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codeName="{1AED2BDD-1FA3-CEF2-32D4-FBADEFEB71EE}"/>
  <workbookPr codeName="ThisWorkbook" defaultThemeVersion="124226"/>
  <mc:AlternateContent xmlns:mc="http://schemas.openxmlformats.org/markup-compatibility/2006">
    <mc:Choice Requires="x15">
      <x15ac:absPath xmlns:x15ac="http://schemas.microsoft.com/office/spreadsheetml/2010/11/ac" url="C:\Users\KSleasma\Documents\"/>
    </mc:Choice>
  </mc:AlternateContent>
  <xr:revisionPtr revIDLastSave="0" documentId="13_ncr:1_{3ECE4EAC-4D0A-4167-ABBF-D68FFEC235A2}" xr6:coauthVersionLast="44" xr6:coauthVersionMax="45" xr10:uidLastSave="{00000000-0000-0000-0000-000000000000}"/>
  <workbookProtection workbookAlgorithmName="SHA-512" workbookHashValue="6ms0lI7b/zJdvQv8FVtEBQ6lr9MKHOmH7UxOe2cvOv1u7pqaDCUAPk4ercrUiROdiq9HytS2tcqraDJI6tSUrw==" workbookSaltValue="BcMivL13Lorsym8rKy5GnA==" workbookSpinCount="100000" lockStructure="1"/>
  <bookViews>
    <workbookView xWindow="-110" yWindow="-110" windowWidth="19420" windowHeight="10420" tabRatio="830" xr2:uid="{00000000-000D-0000-FFFF-FFFF00000000}"/>
  </bookViews>
  <sheets>
    <sheet name="Instructions" sheetId="2" r:id="rId1"/>
    <sheet name="Section 1" sheetId="1" r:id="rId2"/>
    <sheet name="Section 2" sheetId="3" r:id="rId3"/>
    <sheet name="Summary" sheetId="8" r:id="rId4"/>
    <sheet name="Reference List" sheetId="13" r:id="rId5"/>
    <sheet name="OutputForCSV" sheetId="10" state="hidden" r:id="rId6"/>
    <sheet name="Checks" sheetId="11" state="hidden" r:id="rId7"/>
    <sheet name="Lists" sheetId="7" state="hidden" r:id="rId8"/>
  </sheets>
  <definedNames>
    <definedName name="AllError">Checks!$D$10</definedName>
    <definedName name="CompName">OutputForCSV!$F$1</definedName>
    <definedName name="Countries">Lists!$B$3:$B$203</definedName>
    <definedName name="CSVDate">Lists!$I$3</definedName>
    <definedName name="DateCheck">Checks!$D$4</definedName>
    <definedName name="EINCol">'Section 2'!$Q$1</definedName>
    <definedName name="EINNum">'Section 2'!$Q$2</definedName>
    <definedName name="EndDate">Lists!$G$4</definedName>
    <definedName name="EndRowS2">'Section 2'!$B$1015</definedName>
    <definedName name="LastCol">OutputForCSV!$V$1</definedName>
    <definedName name="LastRow">OutputForCSV!$A$1002</definedName>
    <definedName name="LockStatus">Instructions!$H$15</definedName>
    <definedName name="MeBrIntendedUseExport">Lists!$H$3:$H$8</definedName>
    <definedName name="_xlnm.Print_Area" localSheetId="0">Instructions!$B$2:$D$22</definedName>
    <definedName name="_xlnm.Print_Area" localSheetId="4">'Reference List'!$G$38:$J$79,'Reference List'!$B$2:$J$37</definedName>
    <definedName name="_xlnm.Print_Area" localSheetId="1">'Section 1'!$B$2:$G$14</definedName>
    <definedName name="_xlnm.Print_Area" localSheetId="2">'Section 2'!$D$4:$R$1016</definedName>
    <definedName name="_xlnm.Print_Area" localSheetId="3">Summary!$C$2:$L$36</definedName>
    <definedName name="ReportingQuarter">Lists!$E$3:$E$6</definedName>
    <definedName name="ReportingYear">Lists!$D$3:$D$14</definedName>
    <definedName name="ReportQtr">'Section 1'!$D$12</definedName>
    <definedName name="ReportType">Lists!$J$3</definedName>
    <definedName name="ReportYr">'Section 1'!$D$11</definedName>
    <definedName name="RowComplete">Checks!$D$5</definedName>
    <definedName name="Sec1Status">Checks!$D$3</definedName>
    <definedName name="Sec2Error">Checks!$D$8</definedName>
    <definedName name="Sec2Filled">Checks!$D$9</definedName>
    <definedName name="Sec2ValidIntended">Checks!$D$7</definedName>
    <definedName name="StartDate">Lists!$G$3</definedName>
    <definedName name="StartRowS2">'Section 2'!$B$16</definedName>
    <definedName name="SubmissionType">Lists!$C$3:$C$4</definedName>
    <definedName name="SubTSelection">'Section 1'!$D$10</definedName>
    <definedName name="ValidCountry">Checks!$D$6</definedName>
    <definedName name="VersionNumber">Lists!#REF!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 i="3" l="1"/>
  <c r="Z17" i="3" l="1"/>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Z222" i="3"/>
  <c r="Z223" i="3"/>
  <c r="Z224" i="3"/>
  <c r="Z225" i="3"/>
  <c r="Z226"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Z256" i="3"/>
  <c r="Z257" i="3"/>
  <c r="Z258" i="3"/>
  <c r="Z259" i="3"/>
  <c r="Z260" i="3"/>
  <c r="Z261" i="3"/>
  <c r="Z262" i="3"/>
  <c r="Z263" i="3"/>
  <c r="Z264" i="3"/>
  <c r="Z265" i="3"/>
  <c r="Z266" i="3"/>
  <c r="Z267" i="3"/>
  <c r="Z268" i="3"/>
  <c r="Z269" i="3"/>
  <c r="Z270" i="3"/>
  <c r="Z271" i="3"/>
  <c r="Z272" i="3"/>
  <c r="Z273" i="3"/>
  <c r="Z274" i="3"/>
  <c r="Z275" i="3"/>
  <c r="Z276" i="3"/>
  <c r="Z277" i="3"/>
  <c r="Z278" i="3"/>
  <c r="Z279" i="3"/>
  <c r="Z280" i="3"/>
  <c r="Z281" i="3"/>
  <c r="Z282" i="3"/>
  <c r="Z283" i="3"/>
  <c r="Z284" i="3"/>
  <c r="Z285" i="3"/>
  <c r="Z286" i="3"/>
  <c r="Z287" i="3"/>
  <c r="Z288" i="3"/>
  <c r="Z289" i="3"/>
  <c r="Z290" i="3"/>
  <c r="Z291" i="3"/>
  <c r="Z292" i="3"/>
  <c r="Z293" i="3"/>
  <c r="Z294" i="3"/>
  <c r="Z295" i="3"/>
  <c r="Z296" i="3"/>
  <c r="Z297" i="3"/>
  <c r="Z298" i="3"/>
  <c r="Z299" i="3"/>
  <c r="Z300" i="3"/>
  <c r="Z301" i="3"/>
  <c r="Z302" i="3"/>
  <c r="Z303" i="3"/>
  <c r="Z304" i="3"/>
  <c r="Z305" i="3"/>
  <c r="Z306" i="3"/>
  <c r="Z307" i="3"/>
  <c r="Z308" i="3"/>
  <c r="Z309" i="3"/>
  <c r="Z310" i="3"/>
  <c r="Z311" i="3"/>
  <c r="Z312" i="3"/>
  <c r="Z313" i="3"/>
  <c r="Z314" i="3"/>
  <c r="Z315" i="3"/>
  <c r="Z316" i="3"/>
  <c r="Z317" i="3"/>
  <c r="Z318" i="3"/>
  <c r="Z319" i="3"/>
  <c r="Z320" i="3"/>
  <c r="Z321" i="3"/>
  <c r="Z322" i="3"/>
  <c r="Z323" i="3"/>
  <c r="Z324" i="3"/>
  <c r="Z325" i="3"/>
  <c r="Z326" i="3"/>
  <c r="Z327" i="3"/>
  <c r="Z328" i="3"/>
  <c r="Z329" i="3"/>
  <c r="Z330" i="3"/>
  <c r="Z331" i="3"/>
  <c r="Z332" i="3"/>
  <c r="Z333" i="3"/>
  <c r="Z334" i="3"/>
  <c r="Z335" i="3"/>
  <c r="Z336" i="3"/>
  <c r="Z337" i="3"/>
  <c r="Z338" i="3"/>
  <c r="Z339" i="3"/>
  <c r="Z340" i="3"/>
  <c r="Z341" i="3"/>
  <c r="Z342" i="3"/>
  <c r="Z343" i="3"/>
  <c r="Z344" i="3"/>
  <c r="Z345" i="3"/>
  <c r="Z346" i="3"/>
  <c r="Z347" i="3"/>
  <c r="Z348" i="3"/>
  <c r="Z349" i="3"/>
  <c r="Z350" i="3"/>
  <c r="Z351" i="3"/>
  <c r="Z352" i="3"/>
  <c r="Z353" i="3"/>
  <c r="Z354" i="3"/>
  <c r="Z355" i="3"/>
  <c r="Z356" i="3"/>
  <c r="Z357" i="3"/>
  <c r="Z358" i="3"/>
  <c r="Z359" i="3"/>
  <c r="Z360" i="3"/>
  <c r="Z361" i="3"/>
  <c r="Z362" i="3"/>
  <c r="Z363" i="3"/>
  <c r="Z364" i="3"/>
  <c r="Z365" i="3"/>
  <c r="Z366" i="3"/>
  <c r="Z367" i="3"/>
  <c r="Z368" i="3"/>
  <c r="Z369" i="3"/>
  <c r="Z370" i="3"/>
  <c r="Z371" i="3"/>
  <c r="Z372" i="3"/>
  <c r="Z373" i="3"/>
  <c r="Z374" i="3"/>
  <c r="Z375" i="3"/>
  <c r="Z376" i="3"/>
  <c r="Z377" i="3"/>
  <c r="Z378" i="3"/>
  <c r="Z379" i="3"/>
  <c r="Z380" i="3"/>
  <c r="Z381" i="3"/>
  <c r="Z382" i="3"/>
  <c r="Z383" i="3"/>
  <c r="Z384" i="3"/>
  <c r="Z385" i="3"/>
  <c r="Z386" i="3"/>
  <c r="Z387" i="3"/>
  <c r="Z388" i="3"/>
  <c r="Z389" i="3"/>
  <c r="Z390" i="3"/>
  <c r="Z391" i="3"/>
  <c r="Z392" i="3"/>
  <c r="Z393" i="3"/>
  <c r="Z394" i="3"/>
  <c r="Z395" i="3"/>
  <c r="Z396" i="3"/>
  <c r="Z397" i="3"/>
  <c r="Z398" i="3"/>
  <c r="Z399" i="3"/>
  <c r="Z400" i="3"/>
  <c r="Z401" i="3"/>
  <c r="Z402" i="3"/>
  <c r="Z403" i="3"/>
  <c r="Z404" i="3"/>
  <c r="Z405" i="3"/>
  <c r="Z406" i="3"/>
  <c r="Z407" i="3"/>
  <c r="Z408" i="3"/>
  <c r="Z409" i="3"/>
  <c r="Z410" i="3"/>
  <c r="Z411" i="3"/>
  <c r="Z412" i="3"/>
  <c r="Z413" i="3"/>
  <c r="Z414" i="3"/>
  <c r="Z415" i="3"/>
  <c r="Z416" i="3"/>
  <c r="Z417" i="3"/>
  <c r="Z418" i="3"/>
  <c r="Z419" i="3"/>
  <c r="Z420" i="3"/>
  <c r="Z421" i="3"/>
  <c r="Z422" i="3"/>
  <c r="Z423" i="3"/>
  <c r="Z424" i="3"/>
  <c r="Z425" i="3"/>
  <c r="Z426" i="3"/>
  <c r="Z427" i="3"/>
  <c r="Z428" i="3"/>
  <c r="Z429" i="3"/>
  <c r="Z430" i="3"/>
  <c r="Z431" i="3"/>
  <c r="Z432" i="3"/>
  <c r="Z433" i="3"/>
  <c r="Z434" i="3"/>
  <c r="Z435" i="3"/>
  <c r="Z436" i="3"/>
  <c r="Z437" i="3"/>
  <c r="Z438" i="3"/>
  <c r="Z439" i="3"/>
  <c r="Z440" i="3"/>
  <c r="Z441" i="3"/>
  <c r="Z442" i="3"/>
  <c r="Z443" i="3"/>
  <c r="Z444" i="3"/>
  <c r="Z445" i="3"/>
  <c r="Z446" i="3"/>
  <c r="Z447" i="3"/>
  <c r="Z448" i="3"/>
  <c r="Z449" i="3"/>
  <c r="Z450" i="3"/>
  <c r="Z451" i="3"/>
  <c r="Z452" i="3"/>
  <c r="Z453" i="3"/>
  <c r="Z454" i="3"/>
  <c r="Z455" i="3"/>
  <c r="Z456" i="3"/>
  <c r="Z457" i="3"/>
  <c r="Z458" i="3"/>
  <c r="Z459" i="3"/>
  <c r="Z460" i="3"/>
  <c r="Z461" i="3"/>
  <c r="Z462" i="3"/>
  <c r="Z463" i="3"/>
  <c r="Z464" i="3"/>
  <c r="Z465" i="3"/>
  <c r="Z466" i="3"/>
  <c r="Z467" i="3"/>
  <c r="Z468" i="3"/>
  <c r="Z469" i="3"/>
  <c r="Z470" i="3"/>
  <c r="Z471" i="3"/>
  <c r="Z472" i="3"/>
  <c r="Z473" i="3"/>
  <c r="Z474" i="3"/>
  <c r="Z475" i="3"/>
  <c r="Z476" i="3"/>
  <c r="Z477" i="3"/>
  <c r="Z478" i="3"/>
  <c r="Z479" i="3"/>
  <c r="Z480" i="3"/>
  <c r="Z481" i="3"/>
  <c r="Z482" i="3"/>
  <c r="Z483" i="3"/>
  <c r="Z484" i="3"/>
  <c r="Z485" i="3"/>
  <c r="Z486" i="3"/>
  <c r="Z487" i="3"/>
  <c r="Z488" i="3"/>
  <c r="Z489" i="3"/>
  <c r="Z490" i="3"/>
  <c r="Z491" i="3"/>
  <c r="Z492" i="3"/>
  <c r="Z493" i="3"/>
  <c r="Z494" i="3"/>
  <c r="Z495" i="3"/>
  <c r="Z496" i="3"/>
  <c r="Z497" i="3"/>
  <c r="Z498" i="3"/>
  <c r="Z499" i="3"/>
  <c r="Z500" i="3"/>
  <c r="Z501" i="3"/>
  <c r="Z502" i="3"/>
  <c r="Z503" i="3"/>
  <c r="Z504" i="3"/>
  <c r="Z505" i="3"/>
  <c r="Z506" i="3"/>
  <c r="Z507" i="3"/>
  <c r="Z508" i="3"/>
  <c r="Z509" i="3"/>
  <c r="Z510" i="3"/>
  <c r="Z511" i="3"/>
  <c r="Z512" i="3"/>
  <c r="Z513" i="3"/>
  <c r="Z514" i="3"/>
  <c r="Z515" i="3"/>
  <c r="Z516" i="3"/>
  <c r="Z517" i="3"/>
  <c r="Z518" i="3"/>
  <c r="Z519" i="3"/>
  <c r="Z520" i="3"/>
  <c r="Z521" i="3"/>
  <c r="Z522" i="3"/>
  <c r="Z523" i="3"/>
  <c r="Z524" i="3"/>
  <c r="Z525" i="3"/>
  <c r="Z526" i="3"/>
  <c r="Z527" i="3"/>
  <c r="Z528" i="3"/>
  <c r="Z529" i="3"/>
  <c r="Z530" i="3"/>
  <c r="Z531" i="3"/>
  <c r="Z532" i="3"/>
  <c r="Z533" i="3"/>
  <c r="Z534" i="3"/>
  <c r="Z535" i="3"/>
  <c r="Z536" i="3"/>
  <c r="Z537" i="3"/>
  <c r="Z538" i="3"/>
  <c r="Z539" i="3"/>
  <c r="Z540" i="3"/>
  <c r="Z541" i="3"/>
  <c r="Z542" i="3"/>
  <c r="Z543" i="3"/>
  <c r="Z544" i="3"/>
  <c r="Z545" i="3"/>
  <c r="Z546" i="3"/>
  <c r="Z547" i="3"/>
  <c r="Z548" i="3"/>
  <c r="Z549" i="3"/>
  <c r="Z550" i="3"/>
  <c r="Z551" i="3"/>
  <c r="Z552" i="3"/>
  <c r="Z553" i="3"/>
  <c r="Z554" i="3"/>
  <c r="Z555" i="3"/>
  <c r="Z556" i="3"/>
  <c r="Z557" i="3"/>
  <c r="Z558" i="3"/>
  <c r="Z559" i="3"/>
  <c r="Z560" i="3"/>
  <c r="Z561" i="3"/>
  <c r="Z562" i="3"/>
  <c r="Z563" i="3"/>
  <c r="Z564" i="3"/>
  <c r="Z565" i="3"/>
  <c r="Z566" i="3"/>
  <c r="Z567" i="3"/>
  <c r="Z568" i="3"/>
  <c r="Z569" i="3"/>
  <c r="Z570" i="3"/>
  <c r="Z571" i="3"/>
  <c r="Z572" i="3"/>
  <c r="Z573" i="3"/>
  <c r="Z574" i="3"/>
  <c r="Z575" i="3"/>
  <c r="Z576" i="3"/>
  <c r="Z577" i="3"/>
  <c r="Z578" i="3"/>
  <c r="Z579" i="3"/>
  <c r="Z580" i="3"/>
  <c r="Z581" i="3"/>
  <c r="Z582" i="3"/>
  <c r="Z583" i="3"/>
  <c r="Z584" i="3"/>
  <c r="Z585" i="3"/>
  <c r="Z586" i="3"/>
  <c r="Z587" i="3"/>
  <c r="Z588" i="3"/>
  <c r="Z589" i="3"/>
  <c r="Z590" i="3"/>
  <c r="Z591" i="3"/>
  <c r="Z592" i="3"/>
  <c r="Z593" i="3"/>
  <c r="Z594" i="3"/>
  <c r="Z595" i="3"/>
  <c r="Z596" i="3"/>
  <c r="Z597" i="3"/>
  <c r="Z598" i="3"/>
  <c r="Z599" i="3"/>
  <c r="Z600" i="3"/>
  <c r="Z601" i="3"/>
  <c r="Z602" i="3"/>
  <c r="Z603" i="3"/>
  <c r="Z604" i="3"/>
  <c r="Z605" i="3"/>
  <c r="Z606" i="3"/>
  <c r="Z607" i="3"/>
  <c r="Z608" i="3"/>
  <c r="Z609" i="3"/>
  <c r="Z610" i="3"/>
  <c r="Z611" i="3"/>
  <c r="Z612" i="3"/>
  <c r="Z613" i="3"/>
  <c r="Z614" i="3"/>
  <c r="Z615" i="3"/>
  <c r="Z616" i="3"/>
  <c r="Z617" i="3"/>
  <c r="Z618" i="3"/>
  <c r="Z619" i="3"/>
  <c r="Z620" i="3"/>
  <c r="Z621" i="3"/>
  <c r="Z622" i="3"/>
  <c r="Z623" i="3"/>
  <c r="Z624" i="3"/>
  <c r="Z625" i="3"/>
  <c r="Z626" i="3"/>
  <c r="Z627" i="3"/>
  <c r="Z628" i="3"/>
  <c r="Z629" i="3"/>
  <c r="Z630" i="3"/>
  <c r="Z631" i="3"/>
  <c r="Z632" i="3"/>
  <c r="Z633" i="3"/>
  <c r="Z634" i="3"/>
  <c r="Z635" i="3"/>
  <c r="Z636" i="3"/>
  <c r="Z637" i="3"/>
  <c r="Z638" i="3"/>
  <c r="Z639" i="3"/>
  <c r="Z640" i="3"/>
  <c r="Z641" i="3"/>
  <c r="Z642" i="3"/>
  <c r="Z643" i="3"/>
  <c r="Z644" i="3"/>
  <c r="Z645" i="3"/>
  <c r="Z646" i="3"/>
  <c r="Z647" i="3"/>
  <c r="Z648" i="3"/>
  <c r="Z649" i="3"/>
  <c r="Z650" i="3"/>
  <c r="Z651" i="3"/>
  <c r="Z652" i="3"/>
  <c r="Z653" i="3"/>
  <c r="Z654" i="3"/>
  <c r="Z655" i="3"/>
  <c r="Z656" i="3"/>
  <c r="Z657" i="3"/>
  <c r="Z658" i="3"/>
  <c r="Z659" i="3"/>
  <c r="Z660" i="3"/>
  <c r="Z661" i="3"/>
  <c r="Z662" i="3"/>
  <c r="Z663" i="3"/>
  <c r="Z664" i="3"/>
  <c r="Z665" i="3"/>
  <c r="Z666" i="3"/>
  <c r="Z667" i="3"/>
  <c r="Z668" i="3"/>
  <c r="Z669" i="3"/>
  <c r="Z670" i="3"/>
  <c r="Z671" i="3"/>
  <c r="Z672" i="3"/>
  <c r="Z673" i="3"/>
  <c r="Z674" i="3"/>
  <c r="Z675" i="3"/>
  <c r="Z676" i="3"/>
  <c r="Z677" i="3"/>
  <c r="Z678" i="3"/>
  <c r="Z679" i="3"/>
  <c r="Z680" i="3"/>
  <c r="Z681" i="3"/>
  <c r="Z682" i="3"/>
  <c r="Z683" i="3"/>
  <c r="Z684" i="3"/>
  <c r="Z685" i="3"/>
  <c r="Z686" i="3"/>
  <c r="Z687" i="3"/>
  <c r="Z688" i="3"/>
  <c r="Z689" i="3"/>
  <c r="Z690" i="3"/>
  <c r="Z691" i="3"/>
  <c r="Z692" i="3"/>
  <c r="Z693" i="3"/>
  <c r="Z694" i="3"/>
  <c r="Z695" i="3"/>
  <c r="Z696" i="3"/>
  <c r="Z697" i="3"/>
  <c r="Z698" i="3"/>
  <c r="Z699" i="3"/>
  <c r="Z700" i="3"/>
  <c r="Z701" i="3"/>
  <c r="Z702" i="3"/>
  <c r="Z703" i="3"/>
  <c r="Z704" i="3"/>
  <c r="Z705" i="3"/>
  <c r="Z706" i="3"/>
  <c r="Z707" i="3"/>
  <c r="Z708" i="3"/>
  <c r="Z709" i="3"/>
  <c r="Z710" i="3"/>
  <c r="Z711" i="3"/>
  <c r="Z712" i="3"/>
  <c r="Z713" i="3"/>
  <c r="Z714" i="3"/>
  <c r="Z715" i="3"/>
  <c r="Z716" i="3"/>
  <c r="Z717" i="3"/>
  <c r="Z718" i="3"/>
  <c r="Z719" i="3"/>
  <c r="Z720" i="3"/>
  <c r="Z721" i="3"/>
  <c r="Z722" i="3"/>
  <c r="Z723" i="3"/>
  <c r="Z724" i="3"/>
  <c r="Z725" i="3"/>
  <c r="Z726" i="3"/>
  <c r="Z727" i="3"/>
  <c r="Z728" i="3"/>
  <c r="Z729" i="3"/>
  <c r="Z730" i="3"/>
  <c r="Z731" i="3"/>
  <c r="Z732" i="3"/>
  <c r="Z733" i="3"/>
  <c r="Z734" i="3"/>
  <c r="Z735" i="3"/>
  <c r="Z736" i="3"/>
  <c r="Z737" i="3"/>
  <c r="Z738" i="3"/>
  <c r="Z739" i="3"/>
  <c r="Z740" i="3"/>
  <c r="Z741" i="3"/>
  <c r="Z742" i="3"/>
  <c r="Z743" i="3"/>
  <c r="Z744" i="3"/>
  <c r="Z745" i="3"/>
  <c r="Z746" i="3"/>
  <c r="Z747" i="3"/>
  <c r="Z748" i="3"/>
  <c r="Z749" i="3"/>
  <c r="Z750" i="3"/>
  <c r="Z751" i="3"/>
  <c r="Z752" i="3"/>
  <c r="Z753" i="3"/>
  <c r="Z754" i="3"/>
  <c r="Z755" i="3"/>
  <c r="Z756" i="3"/>
  <c r="Z757" i="3"/>
  <c r="Z758" i="3"/>
  <c r="Z759" i="3"/>
  <c r="Z760" i="3"/>
  <c r="Z761" i="3"/>
  <c r="Z762" i="3"/>
  <c r="Z763" i="3"/>
  <c r="Z764" i="3"/>
  <c r="Z765" i="3"/>
  <c r="Z766" i="3"/>
  <c r="Z767" i="3"/>
  <c r="Z768" i="3"/>
  <c r="Z769" i="3"/>
  <c r="Z770" i="3"/>
  <c r="Z771" i="3"/>
  <c r="Z772" i="3"/>
  <c r="Z773" i="3"/>
  <c r="Z774" i="3"/>
  <c r="Z775" i="3"/>
  <c r="Z776" i="3"/>
  <c r="Z777" i="3"/>
  <c r="Z778" i="3"/>
  <c r="Z779" i="3"/>
  <c r="Z780" i="3"/>
  <c r="Z781" i="3"/>
  <c r="Z782" i="3"/>
  <c r="Z783" i="3"/>
  <c r="Z784" i="3"/>
  <c r="Z785" i="3"/>
  <c r="Z786" i="3"/>
  <c r="Z787" i="3"/>
  <c r="Z788" i="3"/>
  <c r="Z789" i="3"/>
  <c r="Z790" i="3"/>
  <c r="Z791" i="3"/>
  <c r="Z792" i="3"/>
  <c r="Z793" i="3"/>
  <c r="Z794" i="3"/>
  <c r="Z795" i="3"/>
  <c r="Z796" i="3"/>
  <c r="Z797" i="3"/>
  <c r="Z798" i="3"/>
  <c r="Z799" i="3"/>
  <c r="Z800" i="3"/>
  <c r="Z801" i="3"/>
  <c r="Z802" i="3"/>
  <c r="Z803" i="3"/>
  <c r="Z804" i="3"/>
  <c r="Z805" i="3"/>
  <c r="Z806" i="3"/>
  <c r="Z807" i="3"/>
  <c r="Z808" i="3"/>
  <c r="Z809" i="3"/>
  <c r="Z810" i="3"/>
  <c r="Z811" i="3"/>
  <c r="Z812" i="3"/>
  <c r="Z813" i="3"/>
  <c r="Z814" i="3"/>
  <c r="Z815" i="3"/>
  <c r="Z816" i="3"/>
  <c r="Z817" i="3"/>
  <c r="Z818" i="3"/>
  <c r="Z819" i="3"/>
  <c r="Z820" i="3"/>
  <c r="Z821" i="3"/>
  <c r="Z822" i="3"/>
  <c r="Z823" i="3"/>
  <c r="Z824" i="3"/>
  <c r="Z825" i="3"/>
  <c r="Z826" i="3"/>
  <c r="Z827" i="3"/>
  <c r="Z828" i="3"/>
  <c r="Z829" i="3"/>
  <c r="Z830" i="3"/>
  <c r="Z831" i="3"/>
  <c r="Z832" i="3"/>
  <c r="Z833" i="3"/>
  <c r="Z834" i="3"/>
  <c r="Z835" i="3"/>
  <c r="Z836" i="3"/>
  <c r="Z837" i="3"/>
  <c r="Z838" i="3"/>
  <c r="Z839" i="3"/>
  <c r="Z840" i="3"/>
  <c r="Z841" i="3"/>
  <c r="Z842" i="3"/>
  <c r="Z843" i="3"/>
  <c r="Z844" i="3"/>
  <c r="Z845" i="3"/>
  <c r="Z846" i="3"/>
  <c r="Z847" i="3"/>
  <c r="Z848" i="3"/>
  <c r="Z849" i="3"/>
  <c r="Z850" i="3"/>
  <c r="Z851" i="3"/>
  <c r="Z852" i="3"/>
  <c r="Z853" i="3"/>
  <c r="Z854" i="3"/>
  <c r="Z855" i="3"/>
  <c r="Z856" i="3"/>
  <c r="Z857" i="3"/>
  <c r="Z858" i="3"/>
  <c r="Z859" i="3"/>
  <c r="Z860" i="3"/>
  <c r="Z861" i="3"/>
  <c r="Z862" i="3"/>
  <c r="Z863" i="3"/>
  <c r="Z864" i="3"/>
  <c r="Z865" i="3"/>
  <c r="Z866" i="3"/>
  <c r="Z867" i="3"/>
  <c r="Z868" i="3"/>
  <c r="Z869" i="3"/>
  <c r="Z870" i="3"/>
  <c r="Z871" i="3"/>
  <c r="Z872" i="3"/>
  <c r="Z873" i="3"/>
  <c r="Z874" i="3"/>
  <c r="Z875" i="3"/>
  <c r="Z876" i="3"/>
  <c r="Z877" i="3"/>
  <c r="Z878" i="3"/>
  <c r="Z879" i="3"/>
  <c r="Z880" i="3"/>
  <c r="Z881" i="3"/>
  <c r="Z882" i="3"/>
  <c r="Z883" i="3"/>
  <c r="Z884" i="3"/>
  <c r="Z885" i="3"/>
  <c r="Z886" i="3"/>
  <c r="Z887" i="3"/>
  <c r="Z888" i="3"/>
  <c r="Z889" i="3"/>
  <c r="Z890" i="3"/>
  <c r="Z891" i="3"/>
  <c r="Z892" i="3"/>
  <c r="Z893" i="3"/>
  <c r="Z894" i="3"/>
  <c r="Z895" i="3"/>
  <c r="Z896" i="3"/>
  <c r="Z897" i="3"/>
  <c r="Z898" i="3"/>
  <c r="Z899" i="3"/>
  <c r="Z900" i="3"/>
  <c r="Z901" i="3"/>
  <c r="Z902" i="3"/>
  <c r="Z903" i="3"/>
  <c r="Z904" i="3"/>
  <c r="Z905" i="3"/>
  <c r="Z906" i="3"/>
  <c r="Z907" i="3"/>
  <c r="Z908" i="3"/>
  <c r="Z909" i="3"/>
  <c r="Z910" i="3"/>
  <c r="Z911" i="3"/>
  <c r="Z912" i="3"/>
  <c r="Z913" i="3"/>
  <c r="Z914" i="3"/>
  <c r="Z915" i="3"/>
  <c r="Z916" i="3"/>
  <c r="Z917" i="3"/>
  <c r="Z918" i="3"/>
  <c r="Z919" i="3"/>
  <c r="Z920" i="3"/>
  <c r="Z921" i="3"/>
  <c r="Z922" i="3"/>
  <c r="Z923" i="3"/>
  <c r="Z924" i="3"/>
  <c r="Z925" i="3"/>
  <c r="Z926" i="3"/>
  <c r="Z927" i="3"/>
  <c r="Z928" i="3"/>
  <c r="Z929" i="3"/>
  <c r="Z930" i="3"/>
  <c r="Z931" i="3"/>
  <c r="Z932" i="3"/>
  <c r="Z933" i="3"/>
  <c r="Z934" i="3"/>
  <c r="Z935" i="3"/>
  <c r="Z936" i="3"/>
  <c r="Z937" i="3"/>
  <c r="Z938" i="3"/>
  <c r="Z939" i="3"/>
  <c r="Z940" i="3"/>
  <c r="Z941" i="3"/>
  <c r="Z942" i="3"/>
  <c r="Z943" i="3"/>
  <c r="Z944" i="3"/>
  <c r="Z945" i="3"/>
  <c r="Z946" i="3"/>
  <c r="Z947" i="3"/>
  <c r="Z948" i="3"/>
  <c r="Z949" i="3"/>
  <c r="Z950" i="3"/>
  <c r="Z951" i="3"/>
  <c r="Z952" i="3"/>
  <c r="Z953" i="3"/>
  <c r="Z954" i="3"/>
  <c r="Z955" i="3"/>
  <c r="Z956" i="3"/>
  <c r="Z957" i="3"/>
  <c r="Z958" i="3"/>
  <c r="Z959" i="3"/>
  <c r="Z960" i="3"/>
  <c r="Z961" i="3"/>
  <c r="Z962" i="3"/>
  <c r="Z963" i="3"/>
  <c r="Z964" i="3"/>
  <c r="Z965" i="3"/>
  <c r="Z966" i="3"/>
  <c r="Z967" i="3"/>
  <c r="Z968" i="3"/>
  <c r="Z969" i="3"/>
  <c r="Z970" i="3"/>
  <c r="Z971" i="3"/>
  <c r="Z972" i="3"/>
  <c r="Z973" i="3"/>
  <c r="Z974" i="3"/>
  <c r="Z975" i="3"/>
  <c r="Z976" i="3"/>
  <c r="Z977" i="3"/>
  <c r="Z978" i="3"/>
  <c r="Z979" i="3"/>
  <c r="Z980" i="3"/>
  <c r="Z981" i="3"/>
  <c r="Z982" i="3"/>
  <c r="Z983" i="3"/>
  <c r="Z984" i="3"/>
  <c r="Z985" i="3"/>
  <c r="Z986" i="3"/>
  <c r="Z987" i="3"/>
  <c r="Z988" i="3"/>
  <c r="Z989" i="3"/>
  <c r="Z990" i="3"/>
  <c r="Z991" i="3"/>
  <c r="Z992" i="3"/>
  <c r="Z993" i="3"/>
  <c r="Z994" i="3"/>
  <c r="Z995" i="3"/>
  <c r="Z996" i="3"/>
  <c r="Z997" i="3"/>
  <c r="Z998" i="3"/>
  <c r="Z999" i="3"/>
  <c r="Z1000" i="3"/>
  <c r="Z1001" i="3"/>
  <c r="Z1002" i="3"/>
  <c r="Z1003" i="3"/>
  <c r="Z1004" i="3"/>
  <c r="Z1005" i="3"/>
  <c r="Z1006" i="3"/>
  <c r="Z1007" i="3"/>
  <c r="Z1008" i="3"/>
  <c r="Z1009" i="3"/>
  <c r="Z1010" i="3"/>
  <c r="Z1011" i="3"/>
  <c r="Z1012" i="3"/>
  <c r="Z1013" i="3"/>
  <c r="Z1014" i="3"/>
  <c r="Z1015" i="3"/>
  <c r="Z16" i="3"/>
  <c r="R1018" i="3" l="1"/>
  <c r="R1019" i="3"/>
  <c r="R1020" i="3"/>
  <c r="R1021" i="3"/>
  <c r="R1022" i="3"/>
  <c r="R1017" i="3"/>
  <c r="I1201" i="3"/>
  <c r="I1202" i="3"/>
  <c r="I1203" i="3"/>
  <c r="I1204" i="3"/>
  <c r="I1205" i="3"/>
  <c r="I1206" i="3"/>
  <c r="I1207" i="3"/>
  <c r="I1208" i="3"/>
  <c r="I1209" i="3"/>
  <c r="I1210" i="3"/>
  <c r="I1211" i="3"/>
  <c r="I1212" i="3"/>
  <c r="I1193" i="3"/>
  <c r="I1194" i="3"/>
  <c r="I1195" i="3"/>
  <c r="I1196" i="3"/>
  <c r="I1197" i="3"/>
  <c r="I1198" i="3"/>
  <c r="I1199" i="3"/>
  <c r="I1200" i="3"/>
  <c r="I1183" i="3"/>
  <c r="I1184" i="3"/>
  <c r="I1185" i="3"/>
  <c r="I1186" i="3"/>
  <c r="I1187" i="3"/>
  <c r="I1188" i="3"/>
  <c r="I1189" i="3"/>
  <c r="I1190" i="3"/>
  <c r="I1191" i="3"/>
  <c r="I1192" i="3"/>
  <c r="I1161" i="3"/>
  <c r="I1162" i="3"/>
  <c r="I1163" i="3"/>
  <c r="I1164" i="3"/>
  <c r="I1165" i="3"/>
  <c r="I1166" i="3"/>
  <c r="I1167" i="3"/>
  <c r="I1168" i="3"/>
  <c r="I1169" i="3"/>
  <c r="I1170" i="3"/>
  <c r="I1171" i="3"/>
  <c r="I1172" i="3"/>
  <c r="I1173" i="3"/>
  <c r="I1174" i="3"/>
  <c r="I1175" i="3"/>
  <c r="I1176" i="3"/>
  <c r="I1177" i="3"/>
  <c r="I1178" i="3"/>
  <c r="I1179" i="3"/>
  <c r="I1180" i="3"/>
  <c r="I1181" i="3"/>
  <c r="I1182" i="3"/>
  <c r="I1077" i="3"/>
  <c r="I1078" i="3"/>
  <c r="I1079" i="3"/>
  <c r="I1080" i="3"/>
  <c r="I1081" i="3"/>
  <c r="I1082" i="3"/>
  <c r="I1083" i="3"/>
  <c r="I1084" i="3"/>
  <c r="I1085" i="3"/>
  <c r="I1086" i="3"/>
  <c r="I1087" i="3"/>
  <c r="I1088" i="3"/>
  <c r="I1089" i="3"/>
  <c r="I1090" i="3"/>
  <c r="I1091" i="3"/>
  <c r="I1092" i="3"/>
  <c r="I1093" i="3"/>
  <c r="I1094" i="3"/>
  <c r="I1095" i="3"/>
  <c r="I1096" i="3"/>
  <c r="I1097" i="3"/>
  <c r="I1098" i="3"/>
  <c r="I1099" i="3"/>
  <c r="I1100" i="3"/>
  <c r="I1101" i="3"/>
  <c r="I1102" i="3"/>
  <c r="I1103" i="3"/>
  <c r="I1104" i="3"/>
  <c r="I1105" i="3"/>
  <c r="I1106" i="3"/>
  <c r="I1107" i="3"/>
  <c r="I1108" i="3"/>
  <c r="I1109" i="3"/>
  <c r="I1110" i="3"/>
  <c r="I1111" i="3"/>
  <c r="I1112" i="3"/>
  <c r="I1113" i="3"/>
  <c r="I1114" i="3"/>
  <c r="I1115" i="3"/>
  <c r="I1116" i="3"/>
  <c r="I1117" i="3"/>
  <c r="I1118" i="3"/>
  <c r="I1119" i="3"/>
  <c r="I1120" i="3"/>
  <c r="I1121" i="3"/>
  <c r="I1122" i="3"/>
  <c r="I1123" i="3"/>
  <c r="I1124" i="3"/>
  <c r="I1125" i="3"/>
  <c r="I1126" i="3"/>
  <c r="I1127" i="3"/>
  <c r="I1128" i="3"/>
  <c r="I1129" i="3"/>
  <c r="I1130" i="3"/>
  <c r="I1131" i="3"/>
  <c r="I1132" i="3"/>
  <c r="I1133" i="3"/>
  <c r="I1134" i="3"/>
  <c r="I1135" i="3"/>
  <c r="I1136" i="3"/>
  <c r="I1137" i="3"/>
  <c r="I1138" i="3"/>
  <c r="I1139" i="3"/>
  <c r="I1140" i="3"/>
  <c r="I1141" i="3"/>
  <c r="I1142" i="3"/>
  <c r="I1143" i="3"/>
  <c r="I1144" i="3"/>
  <c r="I1145" i="3"/>
  <c r="I1146" i="3"/>
  <c r="I1147" i="3"/>
  <c r="I1148" i="3"/>
  <c r="I1149" i="3"/>
  <c r="I1150" i="3"/>
  <c r="I1151" i="3"/>
  <c r="I1152" i="3"/>
  <c r="I1153" i="3"/>
  <c r="I1154" i="3"/>
  <c r="I1155" i="3"/>
  <c r="I1156" i="3"/>
  <c r="I1157" i="3"/>
  <c r="I1158" i="3"/>
  <c r="I1159" i="3"/>
  <c r="I1160" i="3"/>
  <c r="I1029" i="3"/>
  <c r="I1030" i="3"/>
  <c r="I1031" i="3"/>
  <c r="I1032" i="3"/>
  <c r="I1033" i="3"/>
  <c r="I1034" i="3"/>
  <c r="I1035" i="3"/>
  <c r="I1036" i="3"/>
  <c r="I1037" i="3"/>
  <c r="I1038" i="3"/>
  <c r="I1039" i="3"/>
  <c r="I1040" i="3"/>
  <c r="I1041" i="3"/>
  <c r="I1042" i="3"/>
  <c r="I1043" i="3"/>
  <c r="I1044" i="3"/>
  <c r="I1045" i="3"/>
  <c r="I1046" i="3"/>
  <c r="I1047" i="3"/>
  <c r="I1048" i="3"/>
  <c r="I1049" i="3"/>
  <c r="I1050" i="3"/>
  <c r="I1051" i="3"/>
  <c r="I1052" i="3"/>
  <c r="I1053" i="3"/>
  <c r="I1054" i="3"/>
  <c r="I1055" i="3"/>
  <c r="I1056" i="3"/>
  <c r="I1057" i="3"/>
  <c r="I1058" i="3"/>
  <c r="I1059" i="3"/>
  <c r="I1060" i="3"/>
  <c r="I1061" i="3"/>
  <c r="I1062" i="3"/>
  <c r="I1063" i="3"/>
  <c r="I1064" i="3"/>
  <c r="I1065" i="3"/>
  <c r="I1066" i="3"/>
  <c r="I1067" i="3"/>
  <c r="I1068" i="3"/>
  <c r="I1069" i="3"/>
  <c r="I1070" i="3"/>
  <c r="I1071" i="3"/>
  <c r="I1072" i="3"/>
  <c r="I1073" i="3"/>
  <c r="I1074" i="3"/>
  <c r="I1075" i="3"/>
  <c r="I1076" i="3"/>
  <c r="I1018" i="3"/>
  <c r="I1019" i="3"/>
  <c r="I1020" i="3"/>
  <c r="I1021" i="3"/>
  <c r="I1022" i="3"/>
  <c r="I1023" i="3"/>
  <c r="I1024" i="3"/>
  <c r="I1025" i="3"/>
  <c r="I1026" i="3"/>
  <c r="I1027" i="3"/>
  <c r="I1028" i="3"/>
  <c r="I1017" i="3"/>
  <c r="B1015" i="3" l="1"/>
  <c r="D16" i="1"/>
  <c r="D15" i="1"/>
  <c r="F13" i="1" l="1"/>
  <c r="I13" i="1"/>
  <c r="AA17" i="3" l="1"/>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AA215" i="3"/>
  <c r="AA216" i="3"/>
  <c r="AA217" i="3"/>
  <c r="AA218" i="3"/>
  <c r="AA219" i="3"/>
  <c r="AA220" i="3"/>
  <c r="AA221" i="3"/>
  <c r="AA222" i="3"/>
  <c r="AA223" i="3"/>
  <c r="AA224" i="3"/>
  <c r="AA225" i="3"/>
  <c r="AA226" i="3"/>
  <c r="AA227" i="3"/>
  <c r="AA228" i="3"/>
  <c r="AA229" i="3"/>
  <c r="AA230" i="3"/>
  <c r="AA231" i="3"/>
  <c r="AA232" i="3"/>
  <c r="AA233" i="3"/>
  <c r="AA234" i="3"/>
  <c r="AA235" i="3"/>
  <c r="AA236" i="3"/>
  <c r="AA237" i="3"/>
  <c r="AA238" i="3"/>
  <c r="AA239" i="3"/>
  <c r="AA240" i="3"/>
  <c r="AA241" i="3"/>
  <c r="AA242" i="3"/>
  <c r="AA243" i="3"/>
  <c r="AA244" i="3"/>
  <c r="AA245" i="3"/>
  <c r="AA246" i="3"/>
  <c r="AA247" i="3"/>
  <c r="AA248" i="3"/>
  <c r="AA249" i="3"/>
  <c r="AA250" i="3"/>
  <c r="AA251" i="3"/>
  <c r="AA252" i="3"/>
  <c r="AA253" i="3"/>
  <c r="AA254" i="3"/>
  <c r="AA255" i="3"/>
  <c r="AA256" i="3"/>
  <c r="AA257" i="3"/>
  <c r="AA258" i="3"/>
  <c r="AA259" i="3"/>
  <c r="AA260" i="3"/>
  <c r="AA261" i="3"/>
  <c r="AA262" i="3"/>
  <c r="AA263" i="3"/>
  <c r="AA264" i="3"/>
  <c r="AA265" i="3"/>
  <c r="AA266" i="3"/>
  <c r="AA267" i="3"/>
  <c r="AA268" i="3"/>
  <c r="AA269" i="3"/>
  <c r="AA270" i="3"/>
  <c r="AA271" i="3"/>
  <c r="AA272" i="3"/>
  <c r="AA273" i="3"/>
  <c r="AA274" i="3"/>
  <c r="AA275" i="3"/>
  <c r="AA276" i="3"/>
  <c r="AA277" i="3"/>
  <c r="AA278" i="3"/>
  <c r="AA279" i="3"/>
  <c r="AA280" i="3"/>
  <c r="AA281" i="3"/>
  <c r="AA282" i="3"/>
  <c r="AA283" i="3"/>
  <c r="AA284" i="3"/>
  <c r="AA285" i="3"/>
  <c r="AA286" i="3"/>
  <c r="AA287" i="3"/>
  <c r="AA288" i="3"/>
  <c r="AA289" i="3"/>
  <c r="AA290" i="3"/>
  <c r="AA291" i="3"/>
  <c r="AA292" i="3"/>
  <c r="AA293" i="3"/>
  <c r="AA294" i="3"/>
  <c r="AA295" i="3"/>
  <c r="AA296" i="3"/>
  <c r="AA297" i="3"/>
  <c r="AA298" i="3"/>
  <c r="AA299" i="3"/>
  <c r="AA300" i="3"/>
  <c r="AA301" i="3"/>
  <c r="AA302" i="3"/>
  <c r="AA303" i="3"/>
  <c r="AA304" i="3"/>
  <c r="AA305" i="3"/>
  <c r="AA306" i="3"/>
  <c r="AA307" i="3"/>
  <c r="AA308" i="3"/>
  <c r="AA309" i="3"/>
  <c r="AA310" i="3"/>
  <c r="AA311" i="3"/>
  <c r="AA312" i="3"/>
  <c r="AA313" i="3"/>
  <c r="AA314" i="3"/>
  <c r="AA315" i="3"/>
  <c r="AA316" i="3"/>
  <c r="AA317" i="3"/>
  <c r="AA318" i="3"/>
  <c r="AA319" i="3"/>
  <c r="AA320" i="3"/>
  <c r="AA321" i="3"/>
  <c r="AA322" i="3"/>
  <c r="AA323" i="3"/>
  <c r="AA324" i="3"/>
  <c r="AA325" i="3"/>
  <c r="AA326" i="3"/>
  <c r="AA327" i="3"/>
  <c r="AA328" i="3"/>
  <c r="AA329" i="3"/>
  <c r="AA330" i="3"/>
  <c r="AA331" i="3"/>
  <c r="AA332" i="3"/>
  <c r="AA333" i="3"/>
  <c r="AA334" i="3"/>
  <c r="AA335" i="3"/>
  <c r="AA336" i="3"/>
  <c r="AA337" i="3"/>
  <c r="AA338" i="3"/>
  <c r="AA339" i="3"/>
  <c r="AA340" i="3"/>
  <c r="AA341" i="3"/>
  <c r="AA342" i="3"/>
  <c r="AA343" i="3"/>
  <c r="AA344" i="3"/>
  <c r="AA345" i="3"/>
  <c r="AA346" i="3"/>
  <c r="AA347" i="3"/>
  <c r="AA348" i="3"/>
  <c r="AA349" i="3"/>
  <c r="AA350" i="3"/>
  <c r="AA351" i="3"/>
  <c r="AA352" i="3"/>
  <c r="AA353" i="3"/>
  <c r="AA354" i="3"/>
  <c r="AA355" i="3"/>
  <c r="AA356" i="3"/>
  <c r="AA357" i="3"/>
  <c r="AA358" i="3"/>
  <c r="AA359" i="3"/>
  <c r="AA360" i="3"/>
  <c r="AA361" i="3"/>
  <c r="AA362" i="3"/>
  <c r="AA363" i="3"/>
  <c r="AA364" i="3"/>
  <c r="AA365" i="3"/>
  <c r="AA366" i="3"/>
  <c r="AA367" i="3"/>
  <c r="AA368" i="3"/>
  <c r="AA369" i="3"/>
  <c r="AA370" i="3"/>
  <c r="AA371" i="3"/>
  <c r="AA372" i="3"/>
  <c r="AA373" i="3"/>
  <c r="AA374" i="3"/>
  <c r="AA375" i="3"/>
  <c r="AA376" i="3"/>
  <c r="AA377" i="3"/>
  <c r="AA378" i="3"/>
  <c r="AA379" i="3"/>
  <c r="AA380" i="3"/>
  <c r="AA381" i="3"/>
  <c r="AA382" i="3"/>
  <c r="AA383" i="3"/>
  <c r="AA384" i="3"/>
  <c r="AA385" i="3"/>
  <c r="AA386" i="3"/>
  <c r="AA387" i="3"/>
  <c r="AA388" i="3"/>
  <c r="AA389" i="3"/>
  <c r="AA390" i="3"/>
  <c r="AA391" i="3"/>
  <c r="AA392" i="3"/>
  <c r="AA393" i="3"/>
  <c r="AA394" i="3"/>
  <c r="AA395" i="3"/>
  <c r="AA396" i="3"/>
  <c r="AA397" i="3"/>
  <c r="AA398" i="3"/>
  <c r="AA399" i="3"/>
  <c r="AA400" i="3"/>
  <c r="AA401" i="3"/>
  <c r="AA402" i="3"/>
  <c r="AA403" i="3"/>
  <c r="AA404" i="3"/>
  <c r="AA405" i="3"/>
  <c r="AA406" i="3"/>
  <c r="AA407" i="3"/>
  <c r="AA408" i="3"/>
  <c r="AA409" i="3"/>
  <c r="AA410" i="3"/>
  <c r="AA411" i="3"/>
  <c r="AA412" i="3"/>
  <c r="AA413" i="3"/>
  <c r="AA414" i="3"/>
  <c r="AA415" i="3"/>
  <c r="AA416" i="3"/>
  <c r="AA417" i="3"/>
  <c r="AA418" i="3"/>
  <c r="AA419" i="3"/>
  <c r="AA420" i="3"/>
  <c r="AA421" i="3"/>
  <c r="AA422" i="3"/>
  <c r="AA423" i="3"/>
  <c r="AA424" i="3"/>
  <c r="AA425" i="3"/>
  <c r="AA426" i="3"/>
  <c r="AA427" i="3"/>
  <c r="AA428" i="3"/>
  <c r="AA429" i="3"/>
  <c r="AA430" i="3"/>
  <c r="AA431" i="3"/>
  <c r="AA432" i="3"/>
  <c r="AA433" i="3"/>
  <c r="AA434" i="3"/>
  <c r="AA435" i="3"/>
  <c r="AA436" i="3"/>
  <c r="AA437" i="3"/>
  <c r="AA438" i="3"/>
  <c r="AA439" i="3"/>
  <c r="AA440" i="3"/>
  <c r="AA441" i="3"/>
  <c r="AA442" i="3"/>
  <c r="AA443" i="3"/>
  <c r="AA444" i="3"/>
  <c r="AA445" i="3"/>
  <c r="AA446" i="3"/>
  <c r="AA447" i="3"/>
  <c r="AA448" i="3"/>
  <c r="AA449" i="3"/>
  <c r="AA450" i="3"/>
  <c r="AA451" i="3"/>
  <c r="AA452" i="3"/>
  <c r="AA453" i="3"/>
  <c r="AA454" i="3"/>
  <c r="AA455" i="3"/>
  <c r="AA456" i="3"/>
  <c r="AA457" i="3"/>
  <c r="AA458" i="3"/>
  <c r="AA459" i="3"/>
  <c r="AA460" i="3"/>
  <c r="AA461" i="3"/>
  <c r="AA462" i="3"/>
  <c r="AA463" i="3"/>
  <c r="AA464" i="3"/>
  <c r="AA465" i="3"/>
  <c r="AA466" i="3"/>
  <c r="AA467" i="3"/>
  <c r="AA468" i="3"/>
  <c r="AA469" i="3"/>
  <c r="AA470" i="3"/>
  <c r="AA471" i="3"/>
  <c r="AA472" i="3"/>
  <c r="AA473" i="3"/>
  <c r="AA474" i="3"/>
  <c r="AA475" i="3"/>
  <c r="AA476" i="3"/>
  <c r="AA477" i="3"/>
  <c r="AA478" i="3"/>
  <c r="AA479" i="3"/>
  <c r="AA480" i="3"/>
  <c r="AA481" i="3"/>
  <c r="AA482" i="3"/>
  <c r="AA483" i="3"/>
  <c r="AA484" i="3"/>
  <c r="AA485" i="3"/>
  <c r="AA486" i="3"/>
  <c r="AA487" i="3"/>
  <c r="AA488" i="3"/>
  <c r="AA489" i="3"/>
  <c r="AA490" i="3"/>
  <c r="AA491" i="3"/>
  <c r="AA492" i="3"/>
  <c r="AA493" i="3"/>
  <c r="AA494" i="3"/>
  <c r="AA495" i="3"/>
  <c r="AA496" i="3"/>
  <c r="AA497" i="3"/>
  <c r="AA498" i="3"/>
  <c r="AA499" i="3"/>
  <c r="AA500" i="3"/>
  <c r="AA501" i="3"/>
  <c r="AA502" i="3"/>
  <c r="AA503" i="3"/>
  <c r="AA504" i="3"/>
  <c r="AA505" i="3"/>
  <c r="AA506" i="3"/>
  <c r="AA507" i="3"/>
  <c r="AA508" i="3"/>
  <c r="AA509" i="3"/>
  <c r="AA510" i="3"/>
  <c r="AA511" i="3"/>
  <c r="AA512" i="3"/>
  <c r="AA513" i="3"/>
  <c r="AA514" i="3"/>
  <c r="AA515" i="3"/>
  <c r="AA516" i="3"/>
  <c r="AA517" i="3"/>
  <c r="AA518" i="3"/>
  <c r="AA519" i="3"/>
  <c r="AA520" i="3"/>
  <c r="AA521" i="3"/>
  <c r="AA522" i="3"/>
  <c r="AA523" i="3"/>
  <c r="AA524" i="3"/>
  <c r="AA525" i="3"/>
  <c r="AA526" i="3"/>
  <c r="AA527" i="3"/>
  <c r="AA528" i="3"/>
  <c r="AA529" i="3"/>
  <c r="AA530" i="3"/>
  <c r="AA531" i="3"/>
  <c r="AA532" i="3"/>
  <c r="AA533" i="3"/>
  <c r="AA534" i="3"/>
  <c r="AA535" i="3"/>
  <c r="AA536" i="3"/>
  <c r="AA537" i="3"/>
  <c r="AA538" i="3"/>
  <c r="AA539" i="3"/>
  <c r="AA540" i="3"/>
  <c r="AA541" i="3"/>
  <c r="AA542" i="3"/>
  <c r="AA543" i="3"/>
  <c r="AA544" i="3"/>
  <c r="AA545" i="3"/>
  <c r="AA546" i="3"/>
  <c r="AA547" i="3"/>
  <c r="AA548" i="3"/>
  <c r="AA549" i="3"/>
  <c r="AA550" i="3"/>
  <c r="AA551" i="3"/>
  <c r="AA552" i="3"/>
  <c r="AA553" i="3"/>
  <c r="AA554" i="3"/>
  <c r="AA555" i="3"/>
  <c r="AA556" i="3"/>
  <c r="AA557" i="3"/>
  <c r="AA558" i="3"/>
  <c r="AA559" i="3"/>
  <c r="AA560" i="3"/>
  <c r="AA561" i="3"/>
  <c r="AA562" i="3"/>
  <c r="AA563" i="3"/>
  <c r="AA564" i="3"/>
  <c r="AA565" i="3"/>
  <c r="AA566" i="3"/>
  <c r="AA567" i="3"/>
  <c r="AA568" i="3"/>
  <c r="AA569" i="3"/>
  <c r="AA570" i="3"/>
  <c r="AA571" i="3"/>
  <c r="AA572" i="3"/>
  <c r="AA573" i="3"/>
  <c r="AA574" i="3"/>
  <c r="AA575" i="3"/>
  <c r="AA576" i="3"/>
  <c r="AA577" i="3"/>
  <c r="AA578" i="3"/>
  <c r="AA579" i="3"/>
  <c r="AA580" i="3"/>
  <c r="AA581" i="3"/>
  <c r="AA582" i="3"/>
  <c r="AA583" i="3"/>
  <c r="AA584" i="3"/>
  <c r="AA585" i="3"/>
  <c r="AA586" i="3"/>
  <c r="AA587" i="3"/>
  <c r="AA588" i="3"/>
  <c r="AA589" i="3"/>
  <c r="AA590" i="3"/>
  <c r="AA591" i="3"/>
  <c r="AA592" i="3"/>
  <c r="AA593" i="3"/>
  <c r="AA594" i="3"/>
  <c r="AA595" i="3"/>
  <c r="AA596" i="3"/>
  <c r="AA597" i="3"/>
  <c r="AA598" i="3"/>
  <c r="AA599" i="3"/>
  <c r="AA600" i="3"/>
  <c r="AA601" i="3"/>
  <c r="AA602" i="3"/>
  <c r="AA603" i="3"/>
  <c r="AA604" i="3"/>
  <c r="AA605" i="3"/>
  <c r="AA606" i="3"/>
  <c r="AA607" i="3"/>
  <c r="AA608" i="3"/>
  <c r="AA609" i="3"/>
  <c r="AA610" i="3"/>
  <c r="AA611" i="3"/>
  <c r="AA612" i="3"/>
  <c r="AA613" i="3"/>
  <c r="AA614" i="3"/>
  <c r="AA615" i="3"/>
  <c r="AA616" i="3"/>
  <c r="AA617" i="3"/>
  <c r="AA618" i="3"/>
  <c r="AA619" i="3"/>
  <c r="AA620" i="3"/>
  <c r="AA621" i="3"/>
  <c r="AA622" i="3"/>
  <c r="AA623" i="3"/>
  <c r="AA624" i="3"/>
  <c r="AA625" i="3"/>
  <c r="AA626" i="3"/>
  <c r="AA627" i="3"/>
  <c r="AA628" i="3"/>
  <c r="AA629" i="3"/>
  <c r="AA630" i="3"/>
  <c r="AA631" i="3"/>
  <c r="AA632" i="3"/>
  <c r="AA633" i="3"/>
  <c r="AA634" i="3"/>
  <c r="AA635" i="3"/>
  <c r="AA636" i="3"/>
  <c r="AA637" i="3"/>
  <c r="AA638" i="3"/>
  <c r="AA639" i="3"/>
  <c r="AA640" i="3"/>
  <c r="AA641" i="3"/>
  <c r="AA642" i="3"/>
  <c r="AA643" i="3"/>
  <c r="AA644" i="3"/>
  <c r="AA645" i="3"/>
  <c r="AA646" i="3"/>
  <c r="AA647" i="3"/>
  <c r="AA648" i="3"/>
  <c r="AA649" i="3"/>
  <c r="AA650" i="3"/>
  <c r="AA651" i="3"/>
  <c r="AA652" i="3"/>
  <c r="AA653" i="3"/>
  <c r="AA654" i="3"/>
  <c r="AA655" i="3"/>
  <c r="AA656" i="3"/>
  <c r="AA657" i="3"/>
  <c r="AA658" i="3"/>
  <c r="AA659" i="3"/>
  <c r="AA660" i="3"/>
  <c r="AA661" i="3"/>
  <c r="AA662" i="3"/>
  <c r="AA663" i="3"/>
  <c r="AA664" i="3"/>
  <c r="AA665" i="3"/>
  <c r="AA666" i="3"/>
  <c r="AA667" i="3"/>
  <c r="AA668" i="3"/>
  <c r="AA669" i="3"/>
  <c r="AA670" i="3"/>
  <c r="AA671" i="3"/>
  <c r="AA672" i="3"/>
  <c r="AA673" i="3"/>
  <c r="AA674" i="3"/>
  <c r="AA675" i="3"/>
  <c r="AA676" i="3"/>
  <c r="AA677" i="3"/>
  <c r="AA678" i="3"/>
  <c r="AA679" i="3"/>
  <c r="AA680" i="3"/>
  <c r="AA681" i="3"/>
  <c r="AA682" i="3"/>
  <c r="AA683" i="3"/>
  <c r="AA684" i="3"/>
  <c r="AA685" i="3"/>
  <c r="AA686" i="3"/>
  <c r="AA687" i="3"/>
  <c r="AA688" i="3"/>
  <c r="AA689" i="3"/>
  <c r="AA690" i="3"/>
  <c r="AA691" i="3"/>
  <c r="AA692" i="3"/>
  <c r="AA693" i="3"/>
  <c r="AA694" i="3"/>
  <c r="AA695" i="3"/>
  <c r="AA696" i="3"/>
  <c r="AA697" i="3"/>
  <c r="AA698" i="3"/>
  <c r="AA699" i="3"/>
  <c r="AA700" i="3"/>
  <c r="AA701" i="3"/>
  <c r="AA702" i="3"/>
  <c r="AA703" i="3"/>
  <c r="AA704" i="3"/>
  <c r="AA705" i="3"/>
  <c r="AA706" i="3"/>
  <c r="AA707" i="3"/>
  <c r="AA708" i="3"/>
  <c r="AA709" i="3"/>
  <c r="AA710" i="3"/>
  <c r="AA711" i="3"/>
  <c r="AA712" i="3"/>
  <c r="AA713" i="3"/>
  <c r="AA714" i="3"/>
  <c r="AA715" i="3"/>
  <c r="AA716" i="3"/>
  <c r="AA717" i="3"/>
  <c r="AA718" i="3"/>
  <c r="AA719" i="3"/>
  <c r="AA720" i="3"/>
  <c r="AA721" i="3"/>
  <c r="AA722" i="3"/>
  <c r="AA723" i="3"/>
  <c r="AA724" i="3"/>
  <c r="AA725" i="3"/>
  <c r="AA726" i="3"/>
  <c r="AA727" i="3"/>
  <c r="AA728" i="3"/>
  <c r="AA729" i="3"/>
  <c r="AA730" i="3"/>
  <c r="AA731" i="3"/>
  <c r="AA732" i="3"/>
  <c r="AA733" i="3"/>
  <c r="AA734" i="3"/>
  <c r="AA735" i="3"/>
  <c r="AA736" i="3"/>
  <c r="AA737" i="3"/>
  <c r="AA738" i="3"/>
  <c r="AA739" i="3"/>
  <c r="AA740" i="3"/>
  <c r="AA741" i="3"/>
  <c r="AA742" i="3"/>
  <c r="AA743" i="3"/>
  <c r="AA744" i="3"/>
  <c r="AA745" i="3"/>
  <c r="AA746" i="3"/>
  <c r="AA747" i="3"/>
  <c r="AA748" i="3"/>
  <c r="AA749" i="3"/>
  <c r="AA750" i="3"/>
  <c r="AA751" i="3"/>
  <c r="AA752" i="3"/>
  <c r="AA753" i="3"/>
  <c r="AA754" i="3"/>
  <c r="AA755" i="3"/>
  <c r="AA756" i="3"/>
  <c r="AA757" i="3"/>
  <c r="AA758" i="3"/>
  <c r="AA759" i="3"/>
  <c r="AA760" i="3"/>
  <c r="AA761" i="3"/>
  <c r="AA762" i="3"/>
  <c r="AA763" i="3"/>
  <c r="AA764" i="3"/>
  <c r="AA765" i="3"/>
  <c r="AA766" i="3"/>
  <c r="AA767" i="3"/>
  <c r="AA768" i="3"/>
  <c r="AA769" i="3"/>
  <c r="AA770" i="3"/>
  <c r="AA771" i="3"/>
  <c r="AA772" i="3"/>
  <c r="AA773" i="3"/>
  <c r="AA774" i="3"/>
  <c r="AA775" i="3"/>
  <c r="AA776" i="3"/>
  <c r="AA777" i="3"/>
  <c r="AA778" i="3"/>
  <c r="AA779" i="3"/>
  <c r="AA780" i="3"/>
  <c r="AA781" i="3"/>
  <c r="AA782" i="3"/>
  <c r="AA783" i="3"/>
  <c r="AA784" i="3"/>
  <c r="AA785" i="3"/>
  <c r="AA786" i="3"/>
  <c r="AA787" i="3"/>
  <c r="AA788" i="3"/>
  <c r="AA789" i="3"/>
  <c r="AA790" i="3"/>
  <c r="AA791" i="3"/>
  <c r="AA792" i="3"/>
  <c r="AA793" i="3"/>
  <c r="AA794" i="3"/>
  <c r="AA795" i="3"/>
  <c r="AA796" i="3"/>
  <c r="AA797" i="3"/>
  <c r="AA798" i="3"/>
  <c r="AA799" i="3"/>
  <c r="AA800" i="3"/>
  <c r="AA801" i="3"/>
  <c r="AA802" i="3"/>
  <c r="AA803" i="3"/>
  <c r="AA804" i="3"/>
  <c r="AA805" i="3"/>
  <c r="AA806" i="3"/>
  <c r="AA807" i="3"/>
  <c r="AA808" i="3"/>
  <c r="AA809" i="3"/>
  <c r="AA810" i="3"/>
  <c r="AA811" i="3"/>
  <c r="AA812" i="3"/>
  <c r="AA813" i="3"/>
  <c r="AA814" i="3"/>
  <c r="AA815" i="3"/>
  <c r="AA816" i="3"/>
  <c r="AA817" i="3"/>
  <c r="AA818" i="3"/>
  <c r="AA819" i="3"/>
  <c r="AA820" i="3"/>
  <c r="AA821" i="3"/>
  <c r="AA822" i="3"/>
  <c r="AA823" i="3"/>
  <c r="AA824" i="3"/>
  <c r="AA825" i="3"/>
  <c r="AA826" i="3"/>
  <c r="AA827" i="3"/>
  <c r="AA828" i="3"/>
  <c r="AA829" i="3"/>
  <c r="AA830" i="3"/>
  <c r="AA831" i="3"/>
  <c r="AA832" i="3"/>
  <c r="AA833" i="3"/>
  <c r="AA834" i="3"/>
  <c r="AA835" i="3"/>
  <c r="AA836" i="3"/>
  <c r="AA837" i="3"/>
  <c r="AA838" i="3"/>
  <c r="AA839" i="3"/>
  <c r="AA840" i="3"/>
  <c r="AA841" i="3"/>
  <c r="AA842" i="3"/>
  <c r="AA843" i="3"/>
  <c r="AA844" i="3"/>
  <c r="AA845" i="3"/>
  <c r="AA846" i="3"/>
  <c r="AA847" i="3"/>
  <c r="AA848" i="3"/>
  <c r="AA849" i="3"/>
  <c r="AA850" i="3"/>
  <c r="AA851" i="3"/>
  <c r="AA852" i="3"/>
  <c r="AA853" i="3"/>
  <c r="AA854" i="3"/>
  <c r="AA855" i="3"/>
  <c r="AA856" i="3"/>
  <c r="AA857" i="3"/>
  <c r="AA858" i="3"/>
  <c r="AA859" i="3"/>
  <c r="AA860" i="3"/>
  <c r="AA861" i="3"/>
  <c r="AA862" i="3"/>
  <c r="AA863" i="3"/>
  <c r="AA864" i="3"/>
  <c r="AA865" i="3"/>
  <c r="AA866" i="3"/>
  <c r="AA867" i="3"/>
  <c r="AA868" i="3"/>
  <c r="AA869" i="3"/>
  <c r="AA870" i="3"/>
  <c r="AA871" i="3"/>
  <c r="AA872" i="3"/>
  <c r="AA873" i="3"/>
  <c r="AA874" i="3"/>
  <c r="AA875" i="3"/>
  <c r="AA876" i="3"/>
  <c r="AA877" i="3"/>
  <c r="AA878" i="3"/>
  <c r="AA879" i="3"/>
  <c r="AA880" i="3"/>
  <c r="AA881" i="3"/>
  <c r="AA882" i="3"/>
  <c r="AA883" i="3"/>
  <c r="AA884" i="3"/>
  <c r="AA885" i="3"/>
  <c r="AA886" i="3"/>
  <c r="AA887" i="3"/>
  <c r="AA888" i="3"/>
  <c r="AA889" i="3"/>
  <c r="AA890" i="3"/>
  <c r="AA891" i="3"/>
  <c r="AA892" i="3"/>
  <c r="AA893" i="3"/>
  <c r="AA894" i="3"/>
  <c r="AA895" i="3"/>
  <c r="AA896" i="3"/>
  <c r="AA897" i="3"/>
  <c r="AA898" i="3"/>
  <c r="AA899" i="3"/>
  <c r="AA900" i="3"/>
  <c r="AA901" i="3"/>
  <c r="AA902" i="3"/>
  <c r="AA903" i="3"/>
  <c r="AA904" i="3"/>
  <c r="AA905" i="3"/>
  <c r="AA906" i="3"/>
  <c r="AA907" i="3"/>
  <c r="AA908" i="3"/>
  <c r="AA909" i="3"/>
  <c r="AA910" i="3"/>
  <c r="AA911" i="3"/>
  <c r="AA912" i="3"/>
  <c r="AA913" i="3"/>
  <c r="AA914" i="3"/>
  <c r="AA915" i="3"/>
  <c r="AA916" i="3"/>
  <c r="AA917" i="3"/>
  <c r="AA918" i="3"/>
  <c r="AA919" i="3"/>
  <c r="AA920" i="3"/>
  <c r="AA921" i="3"/>
  <c r="AA922" i="3"/>
  <c r="AA923" i="3"/>
  <c r="AA924" i="3"/>
  <c r="AA925" i="3"/>
  <c r="AA926" i="3"/>
  <c r="AA927" i="3"/>
  <c r="AA928" i="3"/>
  <c r="AA929" i="3"/>
  <c r="AA930" i="3"/>
  <c r="AA931" i="3"/>
  <c r="AA932" i="3"/>
  <c r="AA933" i="3"/>
  <c r="AA934" i="3"/>
  <c r="AA935" i="3"/>
  <c r="AA936" i="3"/>
  <c r="AA937" i="3"/>
  <c r="AA938" i="3"/>
  <c r="AA939" i="3"/>
  <c r="AA940" i="3"/>
  <c r="AA941" i="3"/>
  <c r="AA942" i="3"/>
  <c r="AA943" i="3"/>
  <c r="AA944" i="3"/>
  <c r="AA945" i="3"/>
  <c r="AA946" i="3"/>
  <c r="AA947" i="3"/>
  <c r="AA948" i="3"/>
  <c r="AA949" i="3"/>
  <c r="AA950" i="3"/>
  <c r="AA951" i="3"/>
  <c r="AA952" i="3"/>
  <c r="AA953" i="3"/>
  <c r="AA954" i="3"/>
  <c r="AA955" i="3"/>
  <c r="AA956" i="3"/>
  <c r="AA957" i="3"/>
  <c r="AA958" i="3"/>
  <c r="AA959" i="3"/>
  <c r="AA960" i="3"/>
  <c r="AA961" i="3"/>
  <c r="AA962" i="3"/>
  <c r="AA963" i="3"/>
  <c r="AA964" i="3"/>
  <c r="AA965" i="3"/>
  <c r="AA966" i="3"/>
  <c r="AA967" i="3"/>
  <c r="AA968" i="3"/>
  <c r="AA969" i="3"/>
  <c r="AA970" i="3"/>
  <c r="AA971" i="3"/>
  <c r="AA972" i="3"/>
  <c r="AA973" i="3"/>
  <c r="AA974" i="3"/>
  <c r="AA975" i="3"/>
  <c r="AA976" i="3"/>
  <c r="AA977" i="3"/>
  <c r="AA978" i="3"/>
  <c r="AA979" i="3"/>
  <c r="AA980" i="3"/>
  <c r="AA981" i="3"/>
  <c r="AA982" i="3"/>
  <c r="AA983" i="3"/>
  <c r="AA984" i="3"/>
  <c r="AA985" i="3"/>
  <c r="AA986" i="3"/>
  <c r="AA987" i="3"/>
  <c r="AA988" i="3"/>
  <c r="AA989" i="3"/>
  <c r="AA990" i="3"/>
  <c r="AA991" i="3"/>
  <c r="AA992" i="3"/>
  <c r="AA993" i="3"/>
  <c r="AA994" i="3"/>
  <c r="AA995" i="3"/>
  <c r="AA996" i="3"/>
  <c r="AA997" i="3"/>
  <c r="AA998" i="3"/>
  <c r="AA999" i="3"/>
  <c r="AA1000" i="3"/>
  <c r="AA1001" i="3"/>
  <c r="AA1002" i="3"/>
  <c r="AA1003" i="3"/>
  <c r="AA1004" i="3"/>
  <c r="AA1005" i="3"/>
  <c r="AA1006" i="3"/>
  <c r="AA1007" i="3"/>
  <c r="AA1008" i="3"/>
  <c r="AA1009" i="3"/>
  <c r="AA1010" i="3"/>
  <c r="AA1011" i="3"/>
  <c r="AA1012" i="3"/>
  <c r="AA1013" i="3"/>
  <c r="AA1014" i="3"/>
  <c r="AA1015" i="3"/>
  <c r="AA16" i="3"/>
  <c r="F12" i="1"/>
  <c r="I12" i="1"/>
  <c r="F10" i="1"/>
  <c r="I10" i="1"/>
  <c r="D7" i="11" l="1"/>
  <c r="J1" i="10"/>
  <c r="M18" i="3" l="1"/>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D114" i="3" s="1"/>
  <c r="Y114" i="3" s="1"/>
  <c r="M115" i="3"/>
  <c r="D115" i="3" s="1"/>
  <c r="Y115" i="3" s="1"/>
  <c r="M116" i="3"/>
  <c r="D116" i="3" s="1"/>
  <c r="Y116" i="3" s="1"/>
  <c r="M117" i="3"/>
  <c r="D117" i="3" s="1"/>
  <c r="Y117" i="3" s="1"/>
  <c r="M118" i="3"/>
  <c r="D118" i="3" s="1"/>
  <c r="Y118" i="3" s="1"/>
  <c r="M119" i="3"/>
  <c r="D119" i="3" s="1"/>
  <c r="Y119" i="3" s="1"/>
  <c r="M120" i="3"/>
  <c r="D120" i="3" s="1"/>
  <c r="Y120" i="3" s="1"/>
  <c r="M121" i="3"/>
  <c r="D121" i="3" s="1"/>
  <c r="Y121" i="3" s="1"/>
  <c r="M122" i="3"/>
  <c r="D122" i="3" s="1"/>
  <c r="Y122" i="3" s="1"/>
  <c r="M123" i="3"/>
  <c r="D123" i="3" s="1"/>
  <c r="Y123" i="3" s="1"/>
  <c r="M124" i="3"/>
  <c r="D124" i="3" s="1"/>
  <c r="Y124" i="3" s="1"/>
  <c r="M125" i="3"/>
  <c r="D125" i="3" s="1"/>
  <c r="Y125" i="3" s="1"/>
  <c r="M126" i="3"/>
  <c r="D126" i="3" s="1"/>
  <c r="Y126" i="3" s="1"/>
  <c r="M127" i="3"/>
  <c r="D127" i="3" s="1"/>
  <c r="Y127" i="3" s="1"/>
  <c r="M128" i="3"/>
  <c r="D128" i="3" s="1"/>
  <c r="Y128" i="3" s="1"/>
  <c r="M129" i="3"/>
  <c r="D129" i="3" s="1"/>
  <c r="Y129" i="3" s="1"/>
  <c r="M130" i="3"/>
  <c r="D130" i="3" s="1"/>
  <c r="Y130" i="3" s="1"/>
  <c r="M131" i="3"/>
  <c r="D131" i="3" s="1"/>
  <c r="Y131" i="3" s="1"/>
  <c r="M132" i="3"/>
  <c r="D132" i="3" s="1"/>
  <c r="Y132" i="3" s="1"/>
  <c r="M133" i="3"/>
  <c r="D133" i="3" s="1"/>
  <c r="Y133" i="3" s="1"/>
  <c r="M134" i="3"/>
  <c r="D134" i="3" s="1"/>
  <c r="Y134" i="3" s="1"/>
  <c r="M135" i="3"/>
  <c r="D135" i="3" s="1"/>
  <c r="Y135" i="3" s="1"/>
  <c r="M136" i="3"/>
  <c r="D136" i="3" s="1"/>
  <c r="Y136" i="3" s="1"/>
  <c r="M137" i="3"/>
  <c r="D137" i="3" s="1"/>
  <c r="Y137" i="3" s="1"/>
  <c r="M138" i="3"/>
  <c r="D138" i="3" s="1"/>
  <c r="Y138" i="3" s="1"/>
  <c r="M139" i="3"/>
  <c r="D139" i="3" s="1"/>
  <c r="Y139" i="3" s="1"/>
  <c r="M140" i="3"/>
  <c r="D140" i="3" s="1"/>
  <c r="Y140" i="3" s="1"/>
  <c r="M141" i="3"/>
  <c r="D141" i="3" s="1"/>
  <c r="Y141" i="3" s="1"/>
  <c r="M142" i="3"/>
  <c r="D142" i="3" s="1"/>
  <c r="Y142" i="3" s="1"/>
  <c r="M143" i="3"/>
  <c r="D143" i="3" s="1"/>
  <c r="Y143" i="3" s="1"/>
  <c r="M144" i="3"/>
  <c r="D144" i="3" s="1"/>
  <c r="Y144" i="3" s="1"/>
  <c r="M145" i="3"/>
  <c r="D145" i="3" s="1"/>
  <c r="Y145" i="3" s="1"/>
  <c r="M146" i="3"/>
  <c r="D146" i="3" s="1"/>
  <c r="Y146" i="3" s="1"/>
  <c r="M147" i="3"/>
  <c r="D147" i="3" s="1"/>
  <c r="Y147" i="3" s="1"/>
  <c r="M148" i="3"/>
  <c r="D148" i="3" s="1"/>
  <c r="Y148" i="3" s="1"/>
  <c r="M149" i="3"/>
  <c r="D149" i="3" s="1"/>
  <c r="Y149" i="3" s="1"/>
  <c r="M150" i="3"/>
  <c r="D150" i="3" s="1"/>
  <c r="Y150" i="3" s="1"/>
  <c r="M151" i="3"/>
  <c r="D151" i="3" s="1"/>
  <c r="Y151" i="3" s="1"/>
  <c r="M152" i="3"/>
  <c r="D152" i="3" s="1"/>
  <c r="Y152" i="3" s="1"/>
  <c r="M153" i="3"/>
  <c r="D153" i="3" s="1"/>
  <c r="Y153" i="3" s="1"/>
  <c r="M154" i="3"/>
  <c r="D154" i="3" s="1"/>
  <c r="Y154" i="3" s="1"/>
  <c r="M155" i="3"/>
  <c r="D155" i="3" s="1"/>
  <c r="Y155" i="3" s="1"/>
  <c r="M156" i="3"/>
  <c r="D156" i="3" s="1"/>
  <c r="Y156" i="3" s="1"/>
  <c r="M157" i="3"/>
  <c r="D157" i="3" s="1"/>
  <c r="Y157" i="3" s="1"/>
  <c r="M158" i="3"/>
  <c r="D158" i="3" s="1"/>
  <c r="Y158" i="3" s="1"/>
  <c r="M159" i="3"/>
  <c r="D159" i="3" s="1"/>
  <c r="Y159" i="3" s="1"/>
  <c r="M160" i="3"/>
  <c r="D160" i="3" s="1"/>
  <c r="Y160" i="3" s="1"/>
  <c r="M161" i="3"/>
  <c r="D161" i="3" s="1"/>
  <c r="Y161" i="3" s="1"/>
  <c r="M162" i="3"/>
  <c r="D162" i="3" s="1"/>
  <c r="Y162" i="3" s="1"/>
  <c r="M163" i="3"/>
  <c r="D163" i="3" s="1"/>
  <c r="Y163" i="3" s="1"/>
  <c r="M164" i="3"/>
  <c r="D164" i="3" s="1"/>
  <c r="Y164" i="3" s="1"/>
  <c r="M165" i="3"/>
  <c r="D165" i="3" s="1"/>
  <c r="Y165" i="3" s="1"/>
  <c r="M166" i="3"/>
  <c r="D166" i="3" s="1"/>
  <c r="Y166" i="3" s="1"/>
  <c r="M167" i="3"/>
  <c r="D167" i="3" s="1"/>
  <c r="Y167" i="3" s="1"/>
  <c r="M168" i="3"/>
  <c r="D168" i="3" s="1"/>
  <c r="Y168" i="3" s="1"/>
  <c r="M169" i="3"/>
  <c r="D169" i="3" s="1"/>
  <c r="Y169" i="3" s="1"/>
  <c r="M170" i="3"/>
  <c r="D170" i="3" s="1"/>
  <c r="Y170" i="3" s="1"/>
  <c r="M171" i="3"/>
  <c r="D171" i="3" s="1"/>
  <c r="Y171" i="3" s="1"/>
  <c r="M172" i="3"/>
  <c r="D172" i="3" s="1"/>
  <c r="Y172" i="3" s="1"/>
  <c r="M173" i="3"/>
  <c r="D173" i="3" s="1"/>
  <c r="Y173" i="3" s="1"/>
  <c r="M174" i="3"/>
  <c r="D174" i="3" s="1"/>
  <c r="Y174" i="3" s="1"/>
  <c r="M175" i="3"/>
  <c r="D175" i="3" s="1"/>
  <c r="Y175" i="3" s="1"/>
  <c r="M176" i="3"/>
  <c r="D176" i="3" s="1"/>
  <c r="Y176" i="3" s="1"/>
  <c r="M177" i="3"/>
  <c r="D177" i="3" s="1"/>
  <c r="Y177" i="3" s="1"/>
  <c r="M178" i="3"/>
  <c r="D178" i="3" s="1"/>
  <c r="Y178" i="3" s="1"/>
  <c r="M179" i="3"/>
  <c r="D179" i="3" s="1"/>
  <c r="Y179" i="3" s="1"/>
  <c r="M180" i="3"/>
  <c r="D180" i="3" s="1"/>
  <c r="Y180" i="3" s="1"/>
  <c r="M181" i="3"/>
  <c r="D181" i="3" s="1"/>
  <c r="Y181" i="3" s="1"/>
  <c r="M182" i="3"/>
  <c r="D182" i="3" s="1"/>
  <c r="Y182" i="3" s="1"/>
  <c r="M183" i="3"/>
  <c r="D183" i="3" s="1"/>
  <c r="Y183" i="3" s="1"/>
  <c r="M184" i="3"/>
  <c r="D184" i="3" s="1"/>
  <c r="Y184" i="3" s="1"/>
  <c r="M185" i="3"/>
  <c r="D185" i="3" s="1"/>
  <c r="Y185" i="3" s="1"/>
  <c r="M186" i="3"/>
  <c r="D186" i="3" s="1"/>
  <c r="Y186" i="3" s="1"/>
  <c r="M187" i="3"/>
  <c r="D187" i="3" s="1"/>
  <c r="Y187" i="3" s="1"/>
  <c r="M188" i="3"/>
  <c r="D188" i="3" s="1"/>
  <c r="Y188" i="3" s="1"/>
  <c r="M189" i="3"/>
  <c r="D189" i="3" s="1"/>
  <c r="Y189" i="3" s="1"/>
  <c r="M190" i="3"/>
  <c r="D190" i="3" s="1"/>
  <c r="Y190" i="3" s="1"/>
  <c r="M191" i="3"/>
  <c r="D191" i="3" s="1"/>
  <c r="Y191" i="3" s="1"/>
  <c r="M192" i="3"/>
  <c r="D192" i="3" s="1"/>
  <c r="Y192" i="3" s="1"/>
  <c r="M193" i="3"/>
  <c r="D193" i="3" s="1"/>
  <c r="Y193" i="3" s="1"/>
  <c r="M194" i="3"/>
  <c r="D194" i="3" s="1"/>
  <c r="Y194" i="3" s="1"/>
  <c r="M195" i="3"/>
  <c r="D195" i="3" s="1"/>
  <c r="Y195" i="3" s="1"/>
  <c r="M196" i="3"/>
  <c r="D196" i="3" s="1"/>
  <c r="Y196" i="3" s="1"/>
  <c r="M197" i="3"/>
  <c r="D197" i="3" s="1"/>
  <c r="Y197" i="3" s="1"/>
  <c r="M198" i="3"/>
  <c r="D198" i="3" s="1"/>
  <c r="Y198" i="3" s="1"/>
  <c r="M199" i="3"/>
  <c r="D199" i="3" s="1"/>
  <c r="Y199" i="3" s="1"/>
  <c r="M200" i="3"/>
  <c r="D200" i="3" s="1"/>
  <c r="Y200" i="3" s="1"/>
  <c r="M201" i="3"/>
  <c r="D201" i="3" s="1"/>
  <c r="Y201" i="3" s="1"/>
  <c r="M202" i="3"/>
  <c r="D202" i="3" s="1"/>
  <c r="Y202" i="3" s="1"/>
  <c r="M203" i="3"/>
  <c r="D203" i="3" s="1"/>
  <c r="Y203" i="3" s="1"/>
  <c r="M204" i="3"/>
  <c r="D204" i="3" s="1"/>
  <c r="Y204" i="3" s="1"/>
  <c r="M205" i="3"/>
  <c r="D205" i="3" s="1"/>
  <c r="Y205" i="3" s="1"/>
  <c r="M206" i="3"/>
  <c r="D206" i="3" s="1"/>
  <c r="Y206" i="3" s="1"/>
  <c r="M207" i="3"/>
  <c r="D207" i="3" s="1"/>
  <c r="Y207" i="3" s="1"/>
  <c r="M208" i="3"/>
  <c r="D208" i="3" s="1"/>
  <c r="Y208" i="3" s="1"/>
  <c r="M209" i="3"/>
  <c r="D209" i="3" s="1"/>
  <c r="Y209" i="3" s="1"/>
  <c r="M210" i="3"/>
  <c r="D210" i="3" s="1"/>
  <c r="Y210" i="3" s="1"/>
  <c r="M211" i="3"/>
  <c r="D211" i="3" s="1"/>
  <c r="Y211" i="3" s="1"/>
  <c r="M212" i="3"/>
  <c r="D212" i="3" s="1"/>
  <c r="Y212" i="3" s="1"/>
  <c r="M213" i="3"/>
  <c r="D213" i="3" s="1"/>
  <c r="Y213" i="3" s="1"/>
  <c r="M214" i="3"/>
  <c r="D214" i="3" s="1"/>
  <c r="Y214" i="3" s="1"/>
  <c r="M215" i="3"/>
  <c r="D215" i="3" s="1"/>
  <c r="Y215" i="3" s="1"/>
  <c r="M216" i="3"/>
  <c r="D216" i="3" s="1"/>
  <c r="Y216" i="3" s="1"/>
  <c r="M217" i="3"/>
  <c r="D217" i="3" s="1"/>
  <c r="Y217" i="3" s="1"/>
  <c r="M218" i="3"/>
  <c r="D218" i="3" s="1"/>
  <c r="Y218" i="3" s="1"/>
  <c r="M219" i="3"/>
  <c r="D219" i="3" s="1"/>
  <c r="Y219" i="3" s="1"/>
  <c r="M220" i="3"/>
  <c r="D220" i="3" s="1"/>
  <c r="Y220" i="3" s="1"/>
  <c r="M221" i="3"/>
  <c r="D221" i="3" s="1"/>
  <c r="Y221" i="3" s="1"/>
  <c r="M222" i="3"/>
  <c r="D222" i="3" s="1"/>
  <c r="Y222" i="3" s="1"/>
  <c r="M223" i="3"/>
  <c r="D223" i="3" s="1"/>
  <c r="Y223" i="3" s="1"/>
  <c r="M224" i="3"/>
  <c r="D224" i="3" s="1"/>
  <c r="Y224" i="3" s="1"/>
  <c r="M225" i="3"/>
  <c r="D225" i="3" s="1"/>
  <c r="Y225" i="3" s="1"/>
  <c r="M226" i="3"/>
  <c r="D226" i="3" s="1"/>
  <c r="Y226" i="3" s="1"/>
  <c r="M227" i="3"/>
  <c r="D227" i="3" s="1"/>
  <c r="Y227" i="3" s="1"/>
  <c r="M228" i="3"/>
  <c r="D228" i="3" s="1"/>
  <c r="Y228" i="3" s="1"/>
  <c r="M229" i="3"/>
  <c r="D229" i="3" s="1"/>
  <c r="Y229" i="3" s="1"/>
  <c r="M230" i="3"/>
  <c r="D230" i="3" s="1"/>
  <c r="Y230" i="3" s="1"/>
  <c r="M231" i="3"/>
  <c r="D231" i="3" s="1"/>
  <c r="Y231" i="3" s="1"/>
  <c r="M232" i="3"/>
  <c r="D232" i="3" s="1"/>
  <c r="Y232" i="3" s="1"/>
  <c r="M233" i="3"/>
  <c r="D233" i="3" s="1"/>
  <c r="Y233" i="3" s="1"/>
  <c r="M234" i="3"/>
  <c r="D234" i="3" s="1"/>
  <c r="Y234" i="3" s="1"/>
  <c r="M235" i="3"/>
  <c r="D235" i="3" s="1"/>
  <c r="Y235" i="3" s="1"/>
  <c r="M236" i="3"/>
  <c r="D236" i="3" s="1"/>
  <c r="Y236" i="3" s="1"/>
  <c r="M237" i="3"/>
  <c r="D237" i="3" s="1"/>
  <c r="Y237" i="3" s="1"/>
  <c r="M238" i="3"/>
  <c r="D238" i="3" s="1"/>
  <c r="Y238" i="3" s="1"/>
  <c r="M239" i="3"/>
  <c r="D239" i="3" s="1"/>
  <c r="Y239" i="3" s="1"/>
  <c r="M240" i="3"/>
  <c r="D240" i="3" s="1"/>
  <c r="Y240" i="3" s="1"/>
  <c r="M241" i="3"/>
  <c r="D241" i="3" s="1"/>
  <c r="Y241" i="3" s="1"/>
  <c r="M242" i="3"/>
  <c r="D242" i="3" s="1"/>
  <c r="Y242" i="3" s="1"/>
  <c r="M243" i="3"/>
  <c r="D243" i="3" s="1"/>
  <c r="Y243" i="3" s="1"/>
  <c r="M244" i="3"/>
  <c r="D244" i="3" s="1"/>
  <c r="Y244" i="3" s="1"/>
  <c r="M245" i="3"/>
  <c r="D245" i="3" s="1"/>
  <c r="Y245" i="3" s="1"/>
  <c r="M246" i="3"/>
  <c r="D246" i="3" s="1"/>
  <c r="Y246" i="3" s="1"/>
  <c r="M247" i="3"/>
  <c r="D247" i="3" s="1"/>
  <c r="Y247" i="3" s="1"/>
  <c r="M248" i="3"/>
  <c r="D248" i="3" s="1"/>
  <c r="Y248" i="3" s="1"/>
  <c r="M249" i="3"/>
  <c r="D249" i="3" s="1"/>
  <c r="Y249" i="3" s="1"/>
  <c r="M250" i="3"/>
  <c r="D250" i="3" s="1"/>
  <c r="Y250" i="3" s="1"/>
  <c r="M251" i="3"/>
  <c r="D251" i="3" s="1"/>
  <c r="Y251" i="3" s="1"/>
  <c r="M252" i="3"/>
  <c r="D252" i="3" s="1"/>
  <c r="Y252" i="3" s="1"/>
  <c r="M253" i="3"/>
  <c r="D253" i="3" s="1"/>
  <c r="Y253" i="3" s="1"/>
  <c r="M254" i="3"/>
  <c r="D254" i="3" s="1"/>
  <c r="Y254" i="3" s="1"/>
  <c r="M255" i="3"/>
  <c r="D255" i="3" s="1"/>
  <c r="Y255" i="3" s="1"/>
  <c r="M256" i="3"/>
  <c r="D256" i="3" s="1"/>
  <c r="Y256" i="3" s="1"/>
  <c r="M257" i="3"/>
  <c r="D257" i="3" s="1"/>
  <c r="Y257" i="3" s="1"/>
  <c r="M258" i="3"/>
  <c r="D258" i="3" s="1"/>
  <c r="Y258" i="3" s="1"/>
  <c r="M259" i="3"/>
  <c r="D259" i="3" s="1"/>
  <c r="Y259" i="3" s="1"/>
  <c r="M260" i="3"/>
  <c r="D260" i="3" s="1"/>
  <c r="Y260" i="3" s="1"/>
  <c r="M261" i="3"/>
  <c r="D261" i="3" s="1"/>
  <c r="Y261" i="3" s="1"/>
  <c r="M262" i="3"/>
  <c r="D262" i="3" s="1"/>
  <c r="Y262" i="3" s="1"/>
  <c r="M263" i="3"/>
  <c r="D263" i="3" s="1"/>
  <c r="Y263" i="3" s="1"/>
  <c r="M264" i="3"/>
  <c r="D264" i="3" s="1"/>
  <c r="Y264" i="3" s="1"/>
  <c r="M265" i="3"/>
  <c r="D265" i="3" s="1"/>
  <c r="Y265" i="3" s="1"/>
  <c r="M266" i="3"/>
  <c r="D266" i="3" s="1"/>
  <c r="Y266" i="3" s="1"/>
  <c r="M267" i="3"/>
  <c r="D267" i="3" s="1"/>
  <c r="Y267" i="3" s="1"/>
  <c r="M268" i="3"/>
  <c r="D268" i="3" s="1"/>
  <c r="Y268" i="3" s="1"/>
  <c r="M269" i="3"/>
  <c r="D269" i="3" s="1"/>
  <c r="Y269" i="3" s="1"/>
  <c r="M270" i="3"/>
  <c r="D270" i="3" s="1"/>
  <c r="Y270" i="3" s="1"/>
  <c r="M271" i="3"/>
  <c r="D271" i="3" s="1"/>
  <c r="Y271" i="3" s="1"/>
  <c r="M272" i="3"/>
  <c r="D272" i="3" s="1"/>
  <c r="Y272" i="3" s="1"/>
  <c r="M273" i="3"/>
  <c r="D273" i="3" s="1"/>
  <c r="Y273" i="3" s="1"/>
  <c r="M274" i="3"/>
  <c r="D274" i="3" s="1"/>
  <c r="Y274" i="3" s="1"/>
  <c r="M275" i="3"/>
  <c r="D275" i="3" s="1"/>
  <c r="Y275" i="3" s="1"/>
  <c r="M276" i="3"/>
  <c r="D276" i="3" s="1"/>
  <c r="Y276" i="3" s="1"/>
  <c r="M277" i="3"/>
  <c r="D277" i="3" s="1"/>
  <c r="Y277" i="3" s="1"/>
  <c r="M278" i="3"/>
  <c r="D278" i="3" s="1"/>
  <c r="Y278" i="3" s="1"/>
  <c r="M279" i="3"/>
  <c r="D279" i="3" s="1"/>
  <c r="Y279" i="3" s="1"/>
  <c r="M280" i="3"/>
  <c r="D280" i="3" s="1"/>
  <c r="Y280" i="3" s="1"/>
  <c r="M281" i="3"/>
  <c r="D281" i="3" s="1"/>
  <c r="Y281" i="3" s="1"/>
  <c r="M282" i="3"/>
  <c r="D282" i="3" s="1"/>
  <c r="Y282" i="3" s="1"/>
  <c r="M283" i="3"/>
  <c r="D283" i="3" s="1"/>
  <c r="Y283" i="3" s="1"/>
  <c r="M284" i="3"/>
  <c r="D284" i="3" s="1"/>
  <c r="Y284" i="3" s="1"/>
  <c r="M285" i="3"/>
  <c r="D285" i="3" s="1"/>
  <c r="Y285" i="3" s="1"/>
  <c r="M286" i="3"/>
  <c r="D286" i="3" s="1"/>
  <c r="Y286" i="3" s="1"/>
  <c r="M287" i="3"/>
  <c r="D287" i="3" s="1"/>
  <c r="Y287" i="3" s="1"/>
  <c r="M288" i="3"/>
  <c r="D288" i="3" s="1"/>
  <c r="Y288" i="3" s="1"/>
  <c r="M289" i="3"/>
  <c r="D289" i="3" s="1"/>
  <c r="Y289" i="3" s="1"/>
  <c r="M290" i="3"/>
  <c r="D290" i="3" s="1"/>
  <c r="Y290" i="3" s="1"/>
  <c r="M291" i="3"/>
  <c r="D291" i="3" s="1"/>
  <c r="Y291" i="3" s="1"/>
  <c r="M292" i="3"/>
  <c r="D292" i="3" s="1"/>
  <c r="Y292" i="3" s="1"/>
  <c r="M293" i="3"/>
  <c r="D293" i="3" s="1"/>
  <c r="Y293" i="3" s="1"/>
  <c r="M294" i="3"/>
  <c r="D294" i="3" s="1"/>
  <c r="Y294" i="3" s="1"/>
  <c r="M295" i="3"/>
  <c r="D295" i="3" s="1"/>
  <c r="Y295" i="3" s="1"/>
  <c r="M296" i="3"/>
  <c r="D296" i="3" s="1"/>
  <c r="Y296" i="3" s="1"/>
  <c r="M297" i="3"/>
  <c r="D297" i="3" s="1"/>
  <c r="Y297" i="3" s="1"/>
  <c r="M298" i="3"/>
  <c r="D298" i="3" s="1"/>
  <c r="Y298" i="3" s="1"/>
  <c r="M299" i="3"/>
  <c r="D299" i="3" s="1"/>
  <c r="Y299" i="3" s="1"/>
  <c r="M300" i="3"/>
  <c r="D300" i="3" s="1"/>
  <c r="Y300" i="3" s="1"/>
  <c r="M301" i="3"/>
  <c r="D301" i="3" s="1"/>
  <c r="Y301" i="3" s="1"/>
  <c r="M302" i="3"/>
  <c r="D302" i="3" s="1"/>
  <c r="Y302" i="3" s="1"/>
  <c r="M303" i="3"/>
  <c r="D303" i="3" s="1"/>
  <c r="Y303" i="3" s="1"/>
  <c r="M304" i="3"/>
  <c r="D304" i="3" s="1"/>
  <c r="Y304" i="3" s="1"/>
  <c r="M305" i="3"/>
  <c r="D305" i="3" s="1"/>
  <c r="Y305" i="3" s="1"/>
  <c r="M306" i="3"/>
  <c r="D306" i="3" s="1"/>
  <c r="Y306" i="3" s="1"/>
  <c r="M307" i="3"/>
  <c r="D307" i="3" s="1"/>
  <c r="Y307" i="3" s="1"/>
  <c r="M308" i="3"/>
  <c r="D308" i="3" s="1"/>
  <c r="Y308" i="3" s="1"/>
  <c r="M309" i="3"/>
  <c r="D309" i="3" s="1"/>
  <c r="Y309" i="3" s="1"/>
  <c r="M310" i="3"/>
  <c r="D310" i="3" s="1"/>
  <c r="Y310" i="3" s="1"/>
  <c r="M311" i="3"/>
  <c r="D311" i="3" s="1"/>
  <c r="Y311" i="3" s="1"/>
  <c r="M312" i="3"/>
  <c r="D312" i="3" s="1"/>
  <c r="Y312" i="3" s="1"/>
  <c r="M313" i="3"/>
  <c r="D313" i="3" s="1"/>
  <c r="Y313" i="3" s="1"/>
  <c r="M314" i="3"/>
  <c r="D314" i="3" s="1"/>
  <c r="Y314" i="3" s="1"/>
  <c r="M315" i="3"/>
  <c r="D315" i="3" s="1"/>
  <c r="Y315" i="3" s="1"/>
  <c r="M316" i="3"/>
  <c r="D316" i="3" s="1"/>
  <c r="Y316" i="3" s="1"/>
  <c r="M317" i="3"/>
  <c r="D317" i="3" s="1"/>
  <c r="Y317" i="3" s="1"/>
  <c r="M318" i="3"/>
  <c r="D318" i="3" s="1"/>
  <c r="Y318" i="3" s="1"/>
  <c r="M319" i="3"/>
  <c r="D319" i="3" s="1"/>
  <c r="Y319" i="3" s="1"/>
  <c r="M320" i="3"/>
  <c r="D320" i="3" s="1"/>
  <c r="Y320" i="3" s="1"/>
  <c r="M321" i="3"/>
  <c r="D321" i="3" s="1"/>
  <c r="Y321" i="3" s="1"/>
  <c r="M322" i="3"/>
  <c r="D322" i="3" s="1"/>
  <c r="Y322" i="3" s="1"/>
  <c r="M323" i="3"/>
  <c r="D323" i="3" s="1"/>
  <c r="Y323" i="3" s="1"/>
  <c r="M324" i="3"/>
  <c r="D324" i="3" s="1"/>
  <c r="Y324" i="3" s="1"/>
  <c r="M325" i="3"/>
  <c r="D325" i="3" s="1"/>
  <c r="Y325" i="3" s="1"/>
  <c r="M326" i="3"/>
  <c r="D326" i="3" s="1"/>
  <c r="Y326" i="3" s="1"/>
  <c r="M327" i="3"/>
  <c r="D327" i="3" s="1"/>
  <c r="Y327" i="3" s="1"/>
  <c r="M328" i="3"/>
  <c r="D328" i="3" s="1"/>
  <c r="Y328" i="3" s="1"/>
  <c r="M329" i="3"/>
  <c r="D329" i="3" s="1"/>
  <c r="Y329" i="3" s="1"/>
  <c r="M330" i="3"/>
  <c r="D330" i="3" s="1"/>
  <c r="Y330" i="3" s="1"/>
  <c r="M331" i="3"/>
  <c r="D331" i="3" s="1"/>
  <c r="Y331" i="3" s="1"/>
  <c r="M332" i="3"/>
  <c r="D332" i="3" s="1"/>
  <c r="Y332" i="3" s="1"/>
  <c r="M333" i="3"/>
  <c r="D333" i="3" s="1"/>
  <c r="Y333" i="3" s="1"/>
  <c r="M334" i="3"/>
  <c r="D334" i="3" s="1"/>
  <c r="Y334" i="3" s="1"/>
  <c r="M335" i="3"/>
  <c r="D335" i="3" s="1"/>
  <c r="Y335" i="3" s="1"/>
  <c r="M336" i="3"/>
  <c r="D336" i="3" s="1"/>
  <c r="Y336" i="3" s="1"/>
  <c r="M337" i="3"/>
  <c r="D337" i="3" s="1"/>
  <c r="Y337" i="3" s="1"/>
  <c r="M338" i="3"/>
  <c r="D338" i="3" s="1"/>
  <c r="Y338" i="3" s="1"/>
  <c r="M339" i="3"/>
  <c r="D339" i="3" s="1"/>
  <c r="Y339" i="3" s="1"/>
  <c r="M340" i="3"/>
  <c r="D340" i="3" s="1"/>
  <c r="Y340" i="3" s="1"/>
  <c r="M341" i="3"/>
  <c r="D341" i="3" s="1"/>
  <c r="Y341" i="3" s="1"/>
  <c r="M342" i="3"/>
  <c r="D342" i="3" s="1"/>
  <c r="Y342" i="3" s="1"/>
  <c r="M343" i="3"/>
  <c r="D343" i="3" s="1"/>
  <c r="Y343" i="3" s="1"/>
  <c r="M344" i="3"/>
  <c r="D344" i="3" s="1"/>
  <c r="Y344" i="3" s="1"/>
  <c r="M345" i="3"/>
  <c r="D345" i="3" s="1"/>
  <c r="Y345" i="3" s="1"/>
  <c r="M346" i="3"/>
  <c r="D346" i="3" s="1"/>
  <c r="Y346" i="3" s="1"/>
  <c r="M347" i="3"/>
  <c r="D347" i="3" s="1"/>
  <c r="Y347" i="3" s="1"/>
  <c r="M348" i="3"/>
  <c r="D348" i="3" s="1"/>
  <c r="Y348" i="3" s="1"/>
  <c r="M349" i="3"/>
  <c r="D349" i="3" s="1"/>
  <c r="Y349" i="3" s="1"/>
  <c r="M350" i="3"/>
  <c r="D350" i="3" s="1"/>
  <c r="Y350" i="3" s="1"/>
  <c r="M351" i="3"/>
  <c r="D351" i="3" s="1"/>
  <c r="Y351" i="3" s="1"/>
  <c r="M352" i="3"/>
  <c r="D352" i="3" s="1"/>
  <c r="Y352" i="3" s="1"/>
  <c r="M353" i="3"/>
  <c r="D353" i="3" s="1"/>
  <c r="Y353" i="3" s="1"/>
  <c r="M354" i="3"/>
  <c r="D354" i="3" s="1"/>
  <c r="Y354" i="3" s="1"/>
  <c r="M355" i="3"/>
  <c r="D355" i="3" s="1"/>
  <c r="Y355" i="3" s="1"/>
  <c r="M356" i="3"/>
  <c r="D356" i="3" s="1"/>
  <c r="Y356" i="3" s="1"/>
  <c r="M357" i="3"/>
  <c r="D357" i="3" s="1"/>
  <c r="Y357" i="3" s="1"/>
  <c r="M358" i="3"/>
  <c r="D358" i="3" s="1"/>
  <c r="Y358" i="3" s="1"/>
  <c r="M359" i="3"/>
  <c r="D359" i="3" s="1"/>
  <c r="Y359" i="3" s="1"/>
  <c r="M360" i="3"/>
  <c r="D360" i="3" s="1"/>
  <c r="Y360" i="3" s="1"/>
  <c r="M361" i="3"/>
  <c r="D361" i="3" s="1"/>
  <c r="Y361" i="3" s="1"/>
  <c r="M362" i="3"/>
  <c r="D362" i="3" s="1"/>
  <c r="Y362" i="3" s="1"/>
  <c r="M363" i="3"/>
  <c r="D363" i="3" s="1"/>
  <c r="Y363" i="3" s="1"/>
  <c r="M364" i="3"/>
  <c r="D364" i="3" s="1"/>
  <c r="Y364" i="3" s="1"/>
  <c r="M365" i="3"/>
  <c r="D365" i="3" s="1"/>
  <c r="Y365" i="3" s="1"/>
  <c r="M366" i="3"/>
  <c r="D366" i="3" s="1"/>
  <c r="Y366" i="3" s="1"/>
  <c r="M367" i="3"/>
  <c r="D367" i="3" s="1"/>
  <c r="Y367" i="3" s="1"/>
  <c r="M368" i="3"/>
  <c r="D368" i="3" s="1"/>
  <c r="Y368" i="3" s="1"/>
  <c r="M369" i="3"/>
  <c r="D369" i="3" s="1"/>
  <c r="Y369" i="3" s="1"/>
  <c r="M370" i="3"/>
  <c r="D370" i="3" s="1"/>
  <c r="Y370" i="3" s="1"/>
  <c r="M371" i="3"/>
  <c r="D371" i="3" s="1"/>
  <c r="Y371" i="3" s="1"/>
  <c r="M372" i="3"/>
  <c r="D372" i="3" s="1"/>
  <c r="Y372" i="3" s="1"/>
  <c r="M373" i="3"/>
  <c r="D373" i="3" s="1"/>
  <c r="Y373" i="3" s="1"/>
  <c r="M374" i="3"/>
  <c r="D374" i="3" s="1"/>
  <c r="Y374" i="3" s="1"/>
  <c r="M375" i="3"/>
  <c r="D375" i="3" s="1"/>
  <c r="Y375" i="3" s="1"/>
  <c r="M376" i="3"/>
  <c r="D376" i="3" s="1"/>
  <c r="Y376" i="3" s="1"/>
  <c r="M377" i="3"/>
  <c r="D377" i="3" s="1"/>
  <c r="Y377" i="3" s="1"/>
  <c r="M378" i="3"/>
  <c r="D378" i="3" s="1"/>
  <c r="Y378" i="3" s="1"/>
  <c r="M379" i="3"/>
  <c r="D379" i="3" s="1"/>
  <c r="Y379" i="3" s="1"/>
  <c r="M380" i="3"/>
  <c r="D380" i="3" s="1"/>
  <c r="Y380" i="3" s="1"/>
  <c r="M381" i="3"/>
  <c r="D381" i="3" s="1"/>
  <c r="Y381" i="3" s="1"/>
  <c r="M382" i="3"/>
  <c r="D382" i="3" s="1"/>
  <c r="Y382" i="3" s="1"/>
  <c r="M383" i="3"/>
  <c r="D383" i="3" s="1"/>
  <c r="Y383" i="3" s="1"/>
  <c r="M384" i="3"/>
  <c r="D384" i="3" s="1"/>
  <c r="Y384" i="3" s="1"/>
  <c r="M385" i="3"/>
  <c r="D385" i="3" s="1"/>
  <c r="Y385" i="3" s="1"/>
  <c r="M386" i="3"/>
  <c r="D386" i="3" s="1"/>
  <c r="Y386" i="3" s="1"/>
  <c r="M387" i="3"/>
  <c r="D387" i="3" s="1"/>
  <c r="Y387" i="3" s="1"/>
  <c r="M388" i="3"/>
  <c r="D388" i="3" s="1"/>
  <c r="Y388" i="3" s="1"/>
  <c r="M389" i="3"/>
  <c r="D389" i="3" s="1"/>
  <c r="Y389" i="3" s="1"/>
  <c r="M390" i="3"/>
  <c r="D390" i="3" s="1"/>
  <c r="Y390" i="3" s="1"/>
  <c r="M391" i="3"/>
  <c r="D391" i="3" s="1"/>
  <c r="Y391" i="3" s="1"/>
  <c r="M392" i="3"/>
  <c r="D392" i="3" s="1"/>
  <c r="Y392" i="3" s="1"/>
  <c r="M393" i="3"/>
  <c r="D393" i="3" s="1"/>
  <c r="Y393" i="3" s="1"/>
  <c r="M394" i="3"/>
  <c r="D394" i="3" s="1"/>
  <c r="Y394" i="3" s="1"/>
  <c r="M395" i="3"/>
  <c r="D395" i="3" s="1"/>
  <c r="Y395" i="3" s="1"/>
  <c r="M396" i="3"/>
  <c r="D396" i="3" s="1"/>
  <c r="Y396" i="3" s="1"/>
  <c r="M397" i="3"/>
  <c r="D397" i="3" s="1"/>
  <c r="Y397" i="3" s="1"/>
  <c r="M398" i="3"/>
  <c r="D398" i="3" s="1"/>
  <c r="Y398" i="3" s="1"/>
  <c r="M399" i="3"/>
  <c r="D399" i="3" s="1"/>
  <c r="Y399" i="3" s="1"/>
  <c r="M400" i="3"/>
  <c r="D400" i="3" s="1"/>
  <c r="Y400" i="3" s="1"/>
  <c r="M401" i="3"/>
  <c r="D401" i="3" s="1"/>
  <c r="Y401" i="3" s="1"/>
  <c r="M402" i="3"/>
  <c r="D402" i="3" s="1"/>
  <c r="Y402" i="3" s="1"/>
  <c r="M403" i="3"/>
  <c r="D403" i="3" s="1"/>
  <c r="Y403" i="3" s="1"/>
  <c r="M404" i="3"/>
  <c r="D404" i="3" s="1"/>
  <c r="Y404" i="3" s="1"/>
  <c r="M405" i="3"/>
  <c r="D405" i="3" s="1"/>
  <c r="Y405" i="3" s="1"/>
  <c r="M406" i="3"/>
  <c r="D406" i="3" s="1"/>
  <c r="Y406" i="3" s="1"/>
  <c r="M407" i="3"/>
  <c r="D407" i="3" s="1"/>
  <c r="Y407" i="3" s="1"/>
  <c r="M408" i="3"/>
  <c r="D408" i="3" s="1"/>
  <c r="Y408" i="3" s="1"/>
  <c r="M409" i="3"/>
  <c r="D409" i="3" s="1"/>
  <c r="Y409" i="3" s="1"/>
  <c r="M410" i="3"/>
  <c r="D410" i="3" s="1"/>
  <c r="Y410" i="3" s="1"/>
  <c r="M411" i="3"/>
  <c r="D411" i="3" s="1"/>
  <c r="Y411" i="3" s="1"/>
  <c r="M412" i="3"/>
  <c r="D412" i="3" s="1"/>
  <c r="Y412" i="3" s="1"/>
  <c r="M413" i="3"/>
  <c r="D413" i="3" s="1"/>
  <c r="Y413" i="3" s="1"/>
  <c r="M414" i="3"/>
  <c r="D414" i="3" s="1"/>
  <c r="Y414" i="3" s="1"/>
  <c r="M415" i="3"/>
  <c r="D415" i="3" s="1"/>
  <c r="Y415" i="3" s="1"/>
  <c r="M416" i="3"/>
  <c r="D416" i="3" s="1"/>
  <c r="Y416" i="3" s="1"/>
  <c r="M417" i="3"/>
  <c r="D417" i="3" s="1"/>
  <c r="Y417" i="3" s="1"/>
  <c r="M418" i="3"/>
  <c r="D418" i="3" s="1"/>
  <c r="Y418" i="3" s="1"/>
  <c r="M419" i="3"/>
  <c r="D419" i="3" s="1"/>
  <c r="Y419" i="3" s="1"/>
  <c r="M420" i="3"/>
  <c r="D420" i="3" s="1"/>
  <c r="Y420" i="3" s="1"/>
  <c r="M421" i="3"/>
  <c r="D421" i="3" s="1"/>
  <c r="Y421" i="3" s="1"/>
  <c r="M422" i="3"/>
  <c r="D422" i="3" s="1"/>
  <c r="Y422" i="3" s="1"/>
  <c r="M423" i="3"/>
  <c r="D423" i="3" s="1"/>
  <c r="Y423" i="3" s="1"/>
  <c r="M424" i="3"/>
  <c r="D424" i="3" s="1"/>
  <c r="Y424" i="3" s="1"/>
  <c r="M425" i="3"/>
  <c r="D425" i="3" s="1"/>
  <c r="Y425" i="3" s="1"/>
  <c r="M426" i="3"/>
  <c r="D426" i="3" s="1"/>
  <c r="Y426" i="3" s="1"/>
  <c r="M427" i="3"/>
  <c r="D427" i="3" s="1"/>
  <c r="Y427" i="3" s="1"/>
  <c r="M428" i="3"/>
  <c r="D428" i="3" s="1"/>
  <c r="Y428" i="3" s="1"/>
  <c r="M429" i="3"/>
  <c r="D429" i="3" s="1"/>
  <c r="Y429" i="3" s="1"/>
  <c r="M430" i="3"/>
  <c r="D430" i="3" s="1"/>
  <c r="Y430" i="3" s="1"/>
  <c r="M431" i="3"/>
  <c r="D431" i="3" s="1"/>
  <c r="Y431" i="3" s="1"/>
  <c r="M432" i="3"/>
  <c r="D432" i="3" s="1"/>
  <c r="Y432" i="3" s="1"/>
  <c r="M433" i="3"/>
  <c r="D433" i="3" s="1"/>
  <c r="Y433" i="3" s="1"/>
  <c r="M434" i="3"/>
  <c r="D434" i="3" s="1"/>
  <c r="Y434" i="3" s="1"/>
  <c r="M435" i="3"/>
  <c r="D435" i="3" s="1"/>
  <c r="Y435" i="3" s="1"/>
  <c r="M436" i="3"/>
  <c r="D436" i="3" s="1"/>
  <c r="Y436" i="3" s="1"/>
  <c r="M437" i="3"/>
  <c r="D437" i="3" s="1"/>
  <c r="Y437" i="3" s="1"/>
  <c r="M438" i="3"/>
  <c r="D438" i="3" s="1"/>
  <c r="Y438" i="3" s="1"/>
  <c r="M439" i="3"/>
  <c r="D439" i="3" s="1"/>
  <c r="Y439" i="3" s="1"/>
  <c r="M440" i="3"/>
  <c r="D440" i="3" s="1"/>
  <c r="Y440" i="3" s="1"/>
  <c r="M441" i="3"/>
  <c r="D441" i="3" s="1"/>
  <c r="Y441" i="3" s="1"/>
  <c r="M442" i="3"/>
  <c r="D442" i="3" s="1"/>
  <c r="Y442" i="3" s="1"/>
  <c r="M443" i="3"/>
  <c r="D443" i="3" s="1"/>
  <c r="Y443" i="3" s="1"/>
  <c r="M444" i="3"/>
  <c r="D444" i="3" s="1"/>
  <c r="Y444" i="3" s="1"/>
  <c r="M445" i="3"/>
  <c r="D445" i="3" s="1"/>
  <c r="Y445" i="3" s="1"/>
  <c r="M446" i="3"/>
  <c r="D446" i="3" s="1"/>
  <c r="Y446" i="3" s="1"/>
  <c r="M447" i="3"/>
  <c r="D447" i="3" s="1"/>
  <c r="Y447" i="3" s="1"/>
  <c r="M448" i="3"/>
  <c r="D448" i="3" s="1"/>
  <c r="Y448" i="3" s="1"/>
  <c r="M449" i="3"/>
  <c r="D449" i="3" s="1"/>
  <c r="Y449" i="3" s="1"/>
  <c r="M450" i="3"/>
  <c r="D450" i="3" s="1"/>
  <c r="Y450" i="3" s="1"/>
  <c r="M451" i="3"/>
  <c r="D451" i="3" s="1"/>
  <c r="Y451" i="3" s="1"/>
  <c r="M452" i="3"/>
  <c r="D452" i="3" s="1"/>
  <c r="Y452" i="3" s="1"/>
  <c r="M453" i="3"/>
  <c r="D453" i="3" s="1"/>
  <c r="Y453" i="3" s="1"/>
  <c r="M454" i="3"/>
  <c r="D454" i="3" s="1"/>
  <c r="Y454" i="3" s="1"/>
  <c r="M455" i="3"/>
  <c r="D455" i="3" s="1"/>
  <c r="Y455" i="3" s="1"/>
  <c r="M456" i="3"/>
  <c r="D456" i="3" s="1"/>
  <c r="Y456" i="3" s="1"/>
  <c r="M457" i="3"/>
  <c r="D457" i="3" s="1"/>
  <c r="Y457" i="3" s="1"/>
  <c r="M458" i="3"/>
  <c r="D458" i="3" s="1"/>
  <c r="Y458" i="3" s="1"/>
  <c r="M459" i="3"/>
  <c r="D459" i="3" s="1"/>
  <c r="Y459" i="3" s="1"/>
  <c r="M460" i="3"/>
  <c r="D460" i="3" s="1"/>
  <c r="Y460" i="3" s="1"/>
  <c r="M461" i="3"/>
  <c r="D461" i="3" s="1"/>
  <c r="Y461" i="3" s="1"/>
  <c r="M462" i="3"/>
  <c r="D462" i="3" s="1"/>
  <c r="Y462" i="3" s="1"/>
  <c r="M463" i="3"/>
  <c r="D463" i="3" s="1"/>
  <c r="Y463" i="3" s="1"/>
  <c r="M464" i="3"/>
  <c r="D464" i="3" s="1"/>
  <c r="Y464" i="3" s="1"/>
  <c r="M465" i="3"/>
  <c r="D465" i="3" s="1"/>
  <c r="Y465" i="3" s="1"/>
  <c r="M466" i="3"/>
  <c r="D466" i="3" s="1"/>
  <c r="Y466" i="3" s="1"/>
  <c r="M467" i="3"/>
  <c r="D467" i="3" s="1"/>
  <c r="Y467" i="3" s="1"/>
  <c r="M468" i="3"/>
  <c r="D468" i="3" s="1"/>
  <c r="Y468" i="3" s="1"/>
  <c r="M469" i="3"/>
  <c r="D469" i="3" s="1"/>
  <c r="Y469" i="3" s="1"/>
  <c r="M470" i="3"/>
  <c r="D470" i="3" s="1"/>
  <c r="Y470" i="3" s="1"/>
  <c r="M471" i="3"/>
  <c r="D471" i="3" s="1"/>
  <c r="Y471" i="3" s="1"/>
  <c r="M472" i="3"/>
  <c r="D472" i="3" s="1"/>
  <c r="Y472" i="3" s="1"/>
  <c r="M473" i="3"/>
  <c r="D473" i="3" s="1"/>
  <c r="Y473" i="3" s="1"/>
  <c r="M474" i="3"/>
  <c r="D474" i="3" s="1"/>
  <c r="Y474" i="3" s="1"/>
  <c r="M475" i="3"/>
  <c r="D475" i="3" s="1"/>
  <c r="Y475" i="3" s="1"/>
  <c r="M476" i="3"/>
  <c r="D476" i="3" s="1"/>
  <c r="Y476" i="3" s="1"/>
  <c r="M477" i="3"/>
  <c r="D477" i="3" s="1"/>
  <c r="Y477" i="3" s="1"/>
  <c r="M478" i="3"/>
  <c r="D478" i="3" s="1"/>
  <c r="Y478" i="3" s="1"/>
  <c r="M479" i="3"/>
  <c r="D479" i="3" s="1"/>
  <c r="Y479" i="3" s="1"/>
  <c r="M480" i="3"/>
  <c r="D480" i="3" s="1"/>
  <c r="Y480" i="3" s="1"/>
  <c r="M481" i="3"/>
  <c r="D481" i="3" s="1"/>
  <c r="Y481" i="3" s="1"/>
  <c r="M482" i="3"/>
  <c r="D482" i="3" s="1"/>
  <c r="Y482" i="3" s="1"/>
  <c r="M483" i="3"/>
  <c r="D483" i="3" s="1"/>
  <c r="Y483" i="3" s="1"/>
  <c r="M484" i="3"/>
  <c r="D484" i="3" s="1"/>
  <c r="Y484" i="3" s="1"/>
  <c r="M485" i="3"/>
  <c r="D485" i="3" s="1"/>
  <c r="Y485" i="3" s="1"/>
  <c r="M486" i="3"/>
  <c r="D486" i="3" s="1"/>
  <c r="Y486" i="3" s="1"/>
  <c r="M487" i="3"/>
  <c r="D487" i="3" s="1"/>
  <c r="Y487" i="3" s="1"/>
  <c r="M488" i="3"/>
  <c r="D488" i="3" s="1"/>
  <c r="Y488" i="3" s="1"/>
  <c r="M489" i="3"/>
  <c r="D489" i="3" s="1"/>
  <c r="Y489" i="3" s="1"/>
  <c r="M490" i="3"/>
  <c r="D490" i="3" s="1"/>
  <c r="Y490" i="3" s="1"/>
  <c r="M491" i="3"/>
  <c r="D491" i="3" s="1"/>
  <c r="Y491" i="3" s="1"/>
  <c r="M492" i="3"/>
  <c r="D492" i="3" s="1"/>
  <c r="Y492" i="3" s="1"/>
  <c r="M493" i="3"/>
  <c r="D493" i="3" s="1"/>
  <c r="Y493" i="3" s="1"/>
  <c r="M494" i="3"/>
  <c r="D494" i="3" s="1"/>
  <c r="Y494" i="3" s="1"/>
  <c r="M495" i="3"/>
  <c r="D495" i="3" s="1"/>
  <c r="Y495" i="3" s="1"/>
  <c r="M496" i="3"/>
  <c r="D496" i="3" s="1"/>
  <c r="Y496" i="3" s="1"/>
  <c r="M497" i="3"/>
  <c r="D497" i="3" s="1"/>
  <c r="Y497" i="3" s="1"/>
  <c r="M498" i="3"/>
  <c r="D498" i="3" s="1"/>
  <c r="Y498" i="3" s="1"/>
  <c r="M499" i="3"/>
  <c r="D499" i="3" s="1"/>
  <c r="Y499" i="3" s="1"/>
  <c r="M500" i="3"/>
  <c r="D500" i="3" s="1"/>
  <c r="Y500" i="3" s="1"/>
  <c r="M501" i="3"/>
  <c r="D501" i="3" s="1"/>
  <c r="Y501" i="3" s="1"/>
  <c r="M502" i="3"/>
  <c r="D502" i="3" s="1"/>
  <c r="Y502" i="3" s="1"/>
  <c r="M503" i="3"/>
  <c r="D503" i="3" s="1"/>
  <c r="Y503" i="3" s="1"/>
  <c r="M504" i="3"/>
  <c r="D504" i="3" s="1"/>
  <c r="Y504" i="3" s="1"/>
  <c r="M505" i="3"/>
  <c r="D505" i="3" s="1"/>
  <c r="Y505" i="3" s="1"/>
  <c r="M506" i="3"/>
  <c r="D506" i="3" s="1"/>
  <c r="Y506" i="3" s="1"/>
  <c r="M507" i="3"/>
  <c r="D507" i="3" s="1"/>
  <c r="Y507" i="3" s="1"/>
  <c r="M508" i="3"/>
  <c r="D508" i="3" s="1"/>
  <c r="Y508" i="3" s="1"/>
  <c r="M509" i="3"/>
  <c r="D509" i="3" s="1"/>
  <c r="Y509" i="3" s="1"/>
  <c r="M510" i="3"/>
  <c r="D510" i="3" s="1"/>
  <c r="Y510" i="3" s="1"/>
  <c r="M511" i="3"/>
  <c r="D511" i="3" s="1"/>
  <c r="Y511" i="3" s="1"/>
  <c r="M512" i="3"/>
  <c r="D512" i="3" s="1"/>
  <c r="Y512" i="3" s="1"/>
  <c r="M513" i="3"/>
  <c r="D513" i="3" s="1"/>
  <c r="Y513" i="3" s="1"/>
  <c r="M514" i="3"/>
  <c r="D514" i="3" s="1"/>
  <c r="Y514" i="3" s="1"/>
  <c r="M515" i="3"/>
  <c r="D515" i="3" s="1"/>
  <c r="Y515" i="3" s="1"/>
  <c r="M516" i="3"/>
  <c r="D516" i="3" s="1"/>
  <c r="Y516" i="3" s="1"/>
  <c r="M517" i="3"/>
  <c r="D517" i="3" s="1"/>
  <c r="Y517" i="3" s="1"/>
  <c r="M518" i="3"/>
  <c r="D518" i="3" s="1"/>
  <c r="Y518" i="3" s="1"/>
  <c r="M519" i="3"/>
  <c r="D519" i="3" s="1"/>
  <c r="Y519" i="3" s="1"/>
  <c r="M520" i="3"/>
  <c r="D520" i="3" s="1"/>
  <c r="Y520" i="3" s="1"/>
  <c r="M521" i="3"/>
  <c r="D521" i="3" s="1"/>
  <c r="Y521" i="3" s="1"/>
  <c r="M522" i="3"/>
  <c r="D522" i="3" s="1"/>
  <c r="Y522" i="3" s="1"/>
  <c r="M523" i="3"/>
  <c r="D523" i="3" s="1"/>
  <c r="Y523" i="3" s="1"/>
  <c r="M524" i="3"/>
  <c r="D524" i="3" s="1"/>
  <c r="Y524" i="3" s="1"/>
  <c r="M525" i="3"/>
  <c r="D525" i="3" s="1"/>
  <c r="Y525" i="3" s="1"/>
  <c r="M526" i="3"/>
  <c r="D526" i="3" s="1"/>
  <c r="Y526" i="3" s="1"/>
  <c r="M527" i="3"/>
  <c r="D527" i="3" s="1"/>
  <c r="Y527" i="3" s="1"/>
  <c r="M528" i="3"/>
  <c r="D528" i="3" s="1"/>
  <c r="Y528" i="3" s="1"/>
  <c r="M529" i="3"/>
  <c r="D529" i="3" s="1"/>
  <c r="Y529" i="3" s="1"/>
  <c r="M530" i="3"/>
  <c r="D530" i="3" s="1"/>
  <c r="Y530" i="3" s="1"/>
  <c r="M531" i="3"/>
  <c r="D531" i="3" s="1"/>
  <c r="Y531" i="3" s="1"/>
  <c r="M532" i="3"/>
  <c r="D532" i="3" s="1"/>
  <c r="Y532" i="3" s="1"/>
  <c r="M533" i="3"/>
  <c r="D533" i="3" s="1"/>
  <c r="Y533" i="3" s="1"/>
  <c r="M534" i="3"/>
  <c r="D534" i="3" s="1"/>
  <c r="Y534" i="3" s="1"/>
  <c r="M535" i="3"/>
  <c r="D535" i="3" s="1"/>
  <c r="Y535" i="3" s="1"/>
  <c r="M536" i="3"/>
  <c r="D536" i="3" s="1"/>
  <c r="Y536" i="3" s="1"/>
  <c r="M537" i="3"/>
  <c r="D537" i="3" s="1"/>
  <c r="Y537" i="3" s="1"/>
  <c r="M538" i="3"/>
  <c r="D538" i="3" s="1"/>
  <c r="Y538" i="3" s="1"/>
  <c r="M539" i="3"/>
  <c r="D539" i="3" s="1"/>
  <c r="Y539" i="3" s="1"/>
  <c r="M540" i="3"/>
  <c r="D540" i="3" s="1"/>
  <c r="Y540" i="3" s="1"/>
  <c r="M541" i="3"/>
  <c r="D541" i="3" s="1"/>
  <c r="Y541" i="3" s="1"/>
  <c r="M542" i="3"/>
  <c r="D542" i="3" s="1"/>
  <c r="Y542" i="3" s="1"/>
  <c r="M543" i="3"/>
  <c r="D543" i="3" s="1"/>
  <c r="Y543" i="3" s="1"/>
  <c r="M544" i="3"/>
  <c r="D544" i="3" s="1"/>
  <c r="Y544" i="3" s="1"/>
  <c r="M545" i="3"/>
  <c r="D545" i="3" s="1"/>
  <c r="Y545" i="3" s="1"/>
  <c r="M546" i="3"/>
  <c r="D546" i="3" s="1"/>
  <c r="Y546" i="3" s="1"/>
  <c r="M547" i="3"/>
  <c r="D547" i="3" s="1"/>
  <c r="Y547" i="3" s="1"/>
  <c r="M548" i="3"/>
  <c r="D548" i="3" s="1"/>
  <c r="Y548" i="3" s="1"/>
  <c r="M549" i="3"/>
  <c r="D549" i="3" s="1"/>
  <c r="Y549" i="3" s="1"/>
  <c r="M550" i="3"/>
  <c r="D550" i="3" s="1"/>
  <c r="Y550" i="3" s="1"/>
  <c r="M551" i="3"/>
  <c r="D551" i="3" s="1"/>
  <c r="Y551" i="3" s="1"/>
  <c r="M552" i="3"/>
  <c r="D552" i="3" s="1"/>
  <c r="Y552" i="3" s="1"/>
  <c r="M553" i="3"/>
  <c r="D553" i="3" s="1"/>
  <c r="Y553" i="3" s="1"/>
  <c r="M554" i="3"/>
  <c r="D554" i="3" s="1"/>
  <c r="Y554" i="3" s="1"/>
  <c r="M555" i="3"/>
  <c r="D555" i="3" s="1"/>
  <c r="Y555" i="3" s="1"/>
  <c r="M556" i="3"/>
  <c r="D556" i="3" s="1"/>
  <c r="Y556" i="3" s="1"/>
  <c r="M557" i="3"/>
  <c r="D557" i="3" s="1"/>
  <c r="Y557" i="3" s="1"/>
  <c r="M558" i="3"/>
  <c r="D558" i="3" s="1"/>
  <c r="Y558" i="3" s="1"/>
  <c r="M559" i="3"/>
  <c r="D559" i="3" s="1"/>
  <c r="Y559" i="3" s="1"/>
  <c r="M560" i="3"/>
  <c r="D560" i="3" s="1"/>
  <c r="Y560" i="3" s="1"/>
  <c r="M561" i="3"/>
  <c r="D561" i="3" s="1"/>
  <c r="Y561" i="3" s="1"/>
  <c r="M562" i="3"/>
  <c r="D562" i="3" s="1"/>
  <c r="Y562" i="3" s="1"/>
  <c r="M563" i="3"/>
  <c r="D563" i="3" s="1"/>
  <c r="Y563" i="3" s="1"/>
  <c r="M564" i="3"/>
  <c r="D564" i="3" s="1"/>
  <c r="Y564" i="3" s="1"/>
  <c r="M565" i="3"/>
  <c r="D565" i="3" s="1"/>
  <c r="Y565" i="3" s="1"/>
  <c r="M566" i="3"/>
  <c r="D566" i="3" s="1"/>
  <c r="Y566" i="3" s="1"/>
  <c r="M567" i="3"/>
  <c r="D567" i="3" s="1"/>
  <c r="Y567" i="3" s="1"/>
  <c r="M568" i="3"/>
  <c r="D568" i="3" s="1"/>
  <c r="Y568" i="3" s="1"/>
  <c r="M569" i="3"/>
  <c r="D569" i="3" s="1"/>
  <c r="Y569" i="3" s="1"/>
  <c r="M570" i="3"/>
  <c r="D570" i="3" s="1"/>
  <c r="Y570" i="3" s="1"/>
  <c r="M571" i="3"/>
  <c r="D571" i="3" s="1"/>
  <c r="Y571" i="3" s="1"/>
  <c r="M572" i="3"/>
  <c r="D572" i="3" s="1"/>
  <c r="Y572" i="3" s="1"/>
  <c r="M573" i="3"/>
  <c r="D573" i="3" s="1"/>
  <c r="Y573" i="3" s="1"/>
  <c r="M574" i="3"/>
  <c r="D574" i="3" s="1"/>
  <c r="Y574" i="3" s="1"/>
  <c r="M575" i="3"/>
  <c r="D575" i="3" s="1"/>
  <c r="Y575" i="3" s="1"/>
  <c r="M576" i="3"/>
  <c r="D576" i="3" s="1"/>
  <c r="Y576" i="3" s="1"/>
  <c r="M577" i="3"/>
  <c r="D577" i="3" s="1"/>
  <c r="Y577" i="3" s="1"/>
  <c r="M578" i="3"/>
  <c r="D578" i="3" s="1"/>
  <c r="Y578" i="3" s="1"/>
  <c r="M579" i="3"/>
  <c r="D579" i="3" s="1"/>
  <c r="Y579" i="3" s="1"/>
  <c r="M580" i="3"/>
  <c r="D580" i="3" s="1"/>
  <c r="Y580" i="3" s="1"/>
  <c r="M581" i="3"/>
  <c r="D581" i="3" s="1"/>
  <c r="Y581" i="3" s="1"/>
  <c r="M582" i="3"/>
  <c r="D582" i="3" s="1"/>
  <c r="Y582" i="3" s="1"/>
  <c r="M583" i="3"/>
  <c r="D583" i="3" s="1"/>
  <c r="Y583" i="3" s="1"/>
  <c r="M584" i="3"/>
  <c r="D584" i="3" s="1"/>
  <c r="Y584" i="3" s="1"/>
  <c r="M585" i="3"/>
  <c r="D585" i="3" s="1"/>
  <c r="Y585" i="3" s="1"/>
  <c r="M586" i="3"/>
  <c r="D586" i="3" s="1"/>
  <c r="Y586" i="3" s="1"/>
  <c r="M587" i="3"/>
  <c r="D587" i="3" s="1"/>
  <c r="Y587" i="3" s="1"/>
  <c r="M588" i="3"/>
  <c r="D588" i="3" s="1"/>
  <c r="Y588" i="3" s="1"/>
  <c r="M589" i="3"/>
  <c r="D589" i="3" s="1"/>
  <c r="Y589" i="3" s="1"/>
  <c r="M590" i="3"/>
  <c r="D590" i="3" s="1"/>
  <c r="Y590" i="3" s="1"/>
  <c r="M591" i="3"/>
  <c r="D591" i="3" s="1"/>
  <c r="Y591" i="3" s="1"/>
  <c r="M592" i="3"/>
  <c r="D592" i="3" s="1"/>
  <c r="Y592" i="3" s="1"/>
  <c r="M593" i="3"/>
  <c r="D593" i="3" s="1"/>
  <c r="Y593" i="3" s="1"/>
  <c r="M594" i="3"/>
  <c r="D594" i="3" s="1"/>
  <c r="Y594" i="3" s="1"/>
  <c r="M595" i="3"/>
  <c r="D595" i="3" s="1"/>
  <c r="Y595" i="3" s="1"/>
  <c r="M596" i="3"/>
  <c r="D596" i="3" s="1"/>
  <c r="Y596" i="3" s="1"/>
  <c r="M597" i="3"/>
  <c r="D597" i="3" s="1"/>
  <c r="Y597" i="3" s="1"/>
  <c r="M598" i="3"/>
  <c r="D598" i="3" s="1"/>
  <c r="Y598" i="3" s="1"/>
  <c r="M599" i="3"/>
  <c r="D599" i="3" s="1"/>
  <c r="Y599" i="3" s="1"/>
  <c r="M600" i="3"/>
  <c r="D600" i="3" s="1"/>
  <c r="Y600" i="3" s="1"/>
  <c r="M601" i="3"/>
  <c r="D601" i="3" s="1"/>
  <c r="Y601" i="3" s="1"/>
  <c r="M602" i="3"/>
  <c r="D602" i="3" s="1"/>
  <c r="Y602" i="3" s="1"/>
  <c r="M603" i="3"/>
  <c r="D603" i="3" s="1"/>
  <c r="Y603" i="3" s="1"/>
  <c r="M604" i="3"/>
  <c r="D604" i="3" s="1"/>
  <c r="Y604" i="3" s="1"/>
  <c r="M605" i="3"/>
  <c r="D605" i="3" s="1"/>
  <c r="Y605" i="3" s="1"/>
  <c r="M606" i="3"/>
  <c r="D606" i="3" s="1"/>
  <c r="Y606" i="3" s="1"/>
  <c r="M607" i="3"/>
  <c r="D607" i="3" s="1"/>
  <c r="Y607" i="3" s="1"/>
  <c r="M608" i="3"/>
  <c r="D608" i="3" s="1"/>
  <c r="Y608" i="3" s="1"/>
  <c r="M609" i="3"/>
  <c r="D609" i="3" s="1"/>
  <c r="Y609" i="3" s="1"/>
  <c r="M610" i="3"/>
  <c r="D610" i="3" s="1"/>
  <c r="Y610" i="3" s="1"/>
  <c r="M611" i="3"/>
  <c r="D611" i="3" s="1"/>
  <c r="Y611" i="3" s="1"/>
  <c r="M612" i="3"/>
  <c r="D612" i="3" s="1"/>
  <c r="Y612" i="3" s="1"/>
  <c r="M613" i="3"/>
  <c r="D613" i="3" s="1"/>
  <c r="Y613" i="3" s="1"/>
  <c r="M614" i="3"/>
  <c r="D614" i="3" s="1"/>
  <c r="Y614" i="3" s="1"/>
  <c r="M615" i="3"/>
  <c r="D615" i="3" s="1"/>
  <c r="Y615" i="3" s="1"/>
  <c r="M616" i="3"/>
  <c r="D616" i="3" s="1"/>
  <c r="Y616" i="3" s="1"/>
  <c r="M617" i="3"/>
  <c r="D617" i="3" s="1"/>
  <c r="Y617" i="3" s="1"/>
  <c r="M618" i="3"/>
  <c r="D618" i="3" s="1"/>
  <c r="Y618" i="3" s="1"/>
  <c r="M619" i="3"/>
  <c r="D619" i="3" s="1"/>
  <c r="Y619" i="3" s="1"/>
  <c r="M620" i="3"/>
  <c r="D620" i="3" s="1"/>
  <c r="Y620" i="3" s="1"/>
  <c r="M621" i="3"/>
  <c r="D621" i="3" s="1"/>
  <c r="Y621" i="3" s="1"/>
  <c r="M622" i="3"/>
  <c r="D622" i="3" s="1"/>
  <c r="Y622" i="3" s="1"/>
  <c r="M623" i="3"/>
  <c r="D623" i="3" s="1"/>
  <c r="Y623" i="3" s="1"/>
  <c r="M624" i="3"/>
  <c r="D624" i="3" s="1"/>
  <c r="Y624" i="3" s="1"/>
  <c r="M625" i="3"/>
  <c r="D625" i="3" s="1"/>
  <c r="Y625" i="3" s="1"/>
  <c r="M626" i="3"/>
  <c r="D626" i="3" s="1"/>
  <c r="Y626" i="3" s="1"/>
  <c r="M627" i="3"/>
  <c r="D627" i="3" s="1"/>
  <c r="Y627" i="3" s="1"/>
  <c r="M628" i="3"/>
  <c r="D628" i="3" s="1"/>
  <c r="Y628" i="3" s="1"/>
  <c r="M629" i="3"/>
  <c r="D629" i="3" s="1"/>
  <c r="Y629" i="3" s="1"/>
  <c r="M630" i="3"/>
  <c r="D630" i="3" s="1"/>
  <c r="Y630" i="3" s="1"/>
  <c r="M631" i="3"/>
  <c r="D631" i="3" s="1"/>
  <c r="Y631" i="3" s="1"/>
  <c r="M632" i="3"/>
  <c r="D632" i="3" s="1"/>
  <c r="Y632" i="3" s="1"/>
  <c r="M633" i="3"/>
  <c r="D633" i="3" s="1"/>
  <c r="Y633" i="3" s="1"/>
  <c r="M634" i="3"/>
  <c r="D634" i="3" s="1"/>
  <c r="Y634" i="3" s="1"/>
  <c r="M635" i="3"/>
  <c r="D635" i="3" s="1"/>
  <c r="Y635" i="3" s="1"/>
  <c r="M636" i="3"/>
  <c r="D636" i="3" s="1"/>
  <c r="Y636" i="3" s="1"/>
  <c r="M637" i="3"/>
  <c r="D637" i="3" s="1"/>
  <c r="Y637" i="3" s="1"/>
  <c r="M638" i="3"/>
  <c r="D638" i="3" s="1"/>
  <c r="Y638" i="3" s="1"/>
  <c r="M639" i="3"/>
  <c r="D639" i="3" s="1"/>
  <c r="Y639" i="3" s="1"/>
  <c r="M640" i="3"/>
  <c r="D640" i="3" s="1"/>
  <c r="Y640" i="3" s="1"/>
  <c r="M641" i="3"/>
  <c r="D641" i="3" s="1"/>
  <c r="Y641" i="3" s="1"/>
  <c r="M642" i="3"/>
  <c r="D642" i="3" s="1"/>
  <c r="Y642" i="3" s="1"/>
  <c r="M643" i="3"/>
  <c r="D643" i="3" s="1"/>
  <c r="Y643" i="3" s="1"/>
  <c r="M644" i="3"/>
  <c r="D644" i="3" s="1"/>
  <c r="Y644" i="3" s="1"/>
  <c r="M645" i="3"/>
  <c r="D645" i="3" s="1"/>
  <c r="Y645" i="3" s="1"/>
  <c r="M646" i="3"/>
  <c r="D646" i="3" s="1"/>
  <c r="Y646" i="3" s="1"/>
  <c r="M647" i="3"/>
  <c r="D647" i="3" s="1"/>
  <c r="Y647" i="3" s="1"/>
  <c r="M648" i="3"/>
  <c r="D648" i="3" s="1"/>
  <c r="Y648" i="3" s="1"/>
  <c r="M649" i="3"/>
  <c r="D649" i="3" s="1"/>
  <c r="Y649" i="3" s="1"/>
  <c r="M650" i="3"/>
  <c r="D650" i="3" s="1"/>
  <c r="Y650" i="3" s="1"/>
  <c r="M651" i="3"/>
  <c r="D651" i="3" s="1"/>
  <c r="Y651" i="3" s="1"/>
  <c r="M652" i="3"/>
  <c r="D652" i="3" s="1"/>
  <c r="Y652" i="3" s="1"/>
  <c r="M653" i="3"/>
  <c r="D653" i="3" s="1"/>
  <c r="Y653" i="3" s="1"/>
  <c r="M654" i="3"/>
  <c r="D654" i="3" s="1"/>
  <c r="Y654" i="3" s="1"/>
  <c r="M655" i="3"/>
  <c r="D655" i="3" s="1"/>
  <c r="Y655" i="3" s="1"/>
  <c r="M656" i="3"/>
  <c r="D656" i="3" s="1"/>
  <c r="Y656" i="3" s="1"/>
  <c r="M657" i="3"/>
  <c r="D657" i="3" s="1"/>
  <c r="Y657" i="3" s="1"/>
  <c r="M658" i="3"/>
  <c r="D658" i="3" s="1"/>
  <c r="Y658" i="3" s="1"/>
  <c r="M659" i="3"/>
  <c r="D659" i="3" s="1"/>
  <c r="Y659" i="3" s="1"/>
  <c r="M660" i="3"/>
  <c r="D660" i="3" s="1"/>
  <c r="Y660" i="3" s="1"/>
  <c r="M661" i="3"/>
  <c r="D661" i="3" s="1"/>
  <c r="Y661" i="3" s="1"/>
  <c r="M662" i="3"/>
  <c r="D662" i="3" s="1"/>
  <c r="Y662" i="3" s="1"/>
  <c r="M663" i="3"/>
  <c r="D663" i="3" s="1"/>
  <c r="Y663" i="3" s="1"/>
  <c r="M664" i="3"/>
  <c r="D664" i="3" s="1"/>
  <c r="Y664" i="3" s="1"/>
  <c r="M665" i="3"/>
  <c r="D665" i="3" s="1"/>
  <c r="Y665" i="3" s="1"/>
  <c r="M666" i="3"/>
  <c r="D666" i="3" s="1"/>
  <c r="Y666" i="3" s="1"/>
  <c r="M667" i="3"/>
  <c r="D667" i="3" s="1"/>
  <c r="Y667" i="3" s="1"/>
  <c r="M668" i="3"/>
  <c r="D668" i="3" s="1"/>
  <c r="Y668" i="3" s="1"/>
  <c r="M669" i="3"/>
  <c r="D669" i="3" s="1"/>
  <c r="Y669" i="3" s="1"/>
  <c r="M670" i="3"/>
  <c r="D670" i="3" s="1"/>
  <c r="Y670" i="3" s="1"/>
  <c r="M671" i="3"/>
  <c r="D671" i="3" s="1"/>
  <c r="Y671" i="3" s="1"/>
  <c r="M672" i="3"/>
  <c r="D672" i="3" s="1"/>
  <c r="Y672" i="3" s="1"/>
  <c r="M673" i="3"/>
  <c r="D673" i="3" s="1"/>
  <c r="Y673" i="3" s="1"/>
  <c r="M674" i="3"/>
  <c r="D674" i="3" s="1"/>
  <c r="Y674" i="3" s="1"/>
  <c r="M675" i="3"/>
  <c r="D675" i="3" s="1"/>
  <c r="Y675" i="3" s="1"/>
  <c r="M676" i="3"/>
  <c r="D676" i="3" s="1"/>
  <c r="Y676" i="3" s="1"/>
  <c r="M677" i="3"/>
  <c r="D677" i="3" s="1"/>
  <c r="Y677" i="3" s="1"/>
  <c r="M678" i="3"/>
  <c r="D678" i="3" s="1"/>
  <c r="Y678" i="3" s="1"/>
  <c r="M679" i="3"/>
  <c r="D679" i="3" s="1"/>
  <c r="Y679" i="3" s="1"/>
  <c r="M680" i="3"/>
  <c r="D680" i="3" s="1"/>
  <c r="Y680" i="3" s="1"/>
  <c r="M681" i="3"/>
  <c r="D681" i="3" s="1"/>
  <c r="Y681" i="3" s="1"/>
  <c r="M682" i="3"/>
  <c r="D682" i="3" s="1"/>
  <c r="Y682" i="3" s="1"/>
  <c r="M683" i="3"/>
  <c r="D683" i="3" s="1"/>
  <c r="Y683" i="3" s="1"/>
  <c r="M684" i="3"/>
  <c r="D684" i="3" s="1"/>
  <c r="Y684" i="3" s="1"/>
  <c r="M685" i="3"/>
  <c r="D685" i="3" s="1"/>
  <c r="Y685" i="3" s="1"/>
  <c r="M686" i="3"/>
  <c r="D686" i="3" s="1"/>
  <c r="Y686" i="3" s="1"/>
  <c r="M687" i="3"/>
  <c r="D687" i="3" s="1"/>
  <c r="Y687" i="3" s="1"/>
  <c r="M688" i="3"/>
  <c r="D688" i="3" s="1"/>
  <c r="Y688" i="3" s="1"/>
  <c r="M689" i="3"/>
  <c r="D689" i="3" s="1"/>
  <c r="Y689" i="3" s="1"/>
  <c r="M690" i="3"/>
  <c r="D690" i="3" s="1"/>
  <c r="Y690" i="3" s="1"/>
  <c r="M691" i="3"/>
  <c r="D691" i="3" s="1"/>
  <c r="Y691" i="3" s="1"/>
  <c r="M692" i="3"/>
  <c r="D692" i="3" s="1"/>
  <c r="Y692" i="3" s="1"/>
  <c r="M693" i="3"/>
  <c r="D693" i="3" s="1"/>
  <c r="Y693" i="3" s="1"/>
  <c r="M694" i="3"/>
  <c r="D694" i="3" s="1"/>
  <c r="Y694" i="3" s="1"/>
  <c r="M695" i="3"/>
  <c r="D695" i="3" s="1"/>
  <c r="Y695" i="3" s="1"/>
  <c r="M696" i="3"/>
  <c r="D696" i="3" s="1"/>
  <c r="Y696" i="3" s="1"/>
  <c r="M697" i="3"/>
  <c r="D697" i="3" s="1"/>
  <c r="Y697" i="3" s="1"/>
  <c r="M698" i="3"/>
  <c r="D698" i="3" s="1"/>
  <c r="Y698" i="3" s="1"/>
  <c r="M699" i="3"/>
  <c r="D699" i="3" s="1"/>
  <c r="Y699" i="3" s="1"/>
  <c r="M700" i="3"/>
  <c r="D700" i="3" s="1"/>
  <c r="Y700" i="3" s="1"/>
  <c r="M701" i="3"/>
  <c r="D701" i="3" s="1"/>
  <c r="Y701" i="3" s="1"/>
  <c r="M702" i="3"/>
  <c r="D702" i="3" s="1"/>
  <c r="Y702" i="3" s="1"/>
  <c r="M703" i="3"/>
  <c r="D703" i="3" s="1"/>
  <c r="Y703" i="3" s="1"/>
  <c r="M704" i="3"/>
  <c r="D704" i="3" s="1"/>
  <c r="Y704" i="3" s="1"/>
  <c r="M705" i="3"/>
  <c r="D705" i="3" s="1"/>
  <c r="Y705" i="3" s="1"/>
  <c r="M706" i="3"/>
  <c r="D706" i="3" s="1"/>
  <c r="Y706" i="3" s="1"/>
  <c r="M707" i="3"/>
  <c r="D707" i="3" s="1"/>
  <c r="Y707" i="3" s="1"/>
  <c r="M708" i="3"/>
  <c r="D708" i="3" s="1"/>
  <c r="Y708" i="3" s="1"/>
  <c r="M709" i="3"/>
  <c r="D709" i="3" s="1"/>
  <c r="Y709" i="3" s="1"/>
  <c r="M710" i="3"/>
  <c r="D710" i="3" s="1"/>
  <c r="Y710" i="3" s="1"/>
  <c r="M711" i="3"/>
  <c r="D711" i="3" s="1"/>
  <c r="Y711" i="3" s="1"/>
  <c r="M712" i="3"/>
  <c r="D712" i="3" s="1"/>
  <c r="Y712" i="3" s="1"/>
  <c r="M713" i="3"/>
  <c r="D713" i="3" s="1"/>
  <c r="Y713" i="3" s="1"/>
  <c r="M714" i="3"/>
  <c r="D714" i="3" s="1"/>
  <c r="Y714" i="3" s="1"/>
  <c r="M715" i="3"/>
  <c r="D715" i="3" s="1"/>
  <c r="Y715" i="3" s="1"/>
  <c r="M716" i="3"/>
  <c r="D716" i="3" s="1"/>
  <c r="Y716" i="3" s="1"/>
  <c r="M717" i="3"/>
  <c r="D717" i="3" s="1"/>
  <c r="Y717" i="3" s="1"/>
  <c r="M718" i="3"/>
  <c r="D718" i="3" s="1"/>
  <c r="Y718" i="3" s="1"/>
  <c r="M719" i="3"/>
  <c r="D719" i="3" s="1"/>
  <c r="Y719" i="3" s="1"/>
  <c r="M720" i="3"/>
  <c r="D720" i="3" s="1"/>
  <c r="Y720" i="3" s="1"/>
  <c r="M721" i="3"/>
  <c r="D721" i="3" s="1"/>
  <c r="Y721" i="3" s="1"/>
  <c r="M722" i="3"/>
  <c r="D722" i="3" s="1"/>
  <c r="Y722" i="3" s="1"/>
  <c r="M723" i="3"/>
  <c r="D723" i="3" s="1"/>
  <c r="Y723" i="3" s="1"/>
  <c r="M724" i="3"/>
  <c r="D724" i="3" s="1"/>
  <c r="Y724" i="3" s="1"/>
  <c r="M725" i="3"/>
  <c r="D725" i="3" s="1"/>
  <c r="Y725" i="3" s="1"/>
  <c r="M726" i="3"/>
  <c r="D726" i="3" s="1"/>
  <c r="Y726" i="3" s="1"/>
  <c r="M727" i="3"/>
  <c r="D727" i="3" s="1"/>
  <c r="Y727" i="3" s="1"/>
  <c r="M728" i="3"/>
  <c r="D728" i="3" s="1"/>
  <c r="Y728" i="3" s="1"/>
  <c r="M729" i="3"/>
  <c r="D729" i="3" s="1"/>
  <c r="Y729" i="3" s="1"/>
  <c r="M730" i="3"/>
  <c r="D730" i="3" s="1"/>
  <c r="Y730" i="3" s="1"/>
  <c r="M731" i="3"/>
  <c r="D731" i="3" s="1"/>
  <c r="Y731" i="3" s="1"/>
  <c r="M732" i="3"/>
  <c r="D732" i="3" s="1"/>
  <c r="Y732" i="3" s="1"/>
  <c r="M733" i="3"/>
  <c r="D733" i="3" s="1"/>
  <c r="Y733" i="3" s="1"/>
  <c r="M734" i="3"/>
  <c r="D734" i="3" s="1"/>
  <c r="Y734" i="3" s="1"/>
  <c r="M735" i="3"/>
  <c r="D735" i="3" s="1"/>
  <c r="Y735" i="3" s="1"/>
  <c r="M736" i="3"/>
  <c r="D736" i="3" s="1"/>
  <c r="Y736" i="3" s="1"/>
  <c r="M737" i="3"/>
  <c r="D737" i="3" s="1"/>
  <c r="Y737" i="3" s="1"/>
  <c r="M738" i="3"/>
  <c r="D738" i="3" s="1"/>
  <c r="Y738" i="3" s="1"/>
  <c r="M739" i="3"/>
  <c r="D739" i="3" s="1"/>
  <c r="Y739" i="3" s="1"/>
  <c r="M740" i="3"/>
  <c r="D740" i="3" s="1"/>
  <c r="Y740" i="3" s="1"/>
  <c r="M741" i="3"/>
  <c r="D741" i="3" s="1"/>
  <c r="Y741" i="3" s="1"/>
  <c r="M742" i="3"/>
  <c r="D742" i="3" s="1"/>
  <c r="Y742" i="3" s="1"/>
  <c r="M743" i="3"/>
  <c r="D743" i="3" s="1"/>
  <c r="Y743" i="3" s="1"/>
  <c r="M744" i="3"/>
  <c r="D744" i="3" s="1"/>
  <c r="Y744" i="3" s="1"/>
  <c r="M745" i="3"/>
  <c r="D745" i="3" s="1"/>
  <c r="Y745" i="3" s="1"/>
  <c r="M746" i="3"/>
  <c r="D746" i="3" s="1"/>
  <c r="Y746" i="3" s="1"/>
  <c r="M747" i="3"/>
  <c r="D747" i="3" s="1"/>
  <c r="Y747" i="3" s="1"/>
  <c r="M748" i="3"/>
  <c r="D748" i="3" s="1"/>
  <c r="Y748" i="3" s="1"/>
  <c r="M749" i="3"/>
  <c r="D749" i="3" s="1"/>
  <c r="Y749" i="3" s="1"/>
  <c r="M750" i="3"/>
  <c r="D750" i="3" s="1"/>
  <c r="Y750" i="3" s="1"/>
  <c r="M751" i="3"/>
  <c r="D751" i="3" s="1"/>
  <c r="Y751" i="3" s="1"/>
  <c r="M752" i="3"/>
  <c r="D752" i="3" s="1"/>
  <c r="Y752" i="3" s="1"/>
  <c r="M753" i="3"/>
  <c r="D753" i="3" s="1"/>
  <c r="Y753" i="3" s="1"/>
  <c r="M754" i="3"/>
  <c r="D754" i="3" s="1"/>
  <c r="Y754" i="3" s="1"/>
  <c r="M755" i="3"/>
  <c r="D755" i="3" s="1"/>
  <c r="Y755" i="3" s="1"/>
  <c r="M756" i="3"/>
  <c r="D756" i="3" s="1"/>
  <c r="Y756" i="3" s="1"/>
  <c r="M757" i="3"/>
  <c r="D757" i="3" s="1"/>
  <c r="Y757" i="3" s="1"/>
  <c r="M758" i="3"/>
  <c r="D758" i="3" s="1"/>
  <c r="Y758" i="3" s="1"/>
  <c r="M759" i="3"/>
  <c r="D759" i="3" s="1"/>
  <c r="Y759" i="3" s="1"/>
  <c r="M760" i="3"/>
  <c r="D760" i="3" s="1"/>
  <c r="Y760" i="3" s="1"/>
  <c r="M761" i="3"/>
  <c r="D761" i="3" s="1"/>
  <c r="Y761" i="3" s="1"/>
  <c r="M762" i="3"/>
  <c r="D762" i="3" s="1"/>
  <c r="Y762" i="3" s="1"/>
  <c r="M763" i="3"/>
  <c r="D763" i="3" s="1"/>
  <c r="Y763" i="3" s="1"/>
  <c r="M764" i="3"/>
  <c r="D764" i="3" s="1"/>
  <c r="Y764" i="3" s="1"/>
  <c r="M765" i="3"/>
  <c r="D765" i="3" s="1"/>
  <c r="Y765" i="3" s="1"/>
  <c r="M766" i="3"/>
  <c r="D766" i="3" s="1"/>
  <c r="Y766" i="3" s="1"/>
  <c r="M767" i="3"/>
  <c r="D767" i="3" s="1"/>
  <c r="Y767" i="3" s="1"/>
  <c r="M768" i="3"/>
  <c r="D768" i="3" s="1"/>
  <c r="Y768" i="3" s="1"/>
  <c r="M769" i="3"/>
  <c r="D769" i="3" s="1"/>
  <c r="Y769" i="3" s="1"/>
  <c r="M770" i="3"/>
  <c r="D770" i="3" s="1"/>
  <c r="Y770" i="3" s="1"/>
  <c r="M771" i="3"/>
  <c r="D771" i="3" s="1"/>
  <c r="Y771" i="3" s="1"/>
  <c r="M772" i="3"/>
  <c r="D772" i="3" s="1"/>
  <c r="Y772" i="3" s="1"/>
  <c r="M773" i="3"/>
  <c r="D773" i="3" s="1"/>
  <c r="Y773" i="3" s="1"/>
  <c r="M774" i="3"/>
  <c r="D774" i="3" s="1"/>
  <c r="Y774" i="3" s="1"/>
  <c r="M775" i="3"/>
  <c r="D775" i="3" s="1"/>
  <c r="Y775" i="3" s="1"/>
  <c r="M776" i="3"/>
  <c r="D776" i="3" s="1"/>
  <c r="Y776" i="3" s="1"/>
  <c r="M777" i="3"/>
  <c r="D777" i="3" s="1"/>
  <c r="Y777" i="3" s="1"/>
  <c r="M778" i="3"/>
  <c r="D778" i="3" s="1"/>
  <c r="Y778" i="3" s="1"/>
  <c r="M779" i="3"/>
  <c r="D779" i="3" s="1"/>
  <c r="Y779" i="3" s="1"/>
  <c r="M780" i="3"/>
  <c r="D780" i="3" s="1"/>
  <c r="Y780" i="3" s="1"/>
  <c r="M781" i="3"/>
  <c r="D781" i="3" s="1"/>
  <c r="Y781" i="3" s="1"/>
  <c r="M782" i="3"/>
  <c r="D782" i="3" s="1"/>
  <c r="Y782" i="3" s="1"/>
  <c r="M783" i="3"/>
  <c r="D783" i="3" s="1"/>
  <c r="Y783" i="3" s="1"/>
  <c r="M784" i="3"/>
  <c r="D784" i="3" s="1"/>
  <c r="Y784" i="3" s="1"/>
  <c r="M785" i="3"/>
  <c r="D785" i="3" s="1"/>
  <c r="Y785" i="3" s="1"/>
  <c r="M786" i="3"/>
  <c r="D786" i="3" s="1"/>
  <c r="Y786" i="3" s="1"/>
  <c r="M787" i="3"/>
  <c r="D787" i="3" s="1"/>
  <c r="Y787" i="3" s="1"/>
  <c r="M788" i="3"/>
  <c r="D788" i="3" s="1"/>
  <c r="Y788" i="3" s="1"/>
  <c r="M789" i="3"/>
  <c r="D789" i="3" s="1"/>
  <c r="Y789" i="3" s="1"/>
  <c r="M790" i="3"/>
  <c r="D790" i="3" s="1"/>
  <c r="Y790" i="3" s="1"/>
  <c r="M791" i="3"/>
  <c r="D791" i="3" s="1"/>
  <c r="Y791" i="3" s="1"/>
  <c r="M792" i="3"/>
  <c r="D792" i="3" s="1"/>
  <c r="Y792" i="3" s="1"/>
  <c r="M793" i="3"/>
  <c r="D793" i="3" s="1"/>
  <c r="Y793" i="3" s="1"/>
  <c r="M794" i="3"/>
  <c r="D794" i="3" s="1"/>
  <c r="Y794" i="3" s="1"/>
  <c r="M795" i="3"/>
  <c r="D795" i="3" s="1"/>
  <c r="Y795" i="3" s="1"/>
  <c r="M796" i="3"/>
  <c r="D796" i="3" s="1"/>
  <c r="Y796" i="3" s="1"/>
  <c r="M797" i="3"/>
  <c r="D797" i="3" s="1"/>
  <c r="Y797" i="3" s="1"/>
  <c r="M798" i="3"/>
  <c r="D798" i="3" s="1"/>
  <c r="Y798" i="3" s="1"/>
  <c r="M799" i="3"/>
  <c r="D799" i="3" s="1"/>
  <c r="Y799" i="3" s="1"/>
  <c r="M800" i="3"/>
  <c r="D800" i="3" s="1"/>
  <c r="Y800" i="3" s="1"/>
  <c r="M801" i="3"/>
  <c r="D801" i="3" s="1"/>
  <c r="Y801" i="3" s="1"/>
  <c r="M802" i="3"/>
  <c r="D802" i="3" s="1"/>
  <c r="Y802" i="3" s="1"/>
  <c r="M803" i="3"/>
  <c r="D803" i="3" s="1"/>
  <c r="Y803" i="3" s="1"/>
  <c r="M804" i="3"/>
  <c r="D804" i="3" s="1"/>
  <c r="Y804" i="3" s="1"/>
  <c r="M805" i="3"/>
  <c r="D805" i="3" s="1"/>
  <c r="Y805" i="3" s="1"/>
  <c r="M806" i="3"/>
  <c r="D806" i="3" s="1"/>
  <c r="Y806" i="3" s="1"/>
  <c r="M807" i="3"/>
  <c r="D807" i="3" s="1"/>
  <c r="Y807" i="3" s="1"/>
  <c r="M808" i="3"/>
  <c r="D808" i="3" s="1"/>
  <c r="Y808" i="3" s="1"/>
  <c r="M809" i="3"/>
  <c r="D809" i="3" s="1"/>
  <c r="Y809" i="3" s="1"/>
  <c r="M810" i="3"/>
  <c r="D810" i="3" s="1"/>
  <c r="Y810" i="3" s="1"/>
  <c r="M811" i="3"/>
  <c r="D811" i="3" s="1"/>
  <c r="Y811" i="3" s="1"/>
  <c r="M812" i="3"/>
  <c r="D812" i="3" s="1"/>
  <c r="Y812" i="3" s="1"/>
  <c r="M813" i="3"/>
  <c r="D813" i="3" s="1"/>
  <c r="Y813" i="3" s="1"/>
  <c r="M814" i="3"/>
  <c r="D814" i="3" s="1"/>
  <c r="Y814" i="3" s="1"/>
  <c r="M815" i="3"/>
  <c r="D815" i="3" s="1"/>
  <c r="Y815" i="3" s="1"/>
  <c r="M816" i="3"/>
  <c r="D816" i="3" s="1"/>
  <c r="Y816" i="3" s="1"/>
  <c r="M817" i="3"/>
  <c r="D817" i="3" s="1"/>
  <c r="Y817" i="3" s="1"/>
  <c r="M818" i="3"/>
  <c r="D818" i="3" s="1"/>
  <c r="Y818" i="3" s="1"/>
  <c r="M819" i="3"/>
  <c r="D819" i="3" s="1"/>
  <c r="Y819" i="3" s="1"/>
  <c r="M820" i="3"/>
  <c r="D820" i="3" s="1"/>
  <c r="Y820" i="3" s="1"/>
  <c r="M821" i="3"/>
  <c r="D821" i="3" s="1"/>
  <c r="Y821" i="3" s="1"/>
  <c r="M822" i="3"/>
  <c r="D822" i="3" s="1"/>
  <c r="Y822" i="3" s="1"/>
  <c r="M823" i="3"/>
  <c r="D823" i="3" s="1"/>
  <c r="Y823" i="3" s="1"/>
  <c r="M824" i="3"/>
  <c r="D824" i="3" s="1"/>
  <c r="Y824" i="3" s="1"/>
  <c r="M825" i="3"/>
  <c r="D825" i="3" s="1"/>
  <c r="Y825" i="3" s="1"/>
  <c r="M826" i="3"/>
  <c r="D826" i="3" s="1"/>
  <c r="Y826" i="3" s="1"/>
  <c r="M827" i="3"/>
  <c r="D827" i="3" s="1"/>
  <c r="Y827" i="3" s="1"/>
  <c r="M828" i="3"/>
  <c r="D828" i="3" s="1"/>
  <c r="Y828" i="3" s="1"/>
  <c r="M829" i="3"/>
  <c r="D829" i="3" s="1"/>
  <c r="Y829" i="3" s="1"/>
  <c r="M830" i="3"/>
  <c r="D830" i="3" s="1"/>
  <c r="Y830" i="3" s="1"/>
  <c r="M831" i="3"/>
  <c r="D831" i="3" s="1"/>
  <c r="Y831" i="3" s="1"/>
  <c r="M832" i="3"/>
  <c r="D832" i="3" s="1"/>
  <c r="Y832" i="3" s="1"/>
  <c r="M833" i="3"/>
  <c r="D833" i="3" s="1"/>
  <c r="Y833" i="3" s="1"/>
  <c r="M834" i="3"/>
  <c r="D834" i="3" s="1"/>
  <c r="Y834" i="3" s="1"/>
  <c r="M835" i="3"/>
  <c r="D835" i="3" s="1"/>
  <c r="Y835" i="3" s="1"/>
  <c r="M836" i="3"/>
  <c r="D836" i="3" s="1"/>
  <c r="Y836" i="3" s="1"/>
  <c r="M837" i="3"/>
  <c r="D837" i="3" s="1"/>
  <c r="Y837" i="3" s="1"/>
  <c r="M838" i="3"/>
  <c r="D838" i="3" s="1"/>
  <c r="Y838" i="3" s="1"/>
  <c r="M839" i="3"/>
  <c r="D839" i="3" s="1"/>
  <c r="Y839" i="3" s="1"/>
  <c r="M840" i="3"/>
  <c r="D840" i="3" s="1"/>
  <c r="Y840" i="3" s="1"/>
  <c r="M841" i="3"/>
  <c r="D841" i="3" s="1"/>
  <c r="Y841" i="3" s="1"/>
  <c r="M842" i="3"/>
  <c r="D842" i="3" s="1"/>
  <c r="Y842" i="3" s="1"/>
  <c r="M843" i="3"/>
  <c r="D843" i="3" s="1"/>
  <c r="Y843" i="3" s="1"/>
  <c r="M844" i="3"/>
  <c r="D844" i="3" s="1"/>
  <c r="Y844" i="3" s="1"/>
  <c r="M845" i="3"/>
  <c r="D845" i="3" s="1"/>
  <c r="Y845" i="3" s="1"/>
  <c r="M846" i="3"/>
  <c r="D846" i="3" s="1"/>
  <c r="Y846" i="3" s="1"/>
  <c r="M847" i="3"/>
  <c r="D847" i="3" s="1"/>
  <c r="Y847" i="3" s="1"/>
  <c r="M848" i="3"/>
  <c r="D848" i="3" s="1"/>
  <c r="Y848" i="3" s="1"/>
  <c r="M849" i="3"/>
  <c r="D849" i="3" s="1"/>
  <c r="Y849" i="3" s="1"/>
  <c r="M850" i="3"/>
  <c r="D850" i="3" s="1"/>
  <c r="Y850" i="3" s="1"/>
  <c r="M851" i="3"/>
  <c r="D851" i="3" s="1"/>
  <c r="Y851" i="3" s="1"/>
  <c r="M852" i="3"/>
  <c r="D852" i="3" s="1"/>
  <c r="Y852" i="3" s="1"/>
  <c r="M853" i="3"/>
  <c r="D853" i="3" s="1"/>
  <c r="Y853" i="3" s="1"/>
  <c r="M854" i="3"/>
  <c r="D854" i="3" s="1"/>
  <c r="Y854" i="3" s="1"/>
  <c r="M855" i="3"/>
  <c r="D855" i="3" s="1"/>
  <c r="Y855" i="3" s="1"/>
  <c r="M856" i="3"/>
  <c r="D856" i="3" s="1"/>
  <c r="Y856" i="3" s="1"/>
  <c r="M857" i="3"/>
  <c r="D857" i="3" s="1"/>
  <c r="Y857" i="3" s="1"/>
  <c r="M858" i="3"/>
  <c r="D858" i="3" s="1"/>
  <c r="Y858" i="3" s="1"/>
  <c r="M859" i="3"/>
  <c r="D859" i="3" s="1"/>
  <c r="Y859" i="3" s="1"/>
  <c r="M860" i="3"/>
  <c r="D860" i="3" s="1"/>
  <c r="Y860" i="3" s="1"/>
  <c r="M861" i="3"/>
  <c r="D861" i="3" s="1"/>
  <c r="Y861" i="3" s="1"/>
  <c r="M862" i="3"/>
  <c r="D862" i="3" s="1"/>
  <c r="Y862" i="3" s="1"/>
  <c r="M863" i="3"/>
  <c r="D863" i="3" s="1"/>
  <c r="Y863" i="3" s="1"/>
  <c r="M864" i="3"/>
  <c r="D864" i="3" s="1"/>
  <c r="Y864" i="3" s="1"/>
  <c r="M865" i="3"/>
  <c r="D865" i="3" s="1"/>
  <c r="Y865" i="3" s="1"/>
  <c r="M866" i="3"/>
  <c r="D866" i="3" s="1"/>
  <c r="Y866" i="3" s="1"/>
  <c r="M867" i="3"/>
  <c r="D867" i="3" s="1"/>
  <c r="Y867" i="3" s="1"/>
  <c r="M868" i="3"/>
  <c r="D868" i="3" s="1"/>
  <c r="Y868" i="3" s="1"/>
  <c r="M869" i="3"/>
  <c r="D869" i="3" s="1"/>
  <c r="Y869" i="3" s="1"/>
  <c r="M870" i="3"/>
  <c r="D870" i="3" s="1"/>
  <c r="Y870" i="3" s="1"/>
  <c r="M871" i="3"/>
  <c r="D871" i="3" s="1"/>
  <c r="Y871" i="3" s="1"/>
  <c r="M872" i="3"/>
  <c r="D872" i="3" s="1"/>
  <c r="Y872" i="3" s="1"/>
  <c r="M873" i="3"/>
  <c r="D873" i="3" s="1"/>
  <c r="Y873" i="3" s="1"/>
  <c r="M874" i="3"/>
  <c r="D874" i="3" s="1"/>
  <c r="Y874" i="3" s="1"/>
  <c r="M875" i="3"/>
  <c r="D875" i="3" s="1"/>
  <c r="Y875" i="3" s="1"/>
  <c r="M876" i="3"/>
  <c r="D876" i="3" s="1"/>
  <c r="Y876" i="3" s="1"/>
  <c r="M877" i="3"/>
  <c r="D877" i="3" s="1"/>
  <c r="Y877" i="3" s="1"/>
  <c r="M878" i="3"/>
  <c r="D878" i="3" s="1"/>
  <c r="Y878" i="3" s="1"/>
  <c r="M879" i="3"/>
  <c r="D879" i="3" s="1"/>
  <c r="Y879" i="3" s="1"/>
  <c r="M880" i="3"/>
  <c r="D880" i="3" s="1"/>
  <c r="Y880" i="3" s="1"/>
  <c r="M881" i="3"/>
  <c r="D881" i="3" s="1"/>
  <c r="Y881" i="3" s="1"/>
  <c r="M882" i="3"/>
  <c r="D882" i="3" s="1"/>
  <c r="Y882" i="3" s="1"/>
  <c r="M883" i="3"/>
  <c r="D883" i="3" s="1"/>
  <c r="Y883" i="3" s="1"/>
  <c r="M884" i="3"/>
  <c r="D884" i="3" s="1"/>
  <c r="Y884" i="3" s="1"/>
  <c r="M885" i="3"/>
  <c r="D885" i="3" s="1"/>
  <c r="Y885" i="3" s="1"/>
  <c r="M886" i="3"/>
  <c r="D886" i="3" s="1"/>
  <c r="Y886" i="3" s="1"/>
  <c r="M887" i="3"/>
  <c r="D887" i="3" s="1"/>
  <c r="Y887" i="3" s="1"/>
  <c r="M888" i="3"/>
  <c r="D888" i="3" s="1"/>
  <c r="Y888" i="3" s="1"/>
  <c r="M889" i="3"/>
  <c r="D889" i="3" s="1"/>
  <c r="Y889" i="3" s="1"/>
  <c r="M890" i="3"/>
  <c r="D890" i="3" s="1"/>
  <c r="Y890" i="3" s="1"/>
  <c r="M891" i="3"/>
  <c r="D891" i="3" s="1"/>
  <c r="Y891" i="3" s="1"/>
  <c r="M892" i="3"/>
  <c r="D892" i="3" s="1"/>
  <c r="Y892" i="3" s="1"/>
  <c r="M893" i="3"/>
  <c r="D893" i="3" s="1"/>
  <c r="Y893" i="3" s="1"/>
  <c r="M894" i="3"/>
  <c r="D894" i="3" s="1"/>
  <c r="Y894" i="3" s="1"/>
  <c r="M895" i="3"/>
  <c r="D895" i="3" s="1"/>
  <c r="Y895" i="3" s="1"/>
  <c r="M896" i="3"/>
  <c r="D896" i="3" s="1"/>
  <c r="Y896" i="3" s="1"/>
  <c r="M897" i="3"/>
  <c r="D897" i="3" s="1"/>
  <c r="Y897" i="3" s="1"/>
  <c r="M898" i="3"/>
  <c r="D898" i="3" s="1"/>
  <c r="Y898" i="3" s="1"/>
  <c r="M899" i="3"/>
  <c r="D899" i="3" s="1"/>
  <c r="Y899" i="3" s="1"/>
  <c r="M900" i="3"/>
  <c r="D900" i="3" s="1"/>
  <c r="Y900" i="3" s="1"/>
  <c r="M901" i="3"/>
  <c r="D901" i="3" s="1"/>
  <c r="Y901" i="3" s="1"/>
  <c r="M902" i="3"/>
  <c r="D902" i="3" s="1"/>
  <c r="Y902" i="3" s="1"/>
  <c r="M903" i="3"/>
  <c r="D903" i="3" s="1"/>
  <c r="Y903" i="3" s="1"/>
  <c r="M904" i="3"/>
  <c r="D904" i="3" s="1"/>
  <c r="Y904" i="3" s="1"/>
  <c r="M905" i="3"/>
  <c r="D905" i="3" s="1"/>
  <c r="Y905" i="3" s="1"/>
  <c r="M906" i="3"/>
  <c r="D906" i="3" s="1"/>
  <c r="Y906" i="3" s="1"/>
  <c r="M907" i="3"/>
  <c r="D907" i="3" s="1"/>
  <c r="Y907" i="3" s="1"/>
  <c r="M908" i="3"/>
  <c r="D908" i="3" s="1"/>
  <c r="Y908" i="3" s="1"/>
  <c r="M909" i="3"/>
  <c r="D909" i="3" s="1"/>
  <c r="Y909" i="3" s="1"/>
  <c r="M910" i="3"/>
  <c r="D910" i="3" s="1"/>
  <c r="Y910" i="3" s="1"/>
  <c r="M911" i="3"/>
  <c r="D911" i="3" s="1"/>
  <c r="Y911" i="3" s="1"/>
  <c r="M912" i="3"/>
  <c r="D912" i="3" s="1"/>
  <c r="Y912" i="3" s="1"/>
  <c r="M913" i="3"/>
  <c r="D913" i="3" s="1"/>
  <c r="Y913" i="3" s="1"/>
  <c r="M914" i="3"/>
  <c r="D914" i="3" s="1"/>
  <c r="Y914" i="3" s="1"/>
  <c r="M915" i="3"/>
  <c r="D915" i="3" s="1"/>
  <c r="Y915" i="3" s="1"/>
  <c r="M916" i="3"/>
  <c r="D916" i="3" s="1"/>
  <c r="Y916" i="3" s="1"/>
  <c r="M917" i="3"/>
  <c r="D917" i="3" s="1"/>
  <c r="Y917" i="3" s="1"/>
  <c r="M918" i="3"/>
  <c r="D918" i="3" s="1"/>
  <c r="Y918" i="3" s="1"/>
  <c r="M919" i="3"/>
  <c r="D919" i="3" s="1"/>
  <c r="Y919" i="3" s="1"/>
  <c r="M920" i="3"/>
  <c r="D920" i="3" s="1"/>
  <c r="Y920" i="3" s="1"/>
  <c r="M921" i="3"/>
  <c r="D921" i="3" s="1"/>
  <c r="Y921" i="3" s="1"/>
  <c r="M922" i="3"/>
  <c r="D922" i="3" s="1"/>
  <c r="Y922" i="3" s="1"/>
  <c r="M923" i="3"/>
  <c r="D923" i="3" s="1"/>
  <c r="Y923" i="3" s="1"/>
  <c r="M924" i="3"/>
  <c r="D924" i="3" s="1"/>
  <c r="Y924" i="3" s="1"/>
  <c r="M925" i="3"/>
  <c r="D925" i="3" s="1"/>
  <c r="Y925" i="3" s="1"/>
  <c r="M926" i="3"/>
  <c r="D926" i="3" s="1"/>
  <c r="Y926" i="3" s="1"/>
  <c r="M927" i="3"/>
  <c r="D927" i="3" s="1"/>
  <c r="Y927" i="3" s="1"/>
  <c r="M928" i="3"/>
  <c r="D928" i="3" s="1"/>
  <c r="Y928" i="3" s="1"/>
  <c r="M929" i="3"/>
  <c r="D929" i="3" s="1"/>
  <c r="Y929" i="3" s="1"/>
  <c r="M930" i="3"/>
  <c r="D930" i="3" s="1"/>
  <c r="Y930" i="3" s="1"/>
  <c r="M931" i="3"/>
  <c r="D931" i="3" s="1"/>
  <c r="Y931" i="3" s="1"/>
  <c r="M932" i="3"/>
  <c r="D932" i="3" s="1"/>
  <c r="Y932" i="3" s="1"/>
  <c r="M933" i="3"/>
  <c r="D933" i="3" s="1"/>
  <c r="Y933" i="3" s="1"/>
  <c r="M934" i="3"/>
  <c r="D934" i="3" s="1"/>
  <c r="Y934" i="3" s="1"/>
  <c r="M935" i="3"/>
  <c r="D935" i="3" s="1"/>
  <c r="Y935" i="3" s="1"/>
  <c r="M936" i="3"/>
  <c r="D936" i="3" s="1"/>
  <c r="Y936" i="3" s="1"/>
  <c r="M937" i="3"/>
  <c r="D937" i="3" s="1"/>
  <c r="Y937" i="3" s="1"/>
  <c r="M938" i="3"/>
  <c r="D938" i="3" s="1"/>
  <c r="Y938" i="3" s="1"/>
  <c r="M939" i="3"/>
  <c r="D939" i="3" s="1"/>
  <c r="Y939" i="3" s="1"/>
  <c r="M940" i="3"/>
  <c r="D940" i="3" s="1"/>
  <c r="Y940" i="3" s="1"/>
  <c r="M941" i="3"/>
  <c r="D941" i="3" s="1"/>
  <c r="Y941" i="3" s="1"/>
  <c r="M942" i="3"/>
  <c r="D942" i="3" s="1"/>
  <c r="Y942" i="3" s="1"/>
  <c r="M943" i="3"/>
  <c r="D943" i="3" s="1"/>
  <c r="Y943" i="3" s="1"/>
  <c r="M944" i="3"/>
  <c r="D944" i="3" s="1"/>
  <c r="Y944" i="3" s="1"/>
  <c r="M945" i="3"/>
  <c r="D945" i="3" s="1"/>
  <c r="Y945" i="3" s="1"/>
  <c r="M946" i="3"/>
  <c r="D946" i="3" s="1"/>
  <c r="Y946" i="3" s="1"/>
  <c r="M947" i="3"/>
  <c r="D947" i="3" s="1"/>
  <c r="Y947" i="3" s="1"/>
  <c r="M948" i="3"/>
  <c r="D948" i="3" s="1"/>
  <c r="Y948" i="3" s="1"/>
  <c r="M949" i="3"/>
  <c r="D949" i="3" s="1"/>
  <c r="Y949" i="3" s="1"/>
  <c r="M950" i="3"/>
  <c r="D950" i="3" s="1"/>
  <c r="Y950" i="3" s="1"/>
  <c r="M951" i="3"/>
  <c r="D951" i="3" s="1"/>
  <c r="Y951" i="3" s="1"/>
  <c r="M952" i="3"/>
  <c r="D952" i="3" s="1"/>
  <c r="Y952" i="3" s="1"/>
  <c r="M953" i="3"/>
  <c r="D953" i="3" s="1"/>
  <c r="Y953" i="3" s="1"/>
  <c r="M954" i="3"/>
  <c r="D954" i="3" s="1"/>
  <c r="Y954" i="3" s="1"/>
  <c r="M955" i="3"/>
  <c r="D955" i="3" s="1"/>
  <c r="Y955" i="3" s="1"/>
  <c r="M956" i="3"/>
  <c r="D956" i="3" s="1"/>
  <c r="Y956" i="3" s="1"/>
  <c r="M957" i="3"/>
  <c r="D957" i="3" s="1"/>
  <c r="Y957" i="3" s="1"/>
  <c r="M958" i="3"/>
  <c r="D958" i="3" s="1"/>
  <c r="Y958" i="3" s="1"/>
  <c r="M959" i="3"/>
  <c r="D959" i="3" s="1"/>
  <c r="Y959" i="3" s="1"/>
  <c r="M960" i="3"/>
  <c r="D960" i="3" s="1"/>
  <c r="Y960" i="3" s="1"/>
  <c r="M961" i="3"/>
  <c r="D961" i="3" s="1"/>
  <c r="Y961" i="3" s="1"/>
  <c r="M962" i="3"/>
  <c r="D962" i="3" s="1"/>
  <c r="Y962" i="3" s="1"/>
  <c r="M963" i="3"/>
  <c r="D963" i="3" s="1"/>
  <c r="Y963" i="3" s="1"/>
  <c r="M964" i="3"/>
  <c r="D964" i="3" s="1"/>
  <c r="Y964" i="3" s="1"/>
  <c r="M965" i="3"/>
  <c r="D965" i="3" s="1"/>
  <c r="Y965" i="3" s="1"/>
  <c r="M966" i="3"/>
  <c r="D966" i="3" s="1"/>
  <c r="Y966" i="3" s="1"/>
  <c r="M967" i="3"/>
  <c r="D967" i="3" s="1"/>
  <c r="Y967" i="3" s="1"/>
  <c r="M968" i="3"/>
  <c r="D968" i="3" s="1"/>
  <c r="Y968" i="3" s="1"/>
  <c r="M969" i="3"/>
  <c r="D969" i="3" s="1"/>
  <c r="Y969" i="3" s="1"/>
  <c r="M970" i="3"/>
  <c r="D970" i="3" s="1"/>
  <c r="Y970" i="3" s="1"/>
  <c r="M971" i="3"/>
  <c r="D971" i="3" s="1"/>
  <c r="Y971" i="3" s="1"/>
  <c r="M972" i="3"/>
  <c r="D972" i="3" s="1"/>
  <c r="Y972" i="3" s="1"/>
  <c r="M973" i="3"/>
  <c r="D973" i="3" s="1"/>
  <c r="Y973" i="3" s="1"/>
  <c r="M974" i="3"/>
  <c r="D974" i="3" s="1"/>
  <c r="Y974" i="3" s="1"/>
  <c r="M975" i="3"/>
  <c r="D975" i="3" s="1"/>
  <c r="Y975" i="3" s="1"/>
  <c r="M976" i="3"/>
  <c r="D976" i="3" s="1"/>
  <c r="Y976" i="3" s="1"/>
  <c r="M977" i="3"/>
  <c r="D977" i="3" s="1"/>
  <c r="Y977" i="3" s="1"/>
  <c r="M978" i="3"/>
  <c r="D978" i="3" s="1"/>
  <c r="Y978" i="3" s="1"/>
  <c r="M979" i="3"/>
  <c r="D979" i="3" s="1"/>
  <c r="Y979" i="3" s="1"/>
  <c r="M980" i="3"/>
  <c r="D980" i="3" s="1"/>
  <c r="Y980" i="3" s="1"/>
  <c r="M981" i="3"/>
  <c r="D981" i="3" s="1"/>
  <c r="Y981" i="3" s="1"/>
  <c r="M982" i="3"/>
  <c r="D982" i="3" s="1"/>
  <c r="Y982" i="3" s="1"/>
  <c r="M983" i="3"/>
  <c r="D983" i="3" s="1"/>
  <c r="Y983" i="3" s="1"/>
  <c r="M984" i="3"/>
  <c r="D984" i="3" s="1"/>
  <c r="Y984" i="3" s="1"/>
  <c r="M985" i="3"/>
  <c r="D985" i="3" s="1"/>
  <c r="Y985" i="3" s="1"/>
  <c r="M986" i="3"/>
  <c r="D986" i="3" s="1"/>
  <c r="Y986" i="3" s="1"/>
  <c r="M987" i="3"/>
  <c r="D987" i="3" s="1"/>
  <c r="Y987" i="3" s="1"/>
  <c r="M988" i="3"/>
  <c r="D988" i="3" s="1"/>
  <c r="Y988" i="3" s="1"/>
  <c r="M989" i="3"/>
  <c r="D989" i="3" s="1"/>
  <c r="Y989" i="3" s="1"/>
  <c r="M990" i="3"/>
  <c r="D990" i="3" s="1"/>
  <c r="Y990" i="3" s="1"/>
  <c r="M991" i="3"/>
  <c r="D991" i="3" s="1"/>
  <c r="Y991" i="3" s="1"/>
  <c r="M992" i="3"/>
  <c r="D992" i="3" s="1"/>
  <c r="Y992" i="3" s="1"/>
  <c r="M993" i="3"/>
  <c r="D993" i="3" s="1"/>
  <c r="Y993" i="3" s="1"/>
  <c r="M994" i="3"/>
  <c r="D994" i="3" s="1"/>
  <c r="Y994" i="3" s="1"/>
  <c r="M995" i="3"/>
  <c r="D995" i="3" s="1"/>
  <c r="Y995" i="3" s="1"/>
  <c r="M996" i="3"/>
  <c r="D996" i="3" s="1"/>
  <c r="Y996" i="3" s="1"/>
  <c r="M997" i="3"/>
  <c r="D997" i="3" s="1"/>
  <c r="Y997" i="3" s="1"/>
  <c r="M998" i="3"/>
  <c r="D998" i="3" s="1"/>
  <c r="Y998" i="3" s="1"/>
  <c r="M999" i="3"/>
  <c r="D999" i="3" s="1"/>
  <c r="Y999" i="3" s="1"/>
  <c r="M1000" i="3"/>
  <c r="D1000" i="3" s="1"/>
  <c r="Y1000" i="3" s="1"/>
  <c r="M1001" i="3"/>
  <c r="D1001" i="3" s="1"/>
  <c r="Y1001" i="3" s="1"/>
  <c r="M1002" i="3"/>
  <c r="D1002" i="3" s="1"/>
  <c r="Y1002" i="3" s="1"/>
  <c r="M1003" i="3"/>
  <c r="D1003" i="3" s="1"/>
  <c r="Y1003" i="3" s="1"/>
  <c r="M1004" i="3"/>
  <c r="D1004" i="3" s="1"/>
  <c r="Y1004" i="3" s="1"/>
  <c r="M1005" i="3"/>
  <c r="D1005" i="3" s="1"/>
  <c r="Y1005" i="3" s="1"/>
  <c r="M1006" i="3"/>
  <c r="D1006" i="3" s="1"/>
  <c r="Y1006" i="3" s="1"/>
  <c r="M1007" i="3"/>
  <c r="D1007" i="3" s="1"/>
  <c r="Y1007" i="3" s="1"/>
  <c r="M1008" i="3"/>
  <c r="D1008" i="3" s="1"/>
  <c r="Y1008" i="3" s="1"/>
  <c r="M1009" i="3"/>
  <c r="D1009" i="3" s="1"/>
  <c r="Y1009" i="3" s="1"/>
  <c r="M1010" i="3"/>
  <c r="D1010" i="3" s="1"/>
  <c r="Y1010" i="3" s="1"/>
  <c r="M1011" i="3"/>
  <c r="D1011" i="3" s="1"/>
  <c r="Y1011" i="3" s="1"/>
  <c r="M1012" i="3"/>
  <c r="D1012" i="3" s="1"/>
  <c r="Y1012" i="3" s="1"/>
  <c r="M1013" i="3"/>
  <c r="D1013" i="3" s="1"/>
  <c r="Y1013" i="3" s="1"/>
  <c r="M1014" i="3"/>
  <c r="D1014" i="3" s="1"/>
  <c r="Y1014" i="3" s="1"/>
  <c r="M1015" i="3"/>
  <c r="M17" i="3"/>
  <c r="M16" i="3"/>
  <c r="M15" i="3"/>
  <c r="E6" i="8" l="1"/>
  <c r="E5" i="8"/>
  <c r="W114" i="3" l="1"/>
  <c r="W115" i="3"/>
  <c r="W116" i="3"/>
  <c r="W117" i="3"/>
  <c r="W118" i="3"/>
  <c r="W119" i="3"/>
  <c r="W120" i="3"/>
  <c r="W121" i="3"/>
  <c r="W122" i="3"/>
  <c r="W123" i="3"/>
  <c r="W124" i="3"/>
  <c r="W125" i="3"/>
  <c r="W126" i="3"/>
  <c r="W127" i="3"/>
  <c r="W128" i="3"/>
  <c r="W129" i="3"/>
  <c r="W130" i="3"/>
  <c r="W131" i="3"/>
  <c r="W132" i="3"/>
  <c r="W133" i="3"/>
  <c r="W134" i="3"/>
  <c r="W135" i="3"/>
  <c r="W136" i="3"/>
  <c r="W137" i="3"/>
  <c r="W138" i="3"/>
  <c r="W139" i="3"/>
  <c r="W140" i="3"/>
  <c r="W141" i="3"/>
  <c r="W142" i="3"/>
  <c r="W143" i="3"/>
  <c r="W144" i="3"/>
  <c r="W145" i="3"/>
  <c r="W146" i="3"/>
  <c r="W147" i="3"/>
  <c r="W148" i="3"/>
  <c r="W149" i="3"/>
  <c r="W150" i="3"/>
  <c r="W151" i="3"/>
  <c r="W152" i="3"/>
  <c r="W153" i="3"/>
  <c r="W154" i="3"/>
  <c r="W155" i="3"/>
  <c r="W156" i="3"/>
  <c r="W157" i="3"/>
  <c r="W158" i="3"/>
  <c r="W159" i="3"/>
  <c r="W160" i="3"/>
  <c r="W161" i="3"/>
  <c r="W162" i="3"/>
  <c r="W163" i="3"/>
  <c r="W164" i="3"/>
  <c r="W165" i="3"/>
  <c r="W166" i="3"/>
  <c r="W167" i="3"/>
  <c r="W168" i="3"/>
  <c r="W169" i="3"/>
  <c r="W170" i="3"/>
  <c r="W171" i="3"/>
  <c r="W172" i="3"/>
  <c r="W173" i="3"/>
  <c r="W174" i="3"/>
  <c r="W175" i="3"/>
  <c r="W176" i="3"/>
  <c r="W177" i="3"/>
  <c r="W178" i="3"/>
  <c r="W179" i="3"/>
  <c r="W180" i="3"/>
  <c r="W181" i="3"/>
  <c r="W182" i="3"/>
  <c r="W183" i="3"/>
  <c r="W184" i="3"/>
  <c r="W185" i="3"/>
  <c r="W186" i="3"/>
  <c r="W187" i="3"/>
  <c r="W188" i="3"/>
  <c r="W189" i="3"/>
  <c r="W190" i="3"/>
  <c r="W191" i="3"/>
  <c r="W192" i="3"/>
  <c r="W193" i="3"/>
  <c r="W194" i="3"/>
  <c r="W195" i="3"/>
  <c r="W196" i="3"/>
  <c r="W197" i="3"/>
  <c r="W198" i="3"/>
  <c r="W199" i="3"/>
  <c r="W200" i="3"/>
  <c r="W201" i="3"/>
  <c r="W202" i="3"/>
  <c r="W203" i="3"/>
  <c r="W204" i="3"/>
  <c r="W205" i="3"/>
  <c r="W206" i="3"/>
  <c r="W207" i="3"/>
  <c r="W208" i="3"/>
  <c r="W209" i="3"/>
  <c r="W210" i="3"/>
  <c r="W211" i="3"/>
  <c r="W212" i="3"/>
  <c r="W213" i="3"/>
  <c r="W214" i="3"/>
  <c r="W215" i="3"/>
  <c r="W216" i="3"/>
  <c r="W217" i="3"/>
  <c r="W218" i="3"/>
  <c r="W219" i="3"/>
  <c r="W220" i="3"/>
  <c r="W221" i="3"/>
  <c r="W222" i="3"/>
  <c r="W223" i="3"/>
  <c r="W224" i="3"/>
  <c r="W225" i="3"/>
  <c r="W226" i="3"/>
  <c r="W227" i="3"/>
  <c r="W228" i="3"/>
  <c r="W229" i="3"/>
  <c r="W230" i="3"/>
  <c r="W231" i="3"/>
  <c r="W232" i="3"/>
  <c r="W233" i="3"/>
  <c r="W234" i="3"/>
  <c r="W235" i="3"/>
  <c r="W236" i="3"/>
  <c r="W237" i="3"/>
  <c r="W238" i="3"/>
  <c r="W239" i="3"/>
  <c r="W240" i="3"/>
  <c r="W241" i="3"/>
  <c r="W242" i="3"/>
  <c r="W243" i="3"/>
  <c r="W244" i="3"/>
  <c r="W245" i="3"/>
  <c r="W246" i="3"/>
  <c r="W247" i="3"/>
  <c r="W248" i="3"/>
  <c r="W249" i="3"/>
  <c r="W250" i="3"/>
  <c r="W251" i="3"/>
  <c r="W252" i="3"/>
  <c r="W253" i="3"/>
  <c r="W254" i="3"/>
  <c r="W255" i="3"/>
  <c r="W256" i="3"/>
  <c r="W257" i="3"/>
  <c r="W258" i="3"/>
  <c r="W259" i="3"/>
  <c r="W260" i="3"/>
  <c r="W261" i="3"/>
  <c r="W262" i="3"/>
  <c r="W263" i="3"/>
  <c r="W264" i="3"/>
  <c r="W265" i="3"/>
  <c r="W266" i="3"/>
  <c r="W267" i="3"/>
  <c r="W268" i="3"/>
  <c r="W269" i="3"/>
  <c r="W270" i="3"/>
  <c r="W271" i="3"/>
  <c r="W272" i="3"/>
  <c r="W273" i="3"/>
  <c r="W274" i="3"/>
  <c r="W275" i="3"/>
  <c r="W276" i="3"/>
  <c r="W277" i="3"/>
  <c r="W278" i="3"/>
  <c r="W279" i="3"/>
  <c r="W280" i="3"/>
  <c r="W281" i="3"/>
  <c r="W282" i="3"/>
  <c r="W283" i="3"/>
  <c r="W284" i="3"/>
  <c r="W285" i="3"/>
  <c r="W286" i="3"/>
  <c r="W287" i="3"/>
  <c r="W288" i="3"/>
  <c r="W289" i="3"/>
  <c r="W290" i="3"/>
  <c r="W291" i="3"/>
  <c r="W292" i="3"/>
  <c r="W293" i="3"/>
  <c r="W294" i="3"/>
  <c r="W295" i="3"/>
  <c r="W296" i="3"/>
  <c r="W297" i="3"/>
  <c r="W298" i="3"/>
  <c r="W299" i="3"/>
  <c r="W300" i="3"/>
  <c r="W301" i="3"/>
  <c r="W302" i="3"/>
  <c r="W303" i="3"/>
  <c r="W304" i="3"/>
  <c r="W305" i="3"/>
  <c r="W306" i="3"/>
  <c r="W307" i="3"/>
  <c r="W308" i="3"/>
  <c r="W309" i="3"/>
  <c r="W310" i="3"/>
  <c r="W311" i="3"/>
  <c r="W312" i="3"/>
  <c r="W313" i="3"/>
  <c r="W314" i="3"/>
  <c r="W315" i="3"/>
  <c r="W316" i="3"/>
  <c r="W317" i="3"/>
  <c r="W318" i="3"/>
  <c r="W319" i="3"/>
  <c r="W320" i="3"/>
  <c r="W321" i="3"/>
  <c r="W322" i="3"/>
  <c r="W323" i="3"/>
  <c r="W324" i="3"/>
  <c r="W325" i="3"/>
  <c r="W326" i="3"/>
  <c r="W327" i="3"/>
  <c r="W328" i="3"/>
  <c r="W329" i="3"/>
  <c r="W330" i="3"/>
  <c r="W331" i="3"/>
  <c r="W332" i="3"/>
  <c r="W333" i="3"/>
  <c r="W334" i="3"/>
  <c r="W335" i="3"/>
  <c r="W336" i="3"/>
  <c r="W337" i="3"/>
  <c r="W338" i="3"/>
  <c r="W339" i="3"/>
  <c r="W340" i="3"/>
  <c r="W341" i="3"/>
  <c r="W342" i="3"/>
  <c r="W343" i="3"/>
  <c r="W344" i="3"/>
  <c r="W345" i="3"/>
  <c r="W346" i="3"/>
  <c r="W347" i="3"/>
  <c r="W348" i="3"/>
  <c r="W349" i="3"/>
  <c r="W350" i="3"/>
  <c r="W351" i="3"/>
  <c r="W352" i="3"/>
  <c r="W353" i="3"/>
  <c r="W354" i="3"/>
  <c r="W355" i="3"/>
  <c r="W356" i="3"/>
  <c r="W357" i="3"/>
  <c r="W358" i="3"/>
  <c r="W359" i="3"/>
  <c r="W360" i="3"/>
  <c r="W361" i="3"/>
  <c r="W362" i="3"/>
  <c r="W363" i="3"/>
  <c r="W364" i="3"/>
  <c r="W365" i="3"/>
  <c r="W366" i="3"/>
  <c r="W367" i="3"/>
  <c r="W368" i="3"/>
  <c r="W369" i="3"/>
  <c r="W370" i="3"/>
  <c r="W371" i="3"/>
  <c r="W372" i="3"/>
  <c r="W373" i="3"/>
  <c r="W374" i="3"/>
  <c r="W375" i="3"/>
  <c r="W376" i="3"/>
  <c r="W377" i="3"/>
  <c r="W378" i="3"/>
  <c r="W379" i="3"/>
  <c r="W380" i="3"/>
  <c r="W381" i="3"/>
  <c r="W382" i="3"/>
  <c r="W383" i="3"/>
  <c r="W384" i="3"/>
  <c r="W385" i="3"/>
  <c r="W386" i="3"/>
  <c r="W387" i="3"/>
  <c r="W388" i="3"/>
  <c r="W389" i="3"/>
  <c r="W390" i="3"/>
  <c r="W391" i="3"/>
  <c r="W392" i="3"/>
  <c r="W393" i="3"/>
  <c r="W394" i="3"/>
  <c r="W395" i="3"/>
  <c r="W396" i="3"/>
  <c r="W397" i="3"/>
  <c r="W398" i="3"/>
  <c r="W399" i="3"/>
  <c r="W400" i="3"/>
  <c r="W401" i="3"/>
  <c r="W402" i="3"/>
  <c r="W403" i="3"/>
  <c r="W404" i="3"/>
  <c r="W405" i="3"/>
  <c r="W406" i="3"/>
  <c r="W407" i="3"/>
  <c r="W408" i="3"/>
  <c r="W409" i="3"/>
  <c r="W410" i="3"/>
  <c r="W411" i="3"/>
  <c r="W412" i="3"/>
  <c r="W413" i="3"/>
  <c r="W414" i="3"/>
  <c r="W415" i="3"/>
  <c r="W416" i="3"/>
  <c r="W417" i="3"/>
  <c r="W418" i="3"/>
  <c r="W419" i="3"/>
  <c r="W420" i="3"/>
  <c r="W421" i="3"/>
  <c r="W422" i="3"/>
  <c r="W423" i="3"/>
  <c r="W424" i="3"/>
  <c r="W425" i="3"/>
  <c r="W426" i="3"/>
  <c r="W427" i="3"/>
  <c r="W428" i="3"/>
  <c r="W429" i="3"/>
  <c r="W430" i="3"/>
  <c r="W431" i="3"/>
  <c r="W432" i="3"/>
  <c r="W433" i="3"/>
  <c r="W434" i="3"/>
  <c r="W435" i="3"/>
  <c r="W436" i="3"/>
  <c r="W437" i="3"/>
  <c r="W438" i="3"/>
  <c r="W439" i="3"/>
  <c r="W440" i="3"/>
  <c r="W441" i="3"/>
  <c r="W442" i="3"/>
  <c r="W443" i="3"/>
  <c r="W444" i="3"/>
  <c r="W445" i="3"/>
  <c r="W446" i="3"/>
  <c r="W447" i="3"/>
  <c r="W448" i="3"/>
  <c r="W449" i="3"/>
  <c r="W450" i="3"/>
  <c r="W451" i="3"/>
  <c r="W452" i="3"/>
  <c r="W453" i="3"/>
  <c r="W454" i="3"/>
  <c r="W455" i="3"/>
  <c r="W456" i="3"/>
  <c r="W457" i="3"/>
  <c r="W458" i="3"/>
  <c r="W459" i="3"/>
  <c r="W460" i="3"/>
  <c r="W461" i="3"/>
  <c r="W462" i="3"/>
  <c r="W463" i="3"/>
  <c r="W464" i="3"/>
  <c r="W465" i="3"/>
  <c r="W466" i="3"/>
  <c r="W467" i="3"/>
  <c r="W468" i="3"/>
  <c r="W469" i="3"/>
  <c r="W470" i="3"/>
  <c r="W471" i="3"/>
  <c r="W472" i="3"/>
  <c r="W473" i="3"/>
  <c r="W474" i="3"/>
  <c r="W475" i="3"/>
  <c r="W476" i="3"/>
  <c r="W477" i="3"/>
  <c r="W478" i="3"/>
  <c r="W479" i="3"/>
  <c r="W480" i="3"/>
  <c r="W481" i="3"/>
  <c r="W482" i="3"/>
  <c r="W483" i="3"/>
  <c r="W484" i="3"/>
  <c r="W485" i="3"/>
  <c r="W486" i="3"/>
  <c r="W487" i="3"/>
  <c r="W488" i="3"/>
  <c r="W489" i="3"/>
  <c r="W490" i="3"/>
  <c r="W491" i="3"/>
  <c r="W492" i="3"/>
  <c r="W493" i="3"/>
  <c r="W494" i="3"/>
  <c r="W495" i="3"/>
  <c r="W496" i="3"/>
  <c r="W497" i="3"/>
  <c r="W498" i="3"/>
  <c r="W499" i="3"/>
  <c r="W500" i="3"/>
  <c r="W501" i="3"/>
  <c r="W502" i="3"/>
  <c r="W503" i="3"/>
  <c r="W504" i="3"/>
  <c r="W505" i="3"/>
  <c r="W506" i="3"/>
  <c r="W507" i="3"/>
  <c r="W508" i="3"/>
  <c r="W509" i="3"/>
  <c r="W510" i="3"/>
  <c r="W511" i="3"/>
  <c r="W512" i="3"/>
  <c r="W513" i="3"/>
  <c r="W514" i="3"/>
  <c r="W515" i="3"/>
  <c r="W516" i="3"/>
  <c r="W517" i="3"/>
  <c r="W518" i="3"/>
  <c r="W519" i="3"/>
  <c r="W520" i="3"/>
  <c r="W521" i="3"/>
  <c r="W522" i="3"/>
  <c r="W523" i="3"/>
  <c r="W524" i="3"/>
  <c r="W525" i="3"/>
  <c r="W526" i="3"/>
  <c r="W527" i="3"/>
  <c r="W528" i="3"/>
  <c r="W529" i="3"/>
  <c r="W530" i="3"/>
  <c r="W531" i="3"/>
  <c r="W532" i="3"/>
  <c r="W533" i="3"/>
  <c r="W534" i="3"/>
  <c r="W535" i="3"/>
  <c r="W536" i="3"/>
  <c r="W537" i="3"/>
  <c r="W538" i="3"/>
  <c r="W539" i="3"/>
  <c r="W540" i="3"/>
  <c r="W541" i="3"/>
  <c r="W542" i="3"/>
  <c r="W543" i="3"/>
  <c r="W544" i="3"/>
  <c r="W545" i="3"/>
  <c r="W546" i="3"/>
  <c r="W547" i="3"/>
  <c r="W548" i="3"/>
  <c r="W549" i="3"/>
  <c r="W550" i="3"/>
  <c r="W551" i="3"/>
  <c r="W552" i="3"/>
  <c r="W553" i="3"/>
  <c r="W554" i="3"/>
  <c r="W555" i="3"/>
  <c r="W556" i="3"/>
  <c r="W557" i="3"/>
  <c r="W558" i="3"/>
  <c r="W559" i="3"/>
  <c r="W560" i="3"/>
  <c r="W561" i="3"/>
  <c r="W562" i="3"/>
  <c r="W563" i="3"/>
  <c r="W564" i="3"/>
  <c r="W565" i="3"/>
  <c r="W566" i="3"/>
  <c r="W567" i="3"/>
  <c r="W568" i="3"/>
  <c r="W569" i="3"/>
  <c r="W570" i="3"/>
  <c r="W571" i="3"/>
  <c r="W572" i="3"/>
  <c r="W573" i="3"/>
  <c r="W574" i="3"/>
  <c r="W575" i="3"/>
  <c r="W576" i="3"/>
  <c r="W577" i="3"/>
  <c r="W578" i="3"/>
  <c r="W579" i="3"/>
  <c r="W580" i="3"/>
  <c r="W581" i="3"/>
  <c r="W582" i="3"/>
  <c r="W583" i="3"/>
  <c r="W584" i="3"/>
  <c r="W585" i="3"/>
  <c r="W586" i="3"/>
  <c r="W587" i="3"/>
  <c r="W588" i="3"/>
  <c r="W589" i="3"/>
  <c r="W590" i="3"/>
  <c r="W591" i="3"/>
  <c r="W592" i="3"/>
  <c r="W593" i="3"/>
  <c r="W594" i="3"/>
  <c r="W595" i="3"/>
  <c r="W596" i="3"/>
  <c r="W597" i="3"/>
  <c r="W598" i="3"/>
  <c r="W599" i="3"/>
  <c r="W600" i="3"/>
  <c r="W601" i="3"/>
  <c r="W602" i="3"/>
  <c r="W603" i="3"/>
  <c r="W604" i="3"/>
  <c r="W605" i="3"/>
  <c r="W606" i="3"/>
  <c r="W607" i="3"/>
  <c r="W608" i="3"/>
  <c r="W609" i="3"/>
  <c r="W610" i="3"/>
  <c r="W611" i="3"/>
  <c r="W612" i="3"/>
  <c r="W613" i="3"/>
  <c r="W614" i="3"/>
  <c r="W615" i="3"/>
  <c r="W616" i="3"/>
  <c r="W617" i="3"/>
  <c r="W618" i="3"/>
  <c r="W619" i="3"/>
  <c r="W620" i="3"/>
  <c r="W621" i="3"/>
  <c r="W622" i="3"/>
  <c r="W623" i="3"/>
  <c r="W624" i="3"/>
  <c r="W625" i="3"/>
  <c r="W626" i="3"/>
  <c r="W627" i="3"/>
  <c r="W628" i="3"/>
  <c r="W629" i="3"/>
  <c r="W630" i="3"/>
  <c r="W631" i="3"/>
  <c r="W632" i="3"/>
  <c r="W633" i="3"/>
  <c r="W634" i="3"/>
  <c r="W635" i="3"/>
  <c r="W636" i="3"/>
  <c r="W637" i="3"/>
  <c r="W638" i="3"/>
  <c r="W639" i="3"/>
  <c r="W640" i="3"/>
  <c r="W641" i="3"/>
  <c r="W642" i="3"/>
  <c r="W643" i="3"/>
  <c r="W644" i="3"/>
  <c r="W645" i="3"/>
  <c r="W646" i="3"/>
  <c r="W647" i="3"/>
  <c r="W648" i="3"/>
  <c r="W649" i="3"/>
  <c r="W650" i="3"/>
  <c r="W651" i="3"/>
  <c r="W652" i="3"/>
  <c r="W653" i="3"/>
  <c r="W654" i="3"/>
  <c r="W655" i="3"/>
  <c r="W656" i="3"/>
  <c r="W657" i="3"/>
  <c r="W658" i="3"/>
  <c r="W659" i="3"/>
  <c r="W660" i="3"/>
  <c r="W661" i="3"/>
  <c r="W662" i="3"/>
  <c r="W663" i="3"/>
  <c r="W664" i="3"/>
  <c r="W665" i="3"/>
  <c r="W666" i="3"/>
  <c r="W667" i="3"/>
  <c r="W668" i="3"/>
  <c r="W669" i="3"/>
  <c r="W670" i="3"/>
  <c r="W671" i="3"/>
  <c r="W672" i="3"/>
  <c r="W673" i="3"/>
  <c r="W674" i="3"/>
  <c r="W675" i="3"/>
  <c r="W676" i="3"/>
  <c r="W677" i="3"/>
  <c r="W678" i="3"/>
  <c r="W679" i="3"/>
  <c r="W680" i="3"/>
  <c r="W681" i="3"/>
  <c r="W682" i="3"/>
  <c r="W683" i="3"/>
  <c r="W684" i="3"/>
  <c r="W685" i="3"/>
  <c r="W686" i="3"/>
  <c r="W687" i="3"/>
  <c r="W688" i="3"/>
  <c r="W689" i="3"/>
  <c r="W690" i="3"/>
  <c r="W691" i="3"/>
  <c r="W692" i="3"/>
  <c r="W693" i="3"/>
  <c r="W694" i="3"/>
  <c r="W695" i="3"/>
  <c r="W696" i="3"/>
  <c r="W697" i="3"/>
  <c r="W698" i="3"/>
  <c r="W699" i="3"/>
  <c r="W700" i="3"/>
  <c r="W701" i="3"/>
  <c r="W702" i="3"/>
  <c r="W703" i="3"/>
  <c r="W704" i="3"/>
  <c r="W705" i="3"/>
  <c r="W706" i="3"/>
  <c r="W707" i="3"/>
  <c r="W708" i="3"/>
  <c r="W709" i="3"/>
  <c r="W710" i="3"/>
  <c r="W711" i="3"/>
  <c r="W712" i="3"/>
  <c r="W713" i="3"/>
  <c r="W714" i="3"/>
  <c r="W715" i="3"/>
  <c r="W716" i="3"/>
  <c r="W717" i="3"/>
  <c r="W718" i="3"/>
  <c r="W719" i="3"/>
  <c r="W720" i="3"/>
  <c r="W721" i="3"/>
  <c r="W722" i="3"/>
  <c r="W723" i="3"/>
  <c r="W724" i="3"/>
  <c r="W725" i="3"/>
  <c r="W726" i="3"/>
  <c r="W727" i="3"/>
  <c r="W728" i="3"/>
  <c r="W729" i="3"/>
  <c r="W730" i="3"/>
  <c r="W731" i="3"/>
  <c r="W732" i="3"/>
  <c r="W733" i="3"/>
  <c r="W734" i="3"/>
  <c r="W735" i="3"/>
  <c r="W736" i="3"/>
  <c r="W737" i="3"/>
  <c r="W738" i="3"/>
  <c r="W739" i="3"/>
  <c r="W740" i="3"/>
  <c r="W741" i="3"/>
  <c r="W742" i="3"/>
  <c r="W743" i="3"/>
  <c r="W744" i="3"/>
  <c r="W745" i="3"/>
  <c r="W746" i="3"/>
  <c r="W747" i="3"/>
  <c r="W748" i="3"/>
  <c r="W749" i="3"/>
  <c r="W750" i="3"/>
  <c r="W751" i="3"/>
  <c r="W752" i="3"/>
  <c r="W753" i="3"/>
  <c r="W754" i="3"/>
  <c r="W755" i="3"/>
  <c r="W756" i="3"/>
  <c r="W757" i="3"/>
  <c r="W758" i="3"/>
  <c r="W759" i="3"/>
  <c r="W760" i="3"/>
  <c r="W761" i="3"/>
  <c r="W762" i="3"/>
  <c r="W763" i="3"/>
  <c r="W764" i="3"/>
  <c r="W765" i="3"/>
  <c r="W766" i="3"/>
  <c r="W767" i="3"/>
  <c r="W768" i="3"/>
  <c r="W769" i="3"/>
  <c r="W770" i="3"/>
  <c r="W771" i="3"/>
  <c r="W772" i="3"/>
  <c r="W773" i="3"/>
  <c r="W774" i="3"/>
  <c r="W775" i="3"/>
  <c r="W776" i="3"/>
  <c r="W777" i="3"/>
  <c r="W778" i="3"/>
  <c r="W779" i="3"/>
  <c r="W780" i="3"/>
  <c r="W781" i="3"/>
  <c r="W782" i="3"/>
  <c r="W783" i="3"/>
  <c r="W784" i="3"/>
  <c r="W785" i="3"/>
  <c r="W786" i="3"/>
  <c r="W787" i="3"/>
  <c r="W788" i="3"/>
  <c r="W789" i="3"/>
  <c r="W790" i="3"/>
  <c r="W791" i="3"/>
  <c r="W792" i="3"/>
  <c r="W793" i="3"/>
  <c r="W794" i="3"/>
  <c r="W795" i="3"/>
  <c r="W796" i="3"/>
  <c r="W797" i="3"/>
  <c r="W798" i="3"/>
  <c r="W799" i="3"/>
  <c r="W800" i="3"/>
  <c r="W801" i="3"/>
  <c r="W802" i="3"/>
  <c r="W803" i="3"/>
  <c r="W804" i="3"/>
  <c r="W805" i="3"/>
  <c r="W806" i="3"/>
  <c r="W807" i="3"/>
  <c r="W808" i="3"/>
  <c r="W809" i="3"/>
  <c r="W810" i="3"/>
  <c r="W811" i="3"/>
  <c r="W812" i="3"/>
  <c r="W813" i="3"/>
  <c r="W814" i="3"/>
  <c r="W815" i="3"/>
  <c r="W816" i="3"/>
  <c r="W817" i="3"/>
  <c r="W818" i="3"/>
  <c r="W819" i="3"/>
  <c r="W820" i="3"/>
  <c r="W821" i="3"/>
  <c r="W822" i="3"/>
  <c r="W823" i="3"/>
  <c r="W824" i="3"/>
  <c r="W825" i="3"/>
  <c r="W826" i="3"/>
  <c r="W827" i="3"/>
  <c r="W828" i="3"/>
  <c r="W829" i="3"/>
  <c r="W830" i="3"/>
  <c r="W831" i="3"/>
  <c r="W832" i="3"/>
  <c r="W833" i="3"/>
  <c r="W834" i="3"/>
  <c r="W835" i="3"/>
  <c r="W836" i="3"/>
  <c r="W837" i="3"/>
  <c r="W838" i="3"/>
  <c r="W839" i="3"/>
  <c r="W840" i="3"/>
  <c r="W841" i="3"/>
  <c r="W842" i="3"/>
  <c r="W843" i="3"/>
  <c r="W844" i="3"/>
  <c r="W845" i="3"/>
  <c r="W846" i="3"/>
  <c r="W847" i="3"/>
  <c r="W848" i="3"/>
  <c r="W849" i="3"/>
  <c r="W850" i="3"/>
  <c r="W851" i="3"/>
  <c r="W852" i="3"/>
  <c r="W853" i="3"/>
  <c r="W854" i="3"/>
  <c r="W855" i="3"/>
  <c r="W856" i="3"/>
  <c r="W857" i="3"/>
  <c r="W858" i="3"/>
  <c r="W859" i="3"/>
  <c r="W860" i="3"/>
  <c r="W861" i="3"/>
  <c r="W862" i="3"/>
  <c r="W863" i="3"/>
  <c r="W864" i="3"/>
  <c r="W865" i="3"/>
  <c r="W866" i="3"/>
  <c r="W867" i="3"/>
  <c r="W868" i="3"/>
  <c r="W869" i="3"/>
  <c r="W870" i="3"/>
  <c r="W871" i="3"/>
  <c r="W872" i="3"/>
  <c r="W873" i="3"/>
  <c r="W874" i="3"/>
  <c r="W875" i="3"/>
  <c r="W876" i="3"/>
  <c r="W877" i="3"/>
  <c r="W878" i="3"/>
  <c r="W879" i="3"/>
  <c r="W880" i="3"/>
  <c r="W881" i="3"/>
  <c r="W882" i="3"/>
  <c r="W883" i="3"/>
  <c r="W884" i="3"/>
  <c r="W885" i="3"/>
  <c r="W886" i="3"/>
  <c r="W887" i="3"/>
  <c r="W888" i="3"/>
  <c r="W889" i="3"/>
  <c r="W890" i="3"/>
  <c r="W891" i="3"/>
  <c r="W892" i="3"/>
  <c r="W893" i="3"/>
  <c r="W894" i="3"/>
  <c r="W895" i="3"/>
  <c r="W896" i="3"/>
  <c r="W897" i="3"/>
  <c r="W898" i="3"/>
  <c r="W899" i="3"/>
  <c r="W900" i="3"/>
  <c r="W901" i="3"/>
  <c r="W902" i="3"/>
  <c r="W903" i="3"/>
  <c r="W904" i="3"/>
  <c r="W905" i="3"/>
  <c r="W906" i="3"/>
  <c r="W907" i="3"/>
  <c r="W908" i="3"/>
  <c r="W909" i="3"/>
  <c r="W910" i="3"/>
  <c r="W911" i="3"/>
  <c r="W912" i="3"/>
  <c r="W913" i="3"/>
  <c r="W914" i="3"/>
  <c r="W915" i="3"/>
  <c r="W916" i="3"/>
  <c r="W917" i="3"/>
  <c r="W918" i="3"/>
  <c r="W919" i="3"/>
  <c r="W920" i="3"/>
  <c r="W921" i="3"/>
  <c r="W922" i="3"/>
  <c r="W923" i="3"/>
  <c r="W924" i="3"/>
  <c r="W925" i="3"/>
  <c r="W926" i="3"/>
  <c r="W927" i="3"/>
  <c r="W928" i="3"/>
  <c r="W929" i="3"/>
  <c r="W930" i="3"/>
  <c r="W931" i="3"/>
  <c r="W932" i="3"/>
  <c r="W933" i="3"/>
  <c r="W934" i="3"/>
  <c r="W935" i="3"/>
  <c r="W936" i="3"/>
  <c r="W937" i="3"/>
  <c r="W938" i="3"/>
  <c r="W939" i="3"/>
  <c r="W940" i="3"/>
  <c r="W941" i="3"/>
  <c r="W942" i="3"/>
  <c r="W943" i="3"/>
  <c r="W944" i="3"/>
  <c r="W945" i="3"/>
  <c r="W946" i="3"/>
  <c r="W947" i="3"/>
  <c r="W948" i="3"/>
  <c r="W949" i="3"/>
  <c r="W950" i="3"/>
  <c r="W951" i="3"/>
  <c r="W952" i="3"/>
  <c r="W953" i="3"/>
  <c r="W954" i="3"/>
  <c r="W955" i="3"/>
  <c r="W956" i="3"/>
  <c r="W957" i="3"/>
  <c r="W958" i="3"/>
  <c r="W959" i="3"/>
  <c r="W960" i="3"/>
  <c r="W961" i="3"/>
  <c r="W962" i="3"/>
  <c r="W963" i="3"/>
  <c r="W964" i="3"/>
  <c r="W965" i="3"/>
  <c r="W966" i="3"/>
  <c r="W967" i="3"/>
  <c r="W968" i="3"/>
  <c r="W969" i="3"/>
  <c r="W970" i="3"/>
  <c r="W971" i="3"/>
  <c r="W972" i="3"/>
  <c r="W973" i="3"/>
  <c r="W974" i="3"/>
  <c r="W975" i="3"/>
  <c r="W976" i="3"/>
  <c r="W977" i="3"/>
  <c r="W978" i="3"/>
  <c r="W979" i="3"/>
  <c r="W980" i="3"/>
  <c r="W981" i="3"/>
  <c r="W982" i="3"/>
  <c r="W983" i="3"/>
  <c r="W984" i="3"/>
  <c r="W985" i="3"/>
  <c r="W986" i="3"/>
  <c r="W987" i="3"/>
  <c r="W988" i="3"/>
  <c r="W989" i="3"/>
  <c r="W990" i="3"/>
  <c r="W991" i="3"/>
  <c r="W992" i="3"/>
  <c r="W993" i="3"/>
  <c r="W994" i="3"/>
  <c r="W995" i="3"/>
  <c r="W996" i="3"/>
  <c r="W997" i="3"/>
  <c r="W998" i="3"/>
  <c r="W999" i="3"/>
  <c r="W1000" i="3"/>
  <c r="W1001" i="3"/>
  <c r="W1002" i="3"/>
  <c r="W1003" i="3"/>
  <c r="W1004" i="3"/>
  <c r="W1005" i="3"/>
  <c r="W1006" i="3"/>
  <c r="W1007" i="3"/>
  <c r="W1008" i="3"/>
  <c r="W1009" i="3"/>
  <c r="W1010" i="3"/>
  <c r="W1011" i="3"/>
  <c r="W1012" i="3"/>
  <c r="W1013" i="3"/>
  <c r="A21" i="3" l="1"/>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A627" i="3"/>
  <c r="A628"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A662" i="3"/>
  <c r="A663" i="3"/>
  <c r="A664" i="3"/>
  <c r="A665" i="3"/>
  <c r="A666" i="3"/>
  <c r="A667" i="3"/>
  <c r="A668" i="3"/>
  <c r="A669" i="3"/>
  <c r="A670" i="3"/>
  <c r="A671" i="3"/>
  <c r="A672" i="3"/>
  <c r="A673" i="3"/>
  <c r="A674" i="3"/>
  <c r="A675" i="3"/>
  <c r="A676" i="3"/>
  <c r="A677" i="3"/>
  <c r="A678" i="3"/>
  <c r="A679" i="3"/>
  <c r="A680" i="3"/>
  <c r="A681" i="3"/>
  <c r="A682" i="3"/>
  <c r="A683" i="3"/>
  <c r="A684" i="3"/>
  <c r="A685" i="3"/>
  <c r="A686" i="3"/>
  <c r="A687" i="3"/>
  <c r="A688" i="3"/>
  <c r="A689" i="3"/>
  <c r="A690" i="3"/>
  <c r="A691" i="3"/>
  <c r="A692" i="3"/>
  <c r="A693" i="3"/>
  <c r="A694" i="3"/>
  <c r="A695" i="3"/>
  <c r="A696" i="3"/>
  <c r="A697" i="3"/>
  <c r="A698" i="3"/>
  <c r="A699" i="3"/>
  <c r="A700" i="3"/>
  <c r="A701" i="3"/>
  <c r="A702" i="3"/>
  <c r="A703" i="3"/>
  <c r="A704" i="3"/>
  <c r="A705" i="3"/>
  <c r="A706" i="3"/>
  <c r="A707" i="3"/>
  <c r="A708" i="3"/>
  <c r="A709" i="3"/>
  <c r="A710" i="3"/>
  <c r="A711" i="3"/>
  <c r="A712" i="3"/>
  <c r="A713" i="3"/>
  <c r="A714" i="3"/>
  <c r="A715" i="3"/>
  <c r="A716" i="3"/>
  <c r="A717" i="3"/>
  <c r="A718" i="3"/>
  <c r="A719" i="3"/>
  <c r="A720" i="3"/>
  <c r="A721" i="3"/>
  <c r="A722" i="3"/>
  <c r="A723" i="3"/>
  <c r="A724" i="3"/>
  <c r="A725" i="3"/>
  <c r="A726" i="3"/>
  <c r="A727" i="3"/>
  <c r="A728" i="3"/>
  <c r="A729" i="3"/>
  <c r="A730" i="3"/>
  <c r="A731" i="3"/>
  <c r="A732" i="3"/>
  <c r="A733" i="3"/>
  <c r="A734" i="3"/>
  <c r="A735" i="3"/>
  <c r="A736" i="3"/>
  <c r="A737" i="3"/>
  <c r="A738" i="3"/>
  <c r="A739" i="3"/>
  <c r="A740" i="3"/>
  <c r="A741" i="3"/>
  <c r="A742" i="3"/>
  <c r="A743" i="3"/>
  <c r="A744" i="3"/>
  <c r="A745" i="3"/>
  <c r="A746" i="3"/>
  <c r="A747" i="3"/>
  <c r="A748" i="3"/>
  <c r="A749" i="3"/>
  <c r="A750" i="3"/>
  <c r="A751" i="3"/>
  <c r="A752" i="3"/>
  <c r="A753" i="3"/>
  <c r="A754" i="3"/>
  <c r="A755" i="3"/>
  <c r="A756" i="3"/>
  <c r="A757" i="3"/>
  <c r="A758" i="3"/>
  <c r="A759" i="3"/>
  <c r="A760" i="3"/>
  <c r="A761" i="3"/>
  <c r="A762" i="3"/>
  <c r="A763" i="3"/>
  <c r="A764" i="3"/>
  <c r="A765" i="3"/>
  <c r="A766" i="3"/>
  <c r="A767" i="3"/>
  <c r="A768" i="3"/>
  <c r="A769" i="3"/>
  <c r="A770" i="3"/>
  <c r="A771" i="3"/>
  <c r="A772" i="3"/>
  <c r="A773" i="3"/>
  <c r="A774" i="3"/>
  <c r="A775" i="3"/>
  <c r="A776" i="3"/>
  <c r="A777" i="3"/>
  <c r="A778" i="3"/>
  <c r="A779" i="3"/>
  <c r="A780" i="3"/>
  <c r="A781" i="3"/>
  <c r="A782" i="3"/>
  <c r="A783" i="3"/>
  <c r="A784" i="3"/>
  <c r="A785" i="3"/>
  <c r="A786" i="3"/>
  <c r="A787" i="3"/>
  <c r="A788" i="3"/>
  <c r="A789" i="3"/>
  <c r="A790" i="3"/>
  <c r="A791" i="3"/>
  <c r="A792" i="3"/>
  <c r="A793" i="3"/>
  <c r="A794" i="3"/>
  <c r="A795" i="3"/>
  <c r="A796" i="3"/>
  <c r="A797" i="3"/>
  <c r="A798" i="3"/>
  <c r="A799" i="3"/>
  <c r="A800" i="3"/>
  <c r="A801" i="3"/>
  <c r="A802" i="3"/>
  <c r="A803" i="3"/>
  <c r="A804" i="3"/>
  <c r="A805" i="3"/>
  <c r="A806" i="3"/>
  <c r="A807" i="3"/>
  <c r="A808" i="3"/>
  <c r="A809" i="3"/>
  <c r="A810" i="3"/>
  <c r="A811" i="3"/>
  <c r="A812" i="3"/>
  <c r="A813" i="3"/>
  <c r="A814" i="3"/>
  <c r="A815" i="3"/>
  <c r="A816" i="3"/>
  <c r="A817" i="3"/>
  <c r="A818" i="3"/>
  <c r="A819" i="3"/>
  <c r="A820" i="3"/>
  <c r="A821" i="3"/>
  <c r="A822" i="3"/>
  <c r="A823" i="3"/>
  <c r="A824" i="3"/>
  <c r="A825" i="3"/>
  <c r="A826" i="3"/>
  <c r="A827" i="3"/>
  <c r="A828" i="3"/>
  <c r="A829" i="3"/>
  <c r="A830" i="3"/>
  <c r="A831" i="3"/>
  <c r="A832" i="3"/>
  <c r="A833" i="3"/>
  <c r="A834" i="3"/>
  <c r="A835" i="3"/>
  <c r="A836" i="3"/>
  <c r="A837" i="3"/>
  <c r="A838" i="3"/>
  <c r="A839" i="3"/>
  <c r="A840" i="3"/>
  <c r="A841" i="3"/>
  <c r="A842" i="3"/>
  <c r="A843" i="3"/>
  <c r="A844" i="3"/>
  <c r="A845" i="3"/>
  <c r="A846" i="3"/>
  <c r="A847" i="3"/>
  <c r="A848" i="3"/>
  <c r="A849" i="3"/>
  <c r="A850" i="3"/>
  <c r="A851" i="3"/>
  <c r="A852" i="3"/>
  <c r="A853" i="3"/>
  <c r="A854" i="3"/>
  <c r="A855" i="3"/>
  <c r="A856" i="3"/>
  <c r="A857" i="3"/>
  <c r="A858" i="3"/>
  <c r="A859" i="3"/>
  <c r="A860" i="3"/>
  <c r="A861" i="3"/>
  <c r="A862" i="3"/>
  <c r="A863" i="3"/>
  <c r="A864" i="3"/>
  <c r="A865" i="3"/>
  <c r="A866" i="3"/>
  <c r="A867" i="3"/>
  <c r="A868" i="3"/>
  <c r="A869" i="3"/>
  <c r="A870" i="3"/>
  <c r="A871" i="3"/>
  <c r="A872" i="3"/>
  <c r="A873" i="3"/>
  <c r="A874" i="3"/>
  <c r="A875" i="3"/>
  <c r="A876" i="3"/>
  <c r="A877" i="3"/>
  <c r="A878" i="3"/>
  <c r="A879" i="3"/>
  <c r="A880" i="3"/>
  <c r="A881" i="3"/>
  <c r="A882" i="3"/>
  <c r="A883" i="3"/>
  <c r="A884" i="3"/>
  <c r="A885" i="3"/>
  <c r="A886" i="3"/>
  <c r="A887" i="3"/>
  <c r="A888" i="3"/>
  <c r="A889" i="3"/>
  <c r="A890" i="3"/>
  <c r="A891" i="3"/>
  <c r="A892" i="3"/>
  <c r="A893" i="3"/>
  <c r="A894" i="3"/>
  <c r="A895" i="3"/>
  <c r="A896" i="3"/>
  <c r="A897" i="3"/>
  <c r="A898" i="3"/>
  <c r="A899" i="3"/>
  <c r="A900" i="3"/>
  <c r="A901" i="3"/>
  <c r="A902" i="3"/>
  <c r="A903" i="3"/>
  <c r="A904" i="3"/>
  <c r="A905" i="3"/>
  <c r="A906" i="3"/>
  <c r="A907" i="3"/>
  <c r="A908" i="3"/>
  <c r="A909" i="3"/>
  <c r="A910" i="3"/>
  <c r="A911" i="3"/>
  <c r="A912" i="3"/>
  <c r="A913" i="3"/>
  <c r="A914" i="3"/>
  <c r="A915" i="3"/>
  <c r="A916" i="3"/>
  <c r="A917" i="3"/>
  <c r="A918" i="3"/>
  <c r="A919" i="3"/>
  <c r="A920" i="3"/>
  <c r="A921" i="3"/>
  <c r="A922" i="3"/>
  <c r="A923" i="3"/>
  <c r="A924" i="3"/>
  <c r="A925" i="3"/>
  <c r="A926" i="3"/>
  <c r="A927" i="3"/>
  <c r="A928" i="3"/>
  <c r="A929" i="3"/>
  <c r="A930" i="3"/>
  <c r="A931" i="3"/>
  <c r="A932" i="3"/>
  <c r="A933" i="3"/>
  <c r="A934" i="3"/>
  <c r="A935" i="3"/>
  <c r="A936" i="3"/>
  <c r="A937" i="3"/>
  <c r="A938" i="3"/>
  <c r="A939" i="3"/>
  <c r="A940" i="3"/>
  <c r="A941" i="3"/>
  <c r="A942" i="3"/>
  <c r="A943" i="3"/>
  <c r="A944" i="3"/>
  <c r="A945" i="3"/>
  <c r="A946" i="3"/>
  <c r="A947" i="3"/>
  <c r="A948" i="3"/>
  <c r="A949" i="3"/>
  <c r="A950" i="3"/>
  <c r="A951" i="3"/>
  <c r="A952" i="3"/>
  <c r="A953" i="3"/>
  <c r="A954" i="3"/>
  <c r="A955" i="3"/>
  <c r="A956" i="3"/>
  <c r="A957" i="3"/>
  <c r="A958" i="3"/>
  <c r="A959" i="3"/>
  <c r="A960" i="3"/>
  <c r="A961" i="3"/>
  <c r="A962" i="3"/>
  <c r="A963" i="3"/>
  <c r="A964" i="3"/>
  <c r="A965" i="3"/>
  <c r="A966" i="3"/>
  <c r="A967" i="3"/>
  <c r="A968" i="3"/>
  <c r="A969" i="3"/>
  <c r="A970" i="3"/>
  <c r="A971" i="3"/>
  <c r="A972" i="3"/>
  <c r="A973" i="3"/>
  <c r="A974" i="3"/>
  <c r="A975" i="3"/>
  <c r="A976" i="3"/>
  <c r="A977" i="3"/>
  <c r="A978" i="3"/>
  <c r="A979" i="3"/>
  <c r="A980" i="3"/>
  <c r="A981" i="3"/>
  <c r="A982" i="3"/>
  <c r="A983" i="3"/>
  <c r="A984" i="3"/>
  <c r="A985" i="3"/>
  <c r="A986" i="3"/>
  <c r="A987" i="3"/>
  <c r="A988" i="3"/>
  <c r="A989" i="3"/>
  <c r="A990" i="3"/>
  <c r="A991" i="3"/>
  <c r="A992" i="3"/>
  <c r="A993" i="3"/>
  <c r="A994" i="3"/>
  <c r="A995" i="3"/>
  <c r="A996" i="3"/>
  <c r="A997" i="3"/>
  <c r="A998" i="3"/>
  <c r="A999" i="3"/>
  <c r="A1000" i="3"/>
  <c r="A1001" i="3"/>
  <c r="A1002" i="3"/>
  <c r="A1003" i="3"/>
  <c r="A1004" i="3"/>
  <c r="A1005" i="3"/>
  <c r="A1006" i="3"/>
  <c r="A1007" i="3"/>
  <c r="A1008" i="3"/>
  <c r="A1009" i="3"/>
  <c r="A1010" i="3"/>
  <c r="A1011" i="3"/>
  <c r="A1012" i="3"/>
  <c r="A1013" i="3"/>
  <c r="A1014" i="3"/>
  <c r="A1015" i="3"/>
  <c r="A19" i="3" l="1"/>
  <c r="A16" i="3"/>
  <c r="A17" i="3"/>
  <c r="A18" i="3"/>
  <c r="A20" i="3" l="1"/>
  <c r="E12" i="8" s="1"/>
  <c r="E11" i="8" l="1"/>
  <c r="D11" i="8" s="1"/>
  <c r="H11" i="8" s="1"/>
  <c r="E19" i="8"/>
  <c r="E22" i="8"/>
  <c r="E25" i="8"/>
  <c r="E24" i="8"/>
  <c r="E35" i="8"/>
  <c r="E15" i="8"/>
  <c r="D15" i="8" s="1"/>
  <c r="E18" i="8"/>
  <c r="D18" i="8" s="1"/>
  <c r="J18" i="8" s="1"/>
  <c r="E17" i="8"/>
  <c r="E20" i="8"/>
  <c r="E31" i="8"/>
  <c r="E34" i="8"/>
  <c r="D34" i="8" s="1"/>
  <c r="K34" i="8" s="1"/>
  <c r="E33" i="8"/>
  <c r="D33" i="8" s="1"/>
  <c r="E13" i="8"/>
  <c r="D13" i="8" s="1"/>
  <c r="E16" i="8"/>
  <c r="E27" i="8"/>
  <c r="D27" i="8" s="1"/>
  <c r="E26" i="8"/>
  <c r="D26" i="8" s="1"/>
  <c r="F26" i="8" s="1"/>
  <c r="E29" i="8"/>
  <c r="E32" i="8"/>
  <c r="E23" i="8"/>
  <c r="E30" i="8"/>
  <c r="D30" i="8" s="1"/>
  <c r="H30" i="8" s="1"/>
  <c r="E14" i="8"/>
  <c r="D14" i="8" s="1"/>
  <c r="E21" i="8"/>
  <c r="D21" i="8" s="1"/>
  <c r="E28" i="8"/>
  <c r="D28" i="8" s="1"/>
  <c r="D12" i="8"/>
  <c r="H14" i="8" l="1"/>
  <c r="G14" i="8"/>
  <c r="J14" i="8"/>
  <c r="I14" i="8"/>
  <c r="F14" i="8"/>
  <c r="K14" i="8"/>
  <c r="G34" i="8"/>
  <c r="F34" i="8"/>
  <c r="H34" i="8"/>
  <c r="H26" i="8"/>
  <c r="J34" i="8"/>
  <c r="I34" i="8"/>
  <c r="J26" i="8"/>
  <c r="I26" i="8"/>
  <c r="G26" i="8"/>
  <c r="K26" i="8"/>
  <c r="F18" i="8"/>
  <c r="I30" i="8"/>
  <c r="I18" i="8"/>
  <c r="J30" i="8"/>
  <c r="G18" i="8"/>
  <c r="H18" i="8"/>
  <c r="F30" i="8"/>
  <c r="G30" i="8"/>
  <c r="K18" i="8"/>
  <c r="K30" i="8"/>
  <c r="D24" i="8"/>
  <c r="J24" i="8" s="1"/>
  <c r="D29" i="8"/>
  <c r="I29" i="8" s="1"/>
  <c r="D35" i="8"/>
  <c r="D19" i="8"/>
  <c r="F19" i="8" s="1"/>
  <c r="D16" i="8"/>
  <c r="H16" i="8" s="1"/>
  <c r="D23" i="8"/>
  <c r="G23" i="8" s="1"/>
  <c r="D20" i="8"/>
  <c r="G20" i="8" s="1"/>
  <c r="D22" i="8"/>
  <c r="J22" i="8" s="1"/>
  <c r="D32" i="8"/>
  <c r="H32" i="8" s="1"/>
  <c r="D25" i="8"/>
  <c r="J25" i="8" s="1"/>
  <c r="D31" i="8"/>
  <c r="K31" i="8" s="1"/>
  <c r="D17" i="8"/>
  <c r="J11" i="8"/>
  <c r="F11" i="8"/>
  <c r="K11" i="8"/>
  <c r="I11" i="8"/>
  <c r="G11" i="8"/>
  <c r="J13" i="8"/>
  <c r="I13" i="8"/>
  <c r="F13" i="8"/>
  <c r="H13" i="8"/>
  <c r="G13" i="8"/>
  <c r="K13" i="8"/>
  <c r="G12" i="8"/>
  <c r="K12" i="8"/>
  <c r="I12" i="8"/>
  <c r="J12" i="8"/>
  <c r="H12" i="8"/>
  <c r="F12" i="8"/>
  <c r="F21" i="8"/>
  <c r="H21" i="8"/>
  <c r="I21" i="8"/>
  <c r="G21" i="8"/>
  <c r="K21" i="8"/>
  <c r="J21" i="8"/>
  <c r="F27" i="8"/>
  <c r="I27" i="8"/>
  <c r="G27" i="8"/>
  <c r="H27" i="8"/>
  <c r="J27" i="8"/>
  <c r="K27" i="8"/>
  <c r="F33" i="8"/>
  <c r="I33" i="8"/>
  <c r="K33" i="8"/>
  <c r="H33" i="8"/>
  <c r="G33" i="8"/>
  <c r="J33" i="8"/>
  <c r="F15" i="8"/>
  <c r="I15" i="8"/>
  <c r="K15" i="8"/>
  <c r="G15" i="8"/>
  <c r="J15" i="8"/>
  <c r="H15" i="8"/>
  <c r="H28" i="8"/>
  <c r="J28" i="8"/>
  <c r="I28" i="8"/>
  <c r="K28" i="8"/>
  <c r="G28" i="8"/>
  <c r="F28" i="8"/>
  <c r="H24" i="8" l="1"/>
  <c r="I35" i="8"/>
  <c r="K35" i="8"/>
  <c r="F32" i="8"/>
  <c r="J35" i="8"/>
  <c r="K32" i="8"/>
  <c r="J32" i="8"/>
  <c r="F31" i="8"/>
  <c r="F24" i="8"/>
  <c r="J20" i="8"/>
  <c r="G32" i="8"/>
  <c r="I32" i="8"/>
  <c r="F35" i="8"/>
  <c r="I31" i="8"/>
  <c r="G31" i="8"/>
  <c r="K19" i="8"/>
  <c r="H19" i="8"/>
  <c r="G25" i="8"/>
  <c r="H31" i="8"/>
  <c r="K20" i="8"/>
  <c r="J31" i="8"/>
  <c r="I20" i="8"/>
  <c r="I16" i="8"/>
  <c r="H20" i="8"/>
  <c r="F20" i="8"/>
  <c r="G35" i="8"/>
  <c r="H35" i="8"/>
  <c r="F29" i="8"/>
  <c r="I24" i="8"/>
  <c r="G24" i="8"/>
  <c r="K24" i="8"/>
  <c r="G16" i="8"/>
  <c r="J16" i="8"/>
  <c r="K22" i="8"/>
  <c r="G22" i="8"/>
  <c r="K16" i="8"/>
  <c r="F16" i="8"/>
  <c r="H25" i="8"/>
  <c r="I19" i="8"/>
  <c r="K25" i="8"/>
  <c r="F25" i="8"/>
  <c r="J23" i="8"/>
  <c r="K29" i="8"/>
  <c r="G19" i="8"/>
  <c r="H29" i="8"/>
  <c r="H23" i="8"/>
  <c r="I25" i="8"/>
  <c r="H22" i="8"/>
  <c r="F23" i="8"/>
  <c r="F17" i="8"/>
  <c r="G17" i="8"/>
  <c r="H17" i="8"/>
  <c r="I17" i="8"/>
  <c r="K17" i="8"/>
  <c r="G29" i="8"/>
  <c r="K23" i="8"/>
  <c r="I23" i="8"/>
  <c r="J17" i="8"/>
  <c r="F22" i="8"/>
  <c r="J19" i="8"/>
  <c r="J29" i="8"/>
  <c r="I22" i="8"/>
  <c r="D16" i="3"/>
  <c r="Y16" i="3" l="1"/>
  <c r="D17" i="3"/>
  <c r="D28" i="3"/>
  <c r="Y28" i="3" s="1"/>
  <c r="D32" i="3"/>
  <c r="Y32" i="3" s="1"/>
  <c r="D33" i="3"/>
  <c r="Y33" i="3" s="1"/>
  <c r="D36" i="3"/>
  <c r="Y36" i="3" s="1"/>
  <c r="D40" i="3"/>
  <c r="Y40" i="3" s="1"/>
  <c r="D41" i="3"/>
  <c r="Y41" i="3" s="1"/>
  <c r="D44" i="3"/>
  <c r="Y44" i="3" s="1"/>
  <c r="D48" i="3"/>
  <c r="Y48" i="3" s="1"/>
  <c r="D49" i="3"/>
  <c r="Y49" i="3" s="1"/>
  <c r="D52" i="3"/>
  <c r="Y52" i="3" s="1"/>
  <c r="D56" i="3"/>
  <c r="Y56" i="3" s="1"/>
  <c r="D57" i="3"/>
  <c r="Y57" i="3" s="1"/>
  <c r="D60" i="3"/>
  <c r="Y60" i="3" s="1"/>
  <c r="D64" i="3"/>
  <c r="Y64" i="3" s="1"/>
  <c r="D65" i="3"/>
  <c r="Y65" i="3" s="1"/>
  <c r="D68" i="3"/>
  <c r="Y68" i="3" s="1"/>
  <c r="D72" i="3"/>
  <c r="Y72" i="3" s="1"/>
  <c r="D73" i="3"/>
  <c r="Y73" i="3" s="1"/>
  <c r="D76" i="3"/>
  <c r="Y76" i="3" s="1"/>
  <c r="D80" i="3"/>
  <c r="Y80" i="3" s="1"/>
  <c r="D81" i="3"/>
  <c r="Y81" i="3" s="1"/>
  <c r="D84" i="3"/>
  <c r="Y84" i="3" s="1"/>
  <c r="D88" i="3"/>
  <c r="Y88" i="3" s="1"/>
  <c r="D89" i="3"/>
  <c r="Y89" i="3" s="1"/>
  <c r="D92" i="3"/>
  <c r="Y92" i="3" s="1"/>
  <c r="D96" i="3"/>
  <c r="Y96" i="3" s="1"/>
  <c r="D97" i="3"/>
  <c r="Y97" i="3" s="1"/>
  <c r="D98" i="3"/>
  <c r="Y98" i="3" s="1"/>
  <c r="D100" i="3"/>
  <c r="Y100" i="3" s="1"/>
  <c r="D102" i="3"/>
  <c r="Y102" i="3" s="1"/>
  <c r="D104" i="3"/>
  <c r="Y104" i="3" s="1"/>
  <c r="D105" i="3"/>
  <c r="Y105" i="3" s="1"/>
  <c r="D106" i="3"/>
  <c r="Y106" i="3" s="1"/>
  <c r="D108" i="3"/>
  <c r="Y108" i="3" s="1"/>
  <c r="D110" i="3"/>
  <c r="Y110" i="3" s="1"/>
  <c r="D112" i="3"/>
  <c r="Y112" i="3" s="1"/>
  <c r="D113" i="3"/>
  <c r="Y113" i="3" s="1"/>
  <c r="Y17" i="3" l="1"/>
  <c r="W105" i="3"/>
  <c r="W89" i="3"/>
  <c r="W73" i="3"/>
  <c r="W57" i="3"/>
  <c r="W41" i="3"/>
  <c r="W108" i="3"/>
  <c r="W100" i="3"/>
  <c r="W92" i="3"/>
  <c r="W84" i="3"/>
  <c r="W76" i="3"/>
  <c r="W68" i="3"/>
  <c r="W60" i="3"/>
  <c r="W52" i="3"/>
  <c r="W44" i="3"/>
  <c r="W36" i="3"/>
  <c r="W32" i="3"/>
  <c r="W28" i="3"/>
  <c r="W113" i="3"/>
  <c r="W97" i="3"/>
  <c r="W81" i="3"/>
  <c r="W65" i="3"/>
  <c r="W49" i="3"/>
  <c r="W33" i="3"/>
  <c r="W112" i="3"/>
  <c r="W104" i="3"/>
  <c r="W96" i="3"/>
  <c r="W88" i="3"/>
  <c r="W80" i="3"/>
  <c r="W72" i="3"/>
  <c r="W64" i="3"/>
  <c r="W56" i="3"/>
  <c r="W48" i="3"/>
  <c r="W40" i="3"/>
  <c r="W1014" i="3"/>
  <c r="W110" i="3"/>
  <c r="W106" i="3"/>
  <c r="W102" i="3"/>
  <c r="W98" i="3"/>
  <c r="D103" i="3"/>
  <c r="Y103" i="3" s="1"/>
  <c r="D87" i="3"/>
  <c r="Y87" i="3" s="1"/>
  <c r="D71" i="3"/>
  <c r="Y71" i="3" s="1"/>
  <c r="D55" i="3"/>
  <c r="Y55" i="3" s="1"/>
  <c r="D39" i="3"/>
  <c r="Y39" i="3" s="1"/>
  <c r="D1015" i="3"/>
  <c r="Y1015" i="3" s="1"/>
  <c r="D99" i="3"/>
  <c r="Y99" i="3" s="1"/>
  <c r="D83" i="3"/>
  <c r="Y83" i="3" s="1"/>
  <c r="D67" i="3"/>
  <c r="Y67" i="3" s="1"/>
  <c r="D51" i="3"/>
  <c r="Y51" i="3" s="1"/>
  <c r="D35" i="3"/>
  <c r="Y35" i="3" s="1"/>
  <c r="D111" i="3"/>
  <c r="Y111" i="3" s="1"/>
  <c r="D95" i="3"/>
  <c r="Y95" i="3" s="1"/>
  <c r="D79" i="3"/>
  <c r="Y79" i="3" s="1"/>
  <c r="D63" i="3"/>
  <c r="Y63" i="3" s="1"/>
  <c r="D47" i="3"/>
  <c r="Y47" i="3" s="1"/>
  <c r="D31" i="3"/>
  <c r="Y31" i="3" s="1"/>
  <c r="D107" i="3"/>
  <c r="Y107" i="3" s="1"/>
  <c r="D91" i="3"/>
  <c r="Y91" i="3" s="1"/>
  <c r="D75" i="3"/>
  <c r="Y75" i="3" s="1"/>
  <c r="D59" i="3"/>
  <c r="Y59" i="3" s="1"/>
  <c r="D43" i="3"/>
  <c r="Y43" i="3" s="1"/>
  <c r="D94" i="3"/>
  <c r="Y94" i="3" s="1"/>
  <c r="D90" i="3"/>
  <c r="Y90" i="3" s="1"/>
  <c r="D86" i="3"/>
  <c r="Y86" i="3" s="1"/>
  <c r="D82" i="3"/>
  <c r="Y82" i="3" s="1"/>
  <c r="D78" i="3"/>
  <c r="Y78" i="3" s="1"/>
  <c r="D74" i="3"/>
  <c r="Y74" i="3" s="1"/>
  <c r="D70" i="3"/>
  <c r="Y70" i="3" s="1"/>
  <c r="D66" i="3"/>
  <c r="Y66" i="3" s="1"/>
  <c r="D62" i="3"/>
  <c r="Y62" i="3" s="1"/>
  <c r="D58" i="3"/>
  <c r="Y58" i="3" s="1"/>
  <c r="D54" i="3"/>
  <c r="Y54" i="3" s="1"/>
  <c r="D50" i="3"/>
  <c r="Y50" i="3" s="1"/>
  <c r="D46" i="3"/>
  <c r="Y46" i="3" s="1"/>
  <c r="D42" i="3"/>
  <c r="Y42" i="3" s="1"/>
  <c r="D38" i="3"/>
  <c r="Y38" i="3" s="1"/>
  <c r="D34" i="3"/>
  <c r="Y34" i="3" s="1"/>
  <c r="D30" i="3"/>
  <c r="Y30" i="3" s="1"/>
  <c r="D26" i="3"/>
  <c r="Y26" i="3" s="1"/>
  <c r="D18" i="3"/>
  <c r="D109" i="3"/>
  <c r="Y109" i="3" s="1"/>
  <c r="D101" i="3"/>
  <c r="Y101" i="3" s="1"/>
  <c r="D93" i="3"/>
  <c r="Y93" i="3" s="1"/>
  <c r="D85" i="3"/>
  <c r="Y85" i="3" s="1"/>
  <c r="D77" i="3"/>
  <c r="Y77" i="3" s="1"/>
  <c r="D69" i="3"/>
  <c r="Y69" i="3" s="1"/>
  <c r="D61" i="3"/>
  <c r="Y61" i="3" s="1"/>
  <c r="D53" i="3"/>
  <c r="Y53" i="3" s="1"/>
  <c r="D45" i="3"/>
  <c r="Y45" i="3" s="1"/>
  <c r="D37" i="3"/>
  <c r="Y37" i="3" s="1"/>
  <c r="D29" i="3"/>
  <c r="Y29" i="3" s="1"/>
  <c r="Y18" i="3" l="1"/>
  <c r="W66" i="3"/>
  <c r="W43" i="3"/>
  <c r="W26" i="3"/>
  <c r="W74" i="3"/>
  <c r="W107" i="3"/>
  <c r="W87" i="3"/>
  <c r="W29" i="3"/>
  <c r="W61" i="3"/>
  <c r="W93" i="3"/>
  <c r="W59" i="3"/>
  <c r="W79" i="3"/>
  <c r="D19" i="3"/>
  <c r="W83" i="3"/>
  <c r="W39" i="3"/>
  <c r="W103" i="3"/>
  <c r="W85" i="3"/>
  <c r="W50" i="3"/>
  <c r="W82" i="3"/>
  <c r="W63" i="3"/>
  <c r="W69" i="3"/>
  <c r="W38" i="3"/>
  <c r="W46" i="3"/>
  <c r="W54" i="3"/>
  <c r="W62" i="3"/>
  <c r="W70" i="3"/>
  <c r="W78" i="3"/>
  <c r="W86" i="3"/>
  <c r="W94" i="3"/>
  <c r="W75" i="3"/>
  <c r="W31" i="3"/>
  <c r="W95" i="3"/>
  <c r="W35" i="3"/>
  <c r="W99" i="3"/>
  <c r="W55" i="3"/>
  <c r="W53" i="3"/>
  <c r="W58" i="3"/>
  <c r="W90" i="3"/>
  <c r="W67" i="3"/>
  <c r="W37" i="3"/>
  <c r="W101" i="3"/>
  <c r="W30" i="3"/>
  <c r="W45" i="3"/>
  <c r="W77" i="3"/>
  <c r="W109" i="3"/>
  <c r="W34" i="3"/>
  <c r="W42" i="3"/>
  <c r="W91" i="3"/>
  <c r="W47" i="3"/>
  <c r="W111" i="3"/>
  <c r="W51" i="3"/>
  <c r="W1015" i="3"/>
  <c r="W71" i="3"/>
  <c r="Y19" i="3" l="1"/>
  <c r="D20" i="3"/>
  <c r="D21" i="3" l="1"/>
  <c r="Y20" i="3"/>
  <c r="D22" i="3"/>
  <c r="D27" i="3"/>
  <c r="Y21" i="3" l="1"/>
  <c r="Y27" i="3"/>
  <c r="D23" i="3"/>
  <c r="Y22" i="3"/>
  <c r="W22" i="3"/>
  <c r="D24" i="3"/>
  <c r="Y24" i="3" s="1"/>
  <c r="W27" i="3"/>
  <c r="Y23" i="3" l="1"/>
  <c r="W23" i="3"/>
  <c r="W24" i="3"/>
  <c r="D25" i="3"/>
  <c r="C978" i="10" s="1"/>
  <c r="I1" i="10"/>
  <c r="H1" i="10"/>
  <c r="G1" i="10"/>
  <c r="F1" i="10"/>
  <c r="F8" i="3"/>
  <c r="F7" i="3"/>
  <c r="I11" i="1"/>
  <c r="F11" i="1"/>
  <c r="G3" i="7" s="1"/>
  <c r="F9" i="1"/>
  <c r="D5" i="1"/>
  <c r="J978" i="10" l="1"/>
  <c r="Q978" i="10"/>
  <c r="C366" i="10"/>
  <c r="C335" i="10"/>
  <c r="Q335" i="10" s="1"/>
  <c r="C119" i="10"/>
  <c r="Q119" i="10" s="1"/>
  <c r="C325" i="10"/>
  <c r="Q325" i="10" s="1"/>
  <c r="C860" i="10"/>
  <c r="C360" i="10"/>
  <c r="C838" i="10"/>
  <c r="Q838" i="10" s="1"/>
  <c r="C42" i="10"/>
  <c r="Q42" i="10" s="1"/>
  <c r="D978" i="10"/>
  <c r="I978" i="10"/>
  <c r="N978" i="10"/>
  <c r="E978" i="10"/>
  <c r="O978" i="10"/>
  <c r="K978" i="10"/>
  <c r="B978" i="10"/>
  <c r="M978" i="10"/>
  <c r="F978" i="10"/>
  <c r="G978" i="10"/>
  <c r="P978" i="10"/>
  <c r="H978" i="10"/>
  <c r="L978" i="10"/>
  <c r="C227" i="10"/>
  <c r="C822" i="10"/>
  <c r="C130" i="10"/>
  <c r="C632" i="10"/>
  <c r="C439" i="10"/>
  <c r="C994" i="10"/>
  <c r="C827" i="10"/>
  <c r="C555" i="10"/>
  <c r="C159" i="10"/>
  <c r="C442" i="10"/>
  <c r="C913" i="10"/>
  <c r="C940" i="10"/>
  <c r="C536" i="10"/>
  <c r="C388" i="10"/>
  <c r="C653" i="10"/>
  <c r="C446" i="10"/>
  <c r="C15" i="10"/>
  <c r="C209" i="10"/>
  <c r="C638" i="10"/>
  <c r="C385" i="10"/>
  <c r="C280" i="10"/>
  <c r="C947" i="10"/>
  <c r="C284" i="10"/>
  <c r="C1000" i="10"/>
  <c r="C532" i="10"/>
  <c r="C804" i="10"/>
  <c r="C259" i="10"/>
  <c r="C165" i="10"/>
  <c r="C205" i="10"/>
  <c r="C422" i="10"/>
  <c r="C926" i="10"/>
  <c r="C421" i="10"/>
  <c r="C3" i="10"/>
  <c r="C373" i="10"/>
  <c r="C963" i="10"/>
  <c r="C293" i="10"/>
  <c r="C564" i="10"/>
  <c r="C52" i="10"/>
  <c r="C668" i="10"/>
  <c r="C558" i="10"/>
  <c r="C44" i="10"/>
  <c r="C664" i="10"/>
  <c r="C219" i="10"/>
  <c r="C921" i="10"/>
  <c r="C790" i="10"/>
  <c r="C292" i="10"/>
  <c r="C367" i="10"/>
  <c r="C660" i="10"/>
  <c r="C727" i="10"/>
  <c r="C126" i="10"/>
  <c r="C282" i="10"/>
  <c r="C885" i="10"/>
  <c r="C88" i="10"/>
  <c r="C26" i="10"/>
  <c r="C39" i="10"/>
  <c r="C70" i="10"/>
  <c r="C839" i="10"/>
  <c r="C175" i="10"/>
  <c r="C514" i="10"/>
  <c r="C965" i="10"/>
  <c r="C429" i="10"/>
  <c r="C456" i="10"/>
  <c r="C433" i="10"/>
  <c r="C626" i="10"/>
  <c r="C711" i="10"/>
  <c r="C495" i="10"/>
  <c r="C441" i="10"/>
  <c r="C477" i="10"/>
  <c r="C629" i="10"/>
  <c r="C229" i="10"/>
  <c r="C294" i="10"/>
  <c r="C137" i="10"/>
  <c r="C374" i="10"/>
  <c r="C734" i="10"/>
  <c r="C66" i="10"/>
  <c r="C435" i="10"/>
  <c r="C54" i="10"/>
  <c r="C389" i="10"/>
  <c r="C850" i="10"/>
  <c r="C363" i="10"/>
  <c r="C773" i="10"/>
  <c r="C14" i="10"/>
  <c r="C703" i="10"/>
  <c r="C854" i="10"/>
  <c r="C539" i="10"/>
  <c r="C222" i="10"/>
  <c r="C829" i="10"/>
  <c r="C418" i="10"/>
  <c r="C767" i="10"/>
  <c r="C578" i="10"/>
  <c r="C60" i="10"/>
  <c r="C267" i="10"/>
  <c r="C740" i="10"/>
  <c r="C995" i="10"/>
  <c r="C290" i="10"/>
  <c r="C613" i="10"/>
  <c r="C223" i="10"/>
  <c r="C952" i="10"/>
  <c r="C592" i="10"/>
  <c r="C918" i="10"/>
  <c r="C242" i="10"/>
  <c r="C981" i="10"/>
  <c r="C164" i="10"/>
  <c r="C467" i="10"/>
  <c r="C948" i="10"/>
  <c r="C681" i="10"/>
  <c r="C684" i="10"/>
  <c r="C654" i="10"/>
  <c r="C1001" i="10"/>
  <c r="C358" i="10"/>
  <c r="C212" i="10"/>
  <c r="C985" i="10"/>
  <c r="C557" i="10"/>
  <c r="C867" i="10"/>
  <c r="C848" i="10"/>
  <c r="C701" i="10"/>
  <c r="C228" i="10"/>
  <c r="C800" i="10"/>
  <c r="C64" i="10"/>
  <c r="C270" i="10"/>
  <c r="C413" i="10"/>
  <c r="C381" i="10"/>
  <c r="C544" i="10"/>
  <c r="C110" i="10"/>
  <c r="C108" i="10"/>
  <c r="C751" i="10"/>
  <c r="C254" i="10"/>
  <c r="C75" i="10"/>
  <c r="C301" i="10"/>
  <c r="C499" i="10"/>
  <c r="C748" i="10"/>
  <c r="C590" i="10"/>
  <c r="C989" i="10"/>
  <c r="C20" i="10"/>
  <c r="C67" i="10"/>
  <c r="C583" i="10"/>
  <c r="C618" i="10"/>
  <c r="C118" i="10"/>
  <c r="C749" i="10"/>
  <c r="C90" i="10"/>
  <c r="C535" i="10"/>
  <c r="C460" i="10"/>
  <c r="C786" i="10"/>
  <c r="C502" i="10"/>
  <c r="C255" i="10"/>
  <c r="C383" i="10"/>
  <c r="C826" i="10"/>
  <c r="C249" i="10"/>
  <c r="C930" i="10"/>
  <c r="C251" i="10"/>
  <c r="C545" i="10"/>
  <c r="C454" i="10"/>
  <c r="C448" i="10"/>
  <c r="C241" i="10"/>
  <c r="C379" i="10"/>
  <c r="C792" i="10"/>
  <c r="C7" i="10"/>
  <c r="C704" i="10"/>
  <c r="C120" i="10"/>
  <c r="C861" i="10"/>
  <c r="C747" i="10"/>
  <c r="C150" i="10"/>
  <c r="C690" i="10"/>
  <c r="C426" i="10"/>
  <c r="C982" i="10"/>
  <c r="C591" i="10"/>
  <c r="C783" i="10"/>
  <c r="C21" i="10"/>
  <c r="C595" i="10"/>
  <c r="C540" i="10"/>
  <c r="C777" i="10"/>
  <c r="C634" i="10"/>
  <c r="C476" i="10"/>
  <c r="C428" i="10"/>
  <c r="C616" i="10"/>
  <c r="C345" i="10"/>
  <c r="C169" i="10"/>
  <c r="C975" i="10"/>
  <c r="C585" i="10"/>
  <c r="C469" i="10"/>
  <c r="C12" i="10"/>
  <c r="C528" i="10"/>
  <c r="C716" i="10"/>
  <c r="C33" i="10"/>
  <c r="C501" i="10"/>
  <c r="C370" i="10"/>
  <c r="C832" i="10"/>
  <c r="C113" i="10"/>
  <c r="C447" i="10"/>
  <c r="C9" i="10"/>
  <c r="C453" i="10"/>
  <c r="C147" i="10"/>
  <c r="C288" i="10"/>
  <c r="C84" i="10"/>
  <c r="C69" i="10"/>
  <c r="C765" i="10"/>
  <c r="C530" i="10"/>
  <c r="C285" i="10"/>
  <c r="C463" i="10"/>
  <c r="C180" i="10"/>
  <c r="C520" i="10"/>
  <c r="C176" i="10"/>
  <c r="C631" i="10"/>
  <c r="C74" i="10"/>
  <c r="C782" i="10"/>
  <c r="C925" i="10"/>
  <c r="C641" i="10"/>
  <c r="C962" i="10"/>
  <c r="C361" i="10"/>
  <c r="C239" i="10"/>
  <c r="C201" i="10"/>
  <c r="C757" i="10"/>
  <c r="C234" i="10"/>
  <c r="C162" i="10"/>
  <c r="C142" i="10"/>
  <c r="C187" i="10"/>
  <c r="C152" i="10"/>
  <c r="C642" i="10"/>
  <c r="C873" i="10"/>
  <c r="C737" i="10"/>
  <c r="C730" i="10"/>
  <c r="C862" i="10"/>
  <c r="C527" i="10"/>
  <c r="C199" i="10"/>
  <c r="C72" i="10"/>
  <c r="C835" i="10"/>
  <c r="C596" i="10"/>
  <c r="C541" i="10"/>
  <c r="C346" i="10"/>
  <c r="C407" i="10"/>
  <c r="C144" i="10"/>
  <c r="C842" i="10"/>
  <c r="C914" i="10"/>
  <c r="C605" i="10"/>
  <c r="C691" i="10"/>
  <c r="C31" i="10"/>
  <c r="C321" i="10"/>
  <c r="C100" i="10"/>
  <c r="C427" i="10"/>
  <c r="C710" i="10"/>
  <c r="C506" i="10"/>
  <c r="C865" i="10"/>
  <c r="C843" i="10"/>
  <c r="C49" i="10"/>
  <c r="C408" i="10"/>
  <c r="C48" i="10"/>
  <c r="C953" i="10"/>
  <c r="C458" i="10"/>
  <c r="C658" i="10"/>
  <c r="C177" i="10"/>
  <c r="C399" i="10"/>
  <c r="C758" i="10"/>
  <c r="C472" i="10"/>
  <c r="C359" i="10"/>
  <c r="C480" i="10"/>
  <c r="C87" i="10"/>
  <c r="C551" i="10"/>
  <c r="C504" i="10"/>
  <c r="C824" i="10"/>
  <c r="C414" i="10"/>
  <c r="C53" i="10"/>
  <c r="C268" i="10"/>
  <c r="C680" i="10"/>
  <c r="C651" i="10"/>
  <c r="C387" i="10"/>
  <c r="C475" i="10"/>
  <c r="C939" i="10"/>
  <c r="C600" i="10"/>
  <c r="C819" i="10"/>
  <c r="C116" i="10"/>
  <c r="C509" i="10"/>
  <c r="C391" i="10"/>
  <c r="C63" i="10"/>
  <c r="C30" i="10"/>
  <c r="C340" i="10"/>
  <c r="C753" i="10"/>
  <c r="C998" i="10"/>
  <c r="C79" i="10"/>
  <c r="C319" i="10"/>
  <c r="C432" i="10"/>
  <c r="C104" i="10"/>
  <c r="C852" i="10"/>
  <c r="C216" i="10"/>
  <c r="C923" i="10"/>
  <c r="C184" i="10"/>
  <c r="C158" i="10"/>
  <c r="C766" i="10"/>
  <c r="C937" i="10"/>
  <c r="C330" i="10"/>
  <c r="C353" i="10"/>
  <c r="C794" i="10"/>
  <c r="C938" i="10"/>
  <c r="C50" i="10"/>
  <c r="C961" i="10"/>
  <c r="C337" i="10"/>
  <c r="C115" i="10"/>
  <c r="C576" i="10"/>
  <c r="C960" i="10"/>
  <c r="C307" i="10"/>
  <c r="C728" i="10"/>
  <c r="C556" i="10"/>
  <c r="C611" i="10"/>
  <c r="C257" i="10"/>
  <c r="C837" i="10"/>
  <c r="C103" i="10"/>
  <c r="C313" i="10"/>
  <c r="C163" i="10"/>
  <c r="C752" i="10"/>
  <c r="C705" i="10"/>
  <c r="C721" i="10"/>
  <c r="C876" i="10"/>
  <c r="C726" i="10"/>
  <c r="C405" i="10"/>
  <c r="C78" i="10"/>
  <c r="C342" i="10"/>
  <c r="C745" i="10"/>
  <c r="C409" i="10"/>
  <c r="C934" i="10"/>
  <c r="C713" i="10"/>
  <c r="C567" i="10"/>
  <c r="C562" i="10"/>
  <c r="C334" i="10"/>
  <c r="C276" i="10"/>
  <c r="C68" i="10"/>
  <c r="C647" i="10"/>
  <c r="C687" i="10"/>
  <c r="C768" i="10"/>
  <c r="C951" i="10"/>
  <c r="C410" i="10"/>
  <c r="C498" i="10"/>
  <c r="C919" i="10"/>
  <c r="C296" i="10"/>
  <c r="C908" i="10"/>
  <c r="C22" i="10"/>
  <c r="C51" i="10"/>
  <c r="C351" i="10"/>
  <c r="C901" i="10"/>
  <c r="C617" i="10"/>
  <c r="C729" i="10"/>
  <c r="C561" i="10"/>
  <c r="C548" i="10"/>
  <c r="C291" i="10"/>
  <c r="C643" i="10"/>
  <c r="C317" i="10"/>
  <c r="C352" i="10"/>
  <c r="C89" i="10"/>
  <c r="C377" i="10"/>
  <c r="C809" i="10"/>
  <c r="C295" i="10"/>
  <c r="C622" i="10"/>
  <c r="C302" i="10"/>
  <c r="C124" i="10"/>
  <c r="C482" i="10"/>
  <c r="C326" i="10"/>
  <c r="C166" i="10"/>
  <c r="C866" i="10"/>
  <c r="C243" i="10"/>
  <c r="C864" i="10"/>
  <c r="C434" i="10"/>
  <c r="C314" i="10"/>
  <c r="C784" i="10"/>
  <c r="C36" i="10"/>
  <c r="C450" i="10"/>
  <c r="C821" i="10"/>
  <c r="C796" i="10"/>
  <c r="C510" i="10"/>
  <c r="C855" i="10"/>
  <c r="C547" i="10"/>
  <c r="C420" i="10"/>
  <c r="C356" i="10"/>
  <c r="C906" i="10"/>
  <c r="C168" i="10"/>
  <c r="C143" i="10"/>
  <c r="C898" i="10"/>
  <c r="C522" i="10"/>
  <c r="C464" i="10"/>
  <c r="C549" i="10"/>
  <c r="C936" i="10"/>
  <c r="C394" i="10"/>
  <c r="C154" i="10"/>
  <c r="C669" i="10"/>
  <c r="C970" i="10"/>
  <c r="C761" i="10"/>
  <c r="C483" i="10"/>
  <c r="C73" i="10"/>
  <c r="C283" i="10"/>
  <c r="C889" i="10"/>
  <c r="C347" i="10"/>
  <c r="C573" i="10"/>
  <c r="C931" i="10"/>
  <c r="C518" i="10"/>
  <c r="C185" i="10"/>
  <c r="C256" i="10"/>
  <c r="C95" i="10"/>
  <c r="C299" i="10"/>
  <c r="C602" i="10"/>
  <c r="C6" i="10"/>
  <c r="C793" i="10"/>
  <c r="C91" i="10"/>
  <c r="C220" i="10"/>
  <c r="C375" i="10"/>
  <c r="C468" i="10"/>
  <c r="C785" i="10"/>
  <c r="C23" i="10"/>
  <c r="C679" i="10"/>
  <c r="C580" i="10"/>
  <c r="C550" i="10"/>
  <c r="C902" i="10"/>
  <c r="C215" i="10"/>
  <c r="C896" i="10"/>
  <c r="C192" i="10"/>
  <c r="C46" i="10"/>
  <c r="C630" i="10"/>
  <c r="C688" i="10"/>
  <c r="C894" i="10"/>
  <c r="C121" i="10"/>
  <c r="C646" i="10"/>
  <c r="C127" i="10"/>
  <c r="C365" i="10"/>
  <c r="C763" i="10"/>
  <c r="C566" i="10"/>
  <c r="C537" i="10"/>
  <c r="C411" i="10"/>
  <c r="C157" i="10"/>
  <c r="C661" i="10"/>
  <c r="C525" i="10"/>
  <c r="C466" i="10"/>
  <c r="C378" i="10"/>
  <c r="C733" i="10"/>
  <c r="C417" i="10"/>
  <c r="C853" i="10"/>
  <c r="C964" i="10"/>
  <c r="C47" i="10"/>
  <c r="C179" i="10"/>
  <c r="C877" i="10"/>
  <c r="C491" i="10"/>
  <c r="C916" i="10"/>
  <c r="C17" i="10"/>
  <c r="C459" i="10"/>
  <c r="C357" i="10"/>
  <c r="C10" i="10"/>
  <c r="C980" i="10"/>
  <c r="C803" i="10"/>
  <c r="C396" i="10"/>
  <c r="C778" i="10"/>
  <c r="C305" i="10"/>
  <c r="C320" i="10"/>
  <c r="C186" i="10"/>
  <c r="C657" i="10"/>
  <c r="C145" i="10"/>
  <c r="C723" i="10"/>
  <c r="C775" i="10"/>
  <c r="C272" i="10"/>
  <c r="C606" i="10"/>
  <c r="C343" i="10"/>
  <c r="C211" i="10"/>
  <c r="C909" i="10"/>
  <c r="C534" i="10"/>
  <c r="C364" i="10"/>
  <c r="C128" i="10"/>
  <c r="C856" i="10"/>
  <c r="C607" i="10"/>
  <c r="C571" i="10"/>
  <c r="C760" i="10"/>
  <c r="C586" i="10"/>
  <c r="C546" i="10"/>
  <c r="C478" i="10"/>
  <c r="C513" i="10"/>
  <c r="C849" i="10"/>
  <c r="C101" i="10"/>
  <c r="C129" i="10"/>
  <c r="C569" i="10"/>
  <c r="C149" i="10"/>
  <c r="C779" i="10"/>
  <c r="C533" i="10"/>
  <c r="C830" i="10"/>
  <c r="C572" i="10"/>
  <c r="C490" i="10"/>
  <c r="C303" i="10"/>
  <c r="C746" i="10"/>
  <c r="C686" i="10"/>
  <c r="C582" i="10"/>
  <c r="C956" i="10"/>
  <c r="C424" i="10"/>
  <c r="C231" i="10"/>
  <c r="C974" i="10"/>
  <c r="C781" i="10"/>
  <c r="C372" i="10"/>
  <c r="C969" i="10"/>
  <c r="C111" i="10"/>
  <c r="C524" i="10"/>
  <c r="C273" i="10"/>
  <c r="C332" i="10"/>
  <c r="C190" i="10"/>
  <c r="C958" i="10"/>
  <c r="C553" i="10"/>
  <c r="C174" i="10"/>
  <c r="C479" i="10"/>
  <c r="C799" i="10"/>
  <c r="C444" i="10"/>
  <c r="C167" i="10"/>
  <c r="C278" i="10"/>
  <c r="C511" i="10"/>
  <c r="C759" i="10"/>
  <c r="C324" i="10"/>
  <c r="C92" i="10"/>
  <c r="C942" i="10"/>
  <c r="C588" i="10"/>
  <c r="C230" i="10"/>
  <c r="C884" i="10"/>
  <c r="C107" i="10"/>
  <c r="C633" i="10"/>
  <c r="C226" i="10"/>
  <c r="C692" i="10"/>
  <c r="C382" i="10"/>
  <c r="C685" i="10"/>
  <c r="C905" i="10"/>
  <c r="C579" i="10"/>
  <c r="C247" i="10"/>
  <c r="C798" i="10"/>
  <c r="C628" i="10"/>
  <c r="C900" i="10"/>
  <c r="C508" i="10"/>
  <c r="C897" i="10"/>
  <c r="C968" i="10"/>
  <c r="C172" i="10"/>
  <c r="C795" i="10"/>
  <c r="C776" i="10"/>
  <c r="C820" i="10"/>
  <c r="C436" i="10"/>
  <c r="C182" i="10"/>
  <c r="C789" i="10"/>
  <c r="C886" i="10"/>
  <c r="C979" i="10"/>
  <c r="C155" i="10"/>
  <c r="C97" i="10"/>
  <c r="C604" i="10"/>
  <c r="C523" i="10"/>
  <c r="C135" i="10"/>
  <c r="C94" i="10"/>
  <c r="C718" i="10"/>
  <c r="C774" i="10"/>
  <c r="C507" i="10"/>
  <c r="C252" i="10"/>
  <c r="C845" i="10"/>
  <c r="C338" i="10"/>
  <c r="C593" i="10"/>
  <c r="C650" i="10"/>
  <c r="C202" i="10"/>
  <c r="C99" i="10"/>
  <c r="C517" i="10"/>
  <c r="C246" i="10"/>
  <c r="C232" i="10"/>
  <c r="C620" i="10"/>
  <c r="C828" i="10"/>
  <c r="C648" i="10"/>
  <c r="C581" i="10"/>
  <c r="C71" i="10"/>
  <c r="C735" i="10"/>
  <c r="C986" i="10"/>
  <c r="C813" i="10"/>
  <c r="C515" i="10"/>
  <c r="C277" i="10"/>
  <c r="C318" i="10"/>
  <c r="C589" i="10"/>
  <c r="C238" i="10"/>
  <c r="C709" i="10"/>
  <c r="C697" i="10"/>
  <c r="C403" i="10"/>
  <c r="C404" i="10"/>
  <c r="C208" i="10"/>
  <c r="C802" i="10"/>
  <c r="C869" i="10"/>
  <c r="C880" i="10"/>
  <c r="C485" i="10"/>
  <c r="C944" i="10"/>
  <c r="C722" i="10"/>
  <c r="C287" i="10"/>
  <c r="C105" i="10"/>
  <c r="C250" i="10"/>
  <c r="C156" i="10"/>
  <c r="C756" i="10"/>
  <c r="C82" i="10"/>
  <c r="C25" i="10"/>
  <c r="C725" i="10"/>
  <c r="C193" i="10"/>
  <c r="C461" i="10"/>
  <c r="C750" i="10"/>
  <c r="C577" i="10"/>
  <c r="C398" i="10"/>
  <c r="C117" i="10"/>
  <c r="C649" i="10"/>
  <c r="C206" i="10"/>
  <c r="C673" i="10"/>
  <c r="C868" i="10"/>
  <c r="C608" i="10"/>
  <c r="C693" i="10"/>
  <c r="C563" i="10"/>
  <c r="C253" i="10"/>
  <c r="C808" i="10"/>
  <c r="C879" i="10"/>
  <c r="C977" i="10"/>
  <c r="C61" i="10"/>
  <c r="C731" i="10"/>
  <c r="C560" i="10"/>
  <c r="C917" i="10"/>
  <c r="C946" i="10"/>
  <c r="C140" i="10"/>
  <c r="C487" i="10"/>
  <c r="C221" i="10"/>
  <c r="C19" i="10"/>
  <c r="C996" i="10"/>
  <c r="C380" i="10"/>
  <c r="C627" i="10"/>
  <c r="C984" i="10"/>
  <c r="C500" i="10"/>
  <c r="C400" i="10"/>
  <c r="C416" i="10"/>
  <c r="C874" i="10"/>
  <c r="C612" i="10"/>
  <c r="C624" i="10"/>
  <c r="C401" i="10"/>
  <c r="C224" i="10"/>
  <c r="C310" i="10"/>
  <c r="C11" i="10"/>
  <c r="C712" i="10"/>
  <c r="C811" i="10"/>
  <c r="C754" i="10"/>
  <c r="C851" i="10"/>
  <c r="C386" i="10"/>
  <c r="C29" i="10"/>
  <c r="C526" i="10"/>
  <c r="C846" i="10"/>
  <c r="C505" i="10"/>
  <c r="C791" i="10"/>
  <c r="C893" i="10"/>
  <c r="C24" i="10"/>
  <c r="C183" i="10"/>
  <c r="C836" i="10"/>
  <c r="C237" i="10"/>
  <c r="C309" i="10"/>
  <c r="C58" i="10"/>
  <c r="C625" i="10"/>
  <c r="C659" i="10"/>
  <c r="C645" i="10"/>
  <c r="C552" i="10"/>
  <c r="C492" i="10"/>
  <c r="C787" i="10"/>
  <c r="C438" i="10"/>
  <c r="C738" i="10"/>
  <c r="C348" i="10"/>
  <c r="C594" i="10"/>
  <c r="C344" i="10"/>
  <c r="C131" i="10"/>
  <c r="C899" i="10"/>
  <c r="C4" i="10"/>
  <c r="C724" i="10"/>
  <c r="C924" i="10"/>
  <c r="C678" i="10"/>
  <c r="C831" i="10"/>
  <c r="C203" i="10"/>
  <c r="C336" i="10"/>
  <c r="C972" i="10"/>
  <c r="C788" i="10"/>
  <c r="C997" i="10"/>
  <c r="C38" i="10"/>
  <c r="C440" i="10"/>
  <c r="C470" i="10"/>
  <c r="C443" i="10"/>
  <c r="C615" i="10"/>
  <c r="C639" i="10"/>
  <c r="C825" i="10"/>
  <c r="C266" i="10"/>
  <c r="C945" i="10"/>
  <c r="C339" i="10"/>
  <c r="C603" i="10"/>
  <c r="C32" i="10"/>
  <c r="C671" i="10"/>
  <c r="C86" i="10"/>
  <c r="C519" i="10"/>
  <c r="C37" i="10"/>
  <c r="C81" i="10"/>
  <c r="C689" i="10"/>
  <c r="C225" i="10"/>
  <c r="C816" i="10"/>
  <c r="C907" i="10"/>
  <c r="C920" i="10"/>
  <c r="C943" i="10"/>
  <c r="C178" i="10"/>
  <c r="C138" i="10"/>
  <c r="C614" i="10"/>
  <c r="C674" i="10"/>
  <c r="C96" i="10"/>
  <c r="C587" i="10"/>
  <c r="C85" i="10"/>
  <c r="C35" i="10"/>
  <c r="C269" i="10"/>
  <c r="C973" i="10"/>
  <c r="C667" i="10"/>
  <c r="C308" i="10"/>
  <c r="C892" i="10"/>
  <c r="C258" i="10"/>
  <c r="C983" i="10"/>
  <c r="C112" i="10"/>
  <c r="C935" i="10"/>
  <c r="C289" i="10"/>
  <c r="C431" i="10"/>
  <c r="C473" i="10"/>
  <c r="C133" i="10"/>
  <c r="C957" i="10"/>
  <c r="C260" i="10"/>
  <c r="C122" i="10"/>
  <c r="C665" i="10"/>
  <c r="C161" i="10"/>
  <c r="C327" i="10"/>
  <c r="C43" i="10"/>
  <c r="C810" i="10"/>
  <c r="C609" i="10"/>
  <c r="C474" i="10"/>
  <c r="C55" i="10"/>
  <c r="C455" i="10"/>
  <c r="C736" i="10"/>
  <c r="C762" i="10"/>
  <c r="C772" i="10"/>
  <c r="C57" i="10"/>
  <c r="C263" i="10"/>
  <c r="C598" i="10"/>
  <c r="C489" i="10"/>
  <c r="C349" i="10"/>
  <c r="C312" i="10"/>
  <c r="C449" i="10"/>
  <c r="C770" i="10"/>
  <c r="C807" i="10"/>
  <c r="C451" i="10"/>
  <c r="C912" i="10"/>
  <c r="C857" i="10"/>
  <c r="C462" i="10"/>
  <c r="C672" i="10"/>
  <c r="C13" i="10"/>
  <c r="C271" i="10"/>
  <c r="C457" i="10"/>
  <c r="C300" i="10"/>
  <c r="C597" i="10"/>
  <c r="C123" i="10"/>
  <c r="C764" i="10"/>
  <c r="C486" i="10"/>
  <c r="C636" i="10"/>
  <c r="C173" i="10"/>
  <c r="C77" i="10"/>
  <c r="C34" i="10"/>
  <c r="C8" i="10"/>
  <c r="C999" i="10"/>
  <c r="C812" i="10"/>
  <c r="C245" i="10"/>
  <c r="C80" i="10"/>
  <c r="C191" i="10"/>
  <c r="C430" i="10"/>
  <c r="C41" i="10"/>
  <c r="C369" i="10"/>
  <c r="C904" i="10"/>
  <c r="C621" i="10"/>
  <c r="C559" i="10"/>
  <c r="C233" i="10"/>
  <c r="C274" i="10"/>
  <c r="C141" i="10"/>
  <c r="C83" i="10"/>
  <c r="C281" i="10"/>
  <c r="C891" i="10"/>
  <c r="C922" i="10"/>
  <c r="C610" i="10"/>
  <c r="C959" i="10"/>
  <c r="C204" i="10"/>
  <c r="C200" i="10"/>
  <c r="C670" i="10"/>
  <c r="C98" i="10"/>
  <c r="C28" i="10"/>
  <c r="C719" i="10"/>
  <c r="C494" i="10"/>
  <c r="C941" i="10"/>
  <c r="C619" i="10"/>
  <c r="C355" i="10"/>
  <c r="C134" i="10"/>
  <c r="C333" i="10"/>
  <c r="C741" i="10"/>
  <c r="C493" i="10"/>
  <c r="C196" i="10"/>
  <c r="C818" i="10"/>
  <c r="C903" i="10"/>
  <c r="C315" i="10"/>
  <c r="C743" i="10"/>
  <c r="C503" i="10"/>
  <c r="C954" i="10"/>
  <c r="C927" i="10"/>
  <c r="C210" i="10"/>
  <c r="C915" i="10"/>
  <c r="C419" i="10"/>
  <c r="C714" i="10"/>
  <c r="C878" i="10"/>
  <c r="C950" i="10"/>
  <c r="C823" i="10"/>
  <c r="C125" i="10"/>
  <c r="C136" i="10"/>
  <c r="C481" i="10"/>
  <c r="C720" i="10"/>
  <c r="C188" i="10"/>
  <c r="C601" i="10"/>
  <c r="C858" i="10"/>
  <c r="C217" i="10"/>
  <c r="C859" i="10"/>
  <c r="C992" i="10"/>
  <c r="C637" i="10"/>
  <c r="C635" i="10"/>
  <c r="C516" i="10"/>
  <c r="C114" i="10"/>
  <c r="C181" i="10"/>
  <c r="C890" i="10"/>
  <c r="C512" i="10"/>
  <c r="C354" i="10"/>
  <c r="C971" i="10"/>
  <c r="C151" i="10"/>
  <c r="C844" i="10"/>
  <c r="C708" i="10"/>
  <c r="C496" i="10"/>
  <c r="C928" i="10"/>
  <c r="C406" i="10"/>
  <c r="C189" i="10"/>
  <c r="C148" i="10"/>
  <c r="C371" i="10"/>
  <c r="C863" i="10"/>
  <c r="C194" i="10"/>
  <c r="C801" i="10"/>
  <c r="C990" i="10"/>
  <c r="C871" i="10"/>
  <c r="C425" i="10"/>
  <c r="C976" i="10"/>
  <c r="C702" i="10"/>
  <c r="C236" i="10"/>
  <c r="C949" i="10"/>
  <c r="C683" i="10"/>
  <c r="C780" i="10"/>
  <c r="C817" i="10"/>
  <c r="C437" i="10"/>
  <c r="C568" i="10"/>
  <c r="C415" i="10"/>
  <c r="C368" i="10"/>
  <c r="C644" i="10"/>
  <c r="C56" i="10"/>
  <c r="C465" i="10"/>
  <c r="C652" i="10"/>
  <c r="C171" i="10"/>
  <c r="C717" i="10"/>
  <c r="C198" i="10"/>
  <c r="C966" i="10"/>
  <c r="C707" i="10"/>
  <c r="C240" i="10"/>
  <c r="C696" i="10"/>
  <c r="C929" i="10"/>
  <c r="C350" i="10"/>
  <c r="C715" i="10"/>
  <c r="C106" i="10"/>
  <c r="C262" i="10"/>
  <c r="C834" i="10"/>
  <c r="C323" i="10"/>
  <c r="C261" i="10"/>
  <c r="C329" i="10"/>
  <c r="C991" i="10"/>
  <c r="C542" i="10"/>
  <c r="C694" i="10"/>
  <c r="C244" i="10"/>
  <c r="C279" i="10"/>
  <c r="C742" i="10"/>
  <c r="C666" i="10"/>
  <c r="C207" i="10"/>
  <c r="C235" i="10"/>
  <c r="C264" i="10"/>
  <c r="C805" i="10"/>
  <c r="C397" i="10"/>
  <c r="C197" i="10"/>
  <c r="C392" i="10"/>
  <c r="C676" i="10"/>
  <c r="C341" i="10"/>
  <c r="C393" i="10"/>
  <c r="C521" i="10"/>
  <c r="C471" i="10"/>
  <c r="C376" i="10"/>
  <c r="C286" i="10"/>
  <c r="C328" i="10"/>
  <c r="C40" i="10"/>
  <c r="C744" i="10"/>
  <c r="C402" i="10"/>
  <c r="C882" i="10"/>
  <c r="C160" i="10"/>
  <c r="C675" i="10"/>
  <c r="C570" i="10"/>
  <c r="C872" i="10"/>
  <c r="C16" i="10"/>
  <c r="C27" i="10"/>
  <c r="C739" i="10"/>
  <c r="C663" i="10"/>
  <c r="C875" i="10"/>
  <c r="C814" i="10"/>
  <c r="C331" i="10"/>
  <c r="C195" i="10"/>
  <c r="C599" i="10"/>
  <c r="C311" i="10"/>
  <c r="C682" i="10"/>
  <c r="C529" i="10"/>
  <c r="C656" i="10"/>
  <c r="C700" i="10"/>
  <c r="C298" i="10"/>
  <c r="C538" i="10"/>
  <c r="C575" i="10"/>
  <c r="C797" i="10"/>
  <c r="C543" i="10"/>
  <c r="C911" i="10"/>
  <c r="C322" i="10"/>
  <c r="C390" i="10"/>
  <c r="C488" i="10"/>
  <c r="C248" i="10"/>
  <c r="C153" i="10"/>
  <c r="C59" i="10"/>
  <c r="C102" i="10"/>
  <c r="C677" i="10"/>
  <c r="C769" i="10"/>
  <c r="C883" i="10"/>
  <c r="C584" i="10"/>
  <c r="C139" i="10"/>
  <c r="C265" i="10"/>
  <c r="C706" i="10"/>
  <c r="C840" i="10"/>
  <c r="C967" i="10"/>
  <c r="C933" i="10"/>
  <c r="C987" i="10"/>
  <c r="C304" i="10"/>
  <c r="C955" i="10"/>
  <c r="C170" i="10"/>
  <c r="C771" i="10"/>
  <c r="C395" i="10"/>
  <c r="C65" i="10"/>
  <c r="C895" i="10"/>
  <c r="C833" i="10"/>
  <c r="C662" i="10"/>
  <c r="C574" i="10"/>
  <c r="C18" i="10"/>
  <c r="C146" i="10"/>
  <c r="C881" i="10"/>
  <c r="C888" i="10"/>
  <c r="C988" i="10"/>
  <c r="C213" i="10"/>
  <c r="C76" i="10"/>
  <c r="C497" i="10"/>
  <c r="C5" i="10"/>
  <c r="C275" i="10"/>
  <c r="C109" i="10"/>
  <c r="C132" i="10"/>
  <c r="C316" i="10"/>
  <c r="C732" i="10"/>
  <c r="C887" i="10"/>
  <c r="C993" i="10"/>
  <c r="C218" i="10"/>
  <c r="C384" i="10"/>
  <c r="C699" i="10"/>
  <c r="C806" i="10"/>
  <c r="C362" i="10"/>
  <c r="C297" i="10"/>
  <c r="C841" i="10"/>
  <c r="C423" i="10"/>
  <c r="C623" i="10"/>
  <c r="C698" i="10"/>
  <c r="C910" i="10"/>
  <c r="C306" i="10"/>
  <c r="C655" i="10"/>
  <c r="C93" i="10"/>
  <c r="C45" i="10"/>
  <c r="C695" i="10"/>
  <c r="C847" i="10"/>
  <c r="C214" i="10"/>
  <c r="C484" i="10"/>
  <c r="C62" i="10"/>
  <c r="C640" i="10"/>
  <c r="C565" i="10"/>
  <c r="C412" i="10"/>
  <c r="C452" i="10"/>
  <c r="C531" i="10"/>
  <c r="C755" i="10"/>
  <c r="C815" i="10"/>
  <c r="C932" i="10"/>
  <c r="C445" i="10"/>
  <c r="C554" i="10"/>
  <c r="C870" i="10"/>
  <c r="Y25" i="3"/>
  <c r="W25" i="3"/>
  <c r="E1" i="10"/>
  <c r="I3" i="7"/>
  <c r="W17" i="3"/>
  <c r="D6" i="11"/>
  <c r="D3" i="11"/>
  <c r="G4" i="7"/>
  <c r="J565" i="10" l="1"/>
  <c r="Q565" i="10"/>
  <c r="J297" i="10"/>
  <c r="Q297" i="10"/>
  <c r="J213" i="10"/>
  <c r="Q213" i="10"/>
  <c r="J706" i="10"/>
  <c r="Q706" i="10"/>
  <c r="J390" i="10"/>
  <c r="Q390" i="10"/>
  <c r="J814" i="10"/>
  <c r="Q814" i="10"/>
  <c r="J376" i="10"/>
  <c r="Q376" i="10"/>
  <c r="J329" i="10"/>
  <c r="Q329" i="10"/>
  <c r="J966" i="10"/>
  <c r="Q966" i="10"/>
  <c r="J236" i="10"/>
  <c r="Q236" i="10"/>
  <c r="J512" i="10"/>
  <c r="Q512" i="10"/>
  <c r="J188" i="10"/>
  <c r="Q188" i="10"/>
  <c r="J493" i="10"/>
  <c r="Q493" i="10"/>
  <c r="J200" i="10"/>
  <c r="Q200" i="10"/>
  <c r="J812" i="10"/>
  <c r="Q812" i="10"/>
  <c r="J462" i="10"/>
  <c r="Q462" i="10"/>
  <c r="J57" i="10"/>
  <c r="Q57" i="10"/>
  <c r="J133" i="10"/>
  <c r="Q133" i="10"/>
  <c r="J96" i="10"/>
  <c r="Q96" i="10"/>
  <c r="J266" i="10"/>
  <c r="Q266" i="10"/>
  <c r="J203" i="10"/>
  <c r="Q203" i="10"/>
  <c r="J645" i="10"/>
  <c r="Q645" i="10"/>
  <c r="J851" i="10"/>
  <c r="Q851" i="10"/>
  <c r="J380" i="10"/>
  <c r="Q380" i="10"/>
  <c r="J206" i="10"/>
  <c r="Q206" i="10"/>
  <c r="J722" i="10"/>
  <c r="Q722" i="10"/>
  <c r="J813" i="10"/>
  <c r="Q813" i="10"/>
  <c r="J845" i="10"/>
  <c r="Q845" i="10"/>
  <c r="J886" i="10"/>
  <c r="Q886" i="10"/>
  <c r="J905" i="10"/>
  <c r="Q905" i="10"/>
  <c r="J167" i="10"/>
  <c r="Q167" i="10"/>
  <c r="J231" i="10"/>
  <c r="Q231" i="10"/>
  <c r="J849" i="10"/>
  <c r="Q849" i="10"/>
  <c r="J657" i="10"/>
  <c r="Q657" i="10"/>
  <c r="J916" i="10"/>
  <c r="Q916" i="10"/>
  <c r="J566" i="10"/>
  <c r="Q566" i="10"/>
  <c r="J375" i="10"/>
  <c r="Q375" i="10"/>
  <c r="J73" i="10"/>
  <c r="Q73" i="10"/>
  <c r="J143" i="10"/>
  <c r="Q143" i="10"/>
  <c r="J796" i="10"/>
  <c r="Q796" i="10"/>
  <c r="J482" i="10"/>
  <c r="Q482" i="10"/>
  <c r="J548" i="10"/>
  <c r="Q548" i="10"/>
  <c r="J901" i="10"/>
  <c r="Q901" i="10"/>
  <c r="J647" i="10"/>
  <c r="Q647" i="10"/>
  <c r="J405" i="10"/>
  <c r="Q405" i="10"/>
  <c r="J103" i="10"/>
  <c r="Q103" i="10"/>
  <c r="J50" i="10"/>
  <c r="Q50" i="10"/>
  <c r="J104" i="10"/>
  <c r="Q104" i="10"/>
  <c r="J63" i="10"/>
  <c r="Q63" i="10"/>
  <c r="J819" i="10"/>
  <c r="Q819" i="10"/>
  <c r="J53" i="10"/>
  <c r="Q53" i="10"/>
  <c r="J472" i="10"/>
  <c r="Q472" i="10"/>
  <c r="J506" i="10"/>
  <c r="Q506" i="10"/>
  <c r="J321" i="10"/>
  <c r="Q321" i="10"/>
  <c r="J72" i="10"/>
  <c r="Q72" i="10"/>
  <c r="J152" i="10"/>
  <c r="Q152" i="10"/>
  <c r="J520" i="10"/>
  <c r="Q520" i="10"/>
  <c r="J447" i="10"/>
  <c r="Q447" i="10"/>
  <c r="J476" i="10"/>
  <c r="Q476" i="10"/>
  <c r="J982" i="10"/>
  <c r="Q982" i="10"/>
  <c r="J747" i="10"/>
  <c r="Q747" i="10"/>
  <c r="J448" i="10"/>
  <c r="Q448" i="10"/>
  <c r="J930" i="10"/>
  <c r="Q930" i="10"/>
  <c r="J255" i="10"/>
  <c r="Q255" i="10"/>
  <c r="J535" i="10"/>
  <c r="Q535" i="10"/>
  <c r="J618" i="10"/>
  <c r="Q618" i="10"/>
  <c r="J989" i="10"/>
  <c r="Q989" i="10"/>
  <c r="J301" i="10"/>
  <c r="Q301" i="10"/>
  <c r="J108" i="10"/>
  <c r="Q108" i="10"/>
  <c r="J413" i="10"/>
  <c r="Q413" i="10"/>
  <c r="J228" i="10"/>
  <c r="Q228" i="10"/>
  <c r="J557" i="10"/>
  <c r="Q557" i="10"/>
  <c r="J1001" i="10"/>
  <c r="Q1001" i="10"/>
  <c r="J948" i="10"/>
  <c r="Q948" i="10"/>
  <c r="J242" i="10"/>
  <c r="Q242" i="10"/>
  <c r="J223" i="10"/>
  <c r="Q223" i="10"/>
  <c r="J740" i="10"/>
  <c r="Q740" i="10"/>
  <c r="J767" i="10"/>
  <c r="Q767" i="10"/>
  <c r="J539" i="10"/>
  <c r="Q539" i="10"/>
  <c r="J773" i="10"/>
  <c r="Q773" i="10"/>
  <c r="J54" i="10"/>
  <c r="Q54" i="10"/>
  <c r="J374" i="10"/>
  <c r="Q374" i="10"/>
  <c r="J629" i="10"/>
  <c r="Q629" i="10"/>
  <c r="J711" i="10"/>
  <c r="Q711" i="10"/>
  <c r="J429" i="10"/>
  <c r="Q429" i="10"/>
  <c r="J839" i="10"/>
  <c r="Q839" i="10"/>
  <c r="J88" i="10"/>
  <c r="Q88" i="10"/>
  <c r="J727" i="10"/>
  <c r="Q727" i="10"/>
  <c r="J790" i="10"/>
  <c r="Q790" i="10"/>
  <c r="J44" i="10"/>
  <c r="Q44" i="10"/>
  <c r="J564" i="10"/>
  <c r="Q564" i="10"/>
  <c r="J3" i="10"/>
  <c r="Q3" i="10"/>
  <c r="J205" i="10"/>
  <c r="Q205" i="10"/>
  <c r="J532" i="10"/>
  <c r="Q532" i="10"/>
  <c r="J280" i="10"/>
  <c r="Q280" i="10"/>
  <c r="J15" i="10"/>
  <c r="Q15" i="10"/>
  <c r="J536" i="10"/>
  <c r="Q536" i="10"/>
  <c r="J159" i="10"/>
  <c r="Q159" i="10"/>
  <c r="J439" i="10"/>
  <c r="Q439" i="10"/>
  <c r="J227" i="10"/>
  <c r="Q227" i="10"/>
  <c r="O360" i="10"/>
  <c r="Q360" i="10"/>
  <c r="J214" i="10"/>
  <c r="Q214" i="10"/>
  <c r="J384" i="10"/>
  <c r="Q384" i="10"/>
  <c r="J146" i="10"/>
  <c r="Q146" i="10"/>
  <c r="J987" i="10"/>
  <c r="Q987" i="10"/>
  <c r="J797" i="10"/>
  <c r="Q797" i="10"/>
  <c r="J27" i="10"/>
  <c r="Q27" i="10"/>
  <c r="J341" i="10"/>
  <c r="Q341" i="10"/>
  <c r="J244" i="10"/>
  <c r="Q244" i="10"/>
  <c r="J652" i="10"/>
  <c r="Q652" i="10"/>
  <c r="J871" i="10"/>
  <c r="Q871" i="10"/>
  <c r="J844" i="10"/>
  <c r="Q844" i="10"/>
  <c r="J125" i="10"/>
  <c r="Q125" i="10"/>
  <c r="J315" i="10"/>
  <c r="Q315" i="10"/>
  <c r="J922" i="10"/>
  <c r="Q922" i="10"/>
  <c r="J430" i="10"/>
  <c r="Q430" i="10"/>
  <c r="J457" i="10"/>
  <c r="Q457" i="10"/>
  <c r="J455" i="10"/>
  <c r="Q455" i="10"/>
  <c r="J935" i="10"/>
  <c r="Q935" i="10"/>
  <c r="J178" i="10"/>
  <c r="Q178" i="10"/>
  <c r="J32" i="10"/>
  <c r="Q32" i="10"/>
  <c r="J724" i="10"/>
  <c r="Q724" i="10"/>
  <c r="J309" i="10"/>
  <c r="Q309" i="10"/>
  <c r="J11" i="10"/>
  <c r="Q11" i="10"/>
  <c r="J487" i="10"/>
  <c r="Q487" i="10"/>
  <c r="J693" i="10"/>
  <c r="Q693" i="10"/>
  <c r="J156" i="10"/>
  <c r="Q156" i="10"/>
  <c r="J589" i="10"/>
  <c r="Q589" i="10"/>
  <c r="J202" i="10"/>
  <c r="Q202" i="10"/>
  <c r="J820" i="10"/>
  <c r="Q820" i="10"/>
  <c r="J226" i="10"/>
  <c r="Q226" i="10"/>
  <c r="J174" i="10"/>
  <c r="Q174" i="10"/>
  <c r="J686" i="10"/>
  <c r="Q686" i="10"/>
  <c r="J586" i="10"/>
  <c r="Q586" i="10"/>
  <c r="J272" i="10"/>
  <c r="Q272" i="10"/>
  <c r="J47" i="10"/>
  <c r="Q47" i="10"/>
  <c r="J646" i="10"/>
  <c r="Q646" i="10"/>
  <c r="J679" i="10"/>
  <c r="Q679" i="10"/>
  <c r="J573" i="10"/>
  <c r="Q573" i="10"/>
  <c r="J420" i="10"/>
  <c r="Q420" i="10"/>
  <c r="J784" i="10"/>
  <c r="Q784" i="10"/>
  <c r="J295" i="10"/>
  <c r="Q295" i="10"/>
  <c r="J352" i="10"/>
  <c r="Q352" i="10"/>
  <c r="J908" i="10"/>
  <c r="Q908" i="10"/>
  <c r="J562" i="10"/>
  <c r="Q562" i="10"/>
  <c r="J705" i="10"/>
  <c r="Q705" i="10"/>
  <c r="J556" i="10"/>
  <c r="Q556" i="10"/>
  <c r="J576" i="10"/>
  <c r="Q576" i="10"/>
  <c r="J184" i="10"/>
  <c r="Q184" i="10"/>
  <c r="J998" i="10"/>
  <c r="Q998" i="10"/>
  <c r="J387" i="10"/>
  <c r="Q387" i="10"/>
  <c r="J551" i="10"/>
  <c r="Q551" i="10"/>
  <c r="J658" i="10"/>
  <c r="Q658" i="10"/>
  <c r="J730" i="10"/>
  <c r="Q730" i="10"/>
  <c r="J782" i="10"/>
  <c r="Q782" i="10"/>
  <c r="J12" i="10"/>
  <c r="Q12" i="10"/>
  <c r="J531" i="10"/>
  <c r="Q531" i="10"/>
  <c r="J655" i="10"/>
  <c r="Q655" i="10"/>
  <c r="J218" i="10"/>
  <c r="Q218" i="10"/>
  <c r="J988" i="10"/>
  <c r="Q988" i="10"/>
  <c r="J933" i="10"/>
  <c r="Q933" i="10"/>
  <c r="J769" i="10"/>
  <c r="Q769" i="10"/>
  <c r="J575" i="10"/>
  <c r="Q575" i="10"/>
  <c r="J16" i="10"/>
  <c r="Q16" i="10"/>
  <c r="J471" i="10"/>
  <c r="Q471" i="10"/>
  <c r="J666" i="10"/>
  <c r="Q666" i="10"/>
  <c r="J261" i="10"/>
  <c r="Q261" i="10"/>
  <c r="J198" i="10"/>
  <c r="Q198" i="10"/>
  <c r="J780" i="10"/>
  <c r="Q780" i="10"/>
  <c r="J371" i="10"/>
  <c r="Q371" i="10"/>
  <c r="J635" i="10"/>
  <c r="Q635" i="10"/>
  <c r="J720" i="10"/>
  <c r="Q720" i="10"/>
  <c r="J903" i="10"/>
  <c r="Q903" i="10"/>
  <c r="J28" i="10"/>
  <c r="Q28" i="10"/>
  <c r="J274" i="10"/>
  <c r="Q274" i="10"/>
  <c r="J999" i="10"/>
  <c r="Q999" i="10"/>
  <c r="J271" i="10"/>
  <c r="Q271" i="10"/>
  <c r="J35" i="10"/>
  <c r="Q35" i="10"/>
  <c r="J603" i="10"/>
  <c r="Q603" i="10"/>
  <c r="J788" i="10"/>
  <c r="Q788" i="10"/>
  <c r="J310" i="10"/>
  <c r="Q310" i="10"/>
  <c r="J500" i="10"/>
  <c r="Q500" i="10"/>
  <c r="J140" i="10"/>
  <c r="Q140" i="10"/>
  <c r="J759" i="10"/>
  <c r="Q759" i="10"/>
  <c r="J444" i="10"/>
  <c r="Q444" i="10"/>
  <c r="J553" i="10"/>
  <c r="Q553" i="10"/>
  <c r="J273" i="10"/>
  <c r="Q273" i="10"/>
  <c r="J372" i="10"/>
  <c r="Q372" i="10"/>
  <c r="J424" i="10"/>
  <c r="Q424" i="10"/>
  <c r="J746" i="10"/>
  <c r="Q746" i="10"/>
  <c r="J830" i="10"/>
  <c r="Q830" i="10"/>
  <c r="J569" i="10"/>
  <c r="Q569" i="10"/>
  <c r="J513" i="10"/>
  <c r="Q513" i="10"/>
  <c r="J760" i="10"/>
  <c r="Q760" i="10"/>
  <c r="J128" i="10"/>
  <c r="Q128" i="10"/>
  <c r="J211" i="10"/>
  <c r="Q211" i="10"/>
  <c r="J775" i="10"/>
  <c r="Q775" i="10"/>
  <c r="J186" i="10"/>
  <c r="Q186" i="10"/>
  <c r="J396" i="10"/>
  <c r="Q396" i="10"/>
  <c r="J357" i="10"/>
  <c r="Q357" i="10"/>
  <c r="J491" i="10"/>
  <c r="Q491" i="10"/>
  <c r="J964" i="10"/>
  <c r="Q964" i="10"/>
  <c r="J378" i="10"/>
  <c r="Q378" i="10"/>
  <c r="J157" i="10"/>
  <c r="Q157" i="10"/>
  <c r="J763" i="10"/>
  <c r="Q763" i="10"/>
  <c r="J121" i="10"/>
  <c r="Q121" i="10"/>
  <c r="J46" i="10"/>
  <c r="Q46" i="10"/>
  <c r="J902" i="10"/>
  <c r="Q902" i="10"/>
  <c r="J23" i="10"/>
  <c r="Q23" i="10"/>
  <c r="J220" i="10"/>
  <c r="Q220" i="10"/>
  <c r="J602" i="10"/>
  <c r="Q602" i="10"/>
  <c r="J185" i="10"/>
  <c r="Q185" i="10"/>
  <c r="J347" i="10"/>
  <c r="Q347" i="10"/>
  <c r="J483" i="10"/>
  <c r="Q483" i="10"/>
  <c r="J154" i="10"/>
  <c r="Q154" i="10"/>
  <c r="J464" i="10"/>
  <c r="Q464" i="10"/>
  <c r="J168" i="10"/>
  <c r="Q168" i="10"/>
  <c r="J547" i="10"/>
  <c r="Q547" i="10"/>
  <c r="J821" i="10"/>
  <c r="Q821" i="10"/>
  <c r="J314" i="10"/>
  <c r="Q314" i="10"/>
  <c r="J866" i="10"/>
  <c r="Q866" i="10"/>
  <c r="J124" i="10"/>
  <c r="Q124" i="10"/>
  <c r="J809" i="10"/>
  <c r="Q809" i="10"/>
  <c r="J317" i="10"/>
  <c r="Q317" i="10"/>
  <c r="J561" i="10"/>
  <c r="Q561" i="10"/>
  <c r="J351" i="10"/>
  <c r="Q351" i="10"/>
  <c r="J296" i="10"/>
  <c r="Q296" i="10"/>
  <c r="J951" i="10"/>
  <c r="Q951" i="10"/>
  <c r="J68" i="10"/>
  <c r="Q68" i="10"/>
  <c r="J567" i="10"/>
  <c r="Q567" i="10"/>
  <c r="J745" i="10"/>
  <c r="Q745" i="10"/>
  <c r="J726" i="10"/>
  <c r="Q726" i="10"/>
  <c r="J752" i="10"/>
  <c r="Q752" i="10"/>
  <c r="J837" i="10"/>
  <c r="Q837" i="10"/>
  <c r="J728" i="10"/>
  <c r="Q728" i="10"/>
  <c r="J115" i="10"/>
  <c r="Q115" i="10"/>
  <c r="J938" i="10"/>
  <c r="Q938" i="10"/>
  <c r="J937" i="10"/>
  <c r="Q937" i="10"/>
  <c r="J923" i="10"/>
  <c r="Q923" i="10"/>
  <c r="J432" i="10"/>
  <c r="Q432" i="10"/>
  <c r="J753" i="10"/>
  <c r="Q753" i="10"/>
  <c r="J391" i="10"/>
  <c r="Q391" i="10"/>
  <c r="J600" i="10"/>
  <c r="Q600" i="10"/>
  <c r="J651" i="10"/>
  <c r="Q651" i="10"/>
  <c r="J414" i="10"/>
  <c r="Q414" i="10"/>
  <c r="J87" i="10"/>
  <c r="Q87" i="10"/>
  <c r="J758" i="10"/>
  <c r="Q758" i="10"/>
  <c r="J458" i="10"/>
  <c r="Q458" i="10"/>
  <c r="J49" i="10"/>
  <c r="Q49" i="10"/>
  <c r="J710" i="10"/>
  <c r="Q710" i="10"/>
  <c r="J31" i="10"/>
  <c r="Q31" i="10"/>
  <c r="J842" i="10"/>
  <c r="Q842" i="10"/>
  <c r="J541" i="10"/>
  <c r="Q541" i="10"/>
  <c r="J199" i="10"/>
  <c r="Q199" i="10"/>
  <c r="J737" i="10"/>
  <c r="Q737" i="10"/>
  <c r="J187" i="10"/>
  <c r="Q187" i="10"/>
  <c r="J757" i="10"/>
  <c r="Q757" i="10"/>
  <c r="J962" i="10"/>
  <c r="Q962" i="10"/>
  <c r="J74" i="10"/>
  <c r="Q74" i="10"/>
  <c r="J180" i="10"/>
  <c r="Q180" i="10"/>
  <c r="J765" i="10"/>
  <c r="Q765" i="10"/>
  <c r="J147" i="10"/>
  <c r="Q147" i="10"/>
  <c r="J113" i="10"/>
  <c r="Q113" i="10"/>
  <c r="J33" i="10"/>
  <c r="Q33" i="10"/>
  <c r="J469" i="10"/>
  <c r="Q469" i="10"/>
  <c r="J345" i="10"/>
  <c r="Q345" i="10"/>
  <c r="J634" i="10"/>
  <c r="Q634" i="10"/>
  <c r="J21" i="10"/>
  <c r="Q21" i="10"/>
  <c r="J426" i="10"/>
  <c r="Q426" i="10"/>
  <c r="J861" i="10"/>
  <c r="Q861" i="10"/>
  <c r="J792" i="10"/>
  <c r="Q792" i="10"/>
  <c r="J454" i="10"/>
  <c r="Q454" i="10"/>
  <c r="J249" i="10"/>
  <c r="Q249" i="10"/>
  <c r="J502" i="10"/>
  <c r="Q502" i="10"/>
  <c r="J90" i="10"/>
  <c r="Q90" i="10"/>
  <c r="J583" i="10"/>
  <c r="Q583" i="10"/>
  <c r="J590" i="10"/>
  <c r="Q590" i="10"/>
  <c r="J75" i="10"/>
  <c r="Q75" i="10"/>
  <c r="J110" i="10"/>
  <c r="Q110" i="10"/>
  <c r="J270" i="10"/>
  <c r="Q270" i="10"/>
  <c r="J701" i="10"/>
  <c r="Q701" i="10"/>
  <c r="J985" i="10"/>
  <c r="Q985" i="10"/>
  <c r="J654" i="10"/>
  <c r="Q654" i="10"/>
  <c r="J467" i="10"/>
  <c r="Q467" i="10"/>
  <c r="J918" i="10"/>
  <c r="Q918" i="10"/>
  <c r="J613" i="10"/>
  <c r="Q613" i="10"/>
  <c r="J267" i="10"/>
  <c r="Q267" i="10"/>
  <c r="J418" i="10"/>
  <c r="Q418" i="10"/>
  <c r="J854" i="10"/>
  <c r="Q854" i="10"/>
  <c r="J363" i="10"/>
  <c r="Q363" i="10"/>
  <c r="J435" i="10"/>
  <c r="Q435" i="10"/>
  <c r="J137" i="10"/>
  <c r="Q137" i="10"/>
  <c r="J477" i="10"/>
  <c r="Q477" i="10"/>
  <c r="J626" i="10"/>
  <c r="Q626" i="10"/>
  <c r="J965" i="10"/>
  <c r="Q965" i="10"/>
  <c r="J70" i="10"/>
  <c r="Q70" i="10"/>
  <c r="J885" i="10"/>
  <c r="Q885" i="10"/>
  <c r="J660" i="10"/>
  <c r="Q660" i="10"/>
  <c r="J921" i="10"/>
  <c r="Q921" i="10"/>
  <c r="J558" i="10"/>
  <c r="Q558" i="10"/>
  <c r="J293" i="10"/>
  <c r="Q293" i="10"/>
  <c r="J421" i="10"/>
  <c r="Q421" i="10"/>
  <c r="J165" i="10"/>
  <c r="Q165" i="10"/>
  <c r="J1000" i="10"/>
  <c r="Q1000" i="10"/>
  <c r="J385" i="10"/>
  <c r="Q385" i="10"/>
  <c r="J446" i="10"/>
  <c r="Q446" i="10"/>
  <c r="J940" i="10"/>
  <c r="Q940" i="10"/>
  <c r="J555" i="10"/>
  <c r="Q555" i="10"/>
  <c r="J632" i="10"/>
  <c r="Q632" i="10"/>
  <c r="I860" i="10"/>
  <c r="Q860" i="10"/>
  <c r="N366" i="10"/>
  <c r="Q366" i="10"/>
  <c r="J755" i="10"/>
  <c r="Q755" i="10"/>
  <c r="J93" i="10"/>
  <c r="Q93" i="10"/>
  <c r="J275" i="10"/>
  <c r="Q275" i="10"/>
  <c r="J833" i="10"/>
  <c r="Q833" i="10"/>
  <c r="J59" i="10"/>
  <c r="Q59" i="10"/>
  <c r="J700" i="10"/>
  <c r="Q700" i="10"/>
  <c r="J744" i="10"/>
  <c r="Q744" i="10"/>
  <c r="J207" i="10"/>
  <c r="Q207" i="10"/>
  <c r="J929" i="10"/>
  <c r="Q929" i="10"/>
  <c r="J817" i="10"/>
  <c r="Q817" i="10"/>
  <c r="J863" i="10"/>
  <c r="Q863" i="10"/>
  <c r="J516" i="10"/>
  <c r="Q516" i="10"/>
  <c r="J714" i="10"/>
  <c r="Q714" i="10"/>
  <c r="J355" i="10"/>
  <c r="Q355" i="10"/>
  <c r="J141" i="10"/>
  <c r="Q141" i="10"/>
  <c r="J77" i="10"/>
  <c r="Q77" i="10"/>
  <c r="J807" i="10"/>
  <c r="Q807" i="10"/>
  <c r="J810" i="10"/>
  <c r="Q810" i="10"/>
  <c r="J892" i="10"/>
  <c r="Q892" i="10"/>
  <c r="J37" i="10"/>
  <c r="Q37" i="10"/>
  <c r="J443" i="10"/>
  <c r="Q443" i="10"/>
  <c r="J344" i="10"/>
  <c r="Q344" i="10"/>
  <c r="J24" i="10"/>
  <c r="Q24" i="10"/>
  <c r="J400" i="10"/>
  <c r="Q400" i="10"/>
  <c r="J879" i="10"/>
  <c r="Q879" i="10"/>
  <c r="J577" i="10"/>
  <c r="Q577" i="10"/>
  <c r="J403" i="10"/>
  <c r="Q403" i="10"/>
  <c r="J232" i="10"/>
  <c r="Q232" i="10"/>
  <c r="J604" i="10"/>
  <c r="Q604" i="10"/>
  <c r="J628" i="10"/>
  <c r="Q628" i="10"/>
  <c r="J324" i="10"/>
  <c r="Q324" i="10"/>
  <c r="J332" i="10"/>
  <c r="Q332" i="10"/>
  <c r="J149" i="10"/>
  <c r="Q149" i="10"/>
  <c r="J909" i="10"/>
  <c r="Q909" i="10"/>
  <c r="J778" i="10"/>
  <c r="Q778" i="10"/>
  <c r="J733" i="10"/>
  <c r="Q733" i="10"/>
  <c r="J630" i="10"/>
  <c r="Q630" i="10"/>
  <c r="J6" i="10"/>
  <c r="Q6" i="10"/>
  <c r="J669" i="10"/>
  <c r="Q669" i="10"/>
  <c r="J409" i="10"/>
  <c r="Q409" i="10"/>
  <c r="J330" i="10"/>
  <c r="Q330" i="10"/>
  <c r="J408" i="10"/>
  <c r="Q408" i="10"/>
  <c r="J914" i="10"/>
  <c r="Q914" i="10"/>
  <c r="J346" i="10"/>
  <c r="Q346" i="10"/>
  <c r="J234" i="10"/>
  <c r="Q234" i="10"/>
  <c r="J530" i="10"/>
  <c r="Q530" i="10"/>
  <c r="J288" i="10"/>
  <c r="Q288" i="10"/>
  <c r="J501" i="10"/>
  <c r="Q501" i="10"/>
  <c r="J595" i="10"/>
  <c r="Q595" i="10"/>
  <c r="J7" i="10"/>
  <c r="Q7" i="10"/>
  <c r="J445" i="10"/>
  <c r="Q445" i="10"/>
  <c r="J847" i="10"/>
  <c r="Q847" i="10"/>
  <c r="J362" i="10"/>
  <c r="Q362" i="10"/>
  <c r="J5" i="10"/>
  <c r="Q5" i="10"/>
  <c r="J895" i="10"/>
  <c r="Q895" i="10"/>
  <c r="J265" i="10"/>
  <c r="Q265" i="10"/>
  <c r="J322" i="10"/>
  <c r="Q322" i="10"/>
  <c r="J599" i="10"/>
  <c r="Q599" i="10"/>
  <c r="J160" i="10"/>
  <c r="Q160" i="10"/>
  <c r="J676" i="10"/>
  <c r="Q676" i="10"/>
  <c r="J694" i="10"/>
  <c r="Q694" i="10"/>
  <c r="J696" i="10"/>
  <c r="Q696" i="10"/>
  <c r="J415" i="10"/>
  <c r="Q415" i="10"/>
  <c r="J990" i="10"/>
  <c r="Q990" i="10"/>
  <c r="J151" i="10"/>
  <c r="Q151" i="10"/>
  <c r="J217" i="10"/>
  <c r="Q217" i="10"/>
  <c r="J419" i="10"/>
  <c r="Q419" i="10"/>
  <c r="J741" i="10"/>
  <c r="Q741" i="10"/>
  <c r="J204" i="10"/>
  <c r="Q204" i="10"/>
  <c r="J904" i="10"/>
  <c r="Q904" i="10"/>
  <c r="J173" i="10"/>
  <c r="Q173" i="10"/>
  <c r="J857" i="10"/>
  <c r="Q857" i="10"/>
  <c r="J489" i="10"/>
  <c r="Q489" i="10"/>
  <c r="J55" i="10"/>
  <c r="Q55" i="10"/>
  <c r="J122" i="10"/>
  <c r="Q122" i="10"/>
  <c r="J473" i="10"/>
  <c r="Q473" i="10"/>
  <c r="J308" i="10"/>
  <c r="Q308" i="10"/>
  <c r="J943" i="10"/>
  <c r="Q943" i="10"/>
  <c r="J519" i="10"/>
  <c r="Q519" i="10"/>
  <c r="J470" i="10"/>
  <c r="Q470" i="10"/>
  <c r="J4" i="10"/>
  <c r="Q4" i="10"/>
  <c r="J594" i="10"/>
  <c r="Q594" i="10"/>
  <c r="J659" i="10"/>
  <c r="Q659" i="10"/>
  <c r="J237" i="10"/>
  <c r="Q237" i="10"/>
  <c r="J893" i="10"/>
  <c r="Q893" i="10"/>
  <c r="J526" i="10"/>
  <c r="Q526" i="10"/>
  <c r="J754" i="10"/>
  <c r="Q754" i="10"/>
  <c r="J612" i="10"/>
  <c r="Q612" i="10"/>
  <c r="J996" i="10"/>
  <c r="Q996" i="10"/>
  <c r="J731" i="10"/>
  <c r="Q731" i="10"/>
  <c r="J808" i="10"/>
  <c r="Q808" i="10"/>
  <c r="J608" i="10"/>
  <c r="Q608" i="10"/>
  <c r="J649" i="10"/>
  <c r="Q649" i="10"/>
  <c r="J750" i="10"/>
  <c r="Q750" i="10"/>
  <c r="J25" i="10"/>
  <c r="Q25" i="10"/>
  <c r="J250" i="10"/>
  <c r="Q250" i="10"/>
  <c r="J944" i="10"/>
  <c r="Q944" i="10"/>
  <c r="J802" i="10"/>
  <c r="Q802" i="10"/>
  <c r="J697" i="10"/>
  <c r="Q697" i="10"/>
  <c r="J318" i="10"/>
  <c r="Q318" i="10"/>
  <c r="J986" i="10"/>
  <c r="Q986" i="10"/>
  <c r="J648" i="10"/>
  <c r="Q648" i="10"/>
  <c r="J246" i="10"/>
  <c r="Q246" i="10"/>
  <c r="J650" i="10"/>
  <c r="Q650" i="10"/>
  <c r="J252" i="10"/>
  <c r="Q252" i="10"/>
  <c r="J94" i="10"/>
  <c r="Q94" i="10"/>
  <c r="J97" i="10"/>
  <c r="Q97" i="10"/>
  <c r="J789" i="10"/>
  <c r="Q789" i="10"/>
  <c r="J776" i="10"/>
  <c r="Q776" i="10"/>
  <c r="J897" i="10"/>
  <c r="Q897" i="10"/>
  <c r="J798" i="10"/>
  <c r="Q798" i="10"/>
  <c r="J685" i="10"/>
  <c r="Q685" i="10"/>
  <c r="J633" i="10"/>
  <c r="Q633" i="10"/>
  <c r="J588" i="10"/>
  <c r="Q588" i="10"/>
  <c r="J932" i="10"/>
  <c r="Q932" i="10"/>
  <c r="J452" i="10"/>
  <c r="Q452" i="10"/>
  <c r="J62" i="10"/>
  <c r="Q62" i="10"/>
  <c r="J695" i="10"/>
  <c r="Q695" i="10"/>
  <c r="J306" i="10"/>
  <c r="Q306" i="10"/>
  <c r="J423" i="10"/>
  <c r="Q423" i="10"/>
  <c r="J806" i="10"/>
  <c r="Q806" i="10"/>
  <c r="J993" i="10"/>
  <c r="Q993" i="10"/>
  <c r="J132" i="10"/>
  <c r="Q132" i="10"/>
  <c r="J497" i="10"/>
  <c r="Q497" i="10"/>
  <c r="J888" i="10"/>
  <c r="Q888" i="10"/>
  <c r="J574" i="10"/>
  <c r="Q574" i="10"/>
  <c r="J65" i="10"/>
  <c r="Q65" i="10"/>
  <c r="J955" i="10"/>
  <c r="Q955" i="10"/>
  <c r="J967" i="10"/>
  <c r="Q967" i="10"/>
  <c r="J139" i="10"/>
  <c r="Q139" i="10"/>
  <c r="J677" i="10"/>
  <c r="Q677" i="10"/>
  <c r="J248" i="10"/>
  <c r="Q248" i="10"/>
  <c r="J911" i="10"/>
  <c r="Q911" i="10"/>
  <c r="J538" i="10"/>
  <c r="Q538" i="10"/>
  <c r="J529" i="10"/>
  <c r="Q529" i="10"/>
  <c r="J195" i="10"/>
  <c r="Q195" i="10"/>
  <c r="J663" i="10"/>
  <c r="Q663" i="10"/>
  <c r="J872" i="10"/>
  <c r="Q872" i="10"/>
  <c r="J882" i="10"/>
  <c r="Q882" i="10"/>
  <c r="J328" i="10"/>
  <c r="Q328" i="10"/>
  <c r="J521" i="10"/>
  <c r="Q521" i="10"/>
  <c r="J392" i="10"/>
  <c r="Q392" i="10"/>
  <c r="J264" i="10"/>
  <c r="Q264" i="10"/>
  <c r="J742" i="10"/>
  <c r="Q742" i="10"/>
  <c r="J542" i="10"/>
  <c r="Q542" i="10"/>
  <c r="J323" i="10"/>
  <c r="Q323" i="10"/>
  <c r="J715" i="10"/>
  <c r="Q715" i="10"/>
  <c r="J240" i="10"/>
  <c r="Q240" i="10"/>
  <c r="J717" i="10"/>
  <c r="Q717" i="10"/>
  <c r="J56" i="10"/>
  <c r="Q56" i="10"/>
  <c r="J568" i="10"/>
  <c r="Q568" i="10"/>
  <c r="J683" i="10"/>
  <c r="Q683" i="10"/>
  <c r="J976" i="10"/>
  <c r="Q976" i="10"/>
  <c r="J801" i="10"/>
  <c r="Q801" i="10"/>
  <c r="J148" i="10"/>
  <c r="Q148" i="10"/>
  <c r="J496" i="10"/>
  <c r="Q496" i="10"/>
  <c r="J971" i="10"/>
  <c r="Q971" i="10"/>
  <c r="J181" i="10"/>
  <c r="Q181" i="10"/>
  <c r="J637" i="10"/>
  <c r="Q637" i="10"/>
  <c r="J858" i="10"/>
  <c r="Q858" i="10"/>
  <c r="J481" i="10"/>
  <c r="Q481" i="10"/>
  <c r="J950" i="10"/>
  <c r="Q950" i="10"/>
  <c r="J915" i="10"/>
  <c r="Q915" i="10"/>
  <c r="J503" i="10"/>
  <c r="Q503" i="10"/>
  <c r="J818" i="10"/>
  <c r="Q818" i="10"/>
  <c r="J333" i="10"/>
  <c r="Q333" i="10"/>
  <c r="J941" i="10"/>
  <c r="Q941" i="10"/>
  <c r="J98" i="10"/>
  <c r="Q98" i="10"/>
  <c r="J959" i="10"/>
  <c r="Q959" i="10"/>
  <c r="J281" i="10"/>
  <c r="Q281" i="10"/>
  <c r="J233" i="10"/>
  <c r="Q233" i="10"/>
  <c r="J369" i="10"/>
  <c r="Q369" i="10"/>
  <c r="J80" i="10"/>
  <c r="Q80" i="10"/>
  <c r="J8" i="10"/>
  <c r="Q8" i="10"/>
  <c r="J636" i="10"/>
  <c r="Q636" i="10"/>
  <c r="J597" i="10"/>
  <c r="Q597" i="10"/>
  <c r="J13" i="10"/>
  <c r="Q13" i="10"/>
  <c r="J912" i="10"/>
  <c r="Q912" i="10"/>
  <c r="J449" i="10"/>
  <c r="Q449" i="10"/>
  <c r="J598" i="10"/>
  <c r="Q598" i="10"/>
  <c r="J762" i="10"/>
  <c r="Q762" i="10"/>
  <c r="J474" i="10"/>
  <c r="Q474" i="10"/>
  <c r="J327" i="10"/>
  <c r="Q327" i="10"/>
  <c r="J260" i="10"/>
  <c r="Q260" i="10"/>
  <c r="J431" i="10"/>
  <c r="Q431" i="10"/>
  <c r="J983" i="10"/>
  <c r="Q983" i="10"/>
  <c r="J667" i="10"/>
  <c r="Q667" i="10"/>
  <c r="J85" i="10"/>
  <c r="Q85" i="10"/>
  <c r="J614" i="10"/>
  <c r="Q614" i="10"/>
  <c r="J920" i="10"/>
  <c r="Q920" i="10"/>
  <c r="J689" i="10"/>
  <c r="Q689" i="10"/>
  <c r="J86" i="10"/>
  <c r="Q86" i="10"/>
  <c r="J339" i="10"/>
  <c r="Q339" i="10"/>
  <c r="J639" i="10"/>
  <c r="Q639" i="10"/>
  <c r="J440" i="10"/>
  <c r="Q440" i="10"/>
  <c r="J972" i="10"/>
  <c r="Q972" i="10"/>
  <c r="J678" i="10"/>
  <c r="Q678" i="10"/>
  <c r="J899" i="10"/>
  <c r="Q899" i="10"/>
  <c r="J348" i="10"/>
  <c r="Q348" i="10"/>
  <c r="J492" i="10"/>
  <c r="Q492" i="10"/>
  <c r="J625" i="10"/>
  <c r="Q625" i="10"/>
  <c r="J836" i="10"/>
  <c r="Q836" i="10"/>
  <c r="J791" i="10"/>
  <c r="Q791" i="10"/>
  <c r="J29" i="10"/>
  <c r="Q29" i="10"/>
  <c r="J811" i="10"/>
  <c r="Q811" i="10"/>
  <c r="J224" i="10"/>
  <c r="Q224" i="10"/>
  <c r="J874" i="10"/>
  <c r="Q874" i="10"/>
  <c r="J984" i="10"/>
  <c r="Q984" i="10"/>
  <c r="J19" i="10"/>
  <c r="Q19" i="10"/>
  <c r="J946" i="10"/>
  <c r="Q946" i="10"/>
  <c r="J61" i="10"/>
  <c r="Q61" i="10"/>
  <c r="J253" i="10"/>
  <c r="Q253" i="10"/>
  <c r="J868" i="10"/>
  <c r="Q868" i="10"/>
  <c r="J117" i="10"/>
  <c r="Q117" i="10"/>
  <c r="J461" i="10"/>
  <c r="Q461" i="10"/>
  <c r="J82" i="10"/>
  <c r="Q82" i="10"/>
  <c r="J105" i="10"/>
  <c r="Q105" i="10"/>
  <c r="J485" i="10"/>
  <c r="Q485" i="10"/>
  <c r="J208" i="10"/>
  <c r="Q208" i="10"/>
  <c r="J709" i="10"/>
  <c r="Q709" i="10"/>
  <c r="J277" i="10"/>
  <c r="Q277" i="10"/>
  <c r="J735" i="10"/>
  <c r="Q735" i="10"/>
  <c r="J828" i="10"/>
  <c r="Q828" i="10"/>
  <c r="J517" i="10"/>
  <c r="Q517" i="10"/>
  <c r="J593" i="10"/>
  <c r="Q593" i="10"/>
  <c r="J507" i="10"/>
  <c r="Q507" i="10"/>
  <c r="J135" i="10"/>
  <c r="Q135" i="10"/>
  <c r="J155" i="10"/>
  <c r="Q155" i="10"/>
  <c r="J182" i="10"/>
  <c r="Q182" i="10"/>
  <c r="J795" i="10"/>
  <c r="Q795" i="10"/>
  <c r="J508" i="10"/>
  <c r="Q508" i="10"/>
  <c r="J247" i="10"/>
  <c r="Q247" i="10"/>
  <c r="J382" i="10"/>
  <c r="Q382" i="10"/>
  <c r="J107" i="10"/>
  <c r="Q107" i="10"/>
  <c r="J942" i="10"/>
  <c r="Q942" i="10"/>
  <c r="J511" i="10"/>
  <c r="Q511" i="10"/>
  <c r="J799" i="10"/>
  <c r="Q799" i="10"/>
  <c r="J958" i="10"/>
  <c r="Q958" i="10"/>
  <c r="J524" i="10"/>
  <c r="Q524" i="10"/>
  <c r="J781" i="10"/>
  <c r="Q781" i="10"/>
  <c r="J956" i="10"/>
  <c r="Q956" i="10"/>
  <c r="J303" i="10"/>
  <c r="Q303" i="10"/>
  <c r="J533" i="10"/>
  <c r="Q533" i="10"/>
  <c r="J129" i="10"/>
  <c r="Q129" i="10"/>
  <c r="J478" i="10"/>
  <c r="Q478" i="10"/>
  <c r="J571" i="10"/>
  <c r="Q571" i="10"/>
  <c r="J364" i="10"/>
  <c r="Q364" i="10"/>
  <c r="J343" i="10"/>
  <c r="Q343" i="10"/>
  <c r="J723" i="10"/>
  <c r="Q723" i="10"/>
  <c r="J320" i="10"/>
  <c r="Q320" i="10"/>
  <c r="J803" i="10"/>
  <c r="Q803" i="10"/>
  <c r="J459" i="10"/>
  <c r="Q459" i="10"/>
  <c r="J877" i="10"/>
  <c r="Q877" i="10"/>
  <c r="J853" i="10"/>
  <c r="Q853" i="10"/>
  <c r="J466" i="10"/>
  <c r="Q466" i="10"/>
  <c r="J411" i="10"/>
  <c r="Q411" i="10"/>
  <c r="J365" i="10"/>
  <c r="Q365" i="10"/>
  <c r="J894" i="10"/>
  <c r="Q894" i="10"/>
  <c r="J192" i="10"/>
  <c r="Q192" i="10"/>
  <c r="J550" i="10"/>
  <c r="Q550" i="10"/>
  <c r="J785" i="10"/>
  <c r="Q785" i="10"/>
  <c r="J91" i="10"/>
  <c r="Q91" i="10"/>
  <c r="J299" i="10"/>
  <c r="Q299" i="10"/>
  <c r="J518" i="10"/>
  <c r="Q518" i="10"/>
  <c r="J889" i="10"/>
  <c r="Q889" i="10"/>
  <c r="J761" i="10"/>
  <c r="Q761" i="10"/>
  <c r="J394" i="10"/>
  <c r="Q394" i="10"/>
  <c r="J522" i="10"/>
  <c r="Q522" i="10"/>
  <c r="J906" i="10"/>
  <c r="Q906" i="10"/>
  <c r="J855" i="10"/>
  <c r="Q855" i="10"/>
  <c r="J450" i="10"/>
  <c r="Q450" i="10"/>
  <c r="J434" i="10"/>
  <c r="Q434" i="10"/>
  <c r="J166" i="10"/>
  <c r="Q166" i="10"/>
  <c r="J302" i="10"/>
  <c r="Q302" i="10"/>
  <c r="J377" i="10"/>
  <c r="Q377" i="10"/>
  <c r="J643" i="10"/>
  <c r="Q643" i="10"/>
  <c r="J729" i="10"/>
  <c r="Q729" i="10"/>
  <c r="J51" i="10"/>
  <c r="Q51" i="10"/>
  <c r="J919" i="10"/>
  <c r="Q919" i="10"/>
  <c r="J768" i="10"/>
  <c r="Q768" i="10"/>
  <c r="J276" i="10"/>
  <c r="Q276" i="10"/>
  <c r="J713" i="10"/>
  <c r="Q713" i="10"/>
  <c r="J342" i="10"/>
  <c r="Q342" i="10"/>
  <c r="J876" i="10"/>
  <c r="Q876" i="10"/>
  <c r="J163" i="10"/>
  <c r="Q163" i="10"/>
  <c r="J257" i="10"/>
  <c r="Q257" i="10"/>
  <c r="J307" i="10"/>
  <c r="Q307" i="10"/>
  <c r="J337" i="10"/>
  <c r="Q337" i="10"/>
  <c r="J794" i="10"/>
  <c r="Q794" i="10"/>
  <c r="J766" i="10"/>
  <c r="Q766" i="10"/>
  <c r="J216" i="10"/>
  <c r="Q216" i="10"/>
  <c r="J319" i="10"/>
  <c r="Q319" i="10"/>
  <c r="J340" i="10"/>
  <c r="Q340" i="10"/>
  <c r="J509" i="10"/>
  <c r="Q509" i="10"/>
  <c r="J939" i="10"/>
  <c r="Q939" i="10"/>
  <c r="J680" i="10"/>
  <c r="Q680" i="10"/>
  <c r="J824" i="10"/>
  <c r="Q824" i="10"/>
  <c r="J480" i="10"/>
  <c r="Q480" i="10"/>
  <c r="J399" i="10"/>
  <c r="Q399" i="10"/>
  <c r="J953" i="10"/>
  <c r="Q953" i="10"/>
  <c r="J843" i="10"/>
  <c r="Q843" i="10"/>
  <c r="J427" i="10"/>
  <c r="Q427" i="10"/>
  <c r="J691" i="10"/>
  <c r="Q691" i="10"/>
  <c r="J144" i="10"/>
  <c r="Q144" i="10"/>
  <c r="J596" i="10"/>
  <c r="Q596" i="10"/>
  <c r="J527" i="10"/>
  <c r="Q527" i="10"/>
  <c r="J873" i="10"/>
  <c r="Q873" i="10"/>
  <c r="J142" i="10"/>
  <c r="Q142" i="10"/>
  <c r="J201" i="10"/>
  <c r="Q201" i="10"/>
  <c r="J641" i="10"/>
  <c r="Q641" i="10"/>
  <c r="J631" i="10"/>
  <c r="Q631" i="10"/>
  <c r="J463" i="10"/>
  <c r="Q463" i="10"/>
  <c r="J69" i="10"/>
  <c r="Q69" i="10"/>
  <c r="J453" i="10"/>
  <c r="Q453" i="10"/>
  <c r="J832" i="10"/>
  <c r="Q832" i="10"/>
  <c r="J716" i="10"/>
  <c r="Q716" i="10"/>
  <c r="J585" i="10"/>
  <c r="Q585" i="10"/>
  <c r="J616" i="10"/>
  <c r="Q616" i="10"/>
  <c r="J777" i="10"/>
  <c r="Q777" i="10"/>
  <c r="J783" i="10"/>
  <c r="Q783" i="10"/>
  <c r="J690" i="10"/>
  <c r="Q690" i="10"/>
  <c r="J120" i="10"/>
  <c r="Q120" i="10"/>
  <c r="J379" i="10"/>
  <c r="Q379" i="10"/>
  <c r="J545" i="10"/>
  <c r="Q545" i="10"/>
  <c r="J826" i="10"/>
  <c r="Q826" i="10"/>
  <c r="J786" i="10"/>
  <c r="Q786" i="10"/>
  <c r="J749" i="10"/>
  <c r="Q749" i="10"/>
  <c r="J67" i="10"/>
  <c r="Q67" i="10"/>
  <c r="J748" i="10"/>
  <c r="Q748" i="10"/>
  <c r="J254" i="10"/>
  <c r="Q254" i="10"/>
  <c r="J544" i="10"/>
  <c r="Q544" i="10"/>
  <c r="J64" i="10"/>
  <c r="Q64" i="10"/>
  <c r="J848" i="10"/>
  <c r="Q848" i="10"/>
  <c r="J212" i="10"/>
  <c r="Q212" i="10"/>
  <c r="J684" i="10"/>
  <c r="Q684" i="10"/>
  <c r="J164" i="10"/>
  <c r="Q164" i="10"/>
  <c r="J592" i="10"/>
  <c r="Q592" i="10"/>
  <c r="J290" i="10"/>
  <c r="Q290" i="10"/>
  <c r="J60" i="10"/>
  <c r="Q60" i="10"/>
  <c r="J829" i="10"/>
  <c r="Q829" i="10"/>
  <c r="J703" i="10"/>
  <c r="Q703" i="10"/>
  <c r="J850" i="10"/>
  <c r="Q850" i="10"/>
  <c r="J66" i="10"/>
  <c r="Q66" i="10"/>
  <c r="J294" i="10"/>
  <c r="Q294" i="10"/>
  <c r="J441" i="10"/>
  <c r="Q441" i="10"/>
  <c r="J433" i="10"/>
  <c r="Q433" i="10"/>
  <c r="J514" i="10"/>
  <c r="Q514" i="10"/>
  <c r="J39" i="10"/>
  <c r="Q39" i="10"/>
  <c r="J282" i="10"/>
  <c r="Q282" i="10"/>
  <c r="J367" i="10"/>
  <c r="Q367" i="10"/>
  <c r="J219" i="10"/>
  <c r="Q219" i="10"/>
  <c r="J668" i="10"/>
  <c r="Q668" i="10"/>
  <c r="J963" i="10"/>
  <c r="Q963" i="10"/>
  <c r="J926" i="10"/>
  <c r="Q926" i="10"/>
  <c r="J259" i="10"/>
  <c r="Q259" i="10"/>
  <c r="J284" i="10"/>
  <c r="Q284" i="10"/>
  <c r="J638" i="10"/>
  <c r="Q638" i="10"/>
  <c r="J653" i="10"/>
  <c r="Q653" i="10"/>
  <c r="J913" i="10"/>
  <c r="Q913" i="10"/>
  <c r="J827" i="10"/>
  <c r="Q827" i="10"/>
  <c r="J130" i="10"/>
  <c r="Q130" i="10"/>
  <c r="J554" i="10"/>
  <c r="Q554" i="10"/>
  <c r="J698" i="10"/>
  <c r="Q698" i="10"/>
  <c r="J732" i="10"/>
  <c r="Q732" i="10"/>
  <c r="J771" i="10"/>
  <c r="Q771" i="10"/>
  <c r="J883" i="10"/>
  <c r="Q883" i="10"/>
  <c r="J311" i="10"/>
  <c r="Q311" i="10"/>
  <c r="J675" i="10"/>
  <c r="Q675" i="10"/>
  <c r="J397" i="10"/>
  <c r="Q397" i="10"/>
  <c r="J262" i="10"/>
  <c r="Q262" i="10"/>
  <c r="J368" i="10"/>
  <c r="Q368" i="10"/>
  <c r="J406" i="10"/>
  <c r="Q406" i="10"/>
  <c r="J859" i="10"/>
  <c r="Q859" i="10"/>
  <c r="J927" i="10"/>
  <c r="Q927" i="10"/>
  <c r="J719" i="10"/>
  <c r="Q719" i="10"/>
  <c r="J621" i="10"/>
  <c r="Q621" i="10"/>
  <c r="J764" i="10"/>
  <c r="Q764" i="10"/>
  <c r="J349" i="10"/>
  <c r="Q349" i="10"/>
  <c r="J665" i="10"/>
  <c r="Q665" i="10"/>
  <c r="J269" i="10"/>
  <c r="Q269" i="10"/>
  <c r="J816" i="10"/>
  <c r="Q816" i="10"/>
  <c r="J997" i="10"/>
  <c r="Q997" i="10"/>
  <c r="J438" i="10"/>
  <c r="Q438" i="10"/>
  <c r="J846" i="10"/>
  <c r="Q846" i="10"/>
  <c r="J624" i="10"/>
  <c r="Q624" i="10"/>
  <c r="J560" i="10"/>
  <c r="Q560" i="10"/>
  <c r="J725" i="10"/>
  <c r="Q725" i="10"/>
  <c r="J869" i="10"/>
  <c r="Q869" i="10"/>
  <c r="J581" i="10"/>
  <c r="Q581" i="10"/>
  <c r="J718" i="10"/>
  <c r="Q718" i="10"/>
  <c r="J968" i="10"/>
  <c r="Q968" i="10"/>
  <c r="J230" i="10"/>
  <c r="Q230" i="10"/>
  <c r="J969" i="10"/>
  <c r="Q969" i="10"/>
  <c r="J572" i="10"/>
  <c r="Q572" i="10"/>
  <c r="J856" i="10"/>
  <c r="Q856" i="10"/>
  <c r="J10" i="10"/>
  <c r="Q10" i="10"/>
  <c r="J661" i="10"/>
  <c r="Q661" i="10"/>
  <c r="J215" i="10"/>
  <c r="Q215" i="10"/>
  <c r="J256" i="10"/>
  <c r="Q256" i="10"/>
  <c r="J549" i="10"/>
  <c r="Q549" i="10"/>
  <c r="J243" i="10"/>
  <c r="Q243" i="10"/>
  <c r="J410" i="10"/>
  <c r="Q410" i="10"/>
  <c r="J361" i="10"/>
  <c r="Q361" i="10"/>
  <c r="J169" i="10"/>
  <c r="Q169" i="10"/>
  <c r="J640" i="10"/>
  <c r="Q640" i="10"/>
  <c r="J623" i="10"/>
  <c r="Q623" i="10"/>
  <c r="J316" i="10"/>
  <c r="Q316" i="10"/>
  <c r="J18" i="10"/>
  <c r="Q18" i="10"/>
  <c r="J170" i="10"/>
  <c r="Q170" i="10"/>
  <c r="J153" i="10"/>
  <c r="Q153" i="10"/>
  <c r="J656" i="10"/>
  <c r="Q656" i="10"/>
  <c r="J875" i="10"/>
  <c r="Q875" i="10"/>
  <c r="J40" i="10"/>
  <c r="Q40" i="10"/>
  <c r="J805" i="10"/>
  <c r="Q805" i="10"/>
  <c r="J106" i="10"/>
  <c r="Q106" i="10"/>
  <c r="J465" i="10"/>
  <c r="Q465" i="10"/>
  <c r="J702" i="10"/>
  <c r="Q702" i="10"/>
  <c r="J928" i="10"/>
  <c r="Q928" i="10"/>
  <c r="J890" i="10"/>
  <c r="Q890" i="10"/>
  <c r="J823" i="10"/>
  <c r="Q823" i="10"/>
  <c r="J954" i="10"/>
  <c r="Q954" i="10"/>
  <c r="J619" i="10"/>
  <c r="Q619" i="10"/>
  <c r="J891" i="10"/>
  <c r="Q891" i="10"/>
  <c r="J191" i="10"/>
  <c r="Q191" i="10"/>
  <c r="J123" i="10"/>
  <c r="Q123" i="10"/>
  <c r="J770" i="10"/>
  <c r="Q770" i="10"/>
  <c r="J772" i="10"/>
  <c r="Q772" i="10"/>
  <c r="J43" i="10"/>
  <c r="Q43" i="10"/>
  <c r="J112" i="10"/>
  <c r="Q112" i="10"/>
  <c r="J674" i="10"/>
  <c r="Q674" i="10"/>
  <c r="J225" i="10"/>
  <c r="Q225" i="10"/>
  <c r="J825" i="10"/>
  <c r="Q825" i="10"/>
  <c r="J831" i="10"/>
  <c r="Q831" i="10"/>
  <c r="J787" i="10"/>
  <c r="Q787" i="10"/>
  <c r="J870" i="10"/>
  <c r="Q870" i="10"/>
  <c r="J815" i="10"/>
  <c r="Q815" i="10"/>
  <c r="J412" i="10"/>
  <c r="Q412" i="10"/>
  <c r="J484" i="10"/>
  <c r="Q484" i="10"/>
  <c r="J45" i="10"/>
  <c r="Q45" i="10"/>
  <c r="J910" i="10"/>
  <c r="Q910" i="10"/>
  <c r="J841" i="10"/>
  <c r="Q841" i="10"/>
  <c r="J699" i="10"/>
  <c r="Q699" i="10"/>
  <c r="J887" i="10"/>
  <c r="Q887" i="10"/>
  <c r="J109" i="10"/>
  <c r="Q109" i="10"/>
  <c r="J76" i="10"/>
  <c r="Q76" i="10"/>
  <c r="J881" i="10"/>
  <c r="Q881" i="10"/>
  <c r="J662" i="10"/>
  <c r="Q662" i="10"/>
  <c r="J395" i="10"/>
  <c r="Q395" i="10"/>
  <c r="J304" i="10"/>
  <c r="Q304" i="10"/>
  <c r="J840" i="10"/>
  <c r="Q840" i="10"/>
  <c r="J584" i="10"/>
  <c r="Q584" i="10"/>
  <c r="J102" i="10"/>
  <c r="Q102" i="10"/>
  <c r="J488" i="10"/>
  <c r="Q488" i="10"/>
  <c r="J543" i="10"/>
  <c r="Q543" i="10"/>
  <c r="J298" i="10"/>
  <c r="Q298" i="10"/>
  <c r="J682" i="10"/>
  <c r="Q682" i="10"/>
  <c r="J331" i="10"/>
  <c r="Q331" i="10"/>
  <c r="J739" i="10"/>
  <c r="Q739" i="10"/>
  <c r="J570" i="10"/>
  <c r="Q570" i="10"/>
  <c r="J402" i="10"/>
  <c r="Q402" i="10"/>
  <c r="J286" i="10"/>
  <c r="Q286" i="10"/>
  <c r="J393" i="10"/>
  <c r="Q393" i="10"/>
  <c r="J197" i="10"/>
  <c r="Q197" i="10"/>
  <c r="J235" i="10"/>
  <c r="Q235" i="10"/>
  <c r="J279" i="10"/>
  <c r="Q279" i="10"/>
  <c r="J991" i="10"/>
  <c r="Q991" i="10"/>
  <c r="J834" i="10"/>
  <c r="Q834" i="10"/>
  <c r="J350" i="10"/>
  <c r="Q350" i="10"/>
  <c r="J707" i="10"/>
  <c r="Q707" i="10"/>
  <c r="J171" i="10"/>
  <c r="Q171" i="10"/>
  <c r="J644" i="10"/>
  <c r="Q644" i="10"/>
  <c r="J437" i="10"/>
  <c r="Q437" i="10"/>
  <c r="J949" i="10"/>
  <c r="Q949" i="10"/>
  <c r="J425" i="10"/>
  <c r="Q425" i="10"/>
  <c r="J194" i="10"/>
  <c r="Q194" i="10"/>
  <c r="J189" i="10"/>
  <c r="Q189" i="10"/>
  <c r="J708" i="10"/>
  <c r="Q708" i="10"/>
  <c r="J354" i="10"/>
  <c r="Q354" i="10"/>
  <c r="J114" i="10"/>
  <c r="Q114" i="10"/>
  <c r="J992" i="10"/>
  <c r="Q992" i="10"/>
  <c r="J601" i="10"/>
  <c r="Q601" i="10"/>
  <c r="J136" i="10"/>
  <c r="Q136" i="10"/>
  <c r="J878" i="10"/>
  <c r="Q878" i="10"/>
  <c r="J210" i="10"/>
  <c r="Q210" i="10"/>
  <c r="J743" i="10"/>
  <c r="Q743" i="10"/>
  <c r="J196" i="10"/>
  <c r="Q196" i="10"/>
  <c r="J134" i="10"/>
  <c r="Q134" i="10"/>
  <c r="J494" i="10"/>
  <c r="Q494" i="10"/>
  <c r="J670" i="10"/>
  <c r="Q670" i="10"/>
  <c r="J610" i="10"/>
  <c r="Q610" i="10"/>
  <c r="J83" i="10"/>
  <c r="Q83" i="10"/>
  <c r="J559" i="10"/>
  <c r="Q559" i="10"/>
  <c r="J41" i="10"/>
  <c r="Q41" i="10"/>
  <c r="J245" i="10"/>
  <c r="Q245" i="10"/>
  <c r="J34" i="10"/>
  <c r="Q34" i="10"/>
  <c r="J486" i="10"/>
  <c r="Q486" i="10"/>
  <c r="J300" i="10"/>
  <c r="Q300" i="10"/>
  <c r="J672" i="10"/>
  <c r="Q672" i="10"/>
  <c r="J451" i="10"/>
  <c r="Q451" i="10"/>
  <c r="J312" i="10"/>
  <c r="Q312" i="10"/>
  <c r="J263" i="10"/>
  <c r="Q263" i="10"/>
  <c r="J736" i="10"/>
  <c r="Q736" i="10"/>
  <c r="J609" i="10"/>
  <c r="Q609" i="10"/>
  <c r="J161" i="10"/>
  <c r="Q161" i="10"/>
  <c r="J957" i="10"/>
  <c r="Q957" i="10"/>
  <c r="J289" i="10"/>
  <c r="Q289" i="10"/>
  <c r="J258" i="10"/>
  <c r="Q258" i="10"/>
  <c r="J973" i="10"/>
  <c r="Q973" i="10"/>
  <c r="J587" i="10"/>
  <c r="Q587" i="10"/>
  <c r="J138" i="10"/>
  <c r="Q138" i="10"/>
  <c r="J907" i="10"/>
  <c r="Q907" i="10"/>
  <c r="J81" i="10"/>
  <c r="Q81" i="10"/>
  <c r="J671" i="10"/>
  <c r="Q671" i="10"/>
  <c r="J945" i="10"/>
  <c r="Q945" i="10"/>
  <c r="J615" i="10"/>
  <c r="Q615" i="10"/>
  <c r="J38" i="10"/>
  <c r="Q38" i="10"/>
  <c r="J336" i="10"/>
  <c r="Q336" i="10"/>
  <c r="J924" i="10"/>
  <c r="Q924" i="10"/>
  <c r="J131" i="10"/>
  <c r="Q131" i="10"/>
  <c r="J738" i="10"/>
  <c r="Q738" i="10"/>
  <c r="J552" i="10"/>
  <c r="Q552" i="10"/>
  <c r="J58" i="10"/>
  <c r="Q58" i="10"/>
  <c r="J183" i="10"/>
  <c r="Q183" i="10"/>
  <c r="J505" i="10"/>
  <c r="Q505" i="10"/>
  <c r="J386" i="10"/>
  <c r="Q386" i="10"/>
  <c r="J712" i="10"/>
  <c r="Q712" i="10"/>
  <c r="J401" i="10"/>
  <c r="Q401" i="10"/>
  <c r="J416" i="10"/>
  <c r="Q416" i="10"/>
  <c r="J627" i="10"/>
  <c r="Q627" i="10"/>
  <c r="J221" i="10"/>
  <c r="Q221" i="10"/>
  <c r="J917" i="10"/>
  <c r="Q917" i="10"/>
  <c r="J977" i="10"/>
  <c r="Q977" i="10"/>
  <c r="J563" i="10"/>
  <c r="Q563" i="10"/>
  <c r="J673" i="10"/>
  <c r="Q673" i="10"/>
  <c r="J398" i="10"/>
  <c r="Q398" i="10"/>
  <c r="J193" i="10"/>
  <c r="Q193" i="10"/>
  <c r="J756" i="10"/>
  <c r="Q756" i="10"/>
  <c r="J287" i="10"/>
  <c r="Q287" i="10"/>
  <c r="J880" i="10"/>
  <c r="Q880" i="10"/>
  <c r="J404" i="10"/>
  <c r="Q404" i="10"/>
  <c r="J238" i="10"/>
  <c r="Q238" i="10"/>
  <c r="J515" i="10"/>
  <c r="Q515" i="10"/>
  <c r="J71" i="10"/>
  <c r="Q71" i="10"/>
  <c r="J620" i="10"/>
  <c r="Q620" i="10"/>
  <c r="J99" i="10"/>
  <c r="Q99" i="10"/>
  <c r="J338" i="10"/>
  <c r="Q338" i="10"/>
  <c r="J774" i="10"/>
  <c r="Q774" i="10"/>
  <c r="J523" i="10"/>
  <c r="Q523" i="10"/>
  <c r="J979" i="10"/>
  <c r="Q979" i="10"/>
  <c r="J436" i="10"/>
  <c r="Q436" i="10"/>
  <c r="J172" i="10"/>
  <c r="Q172" i="10"/>
  <c r="J900" i="10"/>
  <c r="Q900" i="10"/>
  <c r="J579" i="10"/>
  <c r="Q579" i="10"/>
  <c r="J692" i="10"/>
  <c r="Q692" i="10"/>
  <c r="J884" i="10"/>
  <c r="Q884" i="10"/>
  <c r="J92" i="10"/>
  <c r="Q92" i="10"/>
  <c r="J278" i="10"/>
  <c r="Q278" i="10"/>
  <c r="J479" i="10"/>
  <c r="Q479" i="10"/>
  <c r="J190" i="10"/>
  <c r="Q190" i="10"/>
  <c r="J111" i="10"/>
  <c r="Q111" i="10"/>
  <c r="J974" i="10"/>
  <c r="Q974" i="10"/>
  <c r="J582" i="10"/>
  <c r="Q582" i="10"/>
  <c r="J490" i="10"/>
  <c r="Q490" i="10"/>
  <c r="J779" i="10"/>
  <c r="Q779" i="10"/>
  <c r="J101" i="10"/>
  <c r="Q101" i="10"/>
  <c r="J546" i="10"/>
  <c r="Q546" i="10"/>
  <c r="J607" i="10"/>
  <c r="Q607" i="10"/>
  <c r="J534" i="10"/>
  <c r="Q534" i="10"/>
  <c r="J606" i="10"/>
  <c r="Q606" i="10"/>
  <c r="J145" i="10"/>
  <c r="Q145" i="10"/>
  <c r="J305" i="10"/>
  <c r="Q305" i="10"/>
  <c r="J980" i="10"/>
  <c r="Q980" i="10"/>
  <c r="J17" i="10"/>
  <c r="Q17" i="10"/>
  <c r="J179" i="10"/>
  <c r="Q179" i="10"/>
  <c r="J417" i="10"/>
  <c r="Q417" i="10"/>
  <c r="J525" i="10"/>
  <c r="Q525" i="10"/>
  <c r="J537" i="10"/>
  <c r="Q537" i="10"/>
  <c r="J127" i="10"/>
  <c r="Q127" i="10"/>
  <c r="J688" i="10"/>
  <c r="Q688" i="10"/>
  <c r="J896" i="10"/>
  <c r="Q896" i="10"/>
  <c r="J580" i="10"/>
  <c r="Q580" i="10"/>
  <c r="J468" i="10"/>
  <c r="Q468" i="10"/>
  <c r="J793" i="10"/>
  <c r="Q793" i="10"/>
  <c r="J95" i="10"/>
  <c r="Q95" i="10"/>
  <c r="J931" i="10"/>
  <c r="Q931" i="10"/>
  <c r="J283" i="10"/>
  <c r="Q283" i="10"/>
  <c r="J970" i="10"/>
  <c r="Q970" i="10"/>
  <c r="J936" i="10"/>
  <c r="Q936" i="10"/>
  <c r="J898" i="10"/>
  <c r="Q898" i="10"/>
  <c r="J356" i="10"/>
  <c r="Q356" i="10"/>
  <c r="J510" i="10"/>
  <c r="Q510" i="10"/>
  <c r="J36" i="10"/>
  <c r="Q36" i="10"/>
  <c r="J864" i="10"/>
  <c r="Q864" i="10"/>
  <c r="J326" i="10"/>
  <c r="Q326" i="10"/>
  <c r="J622" i="10"/>
  <c r="Q622" i="10"/>
  <c r="J89" i="10"/>
  <c r="Q89" i="10"/>
  <c r="J291" i="10"/>
  <c r="Q291" i="10"/>
  <c r="J617" i="10"/>
  <c r="Q617" i="10"/>
  <c r="J22" i="10"/>
  <c r="Q22" i="10"/>
  <c r="J498" i="10"/>
  <c r="Q498" i="10"/>
  <c r="J687" i="10"/>
  <c r="Q687" i="10"/>
  <c r="J334" i="10"/>
  <c r="Q334" i="10"/>
  <c r="J934" i="10"/>
  <c r="Q934" i="10"/>
  <c r="J78" i="10"/>
  <c r="Q78" i="10"/>
  <c r="J721" i="10"/>
  <c r="Q721" i="10"/>
  <c r="J313" i="10"/>
  <c r="Q313" i="10"/>
  <c r="J611" i="10"/>
  <c r="Q611" i="10"/>
  <c r="J960" i="10"/>
  <c r="Q960" i="10"/>
  <c r="J961" i="10"/>
  <c r="Q961" i="10"/>
  <c r="J353" i="10"/>
  <c r="Q353" i="10"/>
  <c r="J158" i="10"/>
  <c r="Q158" i="10"/>
  <c r="J852" i="10"/>
  <c r="Q852" i="10"/>
  <c r="J79" i="10"/>
  <c r="Q79" i="10"/>
  <c r="J30" i="10"/>
  <c r="Q30" i="10"/>
  <c r="J116" i="10"/>
  <c r="Q116" i="10"/>
  <c r="J475" i="10"/>
  <c r="Q475" i="10"/>
  <c r="J268" i="10"/>
  <c r="Q268" i="10"/>
  <c r="J504" i="10"/>
  <c r="Q504" i="10"/>
  <c r="J359" i="10"/>
  <c r="Q359" i="10"/>
  <c r="J177" i="10"/>
  <c r="Q177" i="10"/>
  <c r="J48" i="10"/>
  <c r="Q48" i="10"/>
  <c r="J865" i="10"/>
  <c r="Q865" i="10"/>
  <c r="J100" i="10"/>
  <c r="Q100" i="10"/>
  <c r="J605" i="10"/>
  <c r="Q605" i="10"/>
  <c r="J407" i="10"/>
  <c r="Q407" i="10"/>
  <c r="J835" i="10"/>
  <c r="Q835" i="10"/>
  <c r="J862" i="10"/>
  <c r="Q862" i="10"/>
  <c r="J642" i="10"/>
  <c r="Q642" i="10"/>
  <c r="J162" i="10"/>
  <c r="Q162" i="10"/>
  <c r="J239" i="10"/>
  <c r="Q239" i="10"/>
  <c r="J925" i="10"/>
  <c r="Q925" i="10"/>
  <c r="J176" i="10"/>
  <c r="Q176" i="10"/>
  <c r="J285" i="10"/>
  <c r="Q285" i="10"/>
  <c r="J84" i="10"/>
  <c r="Q84" i="10"/>
  <c r="J9" i="10"/>
  <c r="Q9" i="10"/>
  <c r="J370" i="10"/>
  <c r="Q370" i="10"/>
  <c r="J528" i="10"/>
  <c r="Q528" i="10"/>
  <c r="J975" i="10"/>
  <c r="Q975" i="10"/>
  <c r="J428" i="10"/>
  <c r="Q428" i="10"/>
  <c r="J540" i="10"/>
  <c r="Q540" i="10"/>
  <c r="J591" i="10"/>
  <c r="Q591" i="10"/>
  <c r="J150" i="10"/>
  <c r="Q150" i="10"/>
  <c r="J704" i="10"/>
  <c r="Q704" i="10"/>
  <c r="J241" i="10"/>
  <c r="Q241" i="10"/>
  <c r="J251" i="10"/>
  <c r="Q251" i="10"/>
  <c r="J383" i="10"/>
  <c r="Q383" i="10"/>
  <c r="J460" i="10"/>
  <c r="Q460" i="10"/>
  <c r="J118" i="10"/>
  <c r="Q118" i="10"/>
  <c r="J20" i="10"/>
  <c r="Q20" i="10"/>
  <c r="J499" i="10"/>
  <c r="Q499" i="10"/>
  <c r="J751" i="10"/>
  <c r="Q751" i="10"/>
  <c r="J381" i="10"/>
  <c r="Q381" i="10"/>
  <c r="J800" i="10"/>
  <c r="Q800" i="10"/>
  <c r="J867" i="10"/>
  <c r="Q867" i="10"/>
  <c r="J358" i="10"/>
  <c r="Q358" i="10"/>
  <c r="J681" i="10"/>
  <c r="Q681" i="10"/>
  <c r="J981" i="10"/>
  <c r="Q981" i="10"/>
  <c r="J952" i="10"/>
  <c r="Q952" i="10"/>
  <c r="J995" i="10"/>
  <c r="Q995" i="10"/>
  <c r="J578" i="10"/>
  <c r="Q578" i="10"/>
  <c r="J222" i="10"/>
  <c r="Q222" i="10"/>
  <c r="J14" i="10"/>
  <c r="Q14" i="10"/>
  <c r="J389" i="10"/>
  <c r="Q389" i="10"/>
  <c r="J734" i="10"/>
  <c r="Q734" i="10"/>
  <c r="J229" i="10"/>
  <c r="Q229" i="10"/>
  <c r="J495" i="10"/>
  <c r="Q495" i="10"/>
  <c r="J456" i="10"/>
  <c r="Q456" i="10"/>
  <c r="J175" i="10"/>
  <c r="Q175" i="10"/>
  <c r="J26" i="10"/>
  <c r="Q26" i="10"/>
  <c r="J126" i="10"/>
  <c r="Q126" i="10"/>
  <c r="J292" i="10"/>
  <c r="Q292" i="10"/>
  <c r="J664" i="10"/>
  <c r="Q664" i="10"/>
  <c r="J52" i="10"/>
  <c r="Q52" i="10"/>
  <c r="J373" i="10"/>
  <c r="Q373" i="10"/>
  <c r="J422" i="10"/>
  <c r="Q422" i="10"/>
  <c r="J804" i="10"/>
  <c r="Q804" i="10"/>
  <c r="J947" i="10"/>
  <c r="Q947" i="10"/>
  <c r="J209" i="10"/>
  <c r="Q209" i="10"/>
  <c r="J388" i="10"/>
  <c r="Q388" i="10"/>
  <c r="J442" i="10"/>
  <c r="Q442" i="10"/>
  <c r="J994" i="10"/>
  <c r="Q994" i="10"/>
  <c r="J822" i="10"/>
  <c r="Q822" i="10"/>
  <c r="L366" i="10"/>
  <c r="D860" i="10"/>
  <c r="D366" i="10"/>
  <c r="H860" i="10"/>
  <c r="I366" i="10"/>
  <c r="M860" i="10"/>
  <c r="L42" i="10"/>
  <c r="J42" i="10"/>
  <c r="F838" i="10"/>
  <c r="J838" i="10"/>
  <c r="B119" i="10"/>
  <c r="J119" i="10"/>
  <c r="J325" i="10"/>
  <c r="J360" i="10"/>
  <c r="M335" i="10"/>
  <c r="J335" i="10"/>
  <c r="B860" i="10"/>
  <c r="J860" i="10"/>
  <c r="B366" i="10"/>
  <c r="J366" i="10"/>
  <c r="O366" i="10"/>
  <c r="F366" i="10"/>
  <c r="P860" i="10"/>
  <c r="N860" i="10"/>
  <c r="H366" i="10"/>
  <c r="M366" i="10"/>
  <c r="E860" i="10"/>
  <c r="L860" i="10"/>
  <c r="F860" i="10"/>
  <c r="P335" i="10"/>
  <c r="B360" i="10"/>
  <c r="K366" i="10"/>
  <c r="K860" i="10"/>
  <c r="G860" i="10"/>
  <c r="M360" i="10"/>
  <c r="P360" i="10"/>
  <c r="E360" i="10"/>
  <c r="I360" i="10"/>
  <c r="N360" i="10"/>
  <c r="H360" i="10"/>
  <c r="O325" i="10"/>
  <c r="D360" i="10"/>
  <c r="G360" i="10"/>
  <c r="G335" i="10"/>
  <c r="N42" i="10"/>
  <c r="K360" i="10"/>
  <c r="L360" i="10"/>
  <c r="F360" i="10"/>
  <c r="N335" i="10"/>
  <c r="G119" i="10"/>
  <c r="I119" i="10"/>
  <c r="E335" i="10"/>
  <c r="H335" i="10"/>
  <c r="I335" i="10"/>
  <c r="I325" i="10"/>
  <c r="H42" i="10"/>
  <c r="P838" i="10"/>
  <c r="P366" i="10"/>
  <c r="G366" i="10"/>
  <c r="E366" i="10"/>
  <c r="O860" i="10"/>
  <c r="L325" i="10"/>
  <c r="K325" i="10"/>
  <c r="K838" i="10"/>
  <c r="D119" i="10"/>
  <c r="F335" i="10"/>
  <c r="K335" i="10"/>
  <c r="D335" i="10"/>
  <c r="D838" i="10"/>
  <c r="K119" i="10"/>
  <c r="P119" i="10"/>
  <c r="E838" i="10"/>
  <c r="N838" i="10"/>
  <c r="M119" i="10"/>
  <c r="E119" i="10"/>
  <c r="O335" i="10"/>
  <c r="L335" i="10"/>
  <c r="B335" i="10"/>
  <c r="G838" i="10"/>
  <c r="M838" i="10"/>
  <c r="F325" i="10"/>
  <c r="M325" i="10"/>
  <c r="E325" i="10"/>
  <c r="D325" i="10"/>
  <c r="I42" i="10"/>
  <c r="K42" i="10"/>
  <c r="E42" i="10"/>
  <c r="D42" i="10"/>
  <c r="G325" i="10"/>
  <c r="N325" i="10"/>
  <c r="B325" i="10"/>
  <c r="H325" i="10"/>
  <c r="F119" i="10"/>
  <c r="O119" i="10"/>
  <c r="M42" i="10"/>
  <c r="F42" i="10"/>
  <c r="P42" i="10"/>
  <c r="O838" i="10"/>
  <c r="B838" i="10"/>
  <c r="I838" i="10"/>
  <c r="P325" i="10"/>
  <c r="N119" i="10"/>
  <c r="H119" i="10"/>
  <c r="L119" i="10"/>
  <c r="G42" i="10"/>
  <c r="B42" i="10"/>
  <c r="O42" i="10"/>
  <c r="L838" i="10"/>
  <c r="H838" i="10"/>
  <c r="O452" i="10"/>
  <c r="N452" i="10"/>
  <c r="E452" i="10"/>
  <c r="P452" i="10"/>
  <c r="B452" i="10"/>
  <c r="D452" i="10"/>
  <c r="F452" i="10"/>
  <c r="G452" i="10"/>
  <c r="L452" i="10"/>
  <c r="K452" i="10"/>
  <c r="M452" i="10"/>
  <c r="I452" i="10"/>
  <c r="H452" i="10"/>
  <c r="K695" i="10"/>
  <c r="D695" i="10"/>
  <c r="E695" i="10"/>
  <c r="H695" i="10"/>
  <c r="I695" i="10"/>
  <c r="M695" i="10"/>
  <c r="B695" i="10"/>
  <c r="O695" i="10"/>
  <c r="P695" i="10"/>
  <c r="G695" i="10"/>
  <c r="L695" i="10"/>
  <c r="F695" i="10"/>
  <c r="N695" i="10"/>
  <c r="F815" i="10"/>
  <c r="I815" i="10"/>
  <c r="N815" i="10"/>
  <c r="B815" i="10"/>
  <c r="M815" i="10"/>
  <c r="G815" i="10"/>
  <c r="K815" i="10"/>
  <c r="L815" i="10"/>
  <c r="P815" i="10"/>
  <c r="O815" i="10"/>
  <c r="H815" i="10"/>
  <c r="E815" i="10"/>
  <c r="D815" i="10"/>
  <c r="O484" i="10"/>
  <c r="N484" i="10"/>
  <c r="E484" i="10"/>
  <c r="D484" i="10"/>
  <c r="F484" i="10"/>
  <c r="G484" i="10"/>
  <c r="P484" i="10"/>
  <c r="M484" i="10"/>
  <c r="K484" i="10"/>
  <c r="L484" i="10"/>
  <c r="B484" i="10"/>
  <c r="H484" i="10"/>
  <c r="I484" i="10"/>
  <c r="F910" i="10"/>
  <c r="I910" i="10"/>
  <c r="M910" i="10"/>
  <c r="N910" i="10"/>
  <c r="B910" i="10"/>
  <c r="G910" i="10"/>
  <c r="D910" i="10"/>
  <c r="O910" i="10"/>
  <c r="H910" i="10"/>
  <c r="K910" i="10"/>
  <c r="L910" i="10"/>
  <c r="E910" i="10"/>
  <c r="P910" i="10"/>
  <c r="O554" i="10"/>
  <c r="N554" i="10"/>
  <c r="E554" i="10"/>
  <c r="L554" i="10"/>
  <c r="H554" i="10"/>
  <c r="B554" i="10"/>
  <c r="P554" i="10"/>
  <c r="G554" i="10"/>
  <c r="D554" i="10"/>
  <c r="K554" i="10"/>
  <c r="F554" i="10"/>
  <c r="M554" i="10"/>
  <c r="I554" i="10"/>
  <c r="L755" i="10"/>
  <c r="M755" i="10"/>
  <c r="P755" i="10"/>
  <c r="D755" i="10"/>
  <c r="B755" i="10"/>
  <c r="H755" i="10"/>
  <c r="I755" i="10"/>
  <c r="O755" i="10"/>
  <c r="G755" i="10"/>
  <c r="K755" i="10"/>
  <c r="F755" i="10"/>
  <c r="N755" i="10"/>
  <c r="E755" i="10"/>
  <c r="E565" i="10"/>
  <c r="N565" i="10"/>
  <c r="I565" i="10"/>
  <c r="H565" i="10"/>
  <c r="K565" i="10"/>
  <c r="M565" i="10"/>
  <c r="L565" i="10"/>
  <c r="B565" i="10"/>
  <c r="P565" i="10"/>
  <c r="G565" i="10"/>
  <c r="F565" i="10"/>
  <c r="O565" i="10"/>
  <c r="D565" i="10"/>
  <c r="H214" i="10"/>
  <c r="F214" i="10"/>
  <c r="L214" i="10"/>
  <c r="E214" i="10"/>
  <c r="P214" i="10"/>
  <c r="M214" i="10"/>
  <c r="G214" i="10"/>
  <c r="I214" i="10"/>
  <c r="D214" i="10"/>
  <c r="K214" i="10"/>
  <c r="O214" i="10"/>
  <c r="N214" i="10"/>
  <c r="B214" i="10"/>
  <c r="D93" i="10"/>
  <c r="H93" i="10"/>
  <c r="N93" i="10"/>
  <c r="M93" i="10"/>
  <c r="L93" i="10"/>
  <c r="K93" i="10"/>
  <c r="F93" i="10"/>
  <c r="E93" i="10"/>
  <c r="O93" i="10"/>
  <c r="I93" i="10"/>
  <c r="G93" i="10"/>
  <c r="P93" i="10"/>
  <c r="B93" i="10"/>
  <c r="G698" i="10"/>
  <c r="B698" i="10"/>
  <c r="K698" i="10"/>
  <c r="O698" i="10"/>
  <c r="L698" i="10"/>
  <c r="M698" i="10"/>
  <c r="P698" i="10"/>
  <c r="H698" i="10"/>
  <c r="E698" i="10"/>
  <c r="N698" i="10"/>
  <c r="F698" i="10"/>
  <c r="D698" i="10"/>
  <c r="I698" i="10"/>
  <c r="N297" i="10"/>
  <c r="O297" i="10"/>
  <c r="M297" i="10"/>
  <c r="P297" i="10"/>
  <c r="B297" i="10"/>
  <c r="D297" i="10"/>
  <c r="I297" i="10"/>
  <c r="L297" i="10"/>
  <c r="F297" i="10"/>
  <c r="H297" i="10"/>
  <c r="K297" i="10"/>
  <c r="G297" i="10"/>
  <c r="E297" i="10"/>
  <c r="N384" i="10"/>
  <c r="D384" i="10"/>
  <c r="B384" i="10"/>
  <c r="G384" i="10"/>
  <c r="K384" i="10"/>
  <c r="L384" i="10"/>
  <c r="O384" i="10"/>
  <c r="M384" i="10"/>
  <c r="E384" i="10"/>
  <c r="F384" i="10"/>
  <c r="P384" i="10"/>
  <c r="I384" i="10"/>
  <c r="H384" i="10"/>
  <c r="G732" i="10"/>
  <c r="K732" i="10"/>
  <c r="B732" i="10"/>
  <c r="H732" i="10"/>
  <c r="I732" i="10"/>
  <c r="L732" i="10"/>
  <c r="M732" i="10"/>
  <c r="E732" i="10"/>
  <c r="D732" i="10"/>
  <c r="N732" i="10"/>
  <c r="O732" i="10"/>
  <c r="P732" i="10"/>
  <c r="F732" i="10"/>
  <c r="H275" i="10"/>
  <c r="D275" i="10"/>
  <c r="N275" i="10"/>
  <c r="O275" i="10"/>
  <c r="B275" i="10"/>
  <c r="M275" i="10"/>
  <c r="G275" i="10"/>
  <c r="K275" i="10"/>
  <c r="F275" i="10"/>
  <c r="L275" i="10"/>
  <c r="E275" i="10"/>
  <c r="I275" i="10"/>
  <c r="P275" i="10"/>
  <c r="D213" i="10"/>
  <c r="K213" i="10"/>
  <c r="I213" i="10"/>
  <c r="P213" i="10"/>
  <c r="F213" i="10"/>
  <c r="L213" i="10"/>
  <c r="H213" i="10"/>
  <c r="N213" i="10"/>
  <c r="M213" i="10"/>
  <c r="G213" i="10"/>
  <c r="O213" i="10"/>
  <c r="B213" i="10"/>
  <c r="E213" i="10"/>
  <c r="F146" i="10"/>
  <c r="N146" i="10"/>
  <c r="K146" i="10"/>
  <c r="D146" i="10"/>
  <c r="P146" i="10"/>
  <c r="H146" i="10"/>
  <c r="O146" i="10"/>
  <c r="I146" i="10"/>
  <c r="G146" i="10"/>
  <c r="M146" i="10"/>
  <c r="B146" i="10"/>
  <c r="E146" i="10"/>
  <c r="L146" i="10"/>
  <c r="I833" i="10"/>
  <c r="N833" i="10"/>
  <c r="P833" i="10"/>
  <c r="M833" i="10"/>
  <c r="D833" i="10"/>
  <c r="G833" i="10"/>
  <c r="H833" i="10"/>
  <c r="L833" i="10"/>
  <c r="F833" i="10"/>
  <c r="B833" i="10"/>
  <c r="E833" i="10"/>
  <c r="K833" i="10"/>
  <c r="O833" i="10"/>
  <c r="L771" i="10"/>
  <c r="M771" i="10"/>
  <c r="P771" i="10"/>
  <c r="E771" i="10"/>
  <c r="B771" i="10"/>
  <c r="I771" i="10"/>
  <c r="H771" i="10"/>
  <c r="O771" i="10"/>
  <c r="D771" i="10"/>
  <c r="G771" i="10"/>
  <c r="K771" i="10"/>
  <c r="F771" i="10"/>
  <c r="N771" i="10"/>
  <c r="D987" i="10"/>
  <c r="E987" i="10"/>
  <c r="O987" i="10"/>
  <c r="F987" i="10"/>
  <c r="M987" i="10"/>
  <c r="I987" i="10"/>
  <c r="G987" i="10"/>
  <c r="N987" i="10"/>
  <c r="B987" i="10"/>
  <c r="K987" i="10"/>
  <c r="H987" i="10"/>
  <c r="L987" i="10"/>
  <c r="P987" i="10"/>
  <c r="O584" i="10"/>
  <c r="N584" i="10"/>
  <c r="E584" i="10"/>
  <c r="P584" i="10"/>
  <c r="B584" i="10"/>
  <c r="D584" i="10"/>
  <c r="F584" i="10"/>
  <c r="G584" i="10"/>
  <c r="H584" i="10"/>
  <c r="M584" i="10"/>
  <c r="L584" i="10"/>
  <c r="I584" i="10"/>
  <c r="K584" i="10"/>
  <c r="O102" i="10"/>
  <c r="E102" i="10"/>
  <c r="B102" i="10"/>
  <c r="K102" i="10"/>
  <c r="D102" i="10"/>
  <c r="P102" i="10"/>
  <c r="L102" i="10"/>
  <c r="G102" i="10"/>
  <c r="H102" i="10"/>
  <c r="M102" i="10"/>
  <c r="F102" i="10"/>
  <c r="N102" i="10"/>
  <c r="I102" i="10"/>
  <c r="O488" i="10"/>
  <c r="N488" i="10"/>
  <c r="E488" i="10"/>
  <c r="D488" i="10"/>
  <c r="F488" i="10"/>
  <c r="G488" i="10"/>
  <c r="L488" i="10"/>
  <c r="B488" i="10"/>
  <c r="P488" i="10"/>
  <c r="M488" i="10"/>
  <c r="H488" i="10"/>
  <c r="I488" i="10"/>
  <c r="K488" i="10"/>
  <c r="E543" i="10"/>
  <c r="N543" i="10"/>
  <c r="I543" i="10"/>
  <c r="O543" i="10"/>
  <c r="D543" i="10"/>
  <c r="F543" i="10"/>
  <c r="G543" i="10"/>
  <c r="P543" i="10"/>
  <c r="M543" i="10"/>
  <c r="K543" i="10"/>
  <c r="H543" i="10"/>
  <c r="L543" i="10"/>
  <c r="B543" i="10"/>
  <c r="H298" i="10"/>
  <c r="N298" i="10"/>
  <c r="B298" i="10"/>
  <c r="O298" i="10"/>
  <c r="M298" i="10"/>
  <c r="G298" i="10"/>
  <c r="K298" i="10"/>
  <c r="F298" i="10"/>
  <c r="L298" i="10"/>
  <c r="D298" i="10"/>
  <c r="I298" i="10"/>
  <c r="P298" i="10"/>
  <c r="E298" i="10"/>
  <c r="G682" i="10"/>
  <c r="B682" i="10"/>
  <c r="O682" i="10"/>
  <c r="K682" i="10"/>
  <c r="L682" i="10"/>
  <c r="M682" i="10"/>
  <c r="P682" i="10"/>
  <c r="I682" i="10"/>
  <c r="D682" i="10"/>
  <c r="N682" i="10"/>
  <c r="F682" i="10"/>
  <c r="H682" i="10"/>
  <c r="E682" i="10"/>
  <c r="D331" i="10"/>
  <c r="O331" i="10"/>
  <c r="H331" i="10"/>
  <c r="N331" i="10"/>
  <c r="M331" i="10"/>
  <c r="P331" i="10"/>
  <c r="I331" i="10"/>
  <c r="B331" i="10"/>
  <c r="F331" i="10"/>
  <c r="G331" i="10"/>
  <c r="E331" i="10"/>
  <c r="K331" i="10"/>
  <c r="L331" i="10"/>
  <c r="L739" i="10"/>
  <c r="M739" i="10"/>
  <c r="P739" i="10"/>
  <c r="E739" i="10"/>
  <c r="B739" i="10"/>
  <c r="I739" i="10"/>
  <c r="H739" i="10"/>
  <c r="O739" i="10"/>
  <c r="G739" i="10"/>
  <c r="K739" i="10"/>
  <c r="F739" i="10"/>
  <c r="D739" i="10"/>
  <c r="N739" i="10"/>
  <c r="O570" i="10"/>
  <c r="N570" i="10"/>
  <c r="E570" i="10"/>
  <c r="L570" i="10"/>
  <c r="H570" i="10"/>
  <c r="B570" i="10"/>
  <c r="P570" i="10"/>
  <c r="G570" i="10"/>
  <c r="D570" i="10"/>
  <c r="K570" i="10"/>
  <c r="F570" i="10"/>
  <c r="I570" i="10"/>
  <c r="M570" i="10"/>
  <c r="K402" i="10"/>
  <c r="I402" i="10"/>
  <c r="D402" i="10"/>
  <c r="P402" i="10"/>
  <c r="E402" i="10"/>
  <c r="M402" i="10"/>
  <c r="N402" i="10"/>
  <c r="O402" i="10"/>
  <c r="F402" i="10"/>
  <c r="G402" i="10"/>
  <c r="H402" i="10"/>
  <c r="L402" i="10"/>
  <c r="B402" i="10"/>
  <c r="H286" i="10"/>
  <c r="E286" i="10"/>
  <c r="F286" i="10"/>
  <c r="G286" i="10"/>
  <c r="K286" i="10"/>
  <c r="D286" i="10"/>
  <c r="I286" i="10"/>
  <c r="B286" i="10"/>
  <c r="O286" i="10"/>
  <c r="M286" i="10"/>
  <c r="L286" i="10"/>
  <c r="P286" i="10"/>
  <c r="N286" i="10"/>
  <c r="E393" i="10"/>
  <c r="M393" i="10"/>
  <c r="D393" i="10"/>
  <c r="K393" i="10"/>
  <c r="O393" i="10"/>
  <c r="I393" i="10"/>
  <c r="P393" i="10"/>
  <c r="H393" i="10"/>
  <c r="B393" i="10"/>
  <c r="G393" i="10"/>
  <c r="F393" i="10"/>
  <c r="L393" i="10"/>
  <c r="N393" i="10"/>
  <c r="K197" i="10"/>
  <c r="I197" i="10"/>
  <c r="D197" i="10"/>
  <c r="P197" i="10"/>
  <c r="F197" i="10"/>
  <c r="L197" i="10"/>
  <c r="H197" i="10"/>
  <c r="B197" i="10"/>
  <c r="M197" i="10"/>
  <c r="E197" i="10"/>
  <c r="N197" i="10"/>
  <c r="G197" i="10"/>
  <c r="O197" i="10"/>
  <c r="D235" i="10"/>
  <c r="H235" i="10"/>
  <c r="P235" i="10"/>
  <c r="E235" i="10"/>
  <c r="O235" i="10"/>
  <c r="I235" i="10"/>
  <c r="M235" i="10"/>
  <c r="F235" i="10"/>
  <c r="L235" i="10"/>
  <c r="K235" i="10"/>
  <c r="N235" i="10"/>
  <c r="G235" i="10"/>
  <c r="B235" i="10"/>
  <c r="O279" i="10"/>
  <c r="D279" i="10"/>
  <c r="I279" i="10"/>
  <c r="K279" i="10"/>
  <c r="L279" i="10"/>
  <c r="E279" i="10"/>
  <c r="P279" i="10"/>
  <c r="H279" i="10"/>
  <c r="B279" i="10"/>
  <c r="M279" i="10"/>
  <c r="G279" i="10"/>
  <c r="F279" i="10"/>
  <c r="N279" i="10"/>
  <c r="D991" i="10"/>
  <c r="E991" i="10"/>
  <c r="F991" i="10"/>
  <c r="K991" i="10"/>
  <c r="B991" i="10"/>
  <c r="I991" i="10"/>
  <c r="N991" i="10"/>
  <c r="O991" i="10"/>
  <c r="G991" i="10"/>
  <c r="M991" i="10"/>
  <c r="H991" i="10"/>
  <c r="L991" i="10"/>
  <c r="P991" i="10"/>
  <c r="F834" i="10"/>
  <c r="I834" i="10"/>
  <c r="M834" i="10"/>
  <c r="G834" i="10"/>
  <c r="B834" i="10"/>
  <c r="N834" i="10"/>
  <c r="D834" i="10"/>
  <c r="K834" i="10"/>
  <c r="H834" i="10"/>
  <c r="P834" i="10"/>
  <c r="O834" i="10"/>
  <c r="E834" i="10"/>
  <c r="L834" i="10"/>
  <c r="H350" i="10"/>
  <c r="E350" i="10"/>
  <c r="F350" i="10"/>
  <c r="G350" i="10"/>
  <c r="M350" i="10"/>
  <c r="B350" i="10"/>
  <c r="N350" i="10"/>
  <c r="P350" i="10"/>
  <c r="I350" i="10"/>
  <c r="L350" i="10"/>
  <c r="K350" i="10"/>
  <c r="O350" i="10"/>
  <c r="D350" i="10"/>
  <c r="G707" i="10"/>
  <c r="K707" i="10"/>
  <c r="B707" i="10"/>
  <c r="O707" i="10"/>
  <c r="P707" i="10"/>
  <c r="D707" i="10"/>
  <c r="E707" i="10"/>
  <c r="F707" i="10"/>
  <c r="L707" i="10"/>
  <c r="N707" i="10"/>
  <c r="I707" i="10"/>
  <c r="M707" i="10"/>
  <c r="H707" i="10"/>
  <c r="K171" i="10"/>
  <c r="E171" i="10"/>
  <c r="H171" i="10"/>
  <c r="G171" i="10"/>
  <c r="I171" i="10"/>
  <c r="P171" i="10"/>
  <c r="N171" i="10"/>
  <c r="M171" i="10"/>
  <c r="B171" i="10"/>
  <c r="O171" i="10"/>
  <c r="L171" i="10"/>
  <c r="F171" i="10"/>
  <c r="D171" i="10"/>
  <c r="E644" i="10"/>
  <c r="O644" i="10"/>
  <c r="N644" i="10"/>
  <c r="P644" i="10"/>
  <c r="B644" i="10"/>
  <c r="D644" i="10"/>
  <c r="F644" i="10"/>
  <c r="G644" i="10"/>
  <c r="K644" i="10"/>
  <c r="L644" i="10"/>
  <c r="H644" i="10"/>
  <c r="M644" i="10"/>
  <c r="I644" i="10"/>
  <c r="N437" i="10"/>
  <c r="I437" i="10"/>
  <c r="E437" i="10"/>
  <c r="O437" i="10"/>
  <c r="H437" i="10"/>
  <c r="K437" i="10"/>
  <c r="M437" i="10"/>
  <c r="L437" i="10"/>
  <c r="B437" i="10"/>
  <c r="D437" i="10"/>
  <c r="G437" i="10"/>
  <c r="P437" i="10"/>
  <c r="F437" i="10"/>
  <c r="D949" i="10"/>
  <c r="I949" i="10"/>
  <c r="N949" i="10"/>
  <c r="E949" i="10"/>
  <c r="O949" i="10"/>
  <c r="F949" i="10"/>
  <c r="K949" i="10"/>
  <c r="M949" i="10"/>
  <c r="G949" i="10"/>
  <c r="B949" i="10"/>
  <c r="P949" i="10"/>
  <c r="L949" i="10"/>
  <c r="H949" i="10"/>
  <c r="E425" i="10"/>
  <c r="M425" i="10"/>
  <c r="D425" i="10"/>
  <c r="K425" i="10"/>
  <c r="H425" i="10"/>
  <c r="P425" i="10"/>
  <c r="I425" i="10"/>
  <c r="O425" i="10"/>
  <c r="B425" i="10"/>
  <c r="G425" i="10"/>
  <c r="N425" i="10"/>
  <c r="L425" i="10"/>
  <c r="F425" i="10"/>
  <c r="P194" i="10"/>
  <c r="O194" i="10"/>
  <c r="I194" i="10"/>
  <c r="M194" i="10"/>
  <c r="N194" i="10"/>
  <c r="K194" i="10"/>
  <c r="H194" i="10"/>
  <c r="L194" i="10"/>
  <c r="G194" i="10"/>
  <c r="E194" i="10"/>
  <c r="F194" i="10"/>
  <c r="D194" i="10"/>
  <c r="B194" i="10"/>
  <c r="I189" i="10"/>
  <c r="D189" i="10"/>
  <c r="P189" i="10"/>
  <c r="K189" i="10"/>
  <c r="F189" i="10"/>
  <c r="L189" i="10"/>
  <c r="H189" i="10"/>
  <c r="G189" i="10"/>
  <c r="O189" i="10"/>
  <c r="B189" i="10"/>
  <c r="E189" i="10"/>
  <c r="N189" i="10"/>
  <c r="M189" i="10"/>
  <c r="G708" i="10"/>
  <c r="K708" i="10"/>
  <c r="B708" i="10"/>
  <c r="O708" i="10"/>
  <c r="P708" i="10"/>
  <c r="D708" i="10"/>
  <c r="E708" i="10"/>
  <c r="L708" i="10"/>
  <c r="I708" i="10"/>
  <c r="N708" i="10"/>
  <c r="H708" i="10"/>
  <c r="F708" i="10"/>
  <c r="M708" i="10"/>
  <c r="H354" i="10"/>
  <c r="N354" i="10"/>
  <c r="M354" i="10"/>
  <c r="P354" i="10"/>
  <c r="D354" i="10"/>
  <c r="I354" i="10"/>
  <c r="B354" i="10"/>
  <c r="G354" i="10"/>
  <c r="F354" i="10"/>
  <c r="E354" i="10"/>
  <c r="K354" i="10"/>
  <c r="O354" i="10"/>
  <c r="L354" i="10"/>
  <c r="F114" i="10"/>
  <c r="N114" i="10"/>
  <c r="D114" i="10"/>
  <c r="O114" i="10"/>
  <c r="K114" i="10"/>
  <c r="H114" i="10"/>
  <c r="P114" i="10"/>
  <c r="E114" i="10"/>
  <c r="B114" i="10"/>
  <c r="L114" i="10"/>
  <c r="G114" i="10"/>
  <c r="M114" i="10"/>
  <c r="I114" i="10"/>
  <c r="D992" i="10"/>
  <c r="F992" i="10"/>
  <c r="K992" i="10"/>
  <c r="N992" i="10"/>
  <c r="E992" i="10"/>
  <c r="O992" i="10"/>
  <c r="B992" i="10"/>
  <c r="G992" i="10"/>
  <c r="M992" i="10"/>
  <c r="I992" i="10"/>
  <c r="L992" i="10"/>
  <c r="H992" i="10"/>
  <c r="P992" i="10"/>
  <c r="E601" i="10"/>
  <c r="N601" i="10"/>
  <c r="I601" i="10"/>
  <c r="P601" i="10"/>
  <c r="B601" i="10"/>
  <c r="L601" i="10"/>
  <c r="G601" i="10"/>
  <c r="O601" i="10"/>
  <c r="F601" i="10"/>
  <c r="M601" i="10"/>
  <c r="D601" i="10"/>
  <c r="H601" i="10"/>
  <c r="K601" i="10"/>
  <c r="D136" i="10"/>
  <c r="K136" i="10"/>
  <c r="O136" i="10"/>
  <c r="E136" i="10"/>
  <c r="B136" i="10"/>
  <c r="N136" i="10"/>
  <c r="M136" i="10"/>
  <c r="F136" i="10"/>
  <c r="G136" i="10"/>
  <c r="H136" i="10"/>
  <c r="P136" i="10"/>
  <c r="I136" i="10"/>
  <c r="L136" i="10"/>
  <c r="F878" i="10"/>
  <c r="I878" i="10"/>
  <c r="M878" i="10"/>
  <c r="N878" i="10"/>
  <c r="B878" i="10"/>
  <c r="G878" i="10"/>
  <c r="D878" i="10"/>
  <c r="H878" i="10"/>
  <c r="K878" i="10"/>
  <c r="L878" i="10"/>
  <c r="O878" i="10"/>
  <c r="P878" i="10"/>
  <c r="E878" i="10"/>
  <c r="I210" i="10"/>
  <c r="O210" i="10"/>
  <c r="P210" i="10"/>
  <c r="B210" i="10"/>
  <c r="G210" i="10"/>
  <c r="K210" i="10"/>
  <c r="N210" i="10"/>
  <c r="E210" i="10"/>
  <c r="L210" i="10"/>
  <c r="M210" i="10"/>
  <c r="F210" i="10"/>
  <c r="H210" i="10"/>
  <c r="D210" i="10"/>
  <c r="P743" i="10"/>
  <c r="D743" i="10"/>
  <c r="E743" i="10"/>
  <c r="I743" i="10"/>
  <c r="B743" i="10"/>
  <c r="M743" i="10"/>
  <c r="O743" i="10"/>
  <c r="L743" i="10"/>
  <c r="H743" i="10"/>
  <c r="K743" i="10"/>
  <c r="F743" i="10"/>
  <c r="G743" i="10"/>
  <c r="N743" i="10"/>
  <c r="I196" i="10"/>
  <c r="P196" i="10"/>
  <c r="H196" i="10"/>
  <c r="O196" i="10"/>
  <c r="D196" i="10"/>
  <c r="M196" i="10"/>
  <c r="K196" i="10"/>
  <c r="E196" i="10"/>
  <c r="B196" i="10"/>
  <c r="L196" i="10"/>
  <c r="F196" i="10"/>
  <c r="G196" i="10"/>
  <c r="N196" i="10"/>
  <c r="D134" i="10"/>
  <c r="K134" i="10"/>
  <c r="H134" i="10"/>
  <c r="P134" i="10"/>
  <c r="O134" i="10"/>
  <c r="F134" i="10"/>
  <c r="N134" i="10"/>
  <c r="E134" i="10"/>
  <c r="B134" i="10"/>
  <c r="M134" i="10"/>
  <c r="I134" i="10"/>
  <c r="L134" i="10"/>
  <c r="G134" i="10"/>
  <c r="O494" i="10"/>
  <c r="N494" i="10"/>
  <c r="E494" i="10"/>
  <c r="L494" i="10"/>
  <c r="D494" i="10"/>
  <c r="K494" i="10"/>
  <c r="H494" i="10"/>
  <c r="B494" i="10"/>
  <c r="F494" i="10"/>
  <c r="M494" i="10"/>
  <c r="P494" i="10"/>
  <c r="G494" i="10"/>
  <c r="I494" i="10"/>
  <c r="O670" i="10"/>
  <c r="E670" i="10"/>
  <c r="N670" i="10"/>
  <c r="H670" i="10"/>
  <c r="K670" i="10"/>
  <c r="M670" i="10"/>
  <c r="L670" i="10"/>
  <c r="B670" i="10"/>
  <c r="D670" i="10"/>
  <c r="G670" i="10"/>
  <c r="F670" i="10"/>
  <c r="P670" i="10"/>
  <c r="I670" i="10"/>
  <c r="N610" i="10"/>
  <c r="O610" i="10"/>
  <c r="E610" i="10"/>
  <c r="H610" i="10"/>
  <c r="K610" i="10"/>
  <c r="M610" i="10"/>
  <c r="L610" i="10"/>
  <c r="P610" i="10"/>
  <c r="F610" i="10"/>
  <c r="D610" i="10"/>
  <c r="G610" i="10"/>
  <c r="I610" i="10"/>
  <c r="B610" i="10"/>
  <c r="K83" i="10"/>
  <c r="P83" i="10"/>
  <c r="I83" i="10"/>
  <c r="E83" i="10"/>
  <c r="L83" i="10"/>
  <c r="O83" i="10"/>
  <c r="D83" i="10"/>
  <c r="B83" i="10"/>
  <c r="F83" i="10"/>
  <c r="G83" i="10"/>
  <c r="H83" i="10"/>
  <c r="M83" i="10"/>
  <c r="N83" i="10"/>
  <c r="E559" i="10"/>
  <c r="N559" i="10"/>
  <c r="I559" i="10"/>
  <c r="O559" i="10"/>
  <c r="D559" i="10"/>
  <c r="F559" i="10"/>
  <c r="G559" i="10"/>
  <c r="H559" i="10"/>
  <c r="L559" i="10"/>
  <c r="B559" i="10"/>
  <c r="P559" i="10"/>
  <c r="K559" i="10"/>
  <c r="M559" i="10"/>
  <c r="D41" i="10"/>
  <c r="H41" i="10"/>
  <c r="L41" i="10"/>
  <c r="P41" i="10"/>
  <c r="E41" i="10"/>
  <c r="O41" i="10"/>
  <c r="F41" i="10"/>
  <c r="K41" i="10"/>
  <c r="G41" i="10"/>
  <c r="N41" i="10"/>
  <c r="I41" i="10"/>
  <c r="B41" i="10"/>
  <c r="M41" i="10"/>
  <c r="I245" i="10"/>
  <c r="D245" i="10"/>
  <c r="P245" i="10"/>
  <c r="K245" i="10"/>
  <c r="F245" i="10"/>
  <c r="L245" i="10"/>
  <c r="H245" i="10"/>
  <c r="N245" i="10"/>
  <c r="M245" i="10"/>
  <c r="B245" i="10"/>
  <c r="G245" i="10"/>
  <c r="O245" i="10"/>
  <c r="E245" i="10"/>
  <c r="D34" i="10"/>
  <c r="H34" i="10"/>
  <c r="L34" i="10"/>
  <c r="P34" i="10"/>
  <c r="F34" i="10"/>
  <c r="K34" i="10"/>
  <c r="G34" i="10"/>
  <c r="N34" i="10"/>
  <c r="B34" i="10"/>
  <c r="I34" i="10"/>
  <c r="O34" i="10"/>
  <c r="E34" i="10"/>
  <c r="M34" i="10"/>
  <c r="O486" i="10"/>
  <c r="N486" i="10"/>
  <c r="E486" i="10"/>
  <c r="L486" i="10"/>
  <c r="P486" i="10"/>
  <c r="G486" i="10"/>
  <c r="F486" i="10"/>
  <c r="M486" i="10"/>
  <c r="H486" i="10"/>
  <c r="B486" i="10"/>
  <c r="K486" i="10"/>
  <c r="I486" i="10"/>
  <c r="D486" i="10"/>
  <c r="H300" i="10"/>
  <c r="B300" i="10"/>
  <c r="O300" i="10"/>
  <c r="E300" i="10"/>
  <c r="K300" i="10"/>
  <c r="D300" i="10"/>
  <c r="M300" i="10"/>
  <c r="I300" i="10"/>
  <c r="P300" i="10"/>
  <c r="N300" i="10"/>
  <c r="F300" i="10"/>
  <c r="L300" i="10"/>
  <c r="G300" i="10"/>
  <c r="O672" i="10"/>
  <c r="E672" i="10"/>
  <c r="N672" i="10"/>
  <c r="P672" i="10"/>
  <c r="B672" i="10"/>
  <c r="D672" i="10"/>
  <c r="F672" i="10"/>
  <c r="G672" i="10"/>
  <c r="H672" i="10"/>
  <c r="M672" i="10"/>
  <c r="L672" i="10"/>
  <c r="I672" i="10"/>
  <c r="K672" i="10"/>
  <c r="E451" i="10"/>
  <c r="N451" i="10"/>
  <c r="I451" i="10"/>
  <c r="O451" i="10"/>
  <c r="L451" i="10"/>
  <c r="F451" i="10"/>
  <c r="M451" i="10"/>
  <c r="K451" i="10"/>
  <c r="G451" i="10"/>
  <c r="D451" i="10"/>
  <c r="B451" i="10"/>
  <c r="P451" i="10"/>
  <c r="H451" i="10"/>
  <c r="E312" i="10"/>
  <c r="F312" i="10"/>
  <c r="G312" i="10"/>
  <c r="H312" i="10"/>
  <c r="I312" i="10"/>
  <c r="K312" i="10"/>
  <c r="L312" i="10"/>
  <c r="O312" i="10"/>
  <c r="P312" i="10"/>
  <c r="B312" i="10"/>
  <c r="D312" i="10"/>
  <c r="N312" i="10"/>
  <c r="M312" i="10"/>
  <c r="O263" i="10"/>
  <c r="M263" i="10"/>
  <c r="P263" i="10"/>
  <c r="B263" i="10"/>
  <c r="H263" i="10"/>
  <c r="K263" i="10"/>
  <c r="N263" i="10"/>
  <c r="E263" i="10"/>
  <c r="G263" i="10"/>
  <c r="I263" i="10"/>
  <c r="F263" i="10"/>
  <c r="D263" i="10"/>
  <c r="L263" i="10"/>
  <c r="G736" i="10"/>
  <c r="K736" i="10"/>
  <c r="B736" i="10"/>
  <c r="L736" i="10"/>
  <c r="M736" i="10"/>
  <c r="P736" i="10"/>
  <c r="I736" i="10"/>
  <c r="N736" i="10"/>
  <c r="D736" i="10"/>
  <c r="F736" i="10"/>
  <c r="O736" i="10"/>
  <c r="H736" i="10"/>
  <c r="E736" i="10"/>
  <c r="E609" i="10"/>
  <c r="I609" i="10"/>
  <c r="N609" i="10"/>
  <c r="P609" i="10"/>
  <c r="B609" i="10"/>
  <c r="F609" i="10"/>
  <c r="M609" i="10"/>
  <c r="O609" i="10"/>
  <c r="D609" i="10"/>
  <c r="K609" i="10"/>
  <c r="H609" i="10"/>
  <c r="L609" i="10"/>
  <c r="G609" i="10"/>
  <c r="E161" i="10"/>
  <c r="K161" i="10"/>
  <c r="N161" i="10"/>
  <c r="F161" i="10"/>
  <c r="I161" i="10"/>
  <c r="O161" i="10"/>
  <c r="H161" i="10"/>
  <c r="G161" i="10"/>
  <c r="P161" i="10"/>
  <c r="M161" i="10"/>
  <c r="B161" i="10"/>
  <c r="L161" i="10"/>
  <c r="D161" i="10"/>
  <c r="D957" i="10"/>
  <c r="I957" i="10"/>
  <c r="N957" i="10"/>
  <c r="E957" i="10"/>
  <c r="O957" i="10"/>
  <c r="F957" i="10"/>
  <c r="K957" i="10"/>
  <c r="M957" i="10"/>
  <c r="G957" i="10"/>
  <c r="B957" i="10"/>
  <c r="P957" i="10"/>
  <c r="L957" i="10"/>
  <c r="H957" i="10"/>
  <c r="O289" i="10"/>
  <c r="M289" i="10"/>
  <c r="P289" i="10"/>
  <c r="B289" i="10"/>
  <c r="D289" i="10"/>
  <c r="K289" i="10"/>
  <c r="E289" i="10"/>
  <c r="G289" i="10"/>
  <c r="L289" i="10"/>
  <c r="H289" i="10"/>
  <c r="I289" i="10"/>
  <c r="F289" i="10"/>
  <c r="N289" i="10"/>
  <c r="H258" i="10"/>
  <c r="N258" i="10"/>
  <c r="B258" i="10"/>
  <c r="M258" i="10"/>
  <c r="G258" i="10"/>
  <c r="D258" i="10"/>
  <c r="E258" i="10"/>
  <c r="F258" i="10"/>
  <c r="L258" i="10"/>
  <c r="K258" i="10"/>
  <c r="I258" i="10"/>
  <c r="P258" i="10"/>
  <c r="O258" i="10"/>
  <c r="D973" i="10"/>
  <c r="I973" i="10"/>
  <c r="N973" i="10"/>
  <c r="E973" i="10"/>
  <c r="O973" i="10"/>
  <c r="F973" i="10"/>
  <c r="K973" i="10"/>
  <c r="G973" i="10"/>
  <c r="B973" i="10"/>
  <c r="M973" i="10"/>
  <c r="P973" i="10"/>
  <c r="L973" i="10"/>
  <c r="H973" i="10"/>
  <c r="E587" i="10"/>
  <c r="N587" i="10"/>
  <c r="I587" i="10"/>
  <c r="O587" i="10"/>
  <c r="L587" i="10"/>
  <c r="D587" i="10"/>
  <c r="K587" i="10"/>
  <c r="H587" i="10"/>
  <c r="B587" i="10"/>
  <c r="G587" i="10"/>
  <c r="M587" i="10"/>
  <c r="P587" i="10"/>
  <c r="F587" i="10"/>
  <c r="P138" i="10"/>
  <c r="K138" i="10"/>
  <c r="H138" i="10"/>
  <c r="D138" i="10"/>
  <c r="O138" i="10"/>
  <c r="F138" i="10"/>
  <c r="N138" i="10"/>
  <c r="B138" i="10"/>
  <c r="I138" i="10"/>
  <c r="E138" i="10"/>
  <c r="G138" i="10"/>
  <c r="L138" i="10"/>
  <c r="M138" i="10"/>
  <c r="H907" i="10"/>
  <c r="B907" i="10"/>
  <c r="L907" i="10"/>
  <c r="D907" i="10"/>
  <c r="K907" i="10"/>
  <c r="G907" i="10"/>
  <c r="P907" i="10"/>
  <c r="M907" i="10"/>
  <c r="O907" i="10"/>
  <c r="N907" i="10"/>
  <c r="I907" i="10"/>
  <c r="F907" i="10"/>
  <c r="E907" i="10"/>
  <c r="N81" i="10"/>
  <c r="F81" i="10"/>
  <c r="I81" i="10"/>
  <c r="O81" i="10"/>
  <c r="L81" i="10"/>
  <c r="M81" i="10"/>
  <c r="K81" i="10"/>
  <c r="D81" i="10"/>
  <c r="P81" i="10"/>
  <c r="E81" i="10"/>
  <c r="B81" i="10"/>
  <c r="H81" i="10"/>
  <c r="G81" i="10"/>
  <c r="E671" i="10"/>
  <c r="N671" i="10"/>
  <c r="I671" i="10"/>
  <c r="O671" i="10"/>
  <c r="D671" i="10"/>
  <c r="F671" i="10"/>
  <c r="G671" i="10"/>
  <c r="P671" i="10"/>
  <c r="M671" i="10"/>
  <c r="K671" i="10"/>
  <c r="H671" i="10"/>
  <c r="L671" i="10"/>
  <c r="B671" i="10"/>
  <c r="D945" i="10"/>
  <c r="I945" i="10"/>
  <c r="N945" i="10"/>
  <c r="E945" i="10"/>
  <c r="O945" i="10"/>
  <c r="F945" i="10"/>
  <c r="B945" i="10"/>
  <c r="G945" i="10"/>
  <c r="K945" i="10"/>
  <c r="M945" i="10"/>
  <c r="P945" i="10"/>
  <c r="L945" i="10"/>
  <c r="H945" i="10"/>
  <c r="E615" i="10"/>
  <c r="I615" i="10"/>
  <c r="N615" i="10"/>
  <c r="O615" i="10"/>
  <c r="D615" i="10"/>
  <c r="F615" i="10"/>
  <c r="G615" i="10"/>
  <c r="K615" i="10"/>
  <c r="H615" i="10"/>
  <c r="L615" i="10"/>
  <c r="B615" i="10"/>
  <c r="P615" i="10"/>
  <c r="M615" i="10"/>
  <c r="D38" i="10"/>
  <c r="H38" i="10"/>
  <c r="L38" i="10"/>
  <c r="P38" i="10"/>
  <c r="E38" i="10"/>
  <c r="O38" i="10"/>
  <c r="F38" i="10"/>
  <c r="K38" i="10"/>
  <c r="B38" i="10"/>
  <c r="M38" i="10"/>
  <c r="I38" i="10"/>
  <c r="N38" i="10"/>
  <c r="G38" i="10"/>
  <c r="N336" i="10"/>
  <c r="E336" i="10"/>
  <c r="F336" i="10"/>
  <c r="G336" i="10"/>
  <c r="H336" i="10"/>
  <c r="I336" i="10"/>
  <c r="K336" i="10"/>
  <c r="L336" i="10"/>
  <c r="B336" i="10"/>
  <c r="M336" i="10"/>
  <c r="D336" i="10"/>
  <c r="O336" i="10"/>
  <c r="P336" i="10"/>
  <c r="F924" i="10"/>
  <c r="G924" i="10"/>
  <c r="N924" i="10"/>
  <c r="B924" i="10"/>
  <c r="I924" i="10"/>
  <c r="M924" i="10"/>
  <c r="K924" i="10"/>
  <c r="L924" i="10"/>
  <c r="E924" i="10"/>
  <c r="P924" i="10"/>
  <c r="H924" i="10"/>
  <c r="D924" i="10"/>
  <c r="O924" i="10"/>
  <c r="D131" i="10"/>
  <c r="P131" i="10"/>
  <c r="N131" i="10"/>
  <c r="K131" i="10"/>
  <c r="F131" i="10"/>
  <c r="H131" i="10"/>
  <c r="B131" i="10"/>
  <c r="E131" i="10"/>
  <c r="G131" i="10"/>
  <c r="L131" i="10"/>
  <c r="M131" i="10"/>
  <c r="O131" i="10"/>
  <c r="I131" i="10"/>
  <c r="K738" i="10"/>
  <c r="L738" i="10"/>
  <c r="M738" i="10"/>
  <c r="B738" i="10"/>
  <c r="P738" i="10"/>
  <c r="E738" i="10"/>
  <c r="I738" i="10"/>
  <c r="O738" i="10"/>
  <c r="H738" i="10"/>
  <c r="D738" i="10"/>
  <c r="G738" i="10"/>
  <c r="N738" i="10"/>
  <c r="F738" i="10"/>
  <c r="O552" i="10"/>
  <c r="N552" i="10"/>
  <c r="E552" i="10"/>
  <c r="D552" i="10"/>
  <c r="F552" i="10"/>
  <c r="G552" i="10"/>
  <c r="L552" i="10"/>
  <c r="B552" i="10"/>
  <c r="P552" i="10"/>
  <c r="M552" i="10"/>
  <c r="H552" i="10"/>
  <c r="I552" i="10"/>
  <c r="K552" i="10"/>
  <c r="N58" i="10"/>
  <c r="L58" i="10"/>
  <c r="E58" i="10"/>
  <c r="I58" i="10"/>
  <c r="D58" i="10"/>
  <c r="P58" i="10"/>
  <c r="B58" i="10"/>
  <c r="O58" i="10"/>
  <c r="F58" i="10"/>
  <c r="H58" i="10"/>
  <c r="K58" i="10"/>
  <c r="M58" i="10"/>
  <c r="G58" i="10"/>
  <c r="E183" i="10"/>
  <c r="K183" i="10"/>
  <c r="B183" i="10"/>
  <c r="I183" i="10"/>
  <c r="F183" i="10"/>
  <c r="N183" i="10"/>
  <c r="G183" i="10"/>
  <c r="M183" i="10"/>
  <c r="L183" i="10"/>
  <c r="D183" i="10"/>
  <c r="P183" i="10"/>
  <c r="H183" i="10"/>
  <c r="O183" i="10"/>
  <c r="E505" i="10"/>
  <c r="N505" i="10"/>
  <c r="I505" i="10"/>
  <c r="P505" i="10"/>
  <c r="B505" i="10"/>
  <c r="L505" i="10"/>
  <c r="G505" i="10"/>
  <c r="O505" i="10"/>
  <c r="F505" i="10"/>
  <c r="K505" i="10"/>
  <c r="H505" i="10"/>
  <c r="M505" i="10"/>
  <c r="D505" i="10"/>
  <c r="E386" i="10"/>
  <c r="P386" i="10"/>
  <c r="D386" i="10"/>
  <c r="M386" i="10"/>
  <c r="I386" i="10"/>
  <c r="K386" i="10"/>
  <c r="F386" i="10"/>
  <c r="O386" i="10"/>
  <c r="N386" i="10"/>
  <c r="H386" i="10"/>
  <c r="G386" i="10"/>
  <c r="B386" i="10"/>
  <c r="L386" i="10"/>
  <c r="G712" i="10"/>
  <c r="K712" i="10"/>
  <c r="B712" i="10"/>
  <c r="O712" i="10"/>
  <c r="P712" i="10"/>
  <c r="D712" i="10"/>
  <c r="E712" i="10"/>
  <c r="L712" i="10"/>
  <c r="N712" i="10"/>
  <c r="I712" i="10"/>
  <c r="F712" i="10"/>
  <c r="M712" i="10"/>
  <c r="H712" i="10"/>
  <c r="D401" i="10"/>
  <c r="K401" i="10"/>
  <c r="I401" i="10"/>
  <c r="P401" i="10"/>
  <c r="E401" i="10"/>
  <c r="O401" i="10"/>
  <c r="M401" i="10"/>
  <c r="H401" i="10"/>
  <c r="N401" i="10"/>
  <c r="G401" i="10"/>
  <c r="B401" i="10"/>
  <c r="F401" i="10"/>
  <c r="L401" i="10"/>
  <c r="I416" i="10"/>
  <c r="P416" i="10"/>
  <c r="O416" i="10"/>
  <c r="F416" i="10"/>
  <c r="L416" i="10"/>
  <c r="E416" i="10"/>
  <c r="M416" i="10"/>
  <c r="B416" i="10"/>
  <c r="K416" i="10"/>
  <c r="H416" i="10"/>
  <c r="N416" i="10"/>
  <c r="G416" i="10"/>
  <c r="D416" i="10"/>
  <c r="E627" i="10"/>
  <c r="I627" i="10"/>
  <c r="N627" i="10"/>
  <c r="O627" i="10"/>
  <c r="L627" i="10"/>
  <c r="H627" i="10"/>
  <c r="B627" i="10"/>
  <c r="P627" i="10"/>
  <c r="G627" i="10"/>
  <c r="F627" i="10"/>
  <c r="K627" i="10"/>
  <c r="M627" i="10"/>
  <c r="D627" i="10"/>
  <c r="K221" i="10"/>
  <c r="P221" i="10"/>
  <c r="D221" i="10"/>
  <c r="I221" i="10"/>
  <c r="F221" i="10"/>
  <c r="L221" i="10"/>
  <c r="H221" i="10"/>
  <c r="G221" i="10"/>
  <c r="O221" i="10"/>
  <c r="E221" i="10"/>
  <c r="B221" i="10"/>
  <c r="N221" i="10"/>
  <c r="M221" i="10"/>
  <c r="P917" i="10"/>
  <c r="M917" i="10"/>
  <c r="D917" i="10"/>
  <c r="G917" i="10"/>
  <c r="B917" i="10"/>
  <c r="K917" i="10"/>
  <c r="F917" i="10"/>
  <c r="L917" i="10"/>
  <c r="H917" i="10"/>
  <c r="N917" i="10"/>
  <c r="I917" i="10"/>
  <c r="E917" i="10"/>
  <c r="O917" i="10"/>
  <c r="D977" i="10"/>
  <c r="I977" i="10"/>
  <c r="N977" i="10"/>
  <c r="E977" i="10"/>
  <c r="O977" i="10"/>
  <c r="F977" i="10"/>
  <c r="K977" i="10"/>
  <c r="B977" i="10"/>
  <c r="M977" i="10"/>
  <c r="G977" i="10"/>
  <c r="P977" i="10"/>
  <c r="L977" i="10"/>
  <c r="H977" i="10"/>
  <c r="E563" i="10"/>
  <c r="N563" i="10"/>
  <c r="I563" i="10"/>
  <c r="O563" i="10"/>
  <c r="L563" i="10"/>
  <c r="H563" i="10"/>
  <c r="B563" i="10"/>
  <c r="P563" i="10"/>
  <c r="G563" i="10"/>
  <c r="F563" i="10"/>
  <c r="M563" i="10"/>
  <c r="K563" i="10"/>
  <c r="D563" i="10"/>
  <c r="E673" i="10"/>
  <c r="N673" i="10"/>
  <c r="I673" i="10"/>
  <c r="P673" i="10"/>
  <c r="B673" i="10"/>
  <c r="F673" i="10"/>
  <c r="M673" i="10"/>
  <c r="D673" i="10"/>
  <c r="K673" i="10"/>
  <c r="O673" i="10"/>
  <c r="H673" i="10"/>
  <c r="L673" i="10"/>
  <c r="G673" i="10"/>
  <c r="K398" i="10"/>
  <c r="I398" i="10"/>
  <c r="M398" i="10"/>
  <c r="E398" i="10"/>
  <c r="P398" i="10"/>
  <c r="D398" i="10"/>
  <c r="N398" i="10"/>
  <c r="F398" i="10"/>
  <c r="H398" i="10"/>
  <c r="G398" i="10"/>
  <c r="B398" i="10"/>
  <c r="O398" i="10"/>
  <c r="L398" i="10"/>
  <c r="P193" i="10"/>
  <c r="K193" i="10"/>
  <c r="F193" i="10"/>
  <c r="L193" i="10"/>
  <c r="H193" i="10"/>
  <c r="G193" i="10"/>
  <c r="O193" i="10"/>
  <c r="D193" i="10"/>
  <c r="B193" i="10"/>
  <c r="I193" i="10"/>
  <c r="N193" i="10"/>
  <c r="M193" i="10"/>
  <c r="E193" i="10"/>
  <c r="G756" i="10"/>
  <c r="K756" i="10"/>
  <c r="B756" i="10"/>
  <c r="O756" i="10"/>
  <c r="P756" i="10"/>
  <c r="D756" i="10"/>
  <c r="E756" i="10"/>
  <c r="L756" i="10"/>
  <c r="I756" i="10"/>
  <c r="N756" i="10"/>
  <c r="H756" i="10"/>
  <c r="F756" i="10"/>
  <c r="M756" i="10"/>
  <c r="D287" i="10"/>
  <c r="I287" i="10"/>
  <c r="K287" i="10"/>
  <c r="L287" i="10"/>
  <c r="M287" i="10"/>
  <c r="P287" i="10"/>
  <c r="E287" i="10"/>
  <c r="F287" i="10"/>
  <c r="G287" i="10"/>
  <c r="N287" i="10"/>
  <c r="B287" i="10"/>
  <c r="H287" i="10"/>
  <c r="O287" i="10"/>
  <c r="F880" i="10"/>
  <c r="G880" i="10"/>
  <c r="N880" i="10"/>
  <c r="B880" i="10"/>
  <c r="K880" i="10"/>
  <c r="M880" i="10"/>
  <c r="L880" i="10"/>
  <c r="P880" i="10"/>
  <c r="O880" i="10"/>
  <c r="I880" i="10"/>
  <c r="D880" i="10"/>
  <c r="E880" i="10"/>
  <c r="H880" i="10"/>
  <c r="P404" i="10"/>
  <c r="I404" i="10"/>
  <c r="H404" i="10"/>
  <c r="M404" i="10"/>
  <c r="N404" i="10"/>
  <c r="D404" i="10"/>
  <c r="L404" i="10"/>
  <c r="O404" i="10"/>
  <c r="B404" i="10"/>
  <c r="K404" i="10"/>
  <c r="F404" i="10"/>
  <c r="E404" i="10"/>
  <c r="G404" i="10"/>
  <c r="B238" i="10"/>
  <c r="G238" i="10"/>
  <c r="K238" i="10"/>
  <c r="I238" i="10"/>
  <c r="F238" i="10"/>
  <c r="L238" i="10"/>
  <c r="E238" i="10"/>
  <c r="H238" i="10"/>
  <c r="P238" i="10"/>
  <c r="D238" i="10"/>
  <c r="N238" i="10"/>
  <c r="O238" i="10"/>
  <c r="M238" i="10"/>
  <c r="E515" i="10"/>
  <c r="N515" i="10"/>
  <c r="I515" i="10"/>
  <c r="O515" i="10"/>
  <c r="L515" i="10"/>
  <c r="F515" i="10"/>
  <c r="M515" i="10"/>
  <c r="D515" i="10"/>
  <c r="K515" i="10"/>
  <c r="B515" i="10"/>
  <c r="G515" i="10"/>
  <c r="P515" i="10"/>
  <c r="H515" i="10"/>
  <c r="H71" i="10"/>
  <c r="K71" i="10"/>
  <c r="M71" i="10"/>
  <c r="E71" i="10"/>
  <c r="L71" i="10"/>
  <c r="B71" i="10"/>
  <c r="I71" i="10"/>
  <c r="P71" i="10"/>
  <c r="G71" i="10"/>
  <c r="O71" i="10"/>
  <c r="D71" i="10"/>
  <c r="N71" i="10"/>
  <c r="F71" i="10"/>
  <c r="E620" i="10"/>
  <c r="O620" i="10"/>
  <c r="N620" i="10"/>
  <c r="P620" i="10"/>
  <c r="B620" i="10"/>
  <c r="D620" i="10"/>
  <c r="F620" i="10"/>
  <c r="G620" i="10"/>
  <c r="K620" i="10"/>
  <c r="L620" i="10"/>
  <c r="M620" i="10"/>
  <c r="H620" i="10"/>
  <c r="I620" i="10"/>
  <c r="D99" i="10"/>
  <c r="N99" i="10"/>
  <c r="H99" i="10"/>
  <c r="O99" i="10"/>
  <c r="E99" i="10"/>
  <c r="B99" i="10"/>
  <c r="K99" i="10"/>
  <c r="I99" i="10"/>
  <c r="G99" i="10"/>
  <c r="P99" i="10"/>
  <c r="M99" i="10"/>
  <c r="F99" i="10"/>
  <c r="L99" i="10"/>
  <c r="H338" i="10"/>
  <c r="N338" i="10"/>
  <c r="E338" i="10"/>
  <c r="F338" i="10"/>
  <c r="G338" i="10"/>
  <c r="K338" i="10"/>
  <c r="D338" i="10"/>
  <c r="I338" i="10"/>
  <c r="P338" i="10"/>
  <c r="O338" i="10"/>
  <c r="M338" i="10"/>
  <c r="L338" i="10"/>
  <c r="B338" i="10"/>
  <c r="G774" i="10"/>
  <c r="K774" i="10"/>
  <c r="B774" i="10"/>
  <c r="O774" i="10"/>
  <c r="D774" i="10"/>
  <c r="E774" i="10"/>
  <c r="H774" i="10"/>
  <c r="I774" i="10"/>
  <c r="F774" i="10"/>
  <c r="L774" i="10"/>
  <c r="P774" i="10"/>
  <c r="M774" i="10"/>
  <c r="N774" i="10"/>
  <c r="E523" i="10"/>
  <c r="N523" i="10"/>
  <c r="I523" i="10"/>
  <c r="O523" i="10"/>
  <c r="L523" i="10"/>
  <c r="D523" i="10"/>
  <c r="K523" i="10"/>
  <c r="H523" i="10"/>
  <c r="B523" i="10"/>
  <c r="G523" i="10"/>
  <c r="P523" i="10"/>
  <c r="M523" i="10"/>
  <c r="F523" i="10"/>
  <c r="D979" i="10"/>
  <c r="I979" i="10"/>
  <c r="N979" i="10"/>
  <c r="E979" i="10"/>
  <c r="O979" i="10"/>
  <c r="F979" i="10"/>
  <c r="B979" i="10"/>
  <c r="M979" i="10"/>
  <c r="G979" i="10"/>
  <c r="K979" i="10"/>
  <c r="H979" i="10"/>
  <c r="L979" i="10"/>
  <c r="P979" i="10"/>
  <c r="E436" i="10"/>
  <c r="N436" i="10"/>
  <c r="O436" i="10"/>
  <c r="P436" i="10"/>
  <c r="B436" i="10"/>
  <c r="D436" i="10"/>
  <c r="F436" i="10"/>
  <c r="G436" i="10"/>
  <c r="L436" i="10"/>
  <c r="K436" i="10"/>
  <c r="M436" i="10"/>
  <c r="H436" i="10"/>
  <c r="I436" i="10"/>
  <c r="D172" i="10"/>
  <c r="B172" i="10"/>
  <c r="K172" i="10"/>
  <c r="I172" i="10"/>
  <c r="H172" i="10"/>
  <c r="M172" i="10"/>
  <c r="O172" i="10"/>
  <c r="P172" i="10"/>
  <c r="L172" i="10"/>
  <c r="E172" i="10"/>
  <c r="G172" i="10"/>
  <c r="N172" i="10"/>
  <c r="F172" i="10"/>
  <c r="F900" i="10"/>
  <c r="G900" i="10"/>
  <c r="N900" i="10"/>
  <c r="B900" i="10"/>
  <c r="I900" i="10"/>
  <c r="M900" i="10"/>
  <c r="K900" i="10"/>
  <c r="L900" i="10"/>
  <c r="P900" i="10"/>
  <c r="H900" i="10"/>
  <c r="E900" i="10"/>
  <c r="D900" i="10"/>
  <c r="O900" i="10"/>
  <c r="E579" i="10"/>
  <c r="N579" i="10"/>
  <c r="I579" i="10"/>
  <c r="O579" i="10"/>
  <c r="L579" i="10"/>
  <c r="F579" i="10"/>
  <c r="M579" i="10"/>
  <c r="D579" i="10"/>
  <c r="K579" i="10"/>
  <c r="B579" i="10"/>
  <c r="H579" i="10"/>
  <c r="G579" i="10"/>
  <c r="P579" i="10"/>
  <c r="P692" i="10"/>
  <c r="B692" i="10"/>
  <c r="D692" i="10"/>
  <c r="E692" i="10"/>
  <c r="I692" i="10"/>
  <c r="M692" i="10"/>
  <c r="O692" i="10"/>
  <c r="L692" i="10"/>
  <c r="K692" i="10"/>
  <c r="N692" i="10"/>
  <c r="G692" i="10"/>
  <c r="F692" i="10"/>
  <c r="H692" i="10"/>
  <c r="F884" i="10"/>
  <c r="G884" i="10"/>
  <c r="N884" i="10"/>
  <c r="B884" i="10"/>
  <c r="I884" i="10"/>
  <c r="M884" i="10"/>
  <c r="K884" i="10"/>
  <c r="L884" i="10"/>
  <c r="P884" i="10"/>
  <c r="H884" i="10"/>
  <c r="E884" i="10"/>
  <c r="O884" i="10"/>
  <c r="D884" i="10"/>
  <c r="O92" i="10"/>
  <c r="F92" i="10"/>
  <c r="I92" i="10"/>
  <c r="L92" i="10"/>
  <c r="D92" i="10"/>
  <c r="P92" i="10"/>
  <c r="M92" i="10"/>
  <c r="K92" i="10"/>
  <c r="N92" i="10"/>
  <c r="B92" i="10"/>
  <c r="E92" i="10"/>
  <c r="G92" i="10"/>
  <c r="H92" i="10"/>
  <c r="H278" i="10"/>
  <c r="E278" i="10"/>
  <c r="F278" i="10"/>
  <c r="G278" i="10"/>
  <c r="I278" i="10"/>
  <c r="K278" i="10"/>
  <c r="L278" i="10"/>
  <c r="N278" i="10"/>
  <c r="B278" i="10"/>
  <c r="O278" i="10"/>
  <c r="D278" i="10"/>
  <c r="P278" i="10"/>
  <c r="M278" i="10"/>
  <c r="E479" i="10"/>
  <c r="N479" i="10"/>
  <c r="I479" i="10"/>
  <c r="O479" i="10"/>
  <c r="D479" i="10"/>
  <c r="F479" i="10"/>
  <c r="G479" i="10"/>
  <c r="P479" i="10"/>
  <c r="M479" i="10"/>
  <c r="L479" i="10"/>
  <c r="K479" i="10"/>
  <c r="H479" i="10"/>
  <c r="B479" i="10"/>
  <c r="H190" i="10"/>
  <c r="P190" i="10"/>
  <c r="N190" i="10"/>
  <c r="D190" i="10"/>
  <c r="O190" i="10"/>
  <c r="K190" i="10"/>
  <c r="L190" i="10"/>
  <c r="G190" i="10"/>
  <c r="E190" i="10"/>
  <c r="B190" i="10"/>
  <c r="F190" i="10"/>
  <c r="I190" i="10"/>
  <c r="M190" i="10"/>
  <c r="K111" i="10"/>
  <c r="P111" i="10"/>
  <c r="F111" i="10"/>
  <c r="D111" i="10"/>
  <c r="B111" i="10"/>
  <c r="H111" i="10"/>
  <c r="I111" i="10"/>
  <c r="E111" i="10"/>
  <c r="G111" i="10"/>
  <c r="O111" i="10"/>
  <c r="L111" i="10"/>
  <c r="M111" i="10"/>
  <c r="N111" i="10"/>
  <c r="D974" i="10"/>
  <c r="I974" i="10"/>
  <c r="N974" i="10"/>
  <c r="E974" i="10"/>
  <c r="O974" i="10"/>
  <c r="K974" i="10"/>
  <c r="G974" i="10"/>
  <c r="B974" i="10"/>
  <c r="M974" i="10"/>
  <c r="F974" i="10"/>
  <c r="P974" i="10"/>
  <c r="H974" i="10"/>
  <c r="L974" i="10"/>
  <c r="O582" i="10"/>
  <c r="N582" i="10"/>
  <c r="E582" i="10"/>
  <c r="H582" i="10"/>
  <c r="K582" i="10"/>
  <c r="M582" i="10"/>
  <c r="L582" i="10"/>
  <c r="B582" i="10"/>
  <c r="D582" i="10"/>
  <c r="G582" i="10"/>
  <c r="F582" i="10"/>
  <c r="I582" i="10"/>
  <c r="P582" i="10"/>
  <c r="O490" i="10"/>
  <c r="N490" i="10"/>
  <c r="E490" i="10"/>
  <c r="L490" i="10"/>
  <c r="H490" i="10"/>
  <c r="B490" i="10"/>
  <c r="P490" i="10"/>
  <c r="G490" i="10"/>
  <c r="D490" i="10"/>
  <c r="K490" i="10"/>
  <c r="F490" i="10"/>
  <c r="M490" i="10"/>
  <c r="I490" i="10"/>
  <c r="H779" i="10"/>
  <c r="I779" i="10"/>
  <c r="L779" i="10"/>
  <c r="M779" i="10"/>
  <c r="B779" i="10"/>
  <c r="D779" i="10"/>
  <c r="E779" i="10"/>
  <c r="O779" i="10"/>
  <c r="P779" i="10"/>
  <c r="F779" i="10"/>
  <c r="N779" i="10"/>
  <c r="K779" i="10"/>
  <c r="G779" i="10"/>
  <c r="D101" i="10"/>
  <c r="N101" i="10"/>
  <c r="H101" i="10"/>
  <c r="O101" i="10"/>
  <c r="M101" i="10"/>
  <c r="L101" i="10"/>
  <c r="K101" i="10"/>
  <c r="F101" i="10"/>
  <c r="E101" i="10"/>
  <c r="I101" i="10"/>
  <c r="G101" i="10"/>
  <c r="P101" i="10"/>
  <c r="B101" i="10"/>
  <c r="O546" i="10"/>
  <c r="N546" i="10"/>
  <c r="E546" i="10"/>
  <c r="L546" i="10"/>
  <c r="F546" i="10"/>
  <c r="M546" i="10"/>
  <c r="D546" i="10"/>
  <c r="K546" i="10"/>
  <c r="P546" i="10"/>
  <c r="G546" i="10"/>
  <c r="B546" i="10"/>
  <c r="I546" i="10"/>
  <c r="H546" i="10"/>
  <c r="E607" i="10"/>
  <c r="I607" i="10"/>
  <c r="N607" i="10"/>
  <c r="O607" i="10"/>
  <c r="D607" i="10"/>
  <c r="F607" i="10"/>
  <c r="G607" i="10"/>
  <c r="P607" i="10"/>
  <c r="M607" i="10"/>
  <c r="K607" i="10"/>
  <c r="H607" i="10"/>
  <c r="L607" i="10"/>
  <c r="B607" i="10"/>
  <c r="O534" i="10"/>
  <c r="N534" i="10"/>
  <c r="E534" i="10"/>
  <c r="L534" i="10"/>
  <c r="P534" i="10"/>
  <c r="G534" i="10"/>
  <c r="F534" i="10"/>
  <c r="M534" i="10"/>
  <c r="H534" i="10"/>
  <c r="B534" i="10"/>
  <c r="K534" i="10"/>
  <c r="I534" i="10"/>
  <c r="D534" i="10"/>
  <c r="O606" i="10"/>
  <c r="N606" i="10"/>
  <c r="E606" i="10"/>
  <c r="H606" i="10"/>
  <c r="K606" i="10"/>
  <c r="M606" i="10"/>
  <c r="L606" i="10"/>
  <c r="B606" i="10"/>
  <c r="D606" i="10"/>
  <c r="G606" i="10"/>
  <c r="F606" i="10"/>
  <c r="P606" i="10"/>
  <c r="I606" i="10"/>
  <c r="O145" i="10"/>
  <c r="F145" i="10"/>
  <c r="P145" i="10"/>
  <c r="N145" i="10"/>
  <c r="H145" i="10"/>
  <c r="M145" i="10"/>
  <c r="L145" i="10"/>
  <c r="B145" i="10"/>
  <c r="I145" i="10"/>
  <c r="E145" i="10"/>
  <c r="G145" i="10"/>
  <c r="D145" i="10"/>
  <c r="K145" i="10"/>
  <c r="B305" i="10"/>
  <c r="D305" i="10"/>
  <c r="E305" i="10"/>
  <c r="F305" i="10"/>
  <c r="G305" i="10"/>
  <c r="H305" i="10"/>
  <c r="I305" i="10"/>
  <c r="L305" i="10"/>
  <c r="M305" i="10"/>
  <c r="P305" i="10"/>
  <c r="N305" i="10"/>
  <c r="K305" i="10"/>
  <c r="O305" i="10"/>
  <c r="D980" i="10"/>
  <c r="I980" i="10"/>
  <c r="N980" i="10"/>
  <c r="E980" i="10"/>
  <c r="O980" i="10"/>
  <c r="K980" i="10"/>
  <c r="F980" i="10"/>
  <c r="B980" i="10"/>
  <c r="M980" i="10"/>
  <c r="G980" i="10"/>
  <c r="L980" i="10"/>
  <c r="H980" i="10"/>
  <c r="P980" i="10"/>
  <c r="H17" i="10"/>
  <c r="L17" i="10"/>
  <c r="K17" i="10"/>
  <c r="G17" i="10"/>
  <c r="O17" i="10"/>
  <c r="D17" i="10"/>
  <c r="N17" i="10"/>
  <c r="P17" i="10"/>
  <c r="B17" i="10"/>
  <c r="E17" i="10"/>
  <c r="I17" i="10"/>
  <c r="M17" i="10"/>
  <c r="F17" i="10"/>
  <c r="F179" i="10"/>
  <c r="K179" i="10"/>
  <c r="E179" i="10"/>
  <c r="O179" i="10"/>
  <c r="G179" i="10"/>
  <c r="N179" i="10"/>
  <c r="M179" i="10"/>
  <c r="I179" i="10"/>
  <c r="B179" i="10"/>
  <c r="L179" i="10"/>
  <c r="D179" i="10"/>
  <c r="P179" i="10"/>
  <c r="H179" i="10"/>
  <c r="H417" i="10"/>
  <c r="O417" i="10"/>
  <c r="E417" i="10"/>
  <c r="M417" i="10"/>
  <c r="P417" i="10"/>
  <c r="K417" i="10"/>
  <c r="D417" i="10"/>
  <c r="I417" i="10"/>
  <c r="F417" i="10"/>
  <c r="N417" i="10"/>
  <c r="G417" i="10"/>
  <c r="B417" i="10"/>
  <c r="L417" i="10"/>
  <c r="E525" i="10"/>
  <c r="N525" i="10"/>
  <c r="I525" i="10"/>
  <c r="H525" i="10"/>
  <c r="K525" i="10"/>
  <c r="M525" i="10"/>
  <c r="D525" i="10"/>
  <c r="L525" i="10"/>
  <c r="B525" i="10"/>
  <c r="G525" i="10"/>
  <c r="O525" i="10"/>
  <c r="P525" i="10"/>
  <c r="F525" i="10"/>
  <c r="E537" i="10"/>
  <c r="N537" i="10"/>
  <c r="I537" i="10"/>
  <c r="P537" i="10"/>
  <c r="B537" i="10"/>
  <c r="L537" i="10"/>
  <c r="G537" i="10"/>
  <c r="O537" i="10"/>
  <c r="F537" i="10"/>
  <c r="M537" i="10"/>
  <c r="D537" i="10"/>
  <c r="H537" i="10"/>
  <c r="K537" i="10"/>
  <c r="M127" i="10"/>
  <c r="L127" i="10"/>
  <c r="N127" i="10"/>
  <c r="O127" i="10"/>
  <c r="K127" i="10"/>
  <c r="G127" i="10"/>
  <c r="B127" i="10"/>
  <c r="D127" i="10"/>
  <c r="F127" i="10"/>
  <c r="I127" i="10"/>
  <c r="H127" i="10"/>
  <c r="P127" i="10"/>
  <c r="E127" i="10"/>
  <c r="L688" i="10"/>
  <c r="M688" i="10"/>
  <c r="B688" i="10"/>
  <c r="P688" i="10"/>
  <c r="E688" i="10"/>
  <c r="I688" i="10"/>
  <c r="H688" i="10"/>
  <c r="O688" i="10"/>
  <c r="D688" i="10"/>
  <c r="K688" i="10"/>
  <c r="G688" i="10"/>
  <c r="N688" i="10"/>
  <c r="F688" i="10"/>
  <c r="F896" i="10"/>
  <c r="G896" i="10"/>
  <c r="N896" i="10"/>
  <c r="B896" i="10"/>
  <c r="K896" i="10"/>
  <c r="M896" i="10"/>
  <c r="I896" i="10"/>
  <c r="L896" i="10"/>
  <c r="P896" i="10"/>
  <c r="O896" i="10"/>
  <c r="D896" i="10"/>
  <c r="E896" i="10"/>
  <c r="H896" i="10"/>
  <c r="O580" i="10"/>
  <c r="N580" i="10"/>
  <c r="E580" i="10"/>
  <c r="P580" i="10"/>
  <c r="B580" i="10"/>
  <c r="D580" i="10"/>
  <c r="F580" i="10"/>
  <c r="G580" i="10"/>
  <c r="K580" i="10"/>
  <c r="L580" i="10"/>
  <c r="H580" i="10"/>
  <c r="M580" i="10"/>
  <c r="I580" i="10"/>
  <c r="O468" i="10"/>
  <c r="N468" i="10"/>
  <c r="E468" i="10"/>
  <c r="P468" i="10"/>
  <c r="B468" i="10"/>
  <c r="D468" i="10"/>
  <c r="F468" i="10"/>
  <c r="G468" i="10"/>
  <c r="L468" i="10"/>
  <c r="K468" i="10"/>
  <c r="M468" i="10"/>
  <c r="H468" i="10"/>
  <c r="I468" i="10"/>
  <c r="G793" i="10"/>
  <c r="K793" i="10"/>
  <c r="O793" i="10"/>
  <c r="L793" i="10"/>
  <c r="M793" i="10"/>
  <c r="P793" i="10"/>
  <c r="F793" i="10"/>
  <c r="I793" i="10"/>
  <c r="D793" i="10"/>
  <c r="B793" i="10"/>
  <c r="N793" i="10"/>
  <c r="E793" i="10"/>
  <c r="H793" i="10"/>
  <c r="D95" i="10"/>
  <c r="N95" i="10"/>
  <c r="H95" i="10"/>
  <c r="E95" i="10"/>
  <c r="B95" i="10"/>
  <c r="K95" i="10"/>
  <c r="O95" i="10"/>
  <c r="L95" i="10"/>
  <c r="I95" i="10"/>
  <c r="G95" i="10"/>
  <c r="P95" i="10"/>
  <c r="F95" i="10"/>
  <c r="M95" i="10"/>
  <c r="I931" i="10"/>
  <c r="N931" i="10"/>
  <c r="P931" i="10"/>
  <c r="B931" i="10"/>
  <c r="D931" i="10"/>
  <c r="K931" i="10"/>
  <c r="L931" i="10"/>
  <c r="G931" i="10"/>
  <c r="M931" i="10"/>
  <c r="O931" i="10"/>
  <c r="H931" i="10"/>
  <c r="F931" i="10"/>
  <c r="E931" i="10"/>
  <c r="D283" i="10"/>
  <c r="O283" i="10"/>
  <c r="H283" i="10"/>
  <c r="N283" i="10"/>
  <c r="E283" i="10"/>
  <c r="F283" i="10"/>
  <c r="G283" i="10"/>
  <c r="I283" i="10"/>
  <c r="P283" i="10"/>
  <c r="M283" i="10"/>
  <c r="B283" i="10"/>
  <c r="K283" i="10"/>
  <c r="L283" i="10"/>
  <c r="D970" i="10"/>
  <c r="I970" i="10"/>
  <c r="N970" i="10"/>
  <c r="E970" i="10"/>
  <c r="O970" i="10"/>
  <c r="K970" i="10"/>
  <c r="G970" i="10"/>
  <c r="B970" i="10"/>
  <c r="M970" i="10"/>
  <c r="F970" i="10"/>
  <c r="P970" i="10"/>
  <c r="H970" i="10"/>
  <c r="L970" i="10"/>
  <c r="H936" i="10"/>
  <c r="G936" i="10"/>
  <c r="L936" i="10"/>
  <c r="B936" i="10"/>
  <c r="P936" i="10"/>
  <c r="K936" i="10"/>
  <c r="F936" i="10"/>
  <c r="D936" i="10"/>
  <c r="M936" i="10"/>
  <c r="E936" i="10"/>
  <c r="N936" i="10"/>
  <c r="O936" i="10"/>
  <c r="I936" i="10"/>
  <c r="F898" i="10"/>
  <c r="I898" i="10"/>
  <c r="M898" i="10"/>
  <c r="G898" i="10"/>
  <c r="B898" i="10"/>
  <c r="N898" i="10"/>
  <c r="D898" i="10"/>
  <c r="K898" i="10"/>
  <c r="H898" i="10"/>
  <c r="P898" i="10"/>
  <c r="O898" i="10"/>
  <c r="E898" i="10"/>
  <c r="L898" i="10"/>
  <c r="H356" i="10"/>
  <c r="E356" i="10"/>
  <c r="F356" i="10"/>
  <c r="G356" i="10"/>
  <c r="I356" i="10"/>
  <c r="P356" i="10"/>
  <c r="O356" i="10"/>
  <c r="L356" i="10"/>
  <c r="M356" i="10"/>
  <c r="B356" i="10"/>
  <c r="N356" i="10"/>
  <c r="K356" i="10"/>
  <c r="D356" i="10"/>
  <c r="O510" i="10"/>
  <c r="N510" i="10"/>
  <c r="E510" i="10"/>
  <c r="L510" i="10"/>
  <c r="D510" i="10"/>
  <c r="K510" i="10"/>
  <c r="H510" i="10"/>
  <c r="B510" i="10"/>
  <c r="F510" i="10"/>
  <c r="M510" i="10"/>
  <c r="P510" i="10"/>
  <c r="I510" i="10"/>
  <c r="G510" i="10"/>
  <c r="D36" i="10"/>
  <c r="H36" i="10"/>
  <c r="L36" i="10"/>
  <c r="P36" i="10"/>
  <c r="F36" i="10"/>
  <c r="K36" i="10"/>
  <c r="E36" i="10"/>
  <c r="M36" i="10"/>
  <c r="G36" i="10"/>
  <c r="B36" i="10"/>
  <c r="O36" i="10"/>
  <c r="N36" i="10"/>
  <c r="I36" i="10"/>
  <c r="F864" i="10"/>
  <c r="G864" i="10"/>
  <c r="N864" i="10"/>
  <c r="B864" i="10"/>
  <c r="K864" i="10"/>
  <c r="M864" i="10"/>
  <c r="I864" i="10"/>
  <c r="L864" i="10"/>
  <c r="P864" i="10"/>
  <c r="O864" i="10"/>
  <c r="D864" i="10"/>
  <c r="E864" i="10"/>
  <c r="H864" i="10"/>
  <c r="H326" i="10"/>
  <c r="I326" i="10"/>
  <c r="K326" i="10"/>
  <c r="L326" i="10"/>
  <c r="N326" i="10"/>
  <c r="M326" i="10"/>
  <c r="P326" i="10"/>
  <c r="D326" i="10"/>
  <c r="E326" i="10"/>
  <c r="F326" i="10"/>
  <c r="G326" i="10"/>
  <c r="O326" i="10"/>
  <c r="B326" i="10"/>
  <c r="E622" i="10"/>
  <c r="N622" i="10"/>
  <c r="O622" i="10"/>
  <c r="H622" i="10"/>
  <c r="K622" i="10"/>
  <c r="M622" i="10"/>
  <c r="L622" i="10"/>
  <c r="B622" i="10"/>
  <c r="D622" i="10"/>
  <c r="G622" i="10"/>
  <c r="F622" i="10"/>
  <c r="P622" i="10"/>
  <c r="I622" i="10"/>
  <c r="F89" i="10"/>
  <c r="O89" i="10"/>
  <c r="N89" i="10"/>
  <c r="I89" i="10"/>
  <c r="P89" i="10"/>
  <c r="D89" i="10"/>
  <c r="G89" i="10"/>
  <c r="H89" i="10"/>
  <c r="M89" i="10"/>
  <c r="L89" i="10"/>
  <c r="K89" i="10"/>
  <c r="B89" i="10"/>
  <c r="E89" i="10"/>
  <c r="H291" i="10"/>
  <c r="D291" i="10"/>
  <c r="N291" i="10"/>
  <c r="O291" i="10"/>
  <c r="I291" i="10"/>
  <c r="K291" i="10"/>
  <c r="L291" i="10"/>
  <c r="F291" i="10"/>
  <c r="E291" i="10"/>
  <c r="P291" i="10"/>
  <c r="B291" i="10"/>
  <c r="G291" i="10"/>
  <c r="M291" i="10"/>
  <c r="E617" i="10"/>
  <c r="I617" i="10"/>
  <c r="N617" i="10"/>
  <c r="P617" i="10"/>
  <c r="B617" i="10"/>
  <c r="D617" i="10"/>
  <c r="K617" i="10"/>
  <c r="O617" i="10"/>
  <c r="H617" i="10"/>
  <c r="L617" i="10"/>
  <c r="F617" i="10"/>
  <c r="G617" i="10"/>
  <c r="M617" i="10"/>
  <c r="H22" i="10"/>
  <c r="G22" i="10"/>
  <c r="D22" i="10"/>
  <c r="O22" i="10"/>
  <c r="L22" i="10"/>
  <c r="K22" i="10"/>
  <c r="N22" i="10"/>
  <c r="P22" i="10"/>
  <c r="B22" i="10"/>
  <c r="E22" i="10"/>
  <c r="F22" i="10"/>
  <c r="M22" i="10"/>
  <c r="I22" i="10"/>
  <c r="O498" i="10"/>
  <c r="N498" i="10"/>
  <c r="E498" i="10"/>
  <c r="L498" i="10"/>
  <c r="F498" i="10"/>
  <c r="M498" i="10"/>
  <c r="D498" i="10"/>
  <c r="K498" i="10"/>
  <c r="P498" i="10"/>
  <c r="G498" i="10"/>
  <c r="H498" i="10"/>
  <c r="B498" i="10"/>
  <c r="I498" i="10"/>
  <c r="K687" i="10"/>
  <c r="L687" i="10"/>
  <c r="M687" i="10"/>
  <c r="P687" i="10"/>
  <c r="E687" i="10"/>
  <c r="B687" i="10"/>
  <c r="I687" i="10"/>
  <c r="O687" i="10"/>
  <c r="H687" i="10"/>
  <c r="D687" i="10"/>
  <c r="F687" i="10"/>
  <c r="G687" i="10"/>
  <c r="N687" i="10"/>
  <c r="H334" i="10"/>
  <c r="M334" i="10"/>
  <c r="P334" i="10"/>
  <c r="D334" i="10"/>
  <c r="F334" i="10"/>
  <c r="L334" i="10"/>
  <c r="K334" i="10"/>
  <c r="G334" i="10"/>
  <c r="E334" i="10"/>
  <c r="B334" i="10"/>
  <c r="N334" i="10"/>
  <c r="O334" i="10"/>
  <c r="I334" i="10"/>
  <c r="F934" i="10"/>
  <c r="I934" i="10"/>
  <c r="M934" i="10"/>
  <c r="N934" i="10"/>
  <c r="B934" i="10"/>
  <c r="D934" i="10"/>
  <c r="O934" i="10"/>
  <c r="K934" i="10"/>
  <c r="H934" i="10"/>
  <c r="G934" i="10"/>
  <c r="P934" i="10"/>
  <c r="E934" i="10"/>
  <c r="L934" i="10"/>
  <c r="D78" i="10"/>
  <c r="F78" i="10"/>
  <c r="G78" i="10"/>
  <c r="N78" i="10"/>
  <c r="L78" i="10"/>
  <c r="B78" i="10"/>
  <c r="E78" i="10"/>
  <c r="P78" i="10"/>
  <c r="M78" i="10"/>
  <c r="I78" i="10"/>
  <c r="H78" i="10"/>
  <c r="O78" i="10"/>
  <c r="K78" i="10"/>
  <c r="G721" i="10"/>
  <c r="K721" i="10"/>
  <c r="P721" i="10"/>
  <c r="B721" i="10"/>
  <c r="O721" i="10"/>
  <c r="D721" i="10"/>
  <c r="E721" i="10"/>
  <c r="F721" i="10"/>
  <c r="L721" i="10"/>
  <c r="I721" i="10"/>
  <c r="M721" i="10"/>
  <c r="H721" i="10"/>
  <c r="N721" i="10"/>
  <c r="N313" i="10"/>
  <c r="O313" i="10"/>
  <c r="M313" i="10"/>
  <c r="P313" i="10"/>
  <c r="B313" i="10"/>
  <c r="D313" i="10"/>
  <c r="K313" i="10"/>
  <c r="E313" i="10"/>
  <c r="G313" i="10"/>
  <c r="I313" i="10"/>
  <c r="F313" i="10"/>
  <c r="H313" i="10"/>
  <c r="L313" i="10"/>
  <c r="E611" i="10"/>
  <c r="I611" i="10"/>
  <c r="N611" i="10"/>
  <c r="O611" i="10"/>
  <c r="L611" i="10"/>
  <c r="F611" i="10"/>
  <c r="M611" i="10"/>
  <c r="D611" i="10"/>
  <c r="K611" i="10"/>
  <c r="H611" i="10"/>
  <c r="P611" i="10"/>
  <c r="B611" i="10"/>
  <c r="G611" i="10"/>
  <c r="D960" i="10"/>
  <c r="I960" i="10"/>
  <c r="N960" i="10"/>
  <c r="E960" i="10"/>
  <c r="O960" i="10"/>
  <c r="K960" i="10"/>
  <c r="F960" i="10"/>
  <c r="B960" i="10"/>
  <c r="M960" i="10"/>
  <c r="G960" i="10"/>
  <c r="L960" i="10"/>
  <c r="H960" i="10"/>
  <c r="P960" i="10"/>
  <c r="D961" i="10"/>
  <c r="I961" i="10"/>
  <c r="N961" i="10"/>
  <c r="E961" i="10"/>
  <c r="O961" i="10"/>
  <c r="F961" i="10"/>
  <c r="B961" i="10"/>
  <c r="G961" i="10"/>
  <c r="K961" i="10"/>
  <c r="M961" i="10"/>
  <c r="P961" i="10"/>
  <c r="L961" i="10"/>
  <c r="H961" i="10"/>
  <c r="O353" i="10"/>
  <c r="I353" i="10"/>
  <c r="K353" i="10"/>
  <c r="L353" i="10"/>
  <c r="M353" i="10"/>
  <c r="P353" i="10"/>
  <c r="F353" i="10"/>
  <c r="H353" i="10"/>
  <c r="B353" i="10"/>
  <c r="E353" i="10"/>
  <c r="G353" i="10"/>
  <c r="D353" i="10"/>
  <c r="N353" i="10"/>
  <c r="F158" i="10"/>
  <c r="E158" i="10"/>
  <c r="K158" i="10"/>
  <c r="N158" i="10"/>
  <c r="D158" i="10"/>
  <c r="B158" i="10"/>
  <c r="H158" i="10"/>
  <c r="M158" i="10"/>
  <c r="I158" i="10"/>
  <c r="P158" i="10"/>
  <c r="L158" i="10"/>
  <c r="G158" i="10"/>
  <c r="O158" i="10"/>
  <c r="F852" i="10"/>
  <c r="G852" i="10"/>
  <c r="N852" i="10"/>
  <c r="B852" i="10"/>
  <c r="I852" i="10"/>
  <c r="M852" i="10"/>
  <c r="K852" i="10"/>
  <c r="L852" i="10"/>
  <c r="P852" i="10"/>
  <c r="H852" i="10"/>
  <c r="E852" i="10"/>
  <c r="O852" i="10"/>
  <c r="D852" i="10"/>
  <c r="K79" i="10"/>
  <c r="E79" i="10"/>
  <c r="D79" i="10"/>
  <c r="B79" i="10"/>
  <c r="O79" i="10"/>
  <c r="G79" i="10"/>
  <c r="N79" i="10"/>
  <c r="L79" i="10"/>
  <c r="H79" i="10"/>
  <c r="M79" i="10"/>
  <c r="I79" i="10"/>
  <c r="P79" i="10"/>
  <c r="F79" i="10"/>
  <c r="D30" i="10"/>
  <c r="H30" i="10"/>
  <c r="L30" i="10"/>
  <c r="P30" i="10"/>
  <c r="F30" i="10"/>
  <c r="K30" i="10"/>
  <c r="G30" i="10"/>
  <c r="N30" i="10"/>
  <c r="B30" i="10"/>
  <c r="I30" i="10"/>
  <c r="O30" i="10"/>
  <c r="M30" i="10"/>
  <c r="E30" i="10"/>
  <c r="H116" i="10"/>
  <c r="P116" i="10"/>
  <c r="E116" i="10"/>
  <c r="B116" i="10"/>
  <c r="K116" i="10"/>
  <c r="O116" i="10"/>
  <c r="I116" i="10"/>
  <c r="L116" i="10"/>
  <c r="M116" i="10"/>
  <c r="D116" i="10"/>
  <c r="F116" i="10"/>
  <c r="G116" i="10"/>
  <c r="N116" i="10"/>
  <c r="E475" i="10"/>
  <c r="N475" i="10"/>
  <c r="I475" i="10"/>
  <c r="O475" i="10"/>
  <c r="L475" i="10"/>
  <c r="P475" i="10"/>
  <c r="G475" i="10"/>
  <c r="H475" i="10"/>
  <c r="M475" i="10"/>
  <c r="K475" i="10"/>
  <c r="F475" i="10"/>
  <c r="D475" i="10"/>
  <c r="B475" i="10"/>
  <c r="H268" i="10"/>
  <c r="N268" i="10"/>
  <c r="I268" i="10"/>
  <c r="K268" i="10"/>
  <c r="L268" i="10"/>
  <c r="O268" i="10"/>
  <c r="F268" i="10"/>
  <c r="D268" i="10"/>
  <c r="E268" i="10"/>
  <c r="P268" i="10"/>
  <c r="M268" i="10"/>
  <c r="G268" i="10"/>
  <c r="B268" i="10"/>
  <c r="O504" i="10"/>
  <c r="N504" i="10"/>
  <c r="E504" i="10"/>
  <c r="D504" i="10"/>
  <c r="F504" i="10"/>
  <c r="G504" i="10"/>
  <c r="L504" i="10"/>
  <c r="B504" i="10"/>
  <c r="P504" i="10"/>
  <c r="M504" i="10"/>
  <c r="H504" i="10"/>
  <c r="K504" i="10"/>
  <c r="I504" i="10"/>
  <c r="O359" i="10"/>
  <c r="D359" i="10"/>
  <c r="B359" i="10"/>
  <c r="H359" i="10"/>
  <c r="I359" i="10"/>
  <c r="P359" i="10"/>
  <c r="N359" i="10"/>
  <c r="E359" i="10"/>
  <c r="G359" i="10"/>
  <c r="M359" i="10"/>
  <c r="L359" i="10"/>
  <c r="K359" i="10"/>
  <c r="F359" i="10"/>
  <c r="F177" i="10"/>
  <c r="K177" i="10"/>
  <c r="E177" i="10"/>
  <c r="O177" i="10"/>
  <c r="G177" i="10"/>
  <c r="N177" i="10"/>
  <c r="I177" i="10"/>
  <c r="B177" i="10"/>
  <c r="M177" i="10"/>
  <c r="L177" i="10"/>
  <c r="P177" i="10"/>
  <c r="D177" i="10"/>
  <c r="H177" i="10"/>
  <c r="D48" i="10"/>
  <c r="H48" i="10"/>
  <c r="L48" i="10"/>
  <c r="P48" i="10"/>
  <c r="E48" i="10"/>
  <c r="I48" i="10"/>
  <c r="M48" i="10"/>
  <c r="F48" i="10"/>
  <c r="N48" i="10"/>
  <c r="K48" i="10"/>
  <c r="G48" i="10"/>
  <c r="B48" i="10"/>
  <c r="O48" i="10"/>
  <c r="P865" i="10"/>
  <c r="M865" i="10"/>
  <c r="D865" i="10"/>
  <c r="G865" i="10"/>
  <c r="H865" i="10"/>
  <c r="L865" i="10"/>
  <c r="F865" i="10"/>
  <c r="N865" i="10"/>
  <c r="B865" i="10"/>
  <c r="I865" i="10"/>
  <c r="E865" i="10"/>
  <c r="K865" i="10"/>
  <c r="O865" i="10"/>
  <c r="O100" i="10"/>
  <c r="I100" i="10"/>
  <c r="G100" i="10"/>
  <c r="P100" i="10"/>
  <c r="N100" i="10"/>
  <c r="M100" i="10"/>
  <c r="F100" i="10"/>
  <c r="D100" i="10"/>
  <c r="K100" i="10"/>
  <c r="H100" i="10"/>
  <c r="E100" i="10"/>
  <c r="L100" i="10"/>
  <c r="B100" i="10"/>
  <c r="E605" i="10"/>
  <c r="N605" i="10"/>
  <c r="I605" i="10"/>
  <c r="H605" i="10"/>
  <c r="K605" i="10"/>
  <c r="M605" i="10"/>
  <c r="P605" i="10"/>
  <c r="G605" i="10"/>
  <c r="F605" i="10"/>
  <c r="D605" i="10"/>
  <c r="O605" i="10"/>
  <c r="L605" i="10"/>
  <c r="B605" i="10"/>
  <c r="D407" i="10"/>
  <c r="P407" i="10"/>
  <c r="O407" i="10"/>
  <c r="N407" i="10"/>
  <c r="E407" i="10"/>
  <c r="F407" i="10"/>
  <c r="L407" i="10"/>
  <c r="H407" i="10"/>
  <c r="B407" i="10"/>
  <c r="K407" i="10"/>
  <c r="M407" i="10"/>
  <c r="G407" i="10"/>
  <c r="I407" i="10"/>
  <c r="H835" i="10"/>
  <c r="B835" i="10"/>
  <c r="L835" i="10"/>
  <c r="D835" i="10"/>
  <c r="K835" i="10"/>
  <c r="G835" i="10"/>
  <c r="M835" i="10"/>
  <c r="F835" i="10"/>
  <c r="O835" i="10"/>
  <c r="P835" i="10"/>
  <c r="N835" i="10"/>
  <c r="I835" i="10"/>
  <c r="E835" i="10"/>
  <c r="F862" i="10"/>
  <c r="I862" i="10"/>
  <c r="M862" i="10"/>
  <c r="N862" i="10"/>
  <c r="B862" i="10"/>
  <c r="D862" i="10"/>
  <c r="H862" i="10"/>
  <c r="G862" i="10"/>
  <c r="L862" i="10"/>
  <c r="O862" i="10"/>
  <c r="P862" i="10"/>
  <c r="E862" i="10"/>
  <c r="K862" i="10"/>
  <c r="E642" i="10"/>
  <c r="N642" i="10"/>
  <c r="O642" i="10"/>
  <c r="H642" i="10"/>
  <c r="K642" i="10"/>
  <c r="M642" i="10"/>
  <c r="L642" i="10"/>
  <c r="P642" i="10"/>
  <c r="F642" i="10"/>
  <c r="D642" i="10"/>
  <c r="G642" i="10"/>
  <c r="I642" i="10"/>
  <c r="B642" i="10"/>
  <c r="K162" i="10"/>
  <c r="F162" i="10"/>
  <c r="E162" i="10"/>
  <c r="N162" i="10"/>
  <c r="P162" i="10"/>
  <c r="L162" i="10"/>
  <c r="O162" i="10"/>
  <c r="B162" i="10"/>
  <c r="I162" i="10"/>
  <c r="D162" i="10"/>
  <c r="H162" i="10"/>
  <c r="M162" i="10"/>
  <c r="G162" i="10"/>
  <c r="D239" i="10"/>
  <c r="M239" i="10"/>
  <c r="I239" i="10"/>
  <c r="O239" i="10"/>
  <c r="H239" i="10"/>
  <c r="E239" i="10"/>
  <c r="P239" i="10"/>
  <c r="B239" i="10"/>
  <c r="G239" i="10"/>
  <c r="N239" i="10"/>
  <c r="F239" i="10"/>
  <c r="L239" i="10"/>
  <c r="K239" i="10"/>
  <c r="P925" i="10"/>
  <c r="M925" i="10"/>
  <c r="D925" i="10"/>
  <c r="G925" i="10"/>
  <c r="B925" i="10"/>
  <c r="K925" i="10"/>
  <c r="F925" i="10"/>
  <c r="L925" i="10"/>
  <c r="N925" i="10"/>
  <c r="H925" i="10"/>
  <c r="I925" i="10"/>
  <c r="E925" i="10"/>
  <c r="O925" i="10"/>
  <c r="F176" i="10"/>
  <c r="K176" i="10"/>
  <c r="E176" i="10"/>
  <c r="O176" i="10"/>
  <c r="B176" i="10"/>
  <c r="M176" i="10"/>
  <c r="I176" i="10"/>
  <c r="N176" i="10"/>
  <c r="G176" i="10"/>
  <c r="L176" i="10"/>
  <c r="D176" i="10"/>
  <c r="P176" i="10"/>
  <c r="H176" i="10"/>
  <c r="D285" i="10"/>
  <c r="H285" i="10"/>
  <c r="O285" i="10"/>
  <c r="E285" i="10"/>
  <c r="F285" i="10"/>
  <c r="G285" i="10"/>
  <c r="M285" i="10"/>
  <c r="B285" i="10"/>
  <c r="L285" i="10"/>
  <c r="N285" i="10"/>
  <c r="I285" i="10"/>
  <c r="P285" i="10"/>
  <c r="K285" i="10"/>
  <c r="I84" i="10"/>
  <c r="O84" i="10"/>
  <c r="L84" i="10"/>
  <c r="M84" i="10"/>
  <c r="K84" i="10"/>
  <c r="D84" i="10"/>
  <c r="P84" i="10"/>
  <c r="F84" i="10"/>
  <c r="N84" i="10"/>
  <c r="H84" i="10"/>
  <c r="G84" i="10"/>
  <c r="E84" i="10"/>
  <c r="B84" i="10"/>
  <c r="H9" i="10"/>
  <c r="L9" i="10"/>
  <c r="K9" i="10"/>
  <c r="D9" i="10"/>
  <c r="O9" i="10"/>
  <c r="G9" i="10"/>
  <c r="N9" i="10"/>
  <c r="F9" i="10"/>
  <c r="B9" i="10"/>
  <c r="E9" i="10"/>
  <c r="P9" i="10"/>
  <c r="M9" i="10"/>
  <c r="I9" i="10"/>
  <c r="B370" i="10"/>
  <c r="H370" i="10"/>
  <c r="M370" i="10"/>
  <c r="G370" i="10"/>
  <c r="L370" i="10"/>
  <c r="D370" i="10"/>
  <c r="O370" i="10"/>
  <c r="K370" i="10"/>
  <c r="E370" i="10"/>
  <c r="I370" i="10"/>
  <c r="P370" i="10"/>
  <c r="N370" i="10"/>
  <c r="F370" i="10"/>
  <c r="O528" i="10"/>
  <c r="N528" i="10"/>
  <c r="E528" i="10"/>
  <c r="D528" i="10"/>
  <c r="F528" i="10"/>
  <c r="G528" i="10"/>
  <c r="K528" i="10"/>
  <c r="H528" i="10"/>
  <c r="P528" i="10"/>
  <c r="M528" i="10"/>
  <c r="L528" i="10"/>
  <c r="B528" i="10"/>
  <c r="I528" i="10"/>
  <c r="D975" i="10"/>
  <c r="I975" i="10"/>
  <c r="N975" i="10"/>
  <c r="E975" i="10"/>
  <c r="O975" i="10"/>
  <c r="F975" i="10"/>
  <c r="M975" i="10"/>
  <c r="G975" i="10"/>
  <c r="K975" i="10"/>
  <c r="B975" i="10"/>
  <c r="H975" i="10"/>
  <c r="L975" i="10"/>
  <c r="P975" i="10"/>
  <c r="H428" i="10"/>
  <c r="P428" i="10"/>
  <c r="I428" i="10"/>
  <c r="B428" i="10"/>
  <c r="G428" i="10"/>
  <c r="K428" i="10"/>
  <c r="F428" i="10"/>
  <c r="L428" i="10"/>
  <c r="E428" i="10"/>
  <c r="N428" i="10"/>
  <c r="O428" i="10"/>
  <c r="D428" i="10"/>
  <c r="M428" i="10"/>
  <c r="O540" i="10"/>
  <c r="N540" i="10"/>
  <c r="E540" i="10"/>
  <c r="D540" i="10"/>
  <c r="F540" i="10"/>
  <c r="G540" i="10"/>
  <c r="H540" i="10"/>
  <c r="L540" i="10"/>
  <c r="B540" i="10"/>
  <c r="K540" i="10"/>
  <c r="P540" i="10"/>
  <c r="M540" i="10"/>
  <c r="I540" i="10"/>
  <c r="E591" i="10"/>
  <c r="N591" i="10"/>
  <c r="I591" i="10"/>
  <c r="O591" i="10"/>
  <c r="D591" i="10"/>
  <c r="F591" i="10"/>
  <c r="G591" i="10"/>
  <c r="H591" i="10"/>
  <c r="L591" i="10"/>
  <c r="B591" i="10"/>
  <c r="M591" i="10"/>
  <c r="P591" i="10"/>
  <c r="K591" i="10"/>
  <c r="H150" i="10"/>
  <c r="O150" i="10"/>
  <c r="F150" i="10"/>
  <c r="P150" i="10"/>
  <c r="N150" i="10"/>
  <c r="D150" i="10"/>
  <c r="K150" i="10"/>
  <c r="E150" i="10"/>
  <c r="B150" i="10"/>
  <c r="L150" i="10"/>
  <c r="G150" i="10"/>
  <c r="M150" i="10"/>
  <c r="I150" i="10"/>
  <c r="G704" i="10"/>
  <c r="K704" i="10"/>
  <c r="B704" i="10"/>
  <c r="O704" i="10"/>
  <c r="P704" i="10"/>
  <c r="D704" i="10"/>
  <c r="E704" i="10"/>
  <c r="L704" i="10"/>
  <c r="N704" i="10"/>
  <c r="I704" i="10"/>
  <c r="F704" i="10"/>
  <c r="H704" i="10"/>
  <c r="M704" i="10"/>
  <c r="K241" i="10"/>
  <c r="F241" i="10"/>
  <c r="L241" i="10"/>
  <c r="H241" i="10"/>
  <c r="P241" i="10"/>
  <c r="E241" i="10"/>
  <c r="D241" i="10"/>
  <c r="B241" i="10"/>
  <c r="M241" i="10"/>
  <c r="N241" i="10"/>
  <c r="O241" i="10"/>
  <c r="G241" i="10"/>
  <c r="I241" i="10"/>
  <c r="D251" i="10"/>
  <c r="E251" i="10"/>
  <c r="O251" i="10"/>
  <c r="M251" i="10"/>
  <c r="H251" i="10"/>
  <c r="P251" i="10"/>
  <c r="I251" i="10"/>
  <c r="F251" i="10"/>
  <c r="L251" i="10"/>
  <c r="N251" i="10"/>
  <c r="K251" i="10"/>
  <c r="G251" i="10"/>
  <c r="B251" i="10"/>
  <c r="P383" i="10"/>
  <c r="D383" i="10"/>
  <c r="O383" i="10"/>
  <c r="N383" i="10"/>
  <c r="E383" i="10"/>
  <c r="F383" i="10"/>
  <c r="L383" i="10"/>
  <c r="H383" i="10"/>
  <c r="M383" i="10"/>
  <c r="I383" i="10"/>
  <c r="G383" i="10"/>
  <c r="K383" i="10"/>
  <c r="B383" i="10"/>
  <c r="O460" i="10"/>
  <c r="N460" i="10"/>
  <c r="E460" i="10"/>
  <c r="P460" i="10"/>
  <c r="B460" i="10"/>
  <c r="D460" i="10"/>
  <c r="F460" i="10"/>
  <c r="G460" i="10"/>
  <c r="L460" i="10"/>
  <c r="H460" i="10"/>
  <c r="K460" i="10"/>
  <c r="M460" i="10"/>
  <c r="I460" i="10"/>
  <c r="H118" i="10"/>
  <c r="O118" i="10"/>
  <c r="K118" i="10"/>
  <c r="D118" i="10"/>
  <c r="P118" i="10"/>
  <c r="F118" i="10"/>
  <c r="N118" i="10"/>
  <c r="E118" i="10"/>
  <c r="B118" i="10"/>
  <c r="I118" i="10"/>
  <c r="L118" i="10"/>
  <c r="M118" i="10"/>
  <c r="G118" i="10"/>
  <c r="H20" i="10"/>
  <c r="G20" i="10"/>
  <c r="D20" i="10"/>
  <c r="O20" i="10"/>
  <c r="L20" i="10"/>
  <c r="K20" i="10"/>
  <c r="N20" i="10"/>
  <c r="B20" i="10"/>
  <c r="E20" i="10"/>
  <c r="I20" i="10"/>
  <c r="P20" i="10"/>
  <c r="M20" i="10"/>
  <c r="F20" i="10"/>
  <c r="E499" i="10"/>
  <c r="N499" i="10"/>
  <c r="I499" i="10"/>
  <c r="O499" i="10"/>
  <c r="L499" i="10"/>
  <c r="H499" i="10"/>
  <c r="B499" i="10"/>
  <c r="K499" i="10"/>
  <c r="P499" i="10"/>
  <c r="D499" i="10"/>
  <c r="G499" i="10"/>
  <c r="F499" i="10"/>
  <c r="M499" i="10"/>
  <c r="H751" i="10"/>
  <c r="I751" i="10"/>
  <c r="L751" i="10"/>
  <c r="M751" i="10"/>
  <c r="B751" i="10"/>
  <c r="D751" i="10"/>
  <c r="O751" i="10"/>
  <c r="E751" i="10"/>
  <c r="P751" i="10"/>
  <c r="G751" i="10"/>
  <c r="F751" i="10"/>
  <c r="N751" i="10"/>
  <c r="K751" i="10"/>
  <c r="H381" i="10"/>
  <c r="O381" i="10"/>
  <c r="E381" i="10"/>
  <c r="M381" i="10"/>
  <c r="P381" i="10"/>
  <c r="K381" i="10"/>
  <c r="I381" i="10"/>
  <c r="D381" i="10"/>
  <c r="F381" i="10"/>
  <c r="L381" i="10"/>
  <c r="B381" i="10"/>
  <c r="N381" i="10"/>
  <c r="G381" i="10"/>
  <c r="G800" i="10"/>
  <c r="B800" i="10"/>
  <c r="K800" i="10"/>
  <c r="D800" i="10"/>
  <c r="E800" i="10"/>
  <c r="H800" i="10"/>
  <c r="I800" i="10"/>
  <c r="N800" i="10"/>
  <c r="L800" i="10"/>
  <c r="F800" i="10"/>
  <c r="P800" i="10"/>
  <c r="M800" i="10"/>
  <c r="O800" i="10"/>
  <c r="H867" i="10"/>
  <c r="B867" i="10"/>
  <c r="L867" i="10"/>
  <c r="D867" i="10"/>
  <c r="K867" i="10"/>
  <c r="G867" i="10"/>
  <c r="M867" i="10"/>
  <c r="F867" i="10"/>
  <c r="O867" i="10"/>
  <c r="P867" i="10"/>
  <c r="N867" i="10"/>
  <c r="I867" i="10"/>
  <c r="E867" i="10"/>
  <c r="H358" i="10"/>
  <c r="B358" i="10"/>
  <c r="O358" i="10"/>
  <c r="E358" i="10"/>
  <c r="F358" i="10"/>
  <c r="G358" i="10"/>
  <c r="M358" i="10"/>
  <c r="P358" i="10"/>
  <c r="D358" i="10"/>
  <c r="I358" i="10"/>
  <c r="K358" i="10"/>
  <c r="N358" i="10"/>
  <c r="L358" i="10"/>
  <c r="G681" i="10"/>
  <c r="K681" i="10"/>
  <c r="L681" i="10"/>
  <c r="M681" i="10"/>
  <c r="P681" i="10"/>
  <c r="F681" i="10"/>
  <c r="B681" i="10"/>
  <c r="I681" i="10"/>
  <c r="D681" i="10"/>
  <c r="H681" i="10"/>
  <c r="E681" i="10"/>
  <c r="N681" i="10"/>
  <c r="O681" i="10"/>
  <c r="D981" i="10"/>
  <c r="I981" i="10"/>
  <c r="N981" i="10"/>
  <c r="E981" i="10"/>
  <c r="O981" i="10"/>
  <c r="F981" i="10"/>
  <c r="G981" i="10"/>
  <c r="K981" i="10"/>
  <c r="B981" i="10"/>
  <c r="M981" i="10"/>
  <c r="P981" i="10"/>
  <c r="L981" i="10"/>
  <c r="H981" i="10"/>
  <c r="D952" i="10"/>
  <c r="I952" i="10"/>
  <c r="N952" i="10"/>
  <c r="E952" i="10"/>
  <c r="O952" i="10"/>
  <c r="K952" i="10"/>
  <c r="F952" i="10"/>
  <c r="B952" i="10"/>
  <c r="M952" i="10"/>
  <c r="G952" i="10"/>
  <c r="L952" i="10"/>
  <c r="H952" i="10"/>
  <c r="P952" i="10"/>
  <c r="D995" i="10"/>
  <c r="F995" i="10"/>
  <c r="K995" i="10"/>
  <c r="O995" i="10"/>
  <c r="B995" i="10"/>
  <c r="G995" i="10"/>
  <c r="M995" i="10"/>
  <c r="I995" i="10"/>
  <c r="N995" i="10"/>
  <c r="E995" i="10"/>
  <c r="H995" i="10"/>
  <c r="L995" i="10"/>
  <c r="P995" i="10"/>
  <c r="O578" i="10"/>
  <c r="N578" i="10"/>
  <c r="E578" i="10"/>
  <c r="H578" i="10"/>
  <c r="K578" i="10"/>
  <c r="L578" i="10"/>
  <c r="P578" i="10"/>
  <c r="M578" i="10"/>
  <c r="F578" i="10"/>
  <c r="D578" i="10"/>
  <c r="G578" i="10"/>
  <c r="I578" i="10"/>
  <c r="B578" i="10"/>
  <c r="P222" i="10"/>
  <c r="H222" i="10"/>
  <c r="F222" i="10"/>
  <c r="L222" i="10"/>
  <c r="E222" i="10"/>
  <c r="D222" i="10"/>
  <c r="I222" i="10"/>
  <c r="N222" i="10"/>
  <c r="K222" i="10"/>
  <c r="G222" i="10"/>
  <c r="B222" i="10"/>
  <c r="O222" i="10"/>
  <c r="M222" i="10"/>
  <c r="H14" i="10"/>
  <c r="G14" i="10"/>
  <c r="D14" i="10"/>
  <c r="O14" i="10"/>
  <c r="K14" i="10"/>
  <c r="L14" i="10"/>
  <c r="N14" i="10"/>
  <c r="F14" i="10"/>
  <c r="P14" i="10"/>
  <c r="B14" i="10"/>
  <c r="E14" i="10"/>
  <c r="M14" i="10"/>
  <c r="I14" i="10"/>
  <c r="E389" i="10"/>
  <c r="M389" i="10"/>
  <c r="D389" i="10"/>
  <c r="K389" i="10"/>
  <c r="H389" i="10"/>
  <c r="P389" i="10"/>
  <c r="O389" i="10"/>
  <c r="I389" i="10"/>
  <c r="N389" i="10"/>
  <c r="L389" i="10"/>
  <c r="G389" i="10"/>
  <c r="B389" i="10"/>
  <c r="F389" i="10"/>
  <c r="K734" i="10"/>
  <c r="H734" i="10"/>
  <c r="I734" i="10"/>
  <c r="B734" i="10"/>
  <c r="L734" i="10"/>
  <c r="M734" i="10"/>
  <c r="P734" i="10"/>
  <c r="E734" i="10"/>
  <c r="D734" i="10"/>
  <c r="O734" i="10"/>
  <c r="G734" i="10"/>
  <c r="F734" i="10"/>
  <c r="N734" i="10"/>
  <c r="P229" i="10"/>
  <c r="D229" i="10"/>
  <c r="K229" i="10"/>
  <c r="I229" i="10"/>
  <c r="F229" i="10"/>
  <c r="L229" i="10"/>
  <c r="H229" i="10"/>
  <c r="B229" i="10"/>
  <c r="N229" i="10"/>
  <c r="E229" i="10"/>
  <c r="M229" i="10"/>
  <c r="G229" i="10"/>
  <c r="O229" i="10"/>
  <c r="E495" i="10"/>
  <c r="N495" i="10"/>
  <c r="I495" i="10"/>
  <c r="O495" i="10"/>
  <c r="D495" i="10"/>
  <c r="F495" i="10"/>
  <c r="G495" i="10"/>
  <c r="H495" i="10"/>
  <c r="K495" i="10"/>
  <c r="L495" i="10"/>
  <c r="B495" i="10"/>
  <c r="P495" i="10"/>
  <c r="M495" i="10"/>
  <c r="O456" i="10"/>
  <c r="N456" i="10"/>
  <c r="E456" i="10"/>
  <c r="P456" i="10"/>
  <c r="B456" i="10"/>
  <c r="D456" i="10"/>
  <c r="F456" i="10"/>
  <c r="G456" i="10"/>
  <c r="L456" i="10"/>
  <c r="M456" i="10"/>
  <c r="K456" i="10"/>
  <c r="I456" i="10"/>
  <c r="H456" i="10"/>
  <c r="H839" i="10"/>
  <c r="B839" i="10"/>
  <c r="L839" i="10"/>
  <c r="P839" i="10"/>
  <c r="M839" i="10"/>
  <c r="G839" i="10"/>
  <c r="D839" i="10"/>
  <c r="K839" i="10"/>
  <c r="O839" i="10"/>
  <c r="I839" i="10"/>
  <c r="E839" i="10"/>
  <c r="N839" i="10"/>
  <c r="F839" i="10"/>
  <c r="I88" i="10"/>
  <c r="D88" i="10"/>
  <c r="B88" i="10"/>
  <c r="N88" i="10"/>
  <c r="O88" i="10"/>
  <c r="G88" i="10"/>
  <c r="K88" i="10"/>
  <c r="H88" i="10"/>
  <c r="M88" i="10"/>
  <c r="L88" i="10"/>
  <c r="P88" i="10"/>
  <c r="E88" i="10"/>
  <c r="F88" i="10"/>
  <c r="G727" i="10"/>
  <c r="K727" i="10"/>
  <c r="B727" i="10"/>
  <c r="P727" i="10"/>
  <c r="D727" i="10"/>
  <c r="E727" i="10"/>
  <c r="F727" i="10"/>
  <c r="L727" i="10"/>
  <c r="O727" i="10"/>
  <c r="I727" i="10"/>
  <c r="M727" i="10"/>
  <c r="H727" i="10"/>
  <c r="N727" i="10"/>
  <c r="G790" i="10"/>
  <c r="B790" i="10"/>
  <c r="K790" i="10"/>
  <c r="O790" i="10"/>
  <c r="H790" i="10"/>
  <c r="I790" i="10"/>
  <c r="L790" i="10"/>
  <c r="M790" i="10"/>
  <c r="E790" i="10"/>
  <c r="F790" i="10"/>
  <c r="D790" i="10"/>
  <c r="P790" i="10"/>
  <c r="N790" i="10"/>
  <c r="D44" i="10"/>
  <c r="H44" i="10"/>
  <c r="L44" i="10"/>
  <c r="P44" i="10"/>
  <c r="E44" i="10"/>
  <c r="O44" i="10"/>
  <c r="F44" i="10"/>
  <c r="K44" i="10"/>
  <c r="B44" i="10"/>
  <c r="M44" i="10"/>
  <c r="I44" i="10"/>
  <c r="N44" i="10"/>
  <c r="G44" i="10"/>
  <c r="O564" i="10"/>
  <c r="N564" i="10"/>
  <c r="E564" i="10"/>
  <c r="D564" i="10"/>
  <c r="F564" i="10"/>
  <c r="G564" i="10"/>
  <c r="P564" i="10"/>
  <c r="M564" i="10"/>
  <c r="K564" i="10"/>
  <c r="L564" i="10"/>
  <c r="B564" i="10"/>
  <c r="H564" i="10"/>
  <c r="I564" i="10"/>
  <c r="H3" i="10"/>
  <c r="L3" i="10"/>
  <c r="K3" i="10"/>
  <c r="G3" i="10"/>
  <c r="D3" i="10"/>
  <c r="O3" i="10"/>
  <c r="P3" i="10"/>
  <c r="N3" i="10"/>
  <c r="B3" i="10"/>
  <c r="E3" i="10"/>
  <c r="F3" i="10"/>
  <c r="M3" i="10"/>
  <c r="I3" i="10"/>
  <c r="I205" i="10"/>
  <c r="D205" i="10"/>
  <c r="K205" i="10"/>
  <c r="P205" i="10"/>
  <c r="F205" i="10"/>
  <c r="L205" i="10"/>
  <c r="H205" i="10"/>
  <c r="E205" i="10"/>
  <c r="G205" i="10"/>
  <c r="N205" i="10"/>
  <c r="M205" i="10"/>
  <c r="B205" i="10"/>
  <c r="O205" i="10"/>
  <c r="O532" i="10"/>
  <c r="N532" i="10"/>
  <c r="E532" i="10"/>
  <c r="D532" i="10"/>
  <c r="F532" i="10"/>
  <c r="G532" i="10"/>
  <c r="P532" i="10"/>
  <c r="M532" i="10"/>
  <c r="K532" i="10"/>
  <c r="L532" i="10"/>
  <c r="B532" i="10"/>
  <c r="H532" i="10"/>
  <c r="I532" i="10"/>
  <c r="E280" i="10"/>
  <c r="F280" i="10"/>
  <c r="G280" i="10"/>
  <c r="H280" i="10"/>
  <c r="I280" i="10"/>
  <c r="K280" i="10"/>
  <c r="L280" i="10"/>
  <c r="P280" i="10"/>
  <c r="B280" i="10"/>
  <c r="O280" i="10"/>
  <c r="M280" i="10"/>
  <c r="D280" i="10"/>
  <c r="N280" i="10"/>
  <c r="H15" i="10"/>
  <c r="L15" i="10"/>
  <c r="K15" i="10"/>
  <c r="G15" i="10"/>
  <c r="O15" i="10"/>
  <c r="D15" i="10"/>
  <c r="P15" i="10"/>
  <c r="N15" i="10"/>
  <c r="B15" i="10"/>
  <c r="E15" i="10"/>
  <c r="F15" i="10"/>
  <c r="M15" i="10"/>
  <c r="I15" i="10"/>
  <c r="O536" i="10"/>
  <c r="N536" i="10"/>
  <c r="E536" i="10"/>
  <c r="D536" i="10"/>
  <c r="F536" i="10"/>
  <c r="G536" i="10"/>
  <c r="L536" i="10"/>
  <c r="B536" i="10"/>
  <c r="P536" i="10"/>
  <c r="M536" i="10"/>
  <c r="H536" i="10"/>
  <c r="K536" i="10"/>
  <c r="I536" i="10"/>
  <c r="K159" i="10"/>
  <c r="D159" i="10"/>
  <c r="B159" i="10"/>
  <c r="N159" i="10"/>
  <c r="H159" i="10"/>
  <c r="G159" i="10"/>
  <c r="I159" i="10"/>
  <c r="P159" i="10"/>
  <c r="F159" i="10"/>
  <c r="E159" i="10"/>
  <c r="L159" i="10"/>
  <c r="O159" i="10"/>
  <c r="M159" i="10"/>
  <c r="I439" i="10"/>
  <c r="E439" i="10"/>
  <c r="O439" i="10"/>
  <c r="N439" i="10"/>
  <c r="D439" i="10"/>
  <c r="F439" i="10"/>
  <c r="G439" i="10"/>
  <c r="L439" i="10"/>
  <c r="B439" i="10"/>
  <c r="P439" i="10"/>
  <c r="K439" i="10"/>
  <c r="H439" i="10"/>
  <c r="M439" i="10"/>
  <c r="D227" i="10"/>
  <c r="M227" i="10"/>
  <c r="E227" i="10"/>
  <c r="P227" i="10"/>
  <c r="O227" i="10"/>
  <c r="H227" i="10"/>
  <c r="I227" i="10"/>
  <c r="N227" i="10"/>
  <c r="G227" i="10"/>
  <c r="K227" i="10"/>
  <c r="B227" i="10"/>
  <c r="L227" i="10"/>
  <c r="F227" i="10"/>
  <c r="I445" i="10"/>
  <c r="N445" i="10"/>
  <c r="O445" i="10"/>
  <c r="E445" i="10"/>
  <c r="H445" i="10"/>
  <c r="K445" i="10"/>
  <c r="M445" i="10"/>
  <c r="P445" i="10"/>
  <c r="G445" i="10"/>
  <c r="D445" i="10"/>
  <c r="B445" i="10"/>
  <c r="L445" i="10"/>
  <c r="F445" i="10"/>
  <c r="E531" i="10"/>
  <c r="N531" i="10"/>
  <c r="I531" i="10"/>
  <c r="O531" i="10"/>
  <c r="L531" i="10"/>
  <c r="H531" i="10"/>
  <c r="B531" i="10"/>
  <c r="P531" i="10"/>
  <c r="G531" i="10"/>
  <c r="M531" i="10"/>
  <c r="D531" i="10"/>
  <c r="F531" i="10"/>
  <c r="K531" i="10"/>
  <c r="E640" i="10"/>
  <c r="O640" i="10"/>
  <c r="N640" i="10"/>
  <c r="P640" i="10"/>
  <c r="B640" i="10"/>
  <c r="D640" i="10"/>
  <c r="F640" i="10"/>
  <c r="G640" i="10"/>
  <c r="H640" i="10"/>
  <c r="M640" i="10"/>
  <c r="L640" i="10"/>
  <c r="K640" i="10"/>
  <c r="I640" i="10"/>
  <c r="H847" i="10"/>
  <c r="B847" i="10"/>
  <c r="L847" i="10"/>
  <c r="P847" i="10"/>
  <c r="M847" i="10"/>
  <c r="G847" i="10"/>
  <c r="D847" i="10"/>
  <c r="K847" i="10"/>
  <c r="F847" i="10"/>
  <c r="O847" i="10"/>
  <c r="I847" i="10"/>
  <c r="E847" i="10"/>
  <c r="N847" i="10"/>
  <c r="E655" i="10"/>
  <c r="I655" i="10"/>
  <c r="N655" i="10"/>
  <c r="O655" i="10"/>
  <c r="D655" i="10"/>
  <c r="F655" i="10"/>
  <c r="G655" i="10"/>
  <c r="H655" i="10"/>
  <c r="L655" i="10"/>
  <c r="B655" i="10"/>
  <c r="M655" i="10"/>
  <c r="P655" i="10"/>
  <c r="K655" i="10"/>
  <c r="E623" i="10"/>
  <c r="I623" i="10"/>
  <c r="N623" i="10"/>
  <c r="O623" i="10"/>
  <c r="D623" i="10"/>
  <c r="F623" i="10"/>
  <c r="G623" i="10"/>
  <c r="H623" i="10"/>
  <c r="L623" i="10"/>
  <c r="B623" i="10"/>
  <c r="P623" i="10"/>
  <c r="K623" i="10"/>
  <c r="M623" i="10"/>
  <c r="H362" i="10"/>
  <c r="N362" i="10"/>
  <c r="B362" i="10"/>
  <c r="O362" i="10"/>
  <c r="E362" i="10"/>
  <c r="K362" i="10"/>
  <c r="D362" i="10"/>
  <c r="G362" i="10"/>
  <c r="I362" i="10"/>
  <c r="P362" i="10"/>
  <c r="F362" i="10"/>
  <c r="L362" i="10"/>
  <c r="M362" i="10"/>
  <c r="P218" i="10"/>
  <c r="O218" i="10"/>
  <c r="I218" i="10"/>
  <c r="N218" i="10"/>
  <c r="D218" i="10"/>
  <c r="G218" i="10"/>
  <c r="E218" i="10"/>
  <c r="B218" i="10"/>
  <c r="L218" i="10"/>
  <c r="M218" i="10"/>
  <c r="H218" i="10"/>
  <c r="K218" i="10"/>
  <c r="F218" i="10"/>
  <c r="H316" i="10"/>
  <c r="I316" i="10"/>
  <c r="K316" i="10"/>
  <c r="L316" i="10"/>
  <c r="G316" i="10"/>
  <c r="N316" i="10"/>
  <c r="O316" i="10"/>
  <c r="F316" i="10"/>
  <c r="D316" i="10"/>
  <c r="P316" i="10"/>
  <c r="M316" i="10"/>
  <c r="B316" i="10"/>
  <c r="E316" i="10"/>
  <c r="H5" i="10"/>
  <c r="L5" i="10"/>
  <c r="K5" i="10"/>
  <c r="D5" i="10"/>
  <c r="G5" i="10"/>
  <c r="O5" i="10"/>
  <c r="N5" i="10"/>
  <c r="B5" i="10"/>
  <c r="E5" i="10"/>
  <c r="I5" i="10"/>
  <c r="M5" i="10"/>
  <c r="P5" i="10"/>
  <c r="F5" i="10"/>
  <c r="D988" i="10"/>
  <c r="E988" i="10"/>
  <c r="O988" i="10"/>
  <c r="K988" i="10"/>
  <c r="G988" i="10"/>
  <c r="B988" i="10"/>
  <c r="I988" i="10"/>
  <c r="F988" i="10"/>
  <c r="M988" i="10"/>
  <c r="N988" i="10"/>
  <c r="L988" i="10"/>
  <c r="H988" i="10"/>
  <c r="P988" i="10"/>
  <c r="H18" i="10"/>
  <c r="G18" i="10"/>
  <c r="D18" i="10"/>
  <c r="O18" i="10"/>
  <c r="K18" i="10"/>
  <c r="L18" i="10"/>
  <c r="N18" i="10"/>
  <c r="I18" i="10"/>
  <c r="P18" i="10"/>
  <c r="B18" i="10"/>
  <c r="E18" i="10"/>
  <c r="F18" i="10"/>
  <c r="M18" i="10"/>
  <c r="H895" i="10"/>
  <c r="B895" i="10"/>
  <c r="L895" i="10"/>
  <c r="P895" i="10"/>
  <c r="M895" i="10"/>
  <c r="G895" i="10"/>
  <c r="D895" i="10"/>
  <c r="K895" i="10"/>
  <c r="F895" i="10"/>
  <c r="O895" i="10"/>
  <c r="I895" i="10"/>
  <c r="E895" i="10"/>
  <c r="N895" i="10"/>
  <c r="F170" i="10"/>
  <c r="E170" i="10"/>
  <c r="K170" i="10"/>
  <c r="N170" i="10"/>
  <c r="H170" i="10"/>
  <c r="G170" i="10"/>
  <c r="I170" i="10"/>
  <c r="D170" i="10"/>
  <c r="M170" i="10"/>
  <c r="L170" i="10"/>
  <c r="B170" i="10"/>
  <c r="O170" i="10"/>
  <c r="P170" i="10"/>
  <c r="F933" i="10"/>
  <c r="I933" i="10"/>
  <c r="N933" i="10"/>
  <c r="M933" i="10"/>
  <c r="G933" i="10"/>
  <c r="B933" i="10"/>
  <c r="K933" i="10"/>
  <c r="D933" i="10"/>
  <c r="H933" i="10"/>
  <c r="E933" i="10"/>
  <c r="L933" i="10"/>
  <c r="P933" i="10"/>
  <c r="O933" i="10"/>
  <c r="G706" i="10"/>
  <c r="K706" i="10"/>
  <c r="B706" i="10"/>
  <c r="O706" i="10"/>
  <c r="P706" i="10"/>
  <c r="D706" i="10"/>
  <c r="E706" i="10"/>
  <c r="L706" i="10"/>
  <c r="I706" i="10"/>
  <c r="N706" i="10"/>
  <c r="M706" i="10"/>
  <c r="H706" i="10"/>
  <c r="F706" i="10"/>
  <c r="H883" i="10"/>
  <c r="B883" i="10"/>
  <c r="L883" i="10"/>
  <c r="D883" i="10"/>
  <c r="K883" i="10"/>
  <c r="G883" i="10"/>
  <c r="F883" i="10"/>
  <c r="P883" i="10"/>
  <c r="O883" i="10"/>
  <c r="N883" i="10"/>
  <c r="I883" i="10"/>
  <c r="M883" i="10"/>
  <c r="E883" i="10"/>
  <c r="O59" i="10"/>
  <c r="N59" i="10"/>
  <c r="I59" i="10"/>
  <c r="H59" i="10"/>
  <c r="K59" i="10"/>
  <c r="M59" i="10"/>
  <c r="L59" i="10"/>
  <c r="P59" i="10"/>
  <c r="D59" i="10"/>
  <c r="F59" i="10"/>
  <c r="G59" i="10"/>
  <c r="E59" i="10"/>
  <c r="B59" i="10"/>
  <c r="D390" i="10"/>
  <c r="M390" i="10"/>
  <c r="K390" i="10"/>
  <c r="E390" i="10"/>
  <c r="I390" i="10"/>
  <c r="P390" i="10"/>
  <c r="F390" i="10"/>
  <c r="L390" i="10"/>
  <c r="N390" i="10"/>
  <c r="H390" i="10"/>
  <c r="G390" i="10"/>
  <c r="O390" i="10"/>
  <c r="B390" i="10"/>
  <c r="G797" i="10"/>
  <c r="K797" i="10"/>
  <c r="P797" i="10"/>
  <c r="O797" i="10"/>
  <c r="D797" i="10"/>
  <c r="E797" i="10"/>
  <c r="F797" i="10"/>
  <c r="M797" i="10"/>
  <c r="B797" i="10"/>
  <c r="H797" i="10"/>
  <c r="N797" i="10"/>
  <c r="L797" i="10"/>
  <c r="I797" i="10"/>
  <c r="G700" i="10"/>
  <c r="B700" i="10"/>
  <c r="K700" i="10"/>
  <c r="O700" i="10"/>
  <c r="L700" i="10"/>
  <c r="M700" i="10"/>
  <c r="P700" i="10"/>
  <c r="H700" i="10"/>
  <c r="E700" i="10"/>
  <c r="I700" i="10"/>
  <c r="N700" i="10"/>
  <c r="D700" i="10"/>
  <c r="F700" i="10"/>
  <c r="O311" i="10"/>
  <c r="D311" i="10"/>
  <c r="I311" i="10"/>
  <c r="K311" i="10"/>
  <c r="L311" i="10"/>
  <c r="M311" i="10"/>
  <c r="B311" i="10"/>
  <c r="N311" i="10"/>
  <c r="F311" i="10"/>
  <c r="H311" i="10"/>
  <c r="E311" i="10"/>
  <c r="G311" i="10"/>
  <c r="P311" i="10"/>
  <c r="P814" i="10"/>
  <c r="D814" i="10"/>
  <c r="M814" i="10"/>
  <c r="K814" i="10"/>
  <c r="L814" i="10"/>
  <c r="B814" i="10"/>
  <c r="G814" i="10"/>
  <c r="H814" i="10"/>
  <c r="F814" i="10"/>
  <c r="N814" i="10"/>
  <c r="O814" i="10"/>
  <c r="E814" i="10"/>
  <c r="I814" i="10"/>
  <c r="D27" i="10"/>
  <c r="H27" i="10"/>
  <c r="L27" i="10"/>
  <c r="P27" i="10"/>
  <c r="F27" i="10"/>
  <c r="K27" i="10"/>
  <c r="E27" i="10"/>
  <c r="M27" i="10"/>
  <c r="G27" i="10"/>
  <c r="N27" i="10"/>
  <c r="I27" i="10"/>
  <c r="O27" i="10"/>
  <c r="B27" i="10"/>
  <c r="E675" i="10"/>
  <c r="N675" i="10"/>
  <c r="I675" i="10"/>
  <c r="L675" i="10"/>
  <c r="F675" i="10"/>
  <c r="M675" i="10"/>
  <c r="O675" i="10"/>
  <c r="D675" i="10"/>
  <c r="K675" i="10"/>
  <c r="H675" i="10"/>
  <c r="B675" i="10"/>
  <c r="P675" i="10"/>
  <c r="G675" i="10"/>
  <c r="G744" i="10"/>
  <c r="K744" i="10"/>
  <c r="B744" i="10"/>
  <c r="D744" i="10"/>
  <c r="E744" i="10"/>
  <c r="O744" i="10"/>
  <c r="H744" i="10"/>
  <c r="I744" i="10"/>
  <c r="N744" i="10"/>
  <c r="L744" i="10"/>
  <c r="F744" i="10"/>
  <c r="P744" i="10"/>
  <c r="M744" i="10"/>
  <c r="I376" i="10"/>
  <c r="P376" i="10"/>
  <c r="O376" i="10"/>
  <c r="B376" i="10"/>
  <c r="G376" i="10"/>
  <c r="K376" i="10"/>
  <c r="F376" i="10"/>
  <c r="L376" i="10"/>
  <c r="E376" i="10"/>
  <c r="D376" i="10"/>
  <c r="H376" i="10"/>
  <c r="M376" i="10"/>
  <c r="N376" i="10"/>
  <c r="H341" i="10"/>
  <c r="D341" i="10"/>
  <c r="O341" i="10"/>
  <c r="I341" i="10"/>
  <c r="K341" i="10"/>
  <c r="L341" i="10"/>
  <c r="G341" i="10"/>
  <c r="E341" i="10"/>
  <c r="F341" i="10"/>
  <c r="P341" i="10"/>
  <c r="M341" i="10"/>
  <c r="B341" i="10"/>
  <c r="N341" i="10"/>
  <c r="D397" i="10"/>
  <c r="K397" i="10"/>
  <c r="I397" i="10"/>
  <c r="P397" i="10"/>
  <c r="M397" i="10"/>
  <c r="H397" i="10"/>
  <c r="E397" i="10"/>
  <c r="O397" i="10"/>
  <c r="F397" i="10"/>
  <c r="L397" i="10"/>
  <c r="G397" i="10"/>
  <c r="B397" i="10"/>
  <c r="N397" i="10"/>
  <c r="D207" i="10"/>
  <c r="I207" i="10"/>
  <c r="M207" i="10"/>
  <c r="H207" i="10"/>
  <c r="P207" i="10"/>
  <c r="E207" i="10"/>
  <c r="O207" i="10"/>
  <c r="B207" i="10"/>
  <c r="G207" i="10"/>
  <c r="F207" i="10"/>
  <c r="K207" i="10"/>
  <c r="L207" i="10"/>
  <c r="N207" i="10"/>
  <c r="H244" i="10"/>
  <c r="O244" i="10"/>
  <c r="E244" i="10"/>
  <c r="M244" i="10"/>
  <c r="P244" i="10"/>
  <c r="K244" i="10"/>
  <c r="D244" i="10"/>
  <c r="I244" i="10"/>
  <c r="B244" i="10"/>
  <c r="L244" i="10"/>
  <c r="N244" i="10"/>
  <c r="F244" i="10"/>
  <c r="G244" i="10"/>
  <c r="N329" i="10"/>
  <c r="O329" i="10"/>
  <c r="M329" i="10"/>
  <c r="P329" i="10"/>
  <c r="B329" i="10"/>
  <c r="D329" i="10"/>
  <c r="I329" i="10"/>
  <c r="L329" i="10"/>
  <c r="F329" i="10"/>
  <c r="H329" i="10"/>
  <c r="E329" i="10"/>
  <c r="K329" i="10"/>
  <c r="G329" i="10"/>
  <c r="N262" i="10"/>
  <c r="H262" i="10"/>
  <c r="B262" i="10"/>
  <c r="I262" i="10"/>
  <c r="P262" i="10"/>
  <c r="O262" i="10"/>
  <c r="F262" i="10"/>
  <c r="M262" i="10"/>
  <c r="G262" i="10"/>
  <c r="D262" i="10"/>
  <c r="L262" i="10"/>
  <c r="E262" i="10"/>
  <c r="K262" i="10"/>
  <c r="F929" i="10"/>
  <c r="I929" i="10"/>
  <c r="N929" i="10"/>
  <c r="M929" i="10"/>
  <c r="G929" i="10"/>
  <c r="K929" i="10"/>
  <c r="L929" i="10"/>
  <c r="B929" i="10"/>
  <c r="P929" i="10"/>
  <c r="E929" i="10"/>
  <c r="O929" i="10"/>
  <c r="D929" i="10"/>
  <c r="H929" i="10"/>
  <c r="D966" i="10"/>
  <c r="I966" i="10"/>
  <c r="N966" i="10"/>
  <c r="E966" i="10"/>
  <c r="O966" i="10"/>
  <c r="K966" i="10"/>
  <c r="F966" i="10"/>
  <c r="G966" i="10"/>
  <c r="B966" i="10"/>
  <c r="M966" i="10"/>
  <c r="P966" i="10"/>
  <c r="H966" i="10"/>
  <c r="L966" i="10"/>
  <c r="E652" i="10"/>
  <c r="O652" i="10"/>
  <c r="N652" i="10"/>
  <c r="P652" i="10"/>
  <c r="B652" i="10"/>
  <c r="D652" i="10"/>
  <c r="F652" i="10"/>
  <c r="G652" i="10"/>
  <c r="K652" i="10"/>
  <c r="L652" i="10"/>
  <c r="M652" i="10"/>
  <c r="H652" i="10"/>
  <c r="I652" i="10"/>
  <c r="B368" i="10"/>
  <c r="F368" i="10"/>
  <c r="N368" i="10"/>
  <c r="E368" i="10"/>
  <c r="I368" i="10"/>
  <c r="M368" i="10"/>
  <c r="G368" i="10"/>
  <c r="O368" i="10"/>
  <c r="D368" i="10"/>
  <c r="L368" i="10"/>
  <c r="P368" i="10"/>
  <c r="K368" i="10"/>
  <c r="H368" i="10"/>
  <c r="F817" i="10"/>
  <c r="I817" i="10"/>
  <c r="N817" i="10"/>
  <c r="M817" i="10"/>
  <c r="G817" i="10"/>
  <c r="D817" i="10"/>
  <c r="H817" i="10"/>
  <c r="E817" i="10"/>
  <c r="L817" i="10"/>
  <c r="P817" i="10"/>
  <c r="O817" i="10"/>
  <c r="B817" i="10"/>
  <c r="K817" i="10"/>
  <c r="H236" i="10"/>
  <c r="O236" i="10"/>
  <c r="E236" i="10"/>
  <c r="M236" i="10"/>
  <c r="I236" i="10"/>
  <c r="D236" i="10"/>
  <c r="P236" i="10"/>
  <c r="K236" i="10"/>
  <c r="B236" i="10"/>
  <c r="L236" i="10"/>
  <c r="F236" i="10"/>
  <c r="N236" i="10"/>
  <c r="G236" i="10"/>
  <c r="H871" i="10"/>
  <c r="B871" i="10"/>
  <c r="L871" i="10"/>
  <c r="P871" i="10"/>
  <c r="M871" i="10"/>
  <c r="G871" i="10"/>
  <c r="D871" i="10"/>
  <c r="K871" i="10"/>
  <c r="O871" i="10"/>
  <c r="I871" i="10"/>
  <c r="F871" i="10"/>
  <c r="E871" i="10"/>
  <c r="N871" i="10"/>
  <c r="H863" i="10"/>
  <c r="B863" i="10"/>
  <c r="L863" i="10"/>
  <c r="P863" i="10"/>
  <c r="M863" i="10"/>
  <c r="G863" i="10"/>
  <c r="D863" i="10"/>
  <c r="K863" i="10"/>
  <c r="F863" i="10"/>
  <c r="O863" i="10"/>
  <c r="I863" i="10"/>
  <c r="E863" i="10"/>
  <c r="N863" i="10"/>
  <c r="I406" i="10"/>
  <c r="E406" i="10"/>
  <c r="P406" i="10"/>
  <c r="M406" i="10"/>
  <c r="K406" i="10"/>
  <c r="D406" i="10"/>
  <c r="F406" i="10"/>
  <c r="L406" i="10"/>
  <c r="G406" i="10"/>
  <c r="H406" i="10"/>
  <c r="N406" i="10"/>
  <c r="B406" i="10"/>
  <c r="O406" i="10"/>
  <c r="F844" i="10"/>
  <c r="G844" i="10"/>
  <c r="N844" i="10"/>
  <c r="B844" i="10"/>
  <c r="I844" i="10"/>
  <c r="M844" i="10"/>
  <c r="K844" i="10"/>
  <c r="L844" i="10"/>
  <c r="P844" i="10"/>
  <c r="H844" i="10"/>
  <c r="O844" i="10"/>
  <c r="D844" i="10"/>
  <c r="E844" i="10"/>
  <c r="O512" i="10"/>
  <c r="N512" i="10"/>
  <c r="E512" i="10"/>
  <c r="D512" i="10"/>
  <c r="F512" i="10"/>
  <c r="G512" i="10"/>
  <c r="K512" i="10"/>
  <c r="H512" i="10"/>
  <c r="P512" i="10"/>
  <c r="M512" i="10"/>
  <c r="B512" i="10"/>
  <c r="I512" i="10"/>
  <c r="L512" i="10"/>
  <c r="O516" i="10"/>
  <c r="N516" i="10"/>
  <c r="E516" i="10"/>
  <c r="D516" i="10"/>
  <c r="F516" i="10"/>
  <c r="G516" i="10"/>
  <c r="P516" i="10"/>
  <c r="M516" i="10"/>
  <c r="K516" i="10"/>
  <c r="L516" i="10"/>
  <c r="B516" i="10"/>
  <c r="H516" i="10"/>
  <c r="I516" i="10"/>
  <c r="H859" i="10"/>
  <c r="B859" i="10"/>
  <c r="L859" i="10"/>
  <c r="D859" i="10"/>
  <c r="K859" i="10"/>
  <c r="G859" i="10"/>
  <c r="O859" i="10"/>
  <c r="M859" i="10"/>
  <c r="F859" i="10"/>
  <c r="N859" i="10"/>
  <c r="E859" i="10"/>
  <c r="I859" i="10"/>
  <c r="P859" i="10"/>
  <c r="H188" i="10"/>
  <c r="O188" i="10"/>
  <c r="E188" i="10"/>
  <c r="M188" i="10"/>
  <c r="P188" i="10"/>
  <c r="K188" i="10"/>
  <c r="I188" i="10"/>
  <c r="D188" i="10"/>
  <c r="B188" i="10"/>
  <c r="L188" i="10"/>
  <c r="F188" i="10"/>
  <c r="N188" i="10"/>
  <c r="G188" i="10"/>
  <c r="D125" i="10"/>
  <c r="H125" i="10"/>
  <c r="E125" i="10"/>
  <c r="G125" i="10"/>
  <c r="O125" i="10"/>
  <c r="N125" i="10"/>
  <c r="I125" i="10"/>
  <c r="L125" i="10"/>
  <c r="P125" i="10"/>
  <c r="K125" i="10"/>
  <c r="B125" i="10"/>
  <c r="F125" i="10"/>
  <c r="M125" i="10"/>
  <c r="G714" i="10"/>
  <c r="K714" i="10"/>
  <c r="B714" i="10"/>
  <c r="O714" i="10"/>
  <c r="P714" i="10"/>
  <c r="D714" i="10"/>
  <c r="E714" i="10"/>
  <c r="L714" i="10"/>
  <c r="I714" i="10"/>
  <c r="N714" i="10"/>
  <c r="F714" i="10"/>
  <c r="H714" i="10"/>
  <c r="M714" i="10"/>
  <c r="I927" i="10"/>
  <c r="N927" i="10"/>
  <c r="H927" i="10"/>
  <c r="B927" i="10"/>
  <c r="L927" i="10"/>
  <c r="P927" i="10"/>
  <c r="M927" i="10"/>
  <c r="F927" i="10"/>
  <c r="G927" i="10"/>
  <c r="D927" i="10"/>
  <c r="K927" i="10"/>
  <c r="O927" i="10"/>
  <c r="E927" i="10"/>
  <c r="D315" i="10"/>
  <c r="O315" i="10"/>
  <c r="H315" i="10"/>
  <c r="N315" i="10"/>
  <c r="E315" i="10"/>
  <c r="F315" i="10"/>
  <c r="G315" i="10"/>
  <c r="K315" i="10"/>
  <c r="M315" i="10"/>
  <c r="I315" i="10"/>
  <c r="P315" i="10"/>
  <c r="B315" i="10"/>
  <c r="L315" i="10"/>
  <c r="E493" i="10"/>
  <c r="N493" i="10"/>
  <c r="I493" i="10"/>
  <c r="H493" i="10"/>
  <c r="K493" i="10"/>
  <c r="M493" i="10"/>
  <c r="D493" i="10"/>
  <c r="L493" i="10"/>
  <c r="G493" i="10"/>
  <c r="O493" i="10"/>
  <c r="P493" i="10"/>
  <c r="F493" i="10"/>
  <c r="B493" i="10"/>
  <c r="H355" i="10"/>
  <c r="D355" i="10"/>
  <c r="N355" i="10"/>
  <c r="O355" i="10"/>
  <c r="I355" i="10"/>
  <c r="K355" i="10"/>
  <c r="L355" i="10"/>
  <c r="M355" i="10"/>
  <c r="B355" i="10"/>
  <c r="G355" i="10"/>
  <c r="E355" i="10"/>
  <c r="P355" i="10"/>
  <c r="F355" i="10"/>
  <c r="G719" i="10"/>
  <c r="K719" i="10"/>
  <c r="B719" i="10"/>
  <c r="P719" i="10"/>
  <c r="D719" i="10"/>
  <c r="E719" i="10"/>
  <c r="F719" i="10"/>
  <c r="L719" i="10"/>
  <c r="I719" i="10"/>
  <c r="M719" i="10"/>
  <c r="N719" i="10"/>
  <c r="O719" i="10"/>
  <c r="H719" i="10"/>
  <c r="I200" i="10"/>
  <c r="P200" i="10"/>
  <c r="H200" i="10"/>
  <c r="O200" i="10"/>
  <c r="D200" i="10"/>
  <c r="M200" i="10"/>
  <c r="E200" i="10"/>
  <c r="K200" i="10"/>
  <c r="N200" i="10"/>
  <c r="L200" i="10"/>
  <c r="G200" i="10"/>
  <c r="B200" i="10"/>
  <c r="F200" i="10"/>
  <c r="F922" i="10"/>
  <c r="I922" i="10"/>
  <c r="M922" i="10"/>
  <c r="G922" i="10"/>
  <c r="K922" i="10"/>
  <c r="B922" i="10"/>
  <c r="N922" i="10"/>
  <c r="D922" i="10"/>
  <c r="O922" i="10"/>
  <c r="H922" i="10"/>
  <c r="P922" i="10"/>
  <c r="L922" i="10"/>
  <c r="E922" i="10"/>
  <c r="N141" i="10"/>
  <c r="I141" i="10"/>
  <c r="G141" i="10"/>
  <c r="F141" i="10"/>
  <c r="B141" i="10"/>
  <c r="O141" i="10"/>
  <c r="M141" i="10"/>
  <c r="E141" i="10"/>
  <c r="L141" i="10"/>
  <c r="H141" i="10"/>
  <c r="D141" i="10"/>
  <c r="K141" i="10"/>
  <c r="P141" i="10"/>
  <c r="E621" i="10"/>
  <c r="I621" i="10"/>
  <c r="N621" i="10"/>
  <c r="H621" i="10"/>
  <c r="K621" i="10"/>
  <c r="M621" i="10"/>
  <c r="D621" i="10"/>
  <c r="L621" i="10"/>
  <c r="B621" i="10"/>
  <c r="P621" i="10"/>
  <c r="G621" i="10"/>
  <c r="O621" i="10"/>
  <c r="F621" i="10"/>
  <c r="K430" i="10"/>
  <c r="I430" i="10"/>
  <c r="D430" i="10"/>
  <c r="P430" i="10"/>
  <c r="E430" i="10"/>
  <c r="M430" i="10"/>
  <c r="N430" i="10"/>
  <c r="G430" i="10"/>
  <c r="F430" i="10"/>
  <c r="L430" i="10"/>
  <c r="H430" i="10"/>
  <c r="O430" i="10"/>
  <c r="B430" i="10"/>
  <c r="F812" i="10"/>
  <c r="G812" i="10"/>
  <c r="N812" i="10"/>
  <c r="B812" i="10"/>
  <c r="M812" i="10"/>
  <c r="K812" i="10"/>
  <c r="D812" i="10"/>
  <c r="H812" i="10"/>
  <c r="P812" i="10"/>
  <c r="O812" i="10"/>
  <c r="I812" i="10"/>
  <c r="L812" i="10"/>
  <c r="E812" i="10"/>
  <c r="O77" i="10"/>
  <c r="E77" i="10"/>
  <c r="N77" i="10"/>
  <c r="I77" i="10"/>
  <c r="L77" i="10"/>
  <c r="D77" i="10"/>
  <c r="P77" i="10"/>
  <c r="B77" i="10"/>
  <c r="G77" i="10"/>
  <c r="H77" i="10"/>
  <c r="K77" i="10"/>
  <c r="M77" i="10"/>
  <c r="F77" i="10"/>
  <c r="G764" i="10"/>
  <c r="K764" i="10"/>
  <c r="B764" i="10"/>
  <c r="H764" i="10"/>
  <c r="I764" i="10"/>
  <c r="L764" i="10"/>
  <c r="M764" i="10"/>
  <c r="E764" i="10"/>
  <c r="D764" i="10"/>
  <c r="N764" i="10"/>
  <c r="O764" i="10"/>
  <c r="P764" i="10"/>
  <c r="F764" i="10"/>
  <c r="E457" i="10"/>
  <c r="N457" i="10"/>
  <c r="I457" i="10"/>
  <c r="P457" i="10"/>
  <c r="B457" i="10"/>
  <c r="D457" i="10"/>
  <c r="K457" i="10"/>
  <c r="O457" i="10"/>
  <c r="L457" i="10"/>
  <c r="M457" i="10"/>
  <c r="F457" i="10"/>
  <c r="H457" i="10"/>
  <c r="G457" i="10"/>
  <c r="O462" i="10"/>
  <c r="N462" i="10"/>
  <c r="E462" i="10"/>
  <c r="H462" i="10"/>
  <c r="K462" i="10"/>
  <c r="M462" i="10"/>
  <c r="L462" i="10"/>
  <c r="D462" i="10"/>
  <c r="F462" i="10"/>
  <c r="G462" i="10"/>
  <c r="B462" i="10"/>
  <c r="P462" i="10"/>
  <c r="I462" i="10"/>
  <c r="F807" i="10"/>
  <c r="I807" i="10"/>
  <c r="N807" i="10"/>
  <c r="B807" i="10"/>
  <c r="M807" i="10"/>
  <c r="G807" i="10"/>
  <c r="K807" i="10"/>
  <c r="D807" i="10"/>
  <c r="H807" i="10"/>
  <c r="O807" i="10"/>
  <c r="L807" i="10"/>
  <c r="E807" i="10"/>
  <c r="P807" i="10"/>
  <c r="D349" i="10"/>
  <c r="H349" i="10"/>
  <c r="O349" i="10"/>
  <c r="E349" i="10"/>
  <c r="F349" i="10"/>
  <c r="G349" i="10"/>
  <c r="K349" i="10"/>
  <c r="N349" i="10"/>
  <c r="B349" i="10"/>
  <c r="I349" i="10"/>
  <c r="P349" i="10"/>
  <c r="M349" i="10"/>
  <c r="L349" i="10"/>
  <c r="N57" i="10"/>
  <c r="O57" i="10"/>
  <c r="D57" i="10"/>
  <c r="F57" i="10"/>
  <c r="G57" i="10"/>
  <c r="E57" i="10"/>
  <c r="H57" i="10"/>
  <c r="K57" i="10"/>
  <c r="M57" i="10"/>
  <c r="L57" i="10"/>
  <c r="P57" i="10"/>
  <c r="B57" i="10"/>
  <c r="I57" i="10"/>
  <c r="E455" i="10"/>
  <c r="N455" i="10"/>
  <c r="I455" i="10"/>
  <c r="O455" i="10"/>
  <c r="D455" i="10"/>
  <c r="F455" i="10"/>
  <c r="G455" i="10"/>
  <c r="K455" i="10"/>
  <c r="M455" i="10"/>
  <c r="H455" i="10"/>
  <c r="B455" i="10"/>
  <c r="P455" i="10"/>
  <c r="L455" i="10"/>
  <c r="F810" i="10"/>
  <c r="I810" i="10"/>
  <c r="M810" i="10"/>
  <c r="G810" i="10"/>
  <c r="N810" i="10"/>
  <c r="B810" i="10"/>
  <c r="D810" i="10"/>
  <c r="H810" i="10"/>
  <c r="K810" i="10"/>
  <c r="L810" i="10"/>
  <c r="P810" i="10"/>
  <c r="O810" i="10"/>
  <c r="E810" i="10"/>
  <c r="E665" i="10"/>
  <c r="N665" i="10"/>
  <c r="I665" i="10"/>
  <c r="P665" i="10"/>
  <c r="B665" i="10"/>
  <c r="L665" i="10"/>
  <c r="G665" i="10"/>
  <c r="O665" i="10"/>
  <c r="F665" i="10"/>
  <c r="M665" i="10"/>
  <c r="D665" i="10"/>
  <c r="H665" i="10"/>
  <c r="K665" i="10"/>
  <c r="N133" i="10"/>
  <c r="M133" i="10"/>
  <c r="L133" i="10"/>
  <c r="O133" i="10"/>
  <c r="E133" i="10"/>
  <c r="G133" i="10"/>
  <c r="H133" i="10"/>
  <c r="I133" i="10"/>
  <c r="D133" i="10"/>
  <c r="P133" i="10"/>
  <c r="K133" i="10"/>
  <c r="B133" i="10"/>
  <c r="F133" i="10"/>
  <c r="I935" i="10"/>
  <c r="N935" i="10"/>
  <c r="H935" i="10"/>
  <c r="B935" i="10"/>
  <c r="L935" i="10"/>
  <c r="M935" i="10"/>
  <c r="F935" i="10"/>
  <c r="D935" i="10"/>
  <c r="G935" i="10"/>
  <c r="K935" i="10"/>
  <c r="O935" i="10"/>
  <c r="P935" i="10"/>
  <c r="E935" i="10"/>
  <c r="F892" i="10"/>
  <c r="G892" i="10"/>
  <c r="N892" i="10"/>
  <c r="B892" i="10"/>
  <c r="I892" i="10"/>
  <c r="M892" i="10"/>
  <c r="K892" i="10"/>
  <c r="L892" i="10"/>
  <c r="P892" i="10"/>
  <c r="H892" i="10"/>
  <c r="O892" i="10"/>
  <c r="D892" i="10"/>
  <c r="E892" i="10"/>
  <c r="M269" i="10"/>
  <c r="P269" i="10"/>
  <c r="B269" i="10"/>
  <c r="H269" i="10"/>
  <c r="E269" i="10"/>
  <c r="G269" i="10"/>
  <c r="I269" i="10"/>
  <c r="L269" i="10"/>
  <c r="K269" i="10"/>
  <c r="N269" i="10"/>
  <c r="D269" i="10"/>
  <c r="F269" i="10"/>
  <c r="O269" i="10"/>
  <c r="E96" i="10"/>
  <c r="B96" i="10"/>
  <c r="K96" i="10"/>
  <c r="D96" i="10"/>
  <c r="I96" i="10"/>
  <c r="L96" i="10"/>
  <c r="O96" i="10"/>
  <c r="M96" i="10"/>
  <c r="F96" i="10"/>
  <c r="N96" i="10"/>
  <c r="P96" i="10"/>
  <c r="G96" i="10"/>
  <c r="H96" i="10"/>
  <c r="F178" i="10"/>
  <c r="K178" i="10"/>
  <c r="E178" i="10"/>
  <c r="O178" i="10"/>
  <c r="B178" i="10"/>
  <c r="M178" i="10"/>
  <c r="I178" i="10"/>
  <c r="N178" i="10"/>
  <c r="G178" i="10"/>
  <c r="L178" i="10"/>
  <c r="H178" i="10"/>
  <c r="P178" i="10"/>
  <c r="D178" i="10"/>
  <c r="P816" i="10"/>
  <c r="G816" i="10"/>
  <c r="D816" i="10"/>
  <c r="B816" i="10"/>
  <c r="H816" i="10"/>
  <c r="L816" i="10"/>
  <c r="F816" i="10"/>
  <c r="M816" i="10"/>
  <c r="N816" i="10"/>
  <c r="I816" i="10"/>
  <c r="K816" i="10"/>
  <c r="O816" i="10"/>
  <c r="E816" i="10"/>
  <c r="D37" i="10"/>
  <c r="H37" i="10"/>
  <c r="L37" i="10"/>
  <c r="F37" i="10"/>
  <c r="K37" i="10"/>
  <c r="P37" i="10"/>
  <c r="B37" i="10"/>
  <c r="I37" i="10"/>
  <c r="O37" i="10"/>
  <c r="E37" i="10"/>
  <c r="N37" i="10"/>
  <c r="G37" i="10"/>
  <c r="M37" i="10"/>
  <c r="D32" i="10"/>
  <c r="H32" i="10"/>
  <c r="L32" i="10"/>
  <c r="P32" i="10"/>
  <c r="F32" i="10"/>
  <c r="K32" i="10"/>
  <c r="E32" i="10"/>
  <c r="M32" i="10"/>
  <c r="N32" i="10"/>
  <c r="I32" i="10"/>
  <c r="B32" i="10"/>
  <c r="O32" i="10"/>
  <c r="G32" i="10"/>
  <c r="N266" i="10"/>
  <c r="H266" i="10"/>
  <c r="B266" i="10"/>
  <c r="E266" i="10"/>
  <c r="K266" i="10"/>
  <c r="G266" i="10"/>
  <c r="D266" i="10"/>
  <c r="I266" i="10"/>
  <c r="P266" i="10"/>
  <c r="O266" i="10"/>
  <c r="F266" i="10"/>
  <c r="L266" i="10"/>
  <c r="M266" i="10"/>
  <c r="E443" i="10"/>
  <c r="O443" i="10"/>
  <c r="N443" i="10"/>
  <c r="I443" i="10"/>
  <c r="L443" i="10"/>
  <c r="P443" i="10"/>
  <c r="G443" i="10"/>
  <c r="F443" i="10"/>
  <c r="B443" i="10"/>
  <c r="K443" i="10"/>
  <c r="H443" i="10"/>
  <c r="M443" i="10"/>
  <c r="D443" i="10"/>
  <c r="D997" i="10"/>
  <c r="F997" i="10"/>
  <c r="K997" i="10"/>
  <c r="O997" i="10"/>
  <c r="B997" i="10"/>
  <c r="G997" i="10"/>
  <c r="M997" i="10"/>
  <c r="I997" i="10"/>
  <c r="N997" i="10"/>
  <c r="E997" i="10"/>
  <c r="P997" i="10"/>
  <c r="L997" i="10"/>
  <c r="H997" i="10"/>
  <c r="D203" i="10"/>
  <c r="H203" i="10"/>
  <c r="P203" i="10"/>
  <c r="E203" i="10"/>
  <c r="O203" i="10"/>
  <c r="I203" i="10"/>
  <c r="M203" i="10"/>
  <c r="F203" i="10"/>
  <c r="L203" i="10"/>
  <c r="G203" i="10"/>
  <c r="K203" i="10"/>
  <c r="B203" i="10"/>
  <c r="N203" i="10"/>
  <c r="G724" i="10"/>
  <c r="K724" i="10"/>
  <c r="B724" i="10"/>
  <c r="O724" i="10"/>
  <c r="P724" i="10"/>
  <c r="D724" i="10"/>
  <c r="E724" i="10"/>
  <c r="L724" i="10"/>
  <c r="I724" i="10"/>
  <c r="N724" i="10"/>
  <c r="M724" i="10"/>
  <c r="H724" i="10"/>
  <c r="F724" i="10"/>
  <c r="E344" i="10"/>
  <c r="F344" i="10"/>
  <c r="G344" i="10"/>
  <c r="H344" i="10"/>
  <c r="I344" i="10"/>
  <c r="K344" i="10"/>
  <c r="L344" i="10"/>
  <c r="B344" i="10"/>
  <c r="M344" i="10"/>
  <c r="D344" i="10"/>
  <c r="N344" i="10"/>
  <c r="O344" i="10"/>
  <c r="P344" i="10"/>
  <c r="N438" i="10"/>
  <c r="E438" i="10"/>
  <c r="O438" i="10"/>
  <c r="H438" i="10"/>
  <c r="K438" i="10"/>
  <c r="M438" i="10"/>
  <c r="L438" i="10"/>
  <c r="D438" i="10"/>
  <c r="F438" i="10"/>
  <c r="G438" i="10"/>
  <c r="P438" i="10"/>
  <c r="I438" i="10"/>
  <c r="B438" i="10"/>
  <c r="E645" i="10"/>
  <c r="I645" i="10"/>
  <c r="N645" i="10"/>
  <c r="H645" i="10"/>
  <c r="K645" i="10"/>
  <c r="M645" i="10"/>
  <c r="F645" i="10"/>
  <c r="D645" i="10"/>
  <c r="B645" i="10"/>
  <c r="L645" i="10"/>
  <c r="G645" i="10"/>
  <c r="O645" i="10"/>
  <c r="P645" i="10"/>
  <c r="H309" i="10"/>
  <c r="D309" i="10"/>
  <c r="O309" i="10"/>
  <c r="I309" i="10"/>
  <c r="K309" i="10"/>
  <c r="L309" i="10"/>
  <c r="M309" i="10"/>
  <c r="B309" i="10"/>
  <c r="G309" i="10"/>
  <c r="N309" i="10"/>
  <c r="E309" i="10"/>
  <c r="P309" i="10"/>
  <c r="F309" i="10"/>
  <c r="G24" i="10"/>
  <c r="F24" i="10"/>
  <c r="D24" i="10"/>
  <c r="P24" i="10"/>
  <c r="I24" i="10"/>
  <c r="H24" i="10"/>
  <c r="L24" i="10"/>
  <c r="M24" i="10"/>
  <c r="N24" i="10"/>
  <c r="E24" i="10"/>
  <c r="K24" i="10"/>
  <c r="B24" i="10"/>
  <c r="O24" i="10"/>
  <c r="F846" i="10"/>
  <c r="I846" i="10"/>
  <c r="M846" i="10"/>
  <c r="N846" i="10"/>
  <c r="B846" i="10"/>
  <c r="G846" i="10"/>
  <c r="D846" i="10"/>
  <c r="H846" i="10"/>
  <c r="K846" i="10"/>
  <c r="L846" i="10"/>
  <c r="O846" i="10"/>
  <c r="P846" i="10"/>
  <c r="E846" i="10"/>
  <c r="H851" i="10"/>
  <c r="B851" i="10"/>
  <c r="L851" i="10"/>
  <c r="D851" i="10"/>
  <c r="K851" i="10"/>
  <c r="G851" i="10"/>
  <c r="F851" i="10"/>
  <c r="P851" i="10"/>
  <c r="O851" i="10"/>
  <c r="M851" i="10"/>
  <c r="N851" i="10"/>
  <c r="I851" i="10"/>
  <c r="E851" i="10"/>
  <c r="H11" i="10"/>
  <c r="L11" i="10"/>
  <c r="K11" i="10"/>
  <c r="G11" i="10"/>
  <c r="D11" i="10"/>
  <c r="O11" i="10"/>
  <c r="P11" i="10"/>
  <c r="N11" i="10"/>
  <c r="F11" i="10"/>
  <c r="B11" i="10"/>
  <c r="E11" i="10"/>
  <c r="M11" i="10"/>
  <c r="I11" i="10"/>
  <c r="E624" i="10"/>
  <c r="O624" i="10"/>
  <c r="N624" i="10"/>
  <c r="P624" i="10"/>
  <c r="B624" i="10"/>
  <c r="D624" i="10"/>
  <c r="F624" i="10"/>
  <c r="G624" i="10"/>
  <c r="H624" i="10"/>
  <c r="M624" i="10"/>
  <c r="L624" i="10"/>
  <c r="K624" i="10"/>
  <c r="I624" i="10"/>
  <c r="N400" i="10"/>
  <c r="D400" i="10"/>
  <c r="B400" i="10"/>
  <c r="G400" i="10"/>
  <c r="K400" i="10"/>
  <c r="F400" i="10"/>
  <c r="E400" i="10"/>
  <c r="M400" i="10"/>
  <c r="O400" i="10"/>
  <c r="I400" i="10"/>
  <c r="L400" i="10"/>
  <c r="P400" i="10"/>
  <c r="H400" i="10"/>
  <c r="P380" i="10"/>
  <c r="I380" i="10"/>
  <c r="H380" i="10"/>
  <c r="B380" i="10"/>
  <c r="G380" i="10"/>
  <c r="K380" i="10"/>
  <c r="F380" i="10"/>
  <c r="L380" i="10"/>
  <c r="E380" i="10"/>
  <c r="D380" i="10"/>
  <c r="M380" i="10"/>
  <c r="O380" i="10"/>
  <c r="N380" i="10"/>
  <c r="E487" i="10"/>
  <c r="N487" i="10"/>
  <c r="I487" i="10"/>
  <c r="O487" i="10"/>
  <c r="D487" i="10"/>
  <c r="F487" i="10"/>
  <c r="G487" i="10"/>
  <c r="K487" i="10"/>
  <c r="P487" i="10"/>
  <c r="H487" i="10"/>
  <c r="L487" i="10"/>
  <c r="M487" i="10"/>
  <c r="B487" i="10"/>
  <c r="O560" i="10"/>
  <c r="N560" i="10"/>
  <c r="E560" i="10"/>
  <c r="D560" i="10"/>
  <c r="F560" i="10"/>
  <c r="G560" i="10"/>
  <c r="K560" i="10"/>
  <c r="H560" i="10"/>
  <c r="P560" i="10"/>
  <c r="M560" i="10"/>
  <c r="B560" i="10"/>
  <c r="L560" i="10"/>
  <c r="I560" i="10"/>
  <c r="H879" i="10"/>
  <c r="B879" i="10"/>
  <c r="L879" i="10"/>
  <c r="P879" i="10"/>
  <c r="M879" i="10"/>
  <c r="G879" i="10"/>
  <c r="D879" i="10"/>
  <c r="K879" i="10"/>
  <c r="F879" i="10"/>
  <c r="O879" i="10"/>
  <c r="I879" i="10"/>
  <c r="E879" i="10"/>
  <c r="N879" i="10"/>
  <c r="G693" i="10"/>
  <c r="K693" i="10"/>
  <c r="B693" i="10"/>
  <c r="H693" i="10"/>
  <c r="I693" i="10"/>
  <c r="O693" i="10"/>
  <c r="L693" i="10"/>
  <c r="M693" i="10"/>
  <c r="F693" i="10"/>
  <c r="D693" i="10"/>
  <c r="P693" i="10"/>
  <c r="N693" i="10"/>
  <c r="E693" i="10"/>
  <c r="N206" i="10"/>
  <c r="D206" i="10"/>
  <c r="O206" i="10"/>
  <c r="B206" i="10"/>
  <c r="G206" i="10"/>
  <c r="K206" i="10"/>
  <c r="I206" i="10"/>
  <c r="P206" i="10"/>
  <c r="F206" i="10"/>
  <c r="E206" i="10"/>
  <c r="M206" i="10"/>
  <c r="H206" i="10"/>
  <c r="L206" i="10"/>
  <c r="E577" i="10"/>
  <c r="N577" i="10"/>
  <c r="I577" i="10"/>
  <c r="P577" i="10"/>
  <c r="B577" i="10"/>
  <c r="F577" i="10"/>
  <c r="M577" i="10"/>
  <c r="O577" i="10"/>
  <c r="D577" i="10"/>
  <c r="K577" i="10"/>
  <c r="G577" i="10"/>
  <c r="L577" i="10"/>
  <c r="H577" i="10"/>
  <c r="G725" i="10"/>
  <c r="K725" i="10"/>
  <c r="B725" i="10"/>
  <c r="P725" i="10"/>
  <c r="D725" i="10"/>
  <c r="E725" i="10"/>
  <c r="F725" i="10"/>
  <c r="L725" i="10"/>
  <c r="I725" i="10"/>
  <c r="N725" i="10"/>
  <c r="O725" i="10"/>
  <c r="M725" i="10"/>
  <c r="H725" i="10"/>
  <c r="K156" i="10"/>
  <c r="H156" i="10"/>
  <c r="O156" i="10"/>
  <c r="N156" i="10"/>
  <c r="D156" i="10"/>
  <c r="I156" i="10"/>
  <c r="P156" i="10"/>
  <c r="G156" i="10"/>
  <c r="F156" i="10"/>
  <c r="L156" i="10"/>
  <c r="B156" i="10"/>
  <c r="M156" i="10"/>
  <c r="E156" i="10"/>
  <c r="G722" i="10"/>
  <c r="K722" i="10"/>
  <c r="B722" i="10"/>
  <c r="O722" i="10"/>
  <c r="P722" i="10"/>
  <c r="D722" i="10"/>
  <c r="E722" i="10"/>
  <c r="L722" i="10"/>
  <c r="I722" i="10"/>
  <c r="N722" i="10"/>
  <c r="F722" i="10"/>
  <c r="H722" i="10"/>
  <c r="M722" i="10"/>
  <c r="P869" i="10"/>
  <c r="M869" i="10"/>
  <c r="D869" i="10"/>
  <c r="G869" i="10"/>
  <c r="B869" i="10"/>
  <c r="F869" i="10"/>
  <c r="L869" i="10"/>
  <c r="N869" i="10"/>
  <c r="K869" i="10"/>
  <c r="I869" i="10"/>
  <c r="E869" i="10"/>
  <c r="O869" i="10"/>
  <c r="H869" i="10"/>
  <c r="D403" i="10"/>
  <c r="P403" i="10"/>
  <c r="I403" i="10"/>
  <c r="K403" i="10"/>
  <c r="B403" i="10"/>
  <c r="G403" i="10"/>
  <c r="M403" i="10"/>
  <c r="L403" i="10"/>
  <c r="O403" i="10"/>
  <c r="F403" i="10"/>
  <c r="E403" i="10"/>
  <c r="N403" i="10"/>
  <c r="H403" i="10"/>
  <c r="E589" i="10"/>
  <c r="N589" i="10"/>
  <c r="I589" i="10"/>
  <c r="H589" i="10"/>
  <c r="K589" i="10"/>
  <c r="M589" i="10"/>
  <c r="D589" i="10"/>
  <c r="L589" i="10"/>
  <c r="B589" i="10"/>
  <c r="G589" i="10"/>
  <c r="O589" i="10"/>
  <c r="F589" i="10"/>
  <c r="P589" i="10"/>
  <c r="I813" i="10"/>
  <c r="N813" i="10"/>
  <c r="P813" i="10"/>
  <c r="M813" i="10"/>
  <c r="D813" i="10"/>
  <c r="G813" i="10"/>
  <c r="H813" i="10"/>
  <c r="B813" i="10"/>
  <c r="L813" i="10"/>
  <c r="F813" i="10"/>
  <c r="E813" i="10"/>
  <c r="K813" i="10"/>
  <c r="O813" i="10"/>
  <c r="E581" i="10"/>
  <c r="N581" i="10"/>
  <c r="I581" i="10"/>
  <c r="H581" i="10"/>
  <c r="K581" i="10"/>
  <c r="M581" i="10"/>
  <c r="F581" i="10"/>
  <c r="D581" i="10"/>
  <c r="B581" i="10"/>
  <c r="G581" i="10"/>
  <c r="L581" i="10"/>
  <c r="O581" i="10"/>
  <c r="P581" i="10"/>
  <c r="I232" i="10"/>
  <c r="P232" i="10"/>
  <c r="H232" i="10"/>
  <c r="O232" i="10"/>
  <c r="D232" i="10"/>
  <c r="M232" i="10"/>
  <c r="E232" i="10"/>
  <c r="K232" i="10"/>
  <c r="N232" i="10"/>
  <c r="B232" i="10"/>
  <c r="G232" i="10"/>
  <c r="F232" i="10"/>
  <c r="L232" i="10"/>
  <c r="O202" i="10"/>
  <c r="I202" i="10"/>
  <c r="P202" i="10"/>
  <c r="F202" i="10"/>
  <c r="L202" i="10"/>
  <c r="E202" i="10"/>
  <c r="N202" i="10"/>
  <c r="K202" i="10"/>
  <c r="B202" i="10"/>
  <c r="G202" i="10"/>
  <c r="M202" i="10"/>
  <c r="D202" i="10"/>
  <c r="H202" i="10"/>
  <c r="P845" i="10"/>
  <c r="M845" i="10"/>
  <c r="D845" i="10"/>
  <c r="G845" i="10"/>
  <c r="B845" i="10"/>
  <c r="F845" i="10"/>
  <c r="L845" i="10"/>
  <c r="N845" i="10"/>
  <c r="I845" i="10"/>
  <c r="E845" i="10"/>
  <c r="H845" i="10"/>
  <c r="K845" i="10"/>
  <c r="O845" i="10"/>
  <c r="G718" i="10"/>
  <c r="K718" i="10"/>
  <c r="B718" i="10"/>
  <c r="O718" i="10"/>
  <c r="P718" i="10"/>
  <c r="D718" i="10"/>
  <c r="E718" i="10"/>
  <c r="L718" i="10"/>
  <c r="F718" i="10"/>
  <c r="I718" i="10"/>
  <c r="H718" i="10"/>
  <c r="N718" i="10"/>
  <c r="M718" i="10"/>
  <c r="O604" i="10"/>
  <c r="N604" i="10"/>
  <c r="E604" i="10"/>
  <c r="P604" i="10"/>
  <c r="B604" i="10"/>
  <c r="D604" i="10"/>
  <c r="F604" i="10"/>
  <c r="G604" i="10"/>
  <c r="K604" i="10"/>
  <c r="L604" i="10"/>
  <c r="H604" i="10"/>
  <c r="I604" i="10"/>
  <c r="M604" i="10"/>
  <c r="F886" i="10"/>
  <c r="I886" i="10"/>
  <c r="M886" i="10"/>
  <c r="N886" i="10"/>
  <c r="B886" i="10"/>
  <c r="K886" i="10"/>
  <c r="D886" i="10"/>
  <c r="G886" i="10"/>
  <c r="H886" i="10"/>
  <c r="E886" i="10"/>
  <c r="L886" i="10"/>
  <c r="P886" i="10"/>
  <c r="O886" i="10"/>
  <c r="F820" i="10"/>
  <c r="I820" i="10"/>
  <c r="G820" i="10"/>
  <c r="B820" i="10"/>
  <c r="N820" i="10"/>
  <c r="M820" i="10"/>
  <c r="K820" i="10"/>
  <c r="L820" i="10"/>
  <c r="P820" i="10"/>
  <c r="H820" i="10"/>
  <c r="E820" i="10"/>
  <c r="D820" i="10"/>
  <c r="O820" i="10"/>
  <c r="D968" i="10"/>
  <c r="I968" i="10"/>
  <c r="N968" i="10"/>
  <c r="E968" i="10"/>
  <c r="O968" i="10"/>
  <c r="K968" i="10"/>
  <c r="F968" i="10"/>
  <c r="B968" i="10"/>
  <c r="M968" i="10"/>
  <c r="G968" i="10"/>
  <c r="L968" i="10"/>
  <c r="H968" i="10"/>
  <c r="P968" i="10"/>
  <c r="E628" i="10"/>
  <c r="O628" i="10"/>
  <c r="N628" i="10"/>
  <c r="P628" i="10"/>
  <c r="B628" i="10"/>
  <c r="D628" i="10"/>
  <c r="F628" i="10"/>
  <c r="G628" i="10"/>
  <c r="K628" i="10"/>
  <c r="L628" i="10"/>
  <c r="M628" i="10"/>
  <c r="I628" i="10"/>
  <c r="H628" i="10"/>
  <c r="P905" i="10"/>
  <c r="M905" i="10"/>
  <c r="D905" i="10"/>
  <c r="G905" i="10"/>
  <c r="H905" i="10"/>
  <c r="L905" i="10"/>
  <c r="F905" i="10"/>
  <c r="K905" i="10"/>
  <c r="N905" i="10"/>
  <c r="I905" i="10"/>
  <c r="E905" i="10"/>
  <c r="B905" i="10"/>
  <c r="O905" i="10"/>
  <c r="P226" i="10"/>
  <c r="O226" i="10"/>
  <c r="I226" i="10"/>
  <c r="M226" i="10"/>
  <c r="G226" i="10"/>
  <c r="E226" i="10"/>
  <c r="H226" i="10"/>
  <c r="B226" i="10"/>
  <c r="L226" i="10"/>
  <c r="F226" i="10"/>
  <c r="N226" i="10"/>
  <c r="K226" i="10"/>
  <c r="D226" i="10"/>
  <c r="H230" i="10"/>
  <c r="P230" i="10"/>
  <c r="B230" i="10"/>
  <c r="G230" i="10"/>
  <c r="K230" i="10"/>
  <c r="I230" i="10"/>
  <c r="F230" i="10"/>
  <c r="O230" i="10"/>
  <c r="N230" i="10"/>
  <c r="D230" i="10"/>
  <c r="E230" i="10"/>
  <c r="L230" i="10"/>
  <c r="M230" i="10"/>
  <c r="H324" i="10"/>
  <c r="E324" i="10"/>
  <c r="F324" i="10"/>
  <c r="G324" i="10"/>
  <c r="K324" i="10"/>
  <c r="D324" i="10"/>
  <c r="B324" i="10"/>
  <c r="I324" i="10"/>
  <c r="P324" i="10"/>
  <c r="O324" i="10"/>
  <c r="N324" i="10"/>
  <c r="L324" i="10"/>
  <c r="M324" i="10"/>
  <c r="H167" i="10"/>
  <c r="G167" i="10"/>
  <c r="I167" i="10"/>
  <c r="L167" i="10"/>
  <c r="M167" i="10"/>
  <c r="O167" i="10"/>
  <c r="E167" i="10"/>
  <c r="F167" i="10"/>
  <c r="D167" i="10"/>
  <c r="N167" i="10"/>
  <c r="B167" i="10"/>
  <c r="K167" i="10"/>
  <c r="P167" i="10"/>
  <c r="K174" i="10"/>
  <c r="E174" i="10"/>
  <c r="N174" i="10"/>
  <c r="F174" i="10"/>
  <c r="D174" i="10"/>
  <c r="B174" i="10"/>
  <c r="L174" i="10"/>
  <c r="O174" i="10"/>
  <c r="P174" i="10"/>
  <c r="I174" i="10"/>
  <c r="G174" i="10"/>
  <c r="H174" i="10"/>
  <c r="M174" i="10"/>
  <c r="H332" i="10"/>
  <c r="B332" i="10"/>
  <c r="O332" i="10"/>
  <c r="I332" i="10"/>
  <c r="P332" i="10"/>
  <c r="M332" i="10"/>
  <c r="G332" i="10"/>
  <c r="F332" i="10"/>
  <c r="N332" i="10"/>
  <c r="E332" i="10"/>
  <c r="K332" i="10"/>
  <c r="D332" i="10"/>
  <c r="L332" i="10"/>
  <c r="D969" i="10"/>
  <c r="I969" i="10"/>
  <c r="N969" i="10"/>
  <c r="E969" i="10"/>
  <c r="O969" i="10"/>
  <c r="F969" i="10"/>
  <c r="K969" i="10"/>
  <c r="B969" i="10"/>
  <c r="G969" i="10"/>
  <c r="M969" i="10"/>
  <c r="P969" i="10"/>
  <c r="L969" i="10"/>
  <c r="H969" i="10"/>
  <c r="D231" i="10"/>
  <c r="I231" i="10"/>
  <c r="H231" i="10"/>
  <c r="P231" i="10"/>
  <c r="O231" i="10"/>
  <c r="M231" i="10"/>
  <c r="E231" i="10"/>
  <c r="B231" i="10"/>
  <c r="L231" i="10"/>
  <c r="N231" i="10"/>
  <c r="F231" i="10"/>
  <c r="K231" i="10"/>
  <c r="G231" i="10"/>
  <c r="G686" i="10"/>
  <c r="B686" i="10"/>
  <c r="O686" i="10"/>
  <c r="P686" i="10"/>
  <c r="D686" i="10"/>
  <c r="E686" i="10"/>
  <c r="K686" i="10"/>
  <c r="M686" i="10"/>
  <c r="F686" i="10"/>
  <c r="H686" i="10"/>
  <c r="N686" i="10"/>
  <c r="L686" i="10"/>
  <c r="I686" i="10"/>
  <c r="O572" i="10"/>
  <c r="N572" i="10"/>
  <c r="E572" i="10"/>
  <c r="D572" i="10"/>
  <c r="F572" i="10"/>
  <c r="G572" i="10"/>
  <c r="H572" i="10"/>
  <c r="L572" i="10"/>
  <c r="B572" i="10"/>
  <c r="K572" i="10"/>
  <c r="M572" i="10"/>
  <c r="I572" i="10"/>
  <c r="P572" i="10"/>
  <c r="M149" i="10"/>
  <c r="L149" i="10"/>
  <c r="O149" i="10"/>
  <c r="N149" i="10"/>
  <c r="I149" i="10"/>
  <c r="D149" i="10"/>
  <c r="P149" i="10"/>
  <c r="K149" i="10"/>
  <c r="B149" i="10"/>
  <c r="E149" i="10"/>
  <c r="G149" i="10"/>
  <c r="H149" i="10"/>
  <c r="F149" i="10"/>
  <c r="P849" i="10"/>
  <c r="M849" i="10"/>
  <c r="D849" i="10"/>
  <c r="G849" i="10"/>
  <c r="H849" i="10"/>
  <c r="L849" i="10"/>
  <c r="F849" i="10"/>
  <c r="N849" i="10"/>
  <c r="I849" i="10"/>
  <c r="E849" i="10"/>
  <c r="B849" i="10"/>
  <c r="O849" i="10"/>
  <c r="K849" i="10"/>
  <c r="O586" i="10"/>
  <c r="N586" i="10"/>
  <c r="E586" i="10"/>
  <c r="H586" i="10"/>
  <c r="K586" i="10"/>
  <c r="M586" i="10"/>
  <c r="L586" i="10"/>
  <c r="P586" i="10"/>
  <c r="F586" i="10"/>
  <c r="D586" i="10"/>
  <c r="G586" i="10"/>
  <c r="B586" i="10"/>
  <c r="I586" i="10"/>
  <c r="F856" i="10"/>
  <c r="G856" i="10"/>
  <c r="N856" i="10"/>
  <c r="B856" i="10"/>
  <c r="K856" i="10"/>
  <c r="M856" i="10"/>
  <c r="L856" i="10"/>
  <c r="P856" i="10"/>
  <c r="I856" i="10"/>
  <c r="E856" i="10"/>
  <c r="D856" i="10"/>
  <c r="H856" i="10"/>
  <c r="O856" i="10"/>
  <c r="P909" i="10"/>
  <c r="M909" i="10"/>
  <c r="D909" i="10"/>
  <c r="G909" i="10"/>
  <c r="B909" i="10"/>
  <c r="F909" i="10"/>
  <c r="L909" i="10"/>
  <c r="N909" i="10"/>
  <c r="I909" i="10"/>
  <c r="E909" i="10"/>
  <c r="H909" i="10"/>
  <c r="K909" i="10"/>
  <c r="O909" i="10"/>
  <c r="N272" i="10"/>
  <c r="H272" i="10"/>
  <c r="I272" i="10"/>
  <c r="K272" i="10"/>
  <c r="L272" i="10"/>
  <c r="O272" i="10"/>
  <c r="G272" i="10"/>
  <c r="E272" i="10"/>
  <c r="F272" i="10"/>
  <c r="D272" i="10"/>
  <c r="P272" i="10"/>
  <c r="M272" i="10"/>
  <c r="B272" i="10"/>
  <c r="E657" i="10"/>
  <c r="N657" i="10"/>
  <c r="I657" i="10"/>
  <c r="P657" i="10"/>
  <c r="B657" i="10"/>
  <c r="H657" i="10"/>
  <c r="O657" i="10"/>
  <c r="L657" i="10"/>
  <c r="G657" i="10"/>
  <c r="M657" i="10"/>
  <c r="F657" i="10"/>
  <c r="D657" i="10"/>
  <c r="K657" i="10"/>
  <c r="K778" i="10"/>
  <c r="H778" i="10"/>
  <c r="I778" i="10"/>
  <c r="B778" i="10"/>
  <c r="L778" i="10"/>
  <c r="M778" i="10"/>
  <c r="D778" i="10"/>
  <c r="O778" i="10"/>
  <c r="E778" i="10"/>
  <c r="G778" i="10"/>
  <c r="N778" i="10"/>
  <c r="F778" i="10"/>
  <c r="P778" i="10"/>
  <c r="H10" i="10"/>
  <c r="G10" i="10"/>
  <c r="D10" i="10"/>
  <c r="O10" i="10"/>
  <c r="K10" i="10"/>
  <c r="L10" i="10"/>
  <c r="N10" i="10"/>
  <c r="P10" i="10"/>
  <c r="B10" i="10"/>
  <c r="E10" i="10"/>
  <c r="I10" i="10"/>
  <c r="M10" i="10"/>
  <c r="F10" i="10"/>
  <c r="F916" i="10"/>
  <c r="G916" i="10"/>
  <c r="N916" i="10"/>
  <c r="B916" i="10"/>
  <c r="I916" i="10"/>
  <c r="M916" i="10"/>
  <c r="K916" i="10"/>
  <c r="L916" i="10"/>
  <c r="E916" i="10"/>
  <c r="P916" i="10"/>
  <c r="H916" i="10"/>
  <c r="D916" i="10"/>
  <c r="O916" i="10"/>
  <c r="D47" i="10"/>
  <c r="H47" i="10"/>
  <c r="L47" i="10"/>
  <c r="P47" i="10"/>
  <c r="E47" i="10"/>
  <c r="I47" i="10"/>
  <c r="M47" i="10"/>
  <c r="F47" i="10"/>
  <c r="N47" i="10"/>
  <c r="K47" i="10"/>
  <c r="G47" i="10"/>
  <c r="B47" i="10"/>
  <c r="O47" i="10"/>
  <c r="G733" i="10"/>
  <c r="O733" i="10"/>
  <c r="K733" i="10"/>
  <c r="H733" i="10"/>
  <c r="I733" i="10"/>
  <c r="L733" i="10"/>
  <c r="M733" i="10"/>
  <c r="F733" i="10"/>
  <c r="E733" i="10"/>
  <c r="B733" i="10"/>
  <c r="N733" i="10"/>
  <c r="D733" i="10"/>
  <c r="P733" i="10"/>
  <c r="E661" i="10"/>
  <c r="N661" i="10"/>
  <c r="I661" i="10"/>
  <c r="H661" i="10"/>
  <c r="K661" i="10"/>
  <c r="M661" i="10"/>
  <c r="L661" i="10"/>
  <c r="B661" i="10"/>
  <c r="P661" i="10"/>
  <c r="G661" i="10"/>
  <c r="D661" i="10"/>
  <c r="F661" i="10"/>
  <c r="O661" i="10"/>
  <c r="O566" i="10"/>
  <c r="N566" i="10"/>
  <c r="E566" i="10"/>
  <c r="L566" i="10"/>
  <c r="P566" i="10"/>
  <c r="G566" i="10"/>
  <c r="F566" i="10"/>
  <c r="M566" i="10"/>
  <c r="H566" i="10"/>
  <c r="B566" i="10"/>
  <c r="D566" i="10"/>
  <c r="K566" i="10"/>
  <c r="I566" i="10"/>
  <c r="E646" i="10"/>
  <c r="N646" i="10"/>
  <c r="O646" i="10"/>
  <c r="H646" i="10"/>
  <c r="K646" i="10"/>
  <c r="M646" i="10"/>
  <c r="L646" i="10"/>
  <c r="B646" i="10"/>
  <c r="D646" i="10"/>
  <c r="G646" i="10"/>
  <c r="F646" i="10"/>
  <c r="I646" i="10"/>
  <c r="P646" i="10"/>
  <c r="E630" i="10"/>
  <c r="N630" i="10"/>
  <c r="O630" i="10"/>
  <c r="H630" i="10"/>
  <c r="K630" i="10"/>
  <c r="M630" i="10"/>
  <c r="L630" i="10"/>
  <c r="B630" i="10"/>
  <c r="D630" i="10"/>
  <c r="G630" i="10"/>
  <c r="F630" i="10"/>
  <c r="P630" i="10"/>
  <c r="I630" i="10"/>
  <c r="D215" i="10"/>
  <c r="H215" i="10"/>
  <c r="P215" i="10"/>
  <c r="E215" i="10"/>
  <c r="O215" i="10"/>
  <c r="M215" i="10"/>
  <c r="I215" i="10"/>
  <c r="G215" i="10"/>
  <c r="F215" i="10"/>
  <c r="B215" i="10"/>
  <c r="L215" i="10"/>
  <c r="K215" i="10"/>
  <c r="N215" i="10"/>
  <c r="K679" i="10"/>
  <c r="D679" i="10"/>
  <c r="E679" i="10"/>
  <c r="H679" i="10"/>
  <c r="I679" i="10"/>
  <c r="L679" i="10"/>
  <c r="B679" i="10"/>
  <c r="P679" i="10"/>
  <c r="O679" i="10"/>
  <c r="G679" i="10"/>
  <c r="F679" i="10"/>
  <c r="M679" i="10"/>
  <c r="N679" i="10"/>
  <c r="P375" i="10"/>
  <c r="D375" i="10"/>
  <c r="O375" i="10"/>
  <c r="N375" i="10"/>
  <c r="E375" i="10"/>
  <c r="F375" i="10"/>
  <c r="L375" i="10"/>
  <c r="H375" i="10"/>
  <c r="B375" i="10"/>
  <c r="G375" i="10"/>
  <c r="K375" i="10"/>
  <c r="M375" i="10"/>
  <c r="I375" i="10"/>
  <c r="H6" i="10"/>
  <c r="G6" i="10"/>
  <c r="D6" i="10"/>
  <c r="O6" i="10"/>
  <c r="L6" i="10"/>
  <c r="K6" i="10"/>
  <c r="N6" i="10"/>
  <c r="I6" i="10"/>
  <c r="P6" i="10"/>
  <c r="B6" i="10"/>
  <c r="E6" i="10"/>
  <c r="M6" i="10"/>
  <c r="F6" i="10"/>
  <c r="N256" i="10"/>
  <c r="H256" i="10"/>
  <c r="I256" i="10"/>
  <c r="K256" i="10"/>
  <c r="L256" i="10"/>
  <c r="O256" i="10"/>
  <c r="G256" i="10"/>
  <c r="P256" i="10"/>
  <c r="F256" i="10"/>
  <c r="D256" i="10"/>
  <c r="M256" i="10"/>
  <c r="B256" i="10"/>
  <c r="E256" i="10"/>
  <c r="E573" i="10"/>
  <c r="N573" i="10"/>
  <c r="I573" i="10"/>
  <c r="H573" i="10"/>
  <c r="K573" i="10"/>
  <c r="M573" i="10"/>
  <c r="P573" i="10"/>
  <c r="G573" i="10"/>
  <c r="F573" i="10"/>
  <c r="D573" i="10"/>
  <c r="O573" i="10"/>
  <c r="B573" i="10"/>
  <c r="L573" i="10"/>
  <c r="N73" i="10"/>
  <c r="O73" i="10"/>
  <c r="P73" i="10"/>
  <c r="B73" i="10"/>
  <c r="I73" i="10"/>
  <c r="K73" i="10"/>
  <c r="D73" i="10"/>
  <c r="F73" i="10"/>
  <c r="G73" i="10"/>
  <c r="E73" i="10"/>
  <c r="M73" i="10"/>
  <c r="L73" i="10"/>
  <c r="H73" i="10"/>
  <c r="E669" i="10"/>
  <c r="N669" i="10"/>
  <c r="I669" i="10"/>
  <c r="H669" i="10"/>
  <c r="K669" i="10"/>
  <c r="M669" i="10"/>
  <c r="P669" i="10"/>
  <c r="G669" i="10"/>
  <c r="F669" i="10"/>
  <c r="D669" i="10"/>
  <c r="O669" i="10"/>
  <c r="L669" i="10"/>
  <c r="B669" i="10"/>
  <c r="E549" i="10"/>
  <c r="N549" i="10"/>
  <c r="I549" i="10"/>
  <c r="H549" i="10"/>
  <c r="K549" i="10"/>
  <c r="M549" i="10"/>
  <c r="F549" i="10"/>
  <c r="D549" i="10"/>
  <c r="L549" i="10"/>
  <c r="P549" i="10"/>
  <c r="B549" i="10"/>
  <c r="O549" i="10"/>
  <c r="G549" i="10"/>
  <c r="K143" i="10"/>
  <c r="M143" i="10"/>
  <c r="L143" i="10"/>
  <c r="N143" i="10"/>
  <c r="I143" i="10"/>
  <c r="H143" i="10"/>
  <c r="P143" i="10"/>
  <c r="O143" i="10"/>
  <c r="B143" i="10"/>
  <c r="E143" i="10"/>
  <c r="G143" i="10"/>
  <c r="F143" i="10"/>
  <c r="D143" i="10"/>
  <c r="I420" i="10"/>
  <c r="H420" i="10"/>
  <c r="P420" i="10"/>
  <c r="N420" i="10"/>
  <c r="D420" i="10"/>
  <c r="B420" i="10"/>
  <c r="G420" i="10"/>
  <c r="K420" i="10"/>
  <c r="F420" i="10"/>
  <c r="E420" i="10"/>
  <c r="M420" i="10"/>
  <c r="O420" i="10"/>
  <c r="L420" i="10"/>
  <c r="L796" i="10"/>
  <c r="M796" i="10"/>
  <c r="B796" i="10"/>
  <c r="P796" i="10"/>
  <c r="E796" i="10"/>
  <c r="I796" i="10"/>
  <c r="O796" i="10"/>
  <c r="H796" i="10"/>
  <c r="K796" i="10"/>
  <c r="D796" i="10"/>
  <c r="N796" i="10"/>
  <c r="G796" i="10"/>
  <c r="F796" i="10"/>
  <c r="G784" i="10"/>
  <c r="B784" i="10"/>
  <c r="K784" i="10"/>
  <c r="D784" i="10"/>
  <c r="E784" i="10"/>
  <c r="H784" i="10"/>
  <c r="I784" i="10"/>
  <c r="O784" i="10"/>
  <c r="P784" i="10"/>
  <c r="N784" i="10"/>
  <c r="M784" i="10"/>
  <c r="F784" i="10"/>
  <c r="L784" i="10"/>
  <c r="D243" i="10"/>
  <c r="H243" i="10"/>
  <c r="P243" i="10"/>
  <c r="E243" i="10"/>
  <c r="O243" i="10"/>
  <c r="M243" i="10"/>
  <c r="I243" i="10"/>
  <c r="N243" i="10"/>
  <c r="B243" i="10"/>
  <c r="L243" i="10"/>
  <c r="K243" i="10"/>
  <c r="F243" i="10"/>
  <c r="G243" i="10"/>
  <c r="O482" i="10"/>
  <c r="N482" i="10"/>
  <c r="E482" i="10"/>
  <c r="L482" i="10"/>
  <c r="F482" i="10"/>
  <c r="M482" i="10"/>
  <c r="D482" i="10"/>
  <c r="K482" i="10"/>
  <c r="P482" i="10"/>
  <c r="G482" i="10"/>
  <c r="B482" i="10"/>
  <c r="I482" i="10"/>
  <c r="H482" i="10"/>
  <c r="O295" i="10"/>
  <c r="D295" i="10"/>
  <c r="B295" i="10"/>
  <c r="H295" i="10"/>
  <c r="F295" i="10"/>
  <c r="L295" i="10"/>
  <c r="I295" i="10"/>
  <c r="G295" i="10"/>
  <c r="K295" i="10"/>
  <c r="M295" i="10"/>
  <c r="N295" i="10"/>
  <c r="E295" i="10"/>
  <c r="P295" i="10"/>
  <c r="N352" i="10"/>
  <c r="E352" i="10"/>
  <c r="F352" i="10"/>
  <c r="G352" i="10"/>
  <c r="H352" i="10"/>
  <c r="I352" i="10"/>
  <c r="K352" i="10"/>
  <c r="L352" i="10"/>
  <c r="O352" i="10"/>
  <c r="P352" i="10"/>
  <c r="B352" i="10"/>
  <c r="D352" i="10"/>
  <c r="M352" i="10"/>
  <c r="O548" i="10"/>
  <c r="N548" i="10"/>
  <c r="E548" i="10"/>
  <c r="D548" i="10"/>
  <c r="F548" i="10"/>
  <c r="G548" i="10"/>
  <c r="P548" i="10"/>
  <c r="M548" i="10"/>
  <c r="K548" i="10"/>
  <c r="L548" i="10"/>
  <c r="B548" i="10"/>
  <c r="H548" i="10"/>
  <c r="I548" i="10"/>
  <c r="P901" i="10"/>
  <c r="M901" i="10"/>
  <c r="D901" i="10"/>
  <c r="G901" i="10"/>
  <c r="B901" i="10"/>
  <c r="F901" i="10"/>
  <c r="L901" i="10"/>
  <c r="N901" i="10"/>
  <c r="K901" i="10"/>
  <c r="I901" i="10"/>
  <c r="E901" i="10"/>
  <c r="O901" i="10"/>
  <c r="H901" i="10"/>
  <c r="F908" i="10"/>
  <c r="G908" i="10"/>
  <c r="N908" i="10"/>
  <c r="B908" i="10"/>
  <c r="I908" i="10"/>
  <c r="M908" i="10"/>
  <c r="K908" i="10"/>
  <c r="L908" i="10"/>
  <c r="E908" i="10"/>
  <c r="P908" i="10"/>
  <c r="H908" i="10"/>
  <c r="D908" i="10"/>
  <c r="O908" i="10"/>
  <c r="I410" i="10"/>
  <c r="E410" i="10"/>
  <c r="P410" i="10"/>
  <c r="K410" i="10"/>
  <c r="D410" i="10"/>
  <c r="M410" i="10"/>
  <c r="B410" i="10"/>
  <c r="G410" i="10"/>
  <c r="F410" i="10"/>
  <c r="H410" i="10"/>
  <c r="N410" i="10"/>
  <c r="O410" i="10"/>
  <c r="L410" i="10"/>
  <c r="E647" i="10"/>
  <c r="I647" i="10"/>
  <c r="N647" i="10"/>
  <c r="O647" i="10"/>
  <c r="D647" i="10"/>
  <c r="F647" i="10"/>
  <c r="G647" i="10"/>
  <c r="K647" i="10"/>
  <c r="H647" i="10"/>
  <c r="B647" i="10"/>
  <c r="M647" i="10"/>
  <c r="P647" i="10"/>
  <c r="L647" i="10"/>
  <c r="O562" i="10"/>
  <c r="N562" i="10"/>
  <c r="E562" i="10"/>
  <c r="L562" i="10"/>
  <c r="F562" i="10"/>
  <c r="M562" i="10"/>
  <c r="D562" i="10"/>
  <c r="K562" i="10"/>
  <c r="P562" i="10"/>
  <c r="G562" i="10"/>
  <c r="H562" i="10"/>
  <c r="B562" i="10"/>
  <c r="I562" i="10"/>
  <c r="I409" i="10"/>
  <c r="P409" i="10"/>
  <c r="H409" i="10"/>
  <c r="O409" i="10"/>
  <c r="K409" i="10"/>
  <c r="E409" i="10"/>
  <c r="D409" i="10"/>
  <c r="M409" i="10"/>
  <c r="B409" i="10"/>
  <c r="G409" i="10"/>
  <c r="L409" i="10"/>
  <c r="F409" i="10"/>
  <c r="N409" i="10"/>
  <c r="I405" i="10"/>
  <c r="P405" i="10"/>
  <c r="H405" i="10"/>
  <c r="O405" i="10"/>
  <c r="D405" i="10"/>
  <c r="M405" i="10"/>
  <c r="E405" i="10"/>
  <c r="K405" i="10"/>
  <c r="N405" i="10"/>
  <c r="F405" i="10"/>
  <c r="G405" i="10"/>
  <c r="B405" i="10"/>
  <c r="L405" i="10"/>
  <c r="G705" i="10"/>
  <c r="K705" i="10"/>
  <c r="P705" i="10"/>
  <c r="B705" i="10"/>
  <c r="O705" i="10"/>
  <c r="D705" i="10"/>
  <c r="E705" i="10"/>
  <c r="F705" i="10"/>
  <c r="L705" i="10"/>
  <c r="I705" i="10"/>
  <c r="M705" i="10"/>
  <c r="H705" i="10"/>
  <c r="N705" i="10"/>
  <c r="D103" i="10"/>
  <c r="N103" i="10"/>
  <c r="H103" i="10"/>
  <c r="E103" i="10"/>
  <c r="B103" i="10"/>
  <c r="K103" i="10"/>
  <c r="L103" i="10"/>
  <c r="I103" i="10"/>
  <c r="G103" i="10"/>
  <c r="P103" i="10"/>
  <c r="O103" i="10"/>
  <c r="F103" i="10"/>
  <c r="M103" i="10"/>
  <c r="O556" i="10"/>
  <c r="N556" i="10"/>
  <c r="E556" i="10"/>
  <c r="D556" i="10"/>
  <c r="F556" i="10"/>
  <c r="G556" i="10"/>
  <c r="H556" i="10"/>
  <c r="L556" i="10"/>
  <c r="B556" i="10"/>
  <c r="K556" i="10"/>
  <c r="P556" i="10"/>
  <c r="M556" i="10"/>
  <c r="I556" i="10"/>
  <c r="O576" i="10"/>
  <c r="N576" i="10"/>
  <c r="E576" i="10"/>
  <c r="D576" i="10"/>
  <c r="F576" i="10"/>
  <c r="G576" i="10"/>
  <c r="K576" i="10"/>
  <c r="H576" i="10"/>
  <c r="P576" i="10"/>
  <c r="M576" i="10"/>
  <c r="B576" i="10"/>
  <c r="L576" i="10"/>
  <c r="I576" i="10"/>
  <c r="D50" i="10"/>
  <c r="E50" i="10"/>
  <c r="F50" i="10"/>
  <c r="K50" i="10"/>
  <c r="B50" i="10"/>
  <c r="M50" i="10"/>
  <c r="I50" i="10"/>
  <c r="N50" i="10"/>
  <c r="G50" i="10"/>
  <c r="O50" i="10"/>
  <c r="L50" i="10"/>
  <c r="P50" i="10"/>
  <c r="H50" i="10"/>
  <c r="H330" i="10"/>
  <c r="N330" i="10"/>
  <c r="B330" i="10"/>
  <c r="O330" i="10"/>
  <c r="I330" i="10"/>
  <c r="P330" i="10"/>
  <c r="M330" i="10"/>
  <c r="G330" i="10"/>
  <c r="L330" i="10"/>
  <c r="E330" i="10"/>
  <c r="K330" i="10"/>
  <c r="D330" i="10"/>
  <c r="F330" i="10"/>
  <c r="B184" i="10"/>
  <c r="M184" i="10"/>
  <c r="D184" i="10"/>
  <c r="N184" i="10"/>
  <c r="G184" i="10"/>
  <c r="E184" i="10"/>
  <c r="K184" i="10"/>
  <c r="O184" i="10"/>
  <c r="F184" i="10"/>
  <c r="H184" i="10"/>
  <c r="L184" i="10"/>
  <c r="P184" i="10"/>
  <c r="I184" i="10"/>
  <c r="O104" i="10"/>
  <c r="E104" i="10"/>
  <c r="B104" i="10"/>
  <c r="K104" i="10"/>
  <c r="D104" i="10"/>
  <c r="G104" i="10"/>
  <c r="H104" i="10"/>
  <c r="F104" i="10"/>
  <c r="I104" i="10"/>
  <c r="L104" i="10"/>
  <c r="N104" i="10"/>
  <c r="P104" i="10"/>
  <c r="M104" i="10"/>
  <c r="D998" i="10"/>
  <c r="G998" i="10"/>
  <c r="O998" i="10"/>
  <c r="F998" i="10"/>
  <c r="B998" i="10"/>
  <c r="K998" i="10"/>
  <c r="N998" i="10"/>
  <c r="E998" i="10"/>
  <c r="P998" i="10"/>
  <c r="I998" i="10"/>
  <c r="H998" i="10"/>
  <c r="M998" i="10"/>
  <c r="L998" i="10"/>
  <c r="O63" i="10"/>
  <c r="E63" i="10"/>
  <c r="P63" i="10"/>
  <c r="B63" i="10"/>
  <c r="N63" i="10"/>
  <c r="H63" i="10"/>
  <c r="I63" i="10"/>
  <c r="L63" i="10"/>
  <c r="G63" i="10"/>
  <c r="M63" i="10"/>
  <c r="D63" i="10"/>
  <c r="K63" i="10"/>
  <c r="F63" i="10"/>
  <c r="F819" i="10"/>
  <c r="I819" i="10"/>
  <c r="N819" i="10"/>
  <c r="B819" i="10"/>
  <c r="K819" i="10"/>
  <c r="G819" i="10"/>
  <c r="L819" i="10"/>
  <c r="P819" i="10"/>
  <c r="O819" i="10"/>
  <c r="M819" i="10"/>
  <c r="D819" i="10"/>
  <c r="H819" i="10"/>
  <c r="E819" i="10"/>
  <c r="K387" i="10"/>
  <c r="I387" i="10"/>
  <c r="P387" i="10"/>
  <c r="D387" i="10"/>
  <c r="B387" i="10"/>
  <c r="G387" i="10"/>
  <c r="M387" i="10"/>
  <c r="N387" i="10"/>
  <c r="H387" i="10"/>
  <c r="F387" i="10"/>
  <c r="E387" i="10"/>
  <c r="O387" i="10"/>
  <c r="L387" i="10"/>
  <c r="E53" i="10"/>
  <c r="O53" i="10"/>
  <c r="I53" i="10"/>
  <c r="N53" i="10"/>
  <c r="H53" i="10"/>
  <c r="K53" i="10"/>
  <c r="M53" i="10"/>
  <c r="L53" i="10"/>
  <c r="P53" i="10"/>
  <c r="D53" i="10"/>
  <c r="F53" i="10"/>
  <c r="G53" i="10"/>
  <c r="B53" i="10"/>
  <c r="E551" i="10"/>
  <c r="N551" i="10"/>
  <c r="I551" i="10"/>
  <c r="O551" i="10"/>
  <c r="D551" i="10"/>
  <c r="F551" i="10"/>
  <c r="G551" i="10"/>
  <c r="K551" i="10"/>
  <c r="H551" i="10"/>
  <c r="L551" i="10"/>
  <c r="P551" i="10"/>
  <c r="M551" i="10"/>
  <c r="B551" i="10"/>
  <c r="O472" i="10"/>
  <c r="N472" i="10"/>
  <c r="E472" i="10"/>
  <c r="P472" i="10"/>
  <c r="B472" i="10"/>
  <c r="D472" i="10"/>
  <c r="F472" i="10"/>
  <c r="G472" i="10"/>
  <c r="L472" i="10"/>
  <c r="M472" i="10"/>
  <c r="H472" i="10"/>
  <c r="K472" i="10"/>
  <c r="I472" i="10"/>
  <c r="O658" i="10"/>
  <c r="E658" i="10"/>
  <c r="N658" i="10"/>
  <c r="H658" i="10"/>
  <c r="K658" i="10"/>
  <c r="M658" i="10"/>
  <c r="L658" i="10"/>
  <c r="P658" i="10"/>
  <c r="F658" i="10"/>
  <c r="D658" i="10"/>
  <c r="G658" i="10"/>
  <c r="B658" i="10"/>
  <c r="I658" i="10"/>
  <c r="M408" i="10"/>
  <c r="N408" i="10"/>
  <c r="D408" i="10"/>
  <c r="G408" i="10"/>
  <c r="L408" i="10"/>
  <c r="O408" i="10"/>
  <c r="F408" i="10"/>
  <c r="E408" i="10"/>
  <c r="B408" i="10"/>
  <c r="I408" i="10"/>
  <c r="K408" i="10"/>
  <c r="P408" i="10"/>
  <c r="H408" i="10"/>
  <c r="O506" i="10"/>
  <c r="N506" i="10"/>
  <c r="E506" i="10"/>
  <c r="L506" i="10"/>
  <c r="H506" i="10"/>
  <c r="B506" i="10"/>
  <c r="P506" i="10"/>
  <c r="G506" i="10"/>
  <c r="D506" i="10"/>
  <c r="K506" i="10"/>
  <c r="F506" i="10"/>
  <c r="I506" i="10"/>
  <c r="M506" i="10"/>
  <c r="E321" i="10"/>
  <c r="F321" i="10"/>
  <c r="G321" i="10"/>
  <c r="H321" i="10"/>
  <c r="I321" i="10"/>
  <c r="K321" i="10"/>
  <c r="L321" i="10"/>
  <c r="P321" i="10"/>
  <c r="B321" i="10"/>
  <c r="D321" i="10"/>
  <c r="M321" i="10"/>
  <c r="O321" i="10"/>
  <c r="N321" i="10"/>
  <c r="F914" i="10"/>
  <c r="I914" i="10"/>
  <c r="M914" i="10"/>
  <c r="G914" i="10"/>
  <c r="K914" i="10"/>
  <c r="B914" i="10"/>
  <c r="N914" i="10"/>
  <c r="D914" i="10"/>
  <c r="O914" i="10"/>
  <c r="H914" i="10"/>
  <c r="P914" i="10"/>
  <c r="L914" i="10"/>
  <c r="E914" i="10"/>
  <c r="H346" i="10"/>
  <c r="N346" i="10"/>
  <c r="I346" i="10"/>
  <c r="K346" i="10"/>
  <c r="L346" i="10"/>
  <c r="G346" i="10"/>
  <c r="P346" i="10"/>
  <c r="F346" i="10"/>
  <c r="D346" i="10"/>
  <c r="O346" i="10"/>
  <c r="M346" i="10"/>
  <c r="B346" i="10"/>
  <c r="E346" i="10"/>
  <c r="N72" i="10"/>
  <c r="H72" i="10"/>
  <c r="K72" i="10"/>
  <c r="M72" i="10"/>
  <c r="I72" i="10"/>
  <c r="P72" i="10"/>
  <c r="G72" i="10"/>
  <c r="O72" i="10"/>
  <c r="F72" i="10"/>
  <c r="E72" i="10"/>
  <c r="L72" i="10"/>
  <c r="B72" i="10"/>
  <c r="D72" i="10"/>
  <c r="K730" i="10"/>
  <c r="D730" i="10"/>
  <c r="E730" i="10"/>
  <c r="B730" i="10"/>
  <c r="H730" i="10"/>
  <c r="I730" i="10"/>
  <c r="L730" i="10"/>
  <c r="P730" i="10"/>
  <c r="O730" i="10"/>
  <c r="M730" i="10"/>
  <c r="G730" i="10"/>
  <c r="N730" i="10"/>
  <c r="F730" i="10"/>
  <c r="M152" i="10"/>
  <c r="L152" i="10"/>
  <c r="P152" i="10"/>
  <c r="D152" i="10"/>
  <c r="N152" i="10"/>
  <c r="O152" i="10"/>
  <c r="G152" i="10"/>
  <c r="B152" i="10"/>
  <c r="H152" i="10"/>
  <c r="E152" i="10"/>
  <c r="I152" i="10"/>
  <c r="F152" i="10"/>
  <c r="K152" i="10"/>
  <c r="O234" i="10"/>
  <c r="I234" i="10"/>
  <c r="P234" i="10"/>
  <c r="F234" i="10"/>
  <c r="L234" i="10"/>
  <c r="E234" i="10"/>
  <c r="G234" i="10"/>
  <c r="M234" i="10"/>
  <c r="D234" i="10"/>
  <c r="B234" i="10"/>
  <c r="N234" i="10"/>
  <c r="K234" i="10"/>
  <c r="H234" i="10"/>
  <c r="N361" i="10"/>
  <c r="O361" i="10"/>
  <c r="I361" i="10"/>
  <c r="K361" i="10"/>
  <c r="L361" i="10"/>
  <c r="M361" i="10"/>
  <c r="P361" i="10"/>
  <c r="E361" i="10"/>
  <c r="G361" i="10"/>
  <c r="D361" i="10"/>
  <c r="F361" i="10"/>
  <c r="B361" i="10"/>
  <c r="H361" i="10"/>
  <c r="G782" i="10"/>
  <c r="B782" i="10"/>
  <c r="K782" i="10"/>
  <c r="O782" i="10"/>
  <c r="P782" i="10"/>
  <c r="D782" i="10"/>
  <c r="E782" i="10"/>
  <c r="L782" i="10"/>
  <c r="F782" i="10"/>
  <c r="I782" i="10"/>
  <c r="H782" i="10"/>
  <c r="N782" i="10"/>
  <c r="M782" i="10"/>
  <c r="O520" i="10"/>
  <c r="N520" i="10"/>
  <c r="E520" i="10"/>
  <c r="D520" i="10"/>
  <c r="F520" i="10"/>
  <c r="G520" i="10"/>
  <c r="L520" i="10"/>
  <c r="B520" i="10"/>
  <c r="P520" i="10"/>
  <c r="M520" i="10"/>
  <c r="H520" i="10"/>
  <c r="K520" i="10"/>
  <c r="I520" i="10"/>
  <c r="O530" i="10"/>
  <c r="N530" i="10"/>
  <c r="E530" i="10"/>
  <c r="L530" i="10"/>
  <c r="F530" i="10"/>
  <c r="M530" i="10"/>
  <c r="D530" i="10"/>
  <c r="K530" i="10"/>
  <c r="P530" i="10"/>
  <c r="G530" i="10"/>
  <c r="I530" i="10"/>
  <c r="H530" i="10"/>
  <c r="B530" i="10"/>
  <c r="N288" i="10"/>
  <c r="I288" i="10"/>
  <c r="K288" i="10"/>
  <c r="L288" i="10"/>
  <c r="M288" i="10"/>
  <c r="P288" i="10"/>
  <c r="D288" i="10"/>
  <c r="F288" i="10"/>
  <c r="H288" i="10"/>
  <c r="B288" i="10"/>
  <c r="G288" i="10"/>
  <c r="E288" i="10"/>
  <c r="O288" i="10"/>
  <c r="E447" i="10"/>
  <c r="O447" i="10"/>
  <c r="N447" i="10"/>
  <c r="I447" i="10"/>
  <c r="D447" i="10"/>
  <c r="F447" i="10"/>
  <c r="G447" i="10"/>
  <c r="P447" i="10"/>
  <c r="M447" i="10"/>
  <c r="K447" i="10"/>
  <c r="B447" i="10"/>
  <c r="L447" i="10"/>
  <c r="H447" i="10"/>
  <c r="E501" i="10"/>
  <c r="N501" i="10"/>
  <c r="I501" i="10"/>
  <c r="H501" i="10"/>
  <c r="K501" i="10"/>
  <c r="M501" i="10"/>
  <c r="L501" i="10"/>
  <c r="B501" i="10"/>
  <c r="P501" i="10"/>
  <c r="F501" i="10"/>
  <c r="O501" i="10"/>
  <c r="D501" i="10"/>
  <c r="G501" i="10"/>
  <c r="H12" i="10"/>
  <c r="G12" i="10"/>
  <c r="D12" i="10"/>
  <c r="O12" i="10"/>
  <c r="L12" i="10"/>
  <c r="K12" i="10"/>
  <c r="N12" i="10"/>
  <c r="B12" i="10"/>
  <c r="E12" i="10"/>
  <c r="I12" i="10"/>
  <c r="P12" i="10"/>
  <c r="M12" i="10"/>
  <c r="F12" i="10"/>
  <c r="I169" i="10"/>
  <c r="O169" i="10"/>
  <c r="E169" i="10"/>
  <c r="N169" i="10"/>
  <c r="K169" i="10"/>
  <c r="F169" i="10"/>
  <c r="P169" i="10"/>
  <c r="D169" i="10"/>
  <c r="G169" i="10"/>
  <c r="H169" i="10"/>
  <c r="M169" i="10"/>
  <c r="B169" i="10"/>
  <c r="L169" i="10"/>
  <c r="O476" i="10"/>
  <c r="N476" i="10"/>
  <c r="E476" i="10"/>
  <c r="P476" i="10"/>
  <c r="B476" i="10"/>
  <c r="D476" i="10"/>
  <c r="F476" i="10"/>
  <c r="G476" i="10"/>
  <c r="L476" i="10"/>
  <c r="H476" i="10"/>
  <c r="M476" i="10"/>
  <c r="K476" i="10"/>
  <c r="I476" i="10"/>
  <c r="E595" i="10"/>
  <c r="N595" i="10"/>
  <c r="I595" i="10"/>
  <c r="O595" i="10"/>
  <c r="L595" i="10"/>
  <c r="H595" i="10"/>
  <c r="B595" i="10"/>
  <c r="P595" i="10"/>
  <c r="G595" i="10"/>
  <c r="M595" i="10"/>
  <c r="D595" i="10"/>
  <c r="K595" i="10"/>
  <c r="F595" i="10"/>
  <c r="D982" i="10"/>
  <c r="I982" i="10"/>
  <c r="N982" i="10"/>
  <c r="E982" i="10"/>
  <c r="O982" i="10"/>
  <c r="K982" i="10"/>
  <c r="F982" i="10"/>
  <c r="G982" i="10"/>
  <c r="B982" i="10"/>
  <c r="M982" i="10"/>
  <c r="P982" i="10"/>
  <c r="H982" i="10"/>
  <c r="L982" i="10"/>
  <c r="D747" i="10"/>
  <c r="E747" i="10"/>
  <c r="H747" i="10"/>
  <c r="I747" i="10"/>
  <c r="M747" i="10"/>
  <c r="B747" i="10"/>
  <c r="P747" i="10"/>
  <c r="O747" i="10"/>
  <c r="F747" i="10"/>
  <c r="K747" i="10"/>
  <c r="N747" i="10"/>
  <c r="G747" i="10"/>
  <c r="L747" i="10"/>
  <c r="H7" i="10"/>
  <c r="L7" i="10"/>
  <c r="K7" i="10"/>
  <c r="G7" i="10"/>
  <c r="D7" i="10"/>
  <c r="O7" i="10"/>
  <c r="P7" i="10"/>
  <c r="N7" i="10"/>
  <c r="B7" i="10"/>
  <c r="E7" i="10"/>
  <c r="I7" i="10"/>
  <c r="M7" i="10"/>
  <c r="F7" i="10"/>
  <c r="O448" i="10"/>
  <c r="N448" i="10"/>
  <c r="E448" i="10"/>
  <c r="P448" i="10"/>
  <c r="B448" i="10"/>
  <c r="D448" i="10"/>
  <c r="F448" i="10"/>
  <c r="G448" i="10"/>
  <c r="L448" i="10"/>
  <c r="H448" i="10"/>
  <c r="K448" i="10"/>
  <c r="M448" i="10"/>
  <c r="I448" i="10"/>
  <c r="F930" i="10"/>
  <c r="N930" i="10"/>
  <c r="M930" i="10"/>
  <c r="I930" i="10"/>
  <c r="G930" i="10"/>
  <c r="K930" i="10"/>
  <c r="B930" i="10"/>
  <c r="L930" i="10"/>
  <c r="O930" i="10"/>
  <c r="P930" i="10"/>
  <c r="H930" i="10"/>
  <c r="D930" i="10"/>
  <c r="E930" i="10"/>
  <c r="O255" i="10"/>
  <c r="M255" i="10"/>
  <c r="P255" i="10"/>
  <c r="B255" i="10"/>
  <c r="H255" i="10"/>
  <c r="I255" i="10"/>
  <c r="L255" i="10"/>
  <c r="F255" i="10"/>
  <c r="D255" i="10"/>
  <c r="K255" i="10"/>
  <c r="G255" i="10"/>
  <c r="N255" i="10"/>
  <c r="E255" i="10"/>
  <c r="E535" i="10"/>
  <c r="N535" i="10"/>
  <c r="I535" i="10"/>
  <c r="O535" i="10"/>
  <c r="D535" i="10"/>
  <c r="F535" i="10"/>
  <c r="G535" i="10"/>
  <c r="L535" i="10"/>
  <c r="B535" i="10"/>
  <c r="P535" i="10"/>
  <c r="M535" i="10"/>
  <c r="K535" i="10"/>
  <c r="H535" i="10"/>
  <c r="E618" i="10"/>
  <c r="N618" i="10"/>
  <c r="O618" i="10"/>
  <c r="H618" i="10"/>
  <c r="K618" i="10"/>
  <c r="M618" i="10"/>
  <c r="L618" i="10"/>
  <c r="P618" i="10"/>
  <c r="F618" i="10"/>
  <c r="D618" i="10"/>
  <c r="G618" i="10"/>
  <c r="B618" i="10"/>
  <c r="I618" i="10"/>
  <c r="D989" i="10"/>
  <c r="E989" i="10"/>
  <c r="O989" i="10"/>
  <c r="B989" i="10"/>
  <c r="I989" i="10"/>
  <c r="F989" i="10"/>
  <c r="G989" i="10"/>
  <c r="N989" i="10"/>
  <c r="K989" i="10"/>
  <c r="M989" i="10"/>
  <c r="P989" i="10"/>
  <c r="L989" i="10"/>
  <c r="H989" i="10"/>
  <c r="D301" i="10"/>
  <c r="H301" i="10"/>
  <c r="O301" i="10"/>
  <c r="M301" i="10"/>
  <c r="P301" i="10"/>
  <c r="N301" i="10"/>
  <c r="E301" i="10"/>
  <c r="K301" i="10"/>
  <c r="I301" i="10"/>
  <c r="B301" i="10"/>
  <c r="G301" i="10"/>
  <c r="F301" i="10"/>
  <c r="L301" i="10"/>
  <c r="O108" i="10"/>
  <c r="I108" i="10"/>
  <c r="G108" i="10"/>
  <c r="P108" i="10"/>
  <c r="N108" i="10"/>
  <c r="B108" i="10"/>
  <c r="H108" i="10"/>
  <c r="M108" i="10"/>
  <c r="E108" i="10"/>
  <c r="L108" i="10"/>
  <c r="F108" i="10"/>
  <c r="K108" i="10"/>
  <c r="D108" i="10"/>
  <c r="H413" i="10"/>
  <c r="O413" i="10"/>
  <c r="E413" i="10"/>
  <c r="M413" i="10"/>
  <c r="I413" i="10"/>
  <c r="D413" i="10"/>
  <c r="K413" i="10"/>
  <c r="P413" i="10"/>
  <c r="F413" i="10"/>
  <c r="L413" i="10"/>
  <c r="N413" i="10"/>
  <c r="G413" i="10"/>
  <c r="B413" i="10"/>
  <c r="D228" i="10"/>
  <c r="K228" i="10"/>
  <c r="I228" i="10"/>
  <c r="H228" i="10"/>
  <c r="P228" i="10"/>
  <c r="M228" i="10"/>
  <c r="E228" i="10"/>
  <c r="O228" i="10"/>
  <c r="B228" i="10"/>
  <c r="L228" i="10"/>
  <c r="F228" i="10"/>
  <c r="N228" i="10"/>
  <c r="G228" i="10"/>
  <c r="E557" i="10"/>
  <c r="N557" i="10"/>
  <c r="I557" i="10"/>
  <c r="H557" i="10"/>
  <c r="K557" i="10"/>
  <c r="M557" i="10"/>
  <c r="D557" i="10"/>
  <c r="L557" i="10"/>
  <c r="B557" i="10"/>
  <c r="P557" i="10"/>
  <c r="G557" i="10"/>
  <c r="O557" i="10"/>
  <c r="F557" i="10"/>
  <c r="D1001" i="10"/>
  <c r="G1001" i="10"/>
  <c r="O1001" i="10"/>
  <c r="F1001" i="10"/>
  <c r="B1001" i="10"/>
  <c r="K1001" i="10"/>
  <c r="N1001" i="10"/>
  <c r="E1001" i="10"/>
  <c r="M1001" i="10"/>
  <c r="P1001" i="10"/>
  <c r="I1001" i="10"/>
  <c r="L1001" i="10"/>
  <c r="H1001" i="10"/>
  <c r="D948" i="10"/>
  <c r="I948" i="10"/>
  <c r="N948" i="10"/>
  <c r="E948" i="10"/>
  <c r="O948" i="10"/>
  <c r="K948" i="10"/>
  <c r="F948" i="10"/>
  <c r="G948" i="10"/>
  <c r="B948" i="10"/>
  <c r="M948" i="10"/>
  <c r="L948" i="10"/>
  <c r="H948" i="10"/>
  <c r="P948" i="10"/>
  <c r="O242" i="10"/>
  <c r="I242" i="10"/>
  <c r="P242" i="10"/>
  <c r="B242" i="10"/>
  <c r="G242" i="10"/>
  <c r="K242" i="10"/>
  <c r="L242" i="10"/>
  <c r="M242" i="10"/>
  <c r="H242" i="10"/>
  <c r="F242" i="10"/>
  <c r="D242" i="10"/>
  <c r="N242" i="10"/>
  <c r="E242" i="10"/>
  <c r="D223" i="10"/>
  <c r="I223" i="10"/>
  <c r="H223" i="10"/>
  <c r="E223" i="10"/>
  <c r="P223" i="10"/>
  <c r="M223" i="10"/>
  <c r="O223" i="10"/>
  <c r="B223" i="10"/>
  <c r="G223" i="10"/>
  <c r="L223" i="10"/>
  <c r="N223" i="10"/>
  <c r="K223" i="10"/>
  <c r="F223" i="10"/>
  <c r="G740" i="10"/>
  <c r="K740" i="10"/>
  <c r="B740" i="10"/>
  <c r="O740" i="10"/>
  <c r="P740" i="10"/>
  <c r="D740" i="10"/>
  <c r="E740" i="10"/>
  <c r="M740" i="10"/>
  <c r="H740" i="10"/>
  <c r="N740" i="10"/>
  <c r="F740" i="10"/>
  <c r="I740" i="10"/>
  <c r="L740" i="10"/>
  <c r="H767" i="10"/>
  <c r="I767" i="10"/>
  <c r="L767" i="10"/>
  <c r="M767" i="10"/>
  <c r="P767" i="10"/>
  <c r="B767" i="10"/>
  <c r="E767" i="10"/>
  <c r="O767" i="10"/>
  <c r="D767" i="10"/>
  <c r="G767" i="10"/>
  <c r="F767" i="10"/>
  <c r="K767" i="10"/>
  <c r="N767" i="10"/>
  <c r="E539" i="10"/>
  <c r="N539" i="10"/>
  <c r="I539" i="10"/>
  <c r="O539" i="10"/>
  <c r="L539" i="10"/>
  <c r="P539" i="10"/>
  <c r="G539" i="10"/>
  <c r="F539" i="10"/>
  <c r="M539" i="10"/>
  <c r="D539" i="10"/>
  <c r="H539" i="10"/>
  <c r="B539" i="10"/>
  <c r="K539" i="10"/>
  <c r="P773" i="10"/>
  <c r="D773" i="10"/>
  <c r="E773" i="10"/>
  <c r="I773" i="10"/>
  <c r="M773" i="10"/>
  <c r="G773" i="10"/>
  <c r="L773" i="10"/>
  <c r="H773" i="10"/>
  <c r="B773" i="10"/>
  <c r="K773" i="10"/>
  <c r="F773" i="10"/>
  <c r="O773" i="10"/>
  <c r="N773" i="10"/>
  <c r="P54" i="10"/>
  <c r="B54" i="10"/>
  <c r="O54" i="10"/>
  <c r="M54" i="10"/>
  <c r="D54" i="10"/>
  <c r="F54" i="10"/>
  <c r="G54" i="10"/>
  <c r="I54" i="10"/>
  <c r="H54" i="10"/>
  <c r="L54" i="10"/>
  <c r="E54" i="10"/>
  <c r="K54" i="10"/>
  <c r="N54" i="10"/>
  <c r="I374" i="10"/>
  <c r="E374" i="10"/>
  <c r="P374" i="10"/>
  <c r="K374" i="10"/>
  <c r="D374" i="10"/>
  <c r="M374" i="10"/>
  <c r="F374" i="10"/>
  <c r="L374" i="10"/>
  <c r="H374" i="10"/>
  <c r="N374" i="10"/>
  <c r="O374" i="10"/>
  <c r="G374" i="10"/>
  <c r="B374" i="10"/>
  <c r="E629" i="10"/>
  <c r="I629" i="10"/>
  <c r="N629" i="10"/>
  <c r="H629" i="10"/>
  <c r="K629" i="10"/>
  <c r="M629" i="10"/>
  <c r="L629" i="10"/>
  <c r="B629" i="10"/>
  <c r="P629" i="10"/>
  <c r="G629" i="10"/>
  <c r="F629" i="10"/>
  <c r="O629" i="10"/>
  <c r="D629" i="10"/>
  <c r="G711" i="10"/>
  <c r="K711" i="10"/>
  <c r="B711" i="10"/>
  <c r="P711" i="10"/>
  <c r="D711" i="10"/>
  <c r="E711" i="10"/>
  <c r="F711" i="10"/>
  <c r="L711" i="10"/>
  <c r="O711" i="10"/>
  <c r="I711" i="10"/>
  <c r="M711" i="10"/>
  <c r="H711" i="10"/>
  <c r="N711" i="10"/>
  <c r="D429" i="10"/>
  <c r="K429" i="10"/>
  <c r="I429" i="10"/>
  <c r="P429" i="10"/>
  <c r="E429" i="10"/>
  <c r="O429" i="10"/>
  <c r="M429" i="10"/>
  <c r="H429" i="10"/>
  <c r="F429" i="10"/>
  <c r="L429" i="10"/>
  <c r="N429" i="10"/>
  <c r="B429" i="10"/>
  <c r="G429" i="10"/>
  <c r="I70" i="10"/>
  <c r="H70" i="10"/>
  <c r="K70" i="10"/>
  <c r="M70" i="10"/>
  <c r="F70" i="10"/>
  <c r="E70" i="10"/>
  <c r="N70" i="10"/>
  <c r="D70" i="10"/>
  <c r="O70" i="10"/>
  <c r="B70" i="10"/>
  <c r="P70" i="10"/>
  <c r="G70" i="10"/>
  <c r="L70" i="10"/>
  <c r="P885" i="10"/>
  <c r="M885" i="10"/>
  <c r="D885" i="10"/>
  <c r="G885" i="10"/>
  <c r="B885" i="10"/>
  <c r="F885" i="10"/>
  <c r="L885" i="10"/>
  <c r="H885" i="10"/>
  <c r="N885" i="10"/>
  <c r="K885" i="10"/>
  <c r="I885" i="10"/>
  <c r="E885" i="10"/>
  <c r="O885" i="10"/>
  <c r="O660" i="10"/>
  <c r="E660" i="10"/>
  <c r="N660" i="10"/>
  <c r="P660" i="10"/>
  <c r="B660" i="10"/>
  <c r="D660" i="10"/>
  <c r="F660" i="10"/>
  <c r="G660" i="10"/>
  <c r="K660" i="10"/>
  <c r="L660" i="10"/>
  <c r="H660" i="10"/>
  <c r="I660" i="10"/>
  <c r="M660" i="10"/>
  <c r="P921" i="10"/>
  <c r="M921" i="10"/>
  <c r="D921" i="10"/>
  <c r="G921" i="10"/>
  <c r="H921" i="10"/>
  <c r="L921" i="10"/>
  <c r="F921" i="10"/>
  <c r="B921" i="10"/>
  <c r="N921" i="10"/>
  <c r="K921" i="10"/>
  <c r="I921" i="10"/>
  <c r="E921" i="10"/>
  <c r="O921" i="10"/>
  <c r="O558" i="10"/>
  <c r="N558" i="10"/>
  <c r="E558" i="10"/>
  <c r="L558" i="10"/>
  <c r="D558" i="10"/>
  <c r="K558" i="10"/>
  <c r="H558" i="10"/>
  <c r="B558" i="10"/>
  <c r="F558" i="10"/>
  <c r="M558" i="10"/>
  <c r="P558" i="10"/>
  <c r="G558" i="10"/>
  <c r="I558" i="10"/>
  <c r="H293" i="10"/>
  <c r="D293" i="10"/>
  <c r="O293" i="10"/>
  <c r="B293" i="10"/>
  <c r="F293" i="10"/>
  <c r="L293" i="10"/>
  <c r="P293" i="10"/>
  <c r="E293" i="10"/>
  <c r="K293" i="10"/>
  <c r="I293" i="10"/>
  <c r="M293" i="10"/>
  <c r="G293" i="10"/>
  <c r="N293" i="10"/>
  <c r="E421" i="10"/>
  <c r="M421" i="10"/>
  <c r="D421" i="10"/>
  <c r="K421" i="10"/>
  <c r="O421" i="10"/>
  <c r="I421" i="10"/>
  <c r="P421" i="10"/>
  <c r="H421" i="10"/>
  <c r="N421" i="10"/>
  <c r="B421" i="10"/>
  <c r="L421" i="10"/>
  <c r="F421" i="10"/>
  <c r="G421" i="10"/>
  <c r="F165" i="10"/>
  <c r="N165" i="10"/>
  <c r="I165" i="10"/>
  <c r="O165" i="10"/>
  <c r="E165" i="10"/>
  <c r="K165" i="10"/>
  <c r="L165" i="10"/>
  <c r="M165" i="10"/>
  <c r="H165" i="10"/>
  <c r="P165" i="10"/>
  <c r="B165" i="10"/>
  <c r="D165" i="10"/>
  <c r="G165" i="10"/>
  <c r="D1000" i="10"/>
  <c r="G1000" i="10"/>
  <c r="O1000" i="10"/>
  <c r="F1000" i="10"/>
  <c r="B1000" i="10"/>
  <c r="K1000" i="10"/>
  <c r="N1000" i="10"/>
  <c r="E1000" i="10"/>
  <c r="L1000" i="10"/>
  <c r="H1000" i="10"/>
  <c r="I1000" i="10"/>
  <c r="P1000" i="10"/>
  <c r="M1000" i="10"/>
  <c r="H385" i="10"/>
  <c r="O385" i="10"/>
  <c r="E385" i="10"/>
  <c r="M385" i="10"/>
  <c r="I385" i="10"/>
  <c r="D385" i="10"/>
  <c r="K385" i="10"/>
  <c r="P385" i="10"/>
  <c r="G385" i="10"/>
  <c r="B385" i="10"/>
  <c r="L385" i="10"/>
  <c r="N385" i="10"/>
  <c r="F385" i="10"/>
  <c r="E446" i="10"/>
  <c r="O446" i="10"/>
  <c r="N446" i="10"/>
  <c r="H446" i="10"/>
  <c r="K446" i="10"/>
  <c r="M446" i="10"/>
  <c r="L446" i="10"/>
  <c r="D446" i="10"/>
  <c r="F446" i="10"/>
  <c r="G446" i="10"/>
  <c r="B446" i="10"/>
  <c r="P446" i="10"/>
  <c r="I446" i="10"/>
  <c r="P940" i="10"/>
  <c r="G940" i="10"/>
  <c r="D940" i="10"/>
  <c r="B940" i="10"/>
  <c r="M940" i="10"/>
  <c r="L940" i="10"/>
  <c r="F940" i="10"/>
  <c r="H940" i="10"/>
  <c r="N940" i="10"/>
  <c r="E940" i="10"/>
  <c r="K940" i="10"/>
  <c r="I940" i="10"/>
  <c r="O940" i="10"/>
  <c r="E555" i="10"/>
  <c r="N555" i="10"/>
  <c r="I555" i="10"/>
  <c r="O555" i="10"/>
  <c r="L555" i="10"/>
  <c r="D555" i="10"/>
  <c r="K555" i="10"/>
  <c r="H555" i="10"/>
  <c r="B555" i="10"/>
  <c r="P555" i="10"/>
  <c r="F555" i="10"/>
  <c r="M555" i="10"/>
  <c r="G555" i="10"/>
  <c r="E632" i="10"/>
  <c r="O632" i="10"/>
  <c r="N632" i="10"/>
  <c r="P632" i="10"/>
  <c r="B632" i="10"/>
  <c r="D632" i="10"/>
  <c r="F632" i="10"/>
  <c r="G632" i="10"/>
  <c r="H632" i="10"/>
  <c r="M632" i="10"/>
  <c r="L632" i="10"/>
  <c r="K632" i="10"/>
  <c r="I632" i="10"/>
  <c r="P423" i="10"/>
  <c r="D423" i="10"/>
  <c r="O423" i="10"/>
  <c r="N423" i="10"/>
  <c r="E423" i="10"/>
  <c r="F423" i="10"/>
  <c r="L423" i="10"/>
  <c r="H423" i="10"/>
  <c r="G423" i="10"/>
  <c r="K423" i="10"/>
  <c r="M423" i="10"/>
  <c r="B423" i="10"/>
  <c r="I423" i="10"/>
  <c r="H806" i="10"/>
  <c r="L806" i="10"/>
  <c r="M806" i="10"/>
  <c r="D806" i="10"/>
  <c r="K806" i="10"/>
  <c r="B806" i="10"/>
  <c r="P806" i="10"/>
  <c r="F806" i="10"/>
  <c r="N806" i="10"/>
  <c r="I806" i="10"/>
  <c r="G806" i="10"/>
  <c r="E806" i="10"/>
  <c r="O806" i="10"/>
  <c r="D993" i="10"/>
  <c r="F993" i="10"/>
  <c r="K993" i="10"/>
  <c r="I993" i="10"/>
  <c r="N993" i="10"/>
  <c r="E993" i="10"/>
  <c r="O993" i="10"/>
  <c r="B993" i="10"/>
  <c r="G993" i="10"/>
  <c r="M993" i="10"/>
  <c r="P993" i="10"/>
  <c r="L993" i="10"/>
  <c r="H993" i="10"/>
  <c r="K132" i="10"/>
  <c r="H132" i="10"/>
  <c r="P132" i="10"/>
  <c r="O132" i="10"/>
  <c r="D132" i="10"/>
  <c r="I132" i="10"/>
  <c r="G132" i="10"/>
  <c r="N132" i="10"/>
  <c r="L132" i="10"/>
  <c r="B132" i="10"/>
  <c r="E132" i="10"/>
  <c r="M132" i="10"/>
  <c r="F132" i="10"/>
  <c r="E497" i="10"/>
  <c r="N497" i="10"/>
  <c r="I497" i="10"/>
  <c r="P497" i="10"/>
  <c r="B497" i="10"/>
  <c r="H497" i="10"/>
  <c r="O497" i="10"/>
  <c r="L497" i="10"/>
  <c r="M497" i="10"/>
  <c r="F497" i="10"/>
  <c r="K497" i="10"/>
  <c r="D497" i="10"/>
  <c r="G497" i="10"/>
  <c r="F888" i="10"/>
  <c r="G888" i="10"/>
  <c r="N888" i="10"/>
  <c r="B888" i="10"/>
  <c r="K888" i="10"/>
  <c r="M888" i="10"/>
  <c r="L888" i="10"/>
  <c r="P888" i="10"/>
  <c r="I888" i="10"/>
  <c r="E888" i="10"/>
  <c r="D888" i="10"/>
  <c r="H888" i="10"/>
  <c r="O888" i="10"/>
  <c r="O574" i="10"/>
  <c r="N574" i="10"/>
  <c r="E574" i="10"/>
  <c r="L574" i="10"/>
  <c r="D574" i="10"/>
  <c r="K574" i="10"/>
  <c r="H574" i="10"/>
  <c r="B574" i="10"/>
  <c r="F574" i="10"/>
  <c r="M574" i="10"/>
  <c r="P574" i="10"/>
  <c r="G574" i="10"/>
  <c r="I574" i="10"/>
  <c r="P65" i="10"/>
  <c r="B65" i="10"/>
  <c r="I65" i="10"/>
  <c r="F65" i="10"/>
  <c r="M65" i="10"/>
  <c r="N65" i="10"/>
  <c r="D65" i="10"/>
  <c r="K65" i="10"/>
  <c r="H65" i="10"/>
  <c r="L65" i="10"/>
  <c r="G65" i="10"/>
  <c r="O65" i="10"/>
  <c r="E65" i="10"/>
  <c r="D955" i="10"/>
  <c r="I955" i="10"/>
  <c r="N955" i="10"/>
  <c r="E955" i="10"/>
  <c r="O955" i="10"/>
  <c r="F955" i="10"/>
  <c r="B955" i="10"/>
  <c r="G955" i="10"/>
  <c r="K955" i="10"/>
  <c r="M955" i="10"/>
  <c r="H955" i="10"/>
  <c r="L955" i="10"/>
  <c r="P955" i="10"/>
  <c r="D967" i="10"/>
  <c r="I967" i="10"/>
  <c r="N967" i="10"/>
  <c r="E967" i="10"/>
  <c r="O967" i="10"/>
  <c r="F967" i="10"/>
  <c r="M967" i="10"/>
  <c r="G967" i="10"/>
  <c r="K967" i="10"/>
  <c r="B967" i="10"/>
  <c r="H967" i="10"/>
  <c r="L967" i="10"/>
  <c r="P967" i="10"/>
  <c r="E265" i="10"/>
  <c r="F265" i="10"/>
  <c r="G265" i="10"/>
  <c r="D265" i="10"/>
  <c r="I265" i="10"/>
  <c r="K265" i="10"/>
  <c r="L265" i="10"/>
  <c r="N265" i="10"/>
  <c r="H265" i="10"/>
  <c r="P265" i="10"/>
  <c r="M265" i="10"/>
  <c r="O265" i="10"/>
  <c r="B265" i="10"/>
  <c r="G769" i="10"/>
  <c r="O769" i="10"/>
  <c r="L769" i="10"/>
  <c r="M769" i="10"/>
  <c r="B769" i="10"/>
  <c r="P769" i="10"/>
  <c r="F769" i="10"/>
  <c r="K769" i="10"/>
  <c r="I769" i="10"/>
  <c r="D769" i="10"/>
  <c r="E769" i="10"/>
  <c r="N769" i="10"/>
  <c r="H769" i="10"/>
  <c r="O153" i="10"/>
  <c r="N153" i="10"/>
  <c r="H153" i="10"/>
  <c r="P153" i="10"/>
  <c r="F153" i="10"/>
  <c r="E153" i="10"/>
  <c r="B153" i="10"/>
  <c r="K153" i="10"/>
  <c r="I153" i="10"/>
  <c r="L153" i="10"/>
  <c r="M153" i="10"/>
  <c r="D153" i="10"/>
  <c r="G153" i="10"/>
  <c r="H322" i="10"/>
  <c r="N322" i="10"/>
  <c r="M322" i="10"/>
  <c r="P322" i="10"/>
  <c r="D322" i="10"/>
  <c r="G322" i="10"/>
  <c r="E322" i="10"/>
  <c r="F322" i="10"/>
  <c r="L322" i="10"/>
  <c r="K322" i="10"/>
  <c r="I322" i="10"/>
  <c r="B322" i="10"/>
  <c r="O322" i="10"/>
  <c r="E575" i="10"/>
  <c r="N575" i="10"/>
  <c r="I575" i="10"/>
  <c r="O575" i="10"/>
  <c r="D575" i="10"/>
  <c r="F575" i="10"/>
  <c r="G575" i="10"/>
  <c r="P575" i="10"/>
  <c r="M575" i="10"/>
  <c r="K575" i="10"/>
  <c r="B575" i="10"/>
  <c r="H575" i="10"/>
  <c r="L575" i="10"/>
  <c r="E656" i="10"/>
  <c r="O656" i="10"/>
  <c r="N656" i="10"/>
  <c r="P656" i="10"/>
  <c r="B656" i="10"/>
  <c r="D656" i="10"/>
  <c r="F656" i="10"/>
  <c r="G656" i="10"/>
  <c r="H656" i="10"/>
  <c r="M656" i="10"/>
  <c r="L656" i="10"/>
  <c r="K656" i="10"/>
  <c r="I656" i="10"/>
  <c r="E599" i="10"/>
  <c r="N599" i="10"/>
  <c r="I599" i="10"/>
  <c r="O599" i="10"/>
  <c r="D599" i="10"/>
  <c r="F599" i="10"/>
  <c r="G599" i="10"/>
  <c r="L599" i="10"/>
  <c r="B599" i="10"/>
  <c r="P599" i="10"/>
  <c r="M599" i="10"/>
  <c r="H599" i="10"/>
  <c r="K599" i="10"/>
  <c r="H875" i="10"/>
  <c r="B875" i="10"/>
  <c r="L875" i="10"/>
  <c r="D875" i="10"/>
  <c r="K875" i="10"/>
  <c r="G875" i="10"/>
  <c r="P875" i="10"/>
  <c r="M875" i="10"/>
  <c r="O875" i="10"/>
  <c r="N875" i="10"/>
  <c r="E875" i="10"/>
  <c r="I875" i="10"/>
  <c r="F875" i="10"/>
  <c r="H16" i="10"/>
  <c r="G16" i="10"/>
  <c r="D16" i="10"/>
  <c r="O16" i="10"/>
  <c r="L16" i="10"/>
  <c r="K16" i="10"/>
  <c r="N16" i="10"/>
  <c r="F16" i="10"/>
  <c r="B16" i="10"/>
  <c r="E16" i="10"/>
  <c r="P16" i="10"/>
  <c r="M16" i="10"/>
  <c r="I16" i="10"/>
  <c r="I160" i="10"/>
  <c r="O160" i="10"/>
  <c r="H160" i="10"/>
  <c r="G160" i="10"/>
  <c r="F160" i="10"/>
  <c r="L160" i="10"/>
  <c r="E160" i="10"/>
  <c r="N160" i="10"/>
  <c r="P160" i="10"/>
  <c r="K160" i="10"/>
  <c r="D160" i="10"/>
  <c r="M160" i="10"/>
  <c r="B160" i="10"/>
  <c r="D40" i="10"/>
  <c r="H40" i="10"/>
  <c r="L40" i="10"/>
  <c r="P40" i="10"/>
  <c r="E40" i="10"/>
  <c r="O40" i="10"/>
  <c r="F40" i="10"/>
  <c r="K40" i="10"/>
  <c r="B40" i="10"/>
  <c r="M40" i="10"/>
  <c r="I40" i="10"/>
  <c r="G40" i="10"/>
  <c r="N40" i="10"/>
  <c r="E471" i="10"/>
  <c r="N471" i="10"/>
  <c r="I471" i="10"/>
  <c r="O471" i="10"/>
  <c r="D471" i="10"/>
  <c r="F471" i="10"/>
  <c r="G471" i="10"/>
  <c r="L471" i="10"/>
  <c r="B471" i="10"/>
  <c r="H471" i="10"/>
  <c r="M471" i="10"/>
  <c r="K471" i="10"/>
  <c r="P471" i="10"/>
  <c r="O676" i="10"/>
  <c r="E676" i="10"/>
  <c r="N676" i="10"/>
  <c r="P676" i="10"/>
  <c r="B676" i="10"/>
  <c r="D676" i="10"/>
  <c r="F676" i="10"/>
  <c r="G676" i="10"/>
  <c r="K676" i="10"/>
  <c r="L676" i="10"/>
  <c r="H676" i="10"/>
  <c r="M676" i="10"/>
  <c r="I676" i="10"/>
  <c r="F805" i="10"/>
  <c r="I805" i="10"/>
  <c r="N805" i="10"/>
  <c r="M805" i="10"/>
  <c r="G805" i="10"/>
  <c r="B805" i="10"/>
  <c r="L805" i="10"/>
  <c r="K805" i="10"/>
  <c r="P805" i="10"/>
  <c r="E805" i="10"/>
  <c r="H805" i="10"/>
  <c r="O805" i="10"/>
  <c r="D805" i="10"/>
  <c r="O666" i="10"/>
  <c r="E666" i="10"/>
  <c r="N666" i="10"/>
  <c r="H666" i="10"/>
  <c r="K666" i="10"/>
  <c r="M666" i="10"/>
  <c r="L666" i="10"/>
  <c r="P666" i="10"/>
  <c r="F666" i="10"/>
  <c r="D666" i="10"/>
  <c r="G666" i="10"/>
  <c r="I666" i="10"/>
  <c r="B666" i="10"/>
  <c r="G694" i="10"/>
  <c r="K694" i="10"/>
  <c r="B694" i="10"/>
  <c r="O694" i="10"/>
  <c r="H694" i="10"/>
  <c r="I694" i="10"/>
  <c r="L694" i="10"/>
  <c r="M694" i="10"/>
  <c r="D694" i="10"/>
  <c r="F694" i="10"/>
  <c r="P694" i="10"/>
  <c r="E694" i="10"/>
  <c r="N694" i="10"/>
  <c r="M261" i="10"/>
  <c r="P261" i="10"/>
  <c r="B261" i="10"/>
  <c r="H261" i="10"/>
  <c r="K261" i="10"/>
  <c r="N261" i="10"/>
  <c r="O261" i="10"/>
  <c r="E261" i="10"/>
  <c r="G261" i="10"/>
  <c r="I261" i="10"/>
  <c r="F261" i="10"/>
  <c r="L261" i="10"/>
  <c r="D261" i="10"/>
  <c r="O106" i="10"/>
  <c r="M106" i="10"/>
  <c r="L106" i="10"/>
  <c r="H106" i="10"/>
  <c r="I106" i="10"/>
  <c r="F106" i="10"/>
  <c r="D106" i="10"/>
  <c r="B106" i="10"/>
  <c r="K106" i="10"/>
  <c r="N106" i="10"/>
  <c r="P106" i="10"/>
  <c r="E106" i="10"/>
  <c r="G106" i="10"/>
  <c r="D696" i="10"/>
  <c r="E696" i="10"/>
  <c r="B696" i="10"/>
  <c r="H696" i="10"/>
  <c r="I696" i="10"/>
  <c r="M696" i="10"/>
  <c r="P696" i="10"/>
  <c r="O696" i="10"/>
  <c r="L696" i="10"/>
  <c r="N696" i="10"/>
  <c r="F696" i="10"/>
  <c r="G696" i="10"/>
  <c r="K696" i="10"/>
  <c r="P198" i="10"/>
  <c r="H198" i="10"/>
  <c r="M198" i="10"/>
  <c r="F198" i="10"/>
  <c r="D198" i="10"/>
  <c r="I198" i="10"/>
  <c r="E198" i="10"/>
  <c r="N198" i="10"/>
  <c r="K198" i="10"/>
  <c r="B198" i="10"/>
  <c r="L198" i="10"/>
  <c r="O198" i="10"/>
  <c r="G198" i="10"/>
  <c r="E465" i="10"/>
  <c r="N465" i="10"/>
  <c r="I465" i="10"/>
  <c r="P465" i="10"/>
  <c r="B465" i="10"/>
  <c r="H465" i="10"/>
  <c r="O465" i="10"/>
  <c r="F465" i="10"/>
  <c r="K465" i="10"/>
  <c r="D465" i="10"/>
  <c r="L465" i="10"/>
  <c r="M465" i="10"/>
  <c r="G465" i="10"/>
  <c r="P415" i="10"/>
  <c r="D415" i="10"/>
  <c r="O415" i="10"/>
  <c r="N415" i="10"/>
  <c r="E415" i="10"/>
  <c r="F415" i="10"/>
  <c r="L415" i="10"/>
  <c r="H415" i="10"/>
  <c r="M415" i="10"/>
  <c r="K415" i="10"/>
  <c r="I415" i="10"/>
  <c r="B415" i="10"/>
  <c r="G415" i="10"/>
  <c r="G780" i="10"/>
  <c r="K780" i="10"/>
  <c r="B780" i="10"/>
  <c r="L780" i="10"/>
  <c r="M780" i="10"/>
  <c r="P780" i="10"/>
  <c r="H780" i="10"/>
  <c r="O780" i="10"/>
  <c r="E780" i="10"/>
  <c r="I780" i="10"/>
  <c r="N780" i="10"/>
  <c r="D780" i="10"/>
  <c r="F780" i="10"/>
  <c r="G702" i="10"/>
  <c r="K702" i="10"/>
  <c r="B702" i="10"/>
  <c r="O702" i="10"/>
  <c r="P702" i="10"/>
  <c r="D702" i="10"/>
  <c r="E702" i="10"/>
  <c r="L702" i="10"/>
  <c r="F702" i="10"/>
  <c r="I702" i="10"/>
  <c r="H702" i="10"/>
  <c r="N702" i="10"/>
  <c r="M702" i="10"/>
  <c r="D990" i="10"/>
  <c r="E990" i="10"/>
  <c r="O990" i="10"/>
  <c r="G990" i="10"/>
  <c r="N990" i="10"/>
  <c r="K990" i="10"/>
  <c r="F990" i="10"/>
  <c r="B990" i="10"/>
  <c r="I990" i="10"/>
  <c r="M990" i="10"/>
  <c r="P990" i="10"/>
  <c r="H990" i="10"/>
  <c r="L990" i="10"/>
  <c r="B371" i="10"/>
  <c r="H371" i="10"/>
  <c r="M371" i="10"/>
  <c r="G371" i="10"/>
  <c r="L371" i="10"/>
  <c r="I371" i="10"/>
  <c r="E371" i="10"/>
  <c r="P371" i="10"/>
  <c r="K371" i="10"/>
  <c r="O371" i="10"/>
  <c r="D371" i="10"/>
  <c r="F371" i="10"/>
  <c r="N371" i="10"/>
  <c r="H928" i="10"/>
  <c r="G928" i="10"/>
  <c r="L928" i="10"/>
  <c r="B928" i="10"/>
  <c r="K928" i="10"/>
  <c r="D928" i="10"/>
  <c r="F928" i="10"/>
  <c r="M928" i="10"/>
  <c r="P928" i="10"/>
  <c r="E928" i="10"/>
  <c r="I928" i="10"/>
  <c r="O928" i="10"/>
  <c r="N928" i="10"/>
  <c r="M151" i="10"/>
  <c r="L151" i="10"/>
  <c r="N151" i="10"/>
  <c r="K151" i="10"/>
  <c r="H151" i="10"/>
  <c r="F151" i="10"/>
  <c r="E151" i="10"/>
  <c r="O151" i="10"/>
  <c r="I151" i="10"/>
  <c r="D151" i="10"/>
  <c r="G151" i="10"/>
  <c r="B151" i="10"/>
  <c r="P151" i="10"/>
  <c r="F890" i="10"/>
  <c r="I890" i="10"/>
  <c r="M890" i="10"/>
  <c r="G890" i="10"/>
  <c r="B890" i="10"/>
  <c r="N890" i="10"/>
  <c r="D890" i="10"/>
  <c r="H890" i="10"/>
  <c r="P890" i="10"/>
  <c r="O890" i="10"/>
  <c r="L890" i="10"/>
  <c r="E890" i="10"/>
  <c r="K890" i="10"/>
  <c r="E635" i="10"/>
  <c r="I635" i="10"/>
  <c r="N635" i="10"/>
  <c r="O635" i="10"/>
  <c r="L635" i="10"/>
  <c r="P635" i="10"/>
  <c r="G635" i="10"/>
  <c r="F635" i="10"/>
  <c r="M635" i="10"/>
  <c r="K635" i="10"/>
  <c r="B635" i="10"/>
  <c r="H635" i="10"/>
  <c r="D635" i="10"/>
  <c r="P217" i="10"/>
  <c r="K217" i="10"/>
  <c r="B217" i="10"/>
  <c r="G217" i="10"/>
  <c r="M217" i="10"/>
  <c r="D217" i="10"/>
  <c r="L217" i="10"/>
  <c r="O217" i="10"/>
  <c r="F217" i="10"/>
  <c r="I217" i="10"/>
  <c r="N217" i="10"/>
  <c r="H217" i="10"/>
  <c r="E217" i="10"/>
  <c r="G720" i="10"/>
  <c r="K720" i="10"/>
  <c r="B720" i="10"/>
  <c r="O720" i="10"/>
  <c r="P720" i="10"/>
  <c r="D720" i="10"/>
  <c r="E720" i="10"/>
  <c r="L720" i="10"/>
  <c r="N720" i="10"/>
  <c r="I720" i="10"/>
  <c r="F720" i="10"/>
  <c r="M720" i="10"/>
  <c r="H720" i="10"/>
  <c r="F823" i="10"/>
  <c r="I823" i="10"/>
  <c r="N823" i="10"/>
  <c r="B823" i="10"/>
  <c r="M823" i="10"/>
  <c r="G823" i="10"/>
  <c r="K823" i="10"/>
  <c r="D823" i="10"/>
  <c r="H823" i="10"/>
  <c r="O823" i="10"/>
  <c r="L823" i="10"/>
  <c r="P823" i="10"/>
  <c r="E823" i="10"/>
  <c r="K419" i="10"/>
  <c r="I419" i="10"/>
  <c r="D419" i="10"/>
  <c r="P419" i="10"/>
  <c r="B419" i="10"/>
  <c r="G419" i="10"/>
  <c r="M419" i="10"/>
  <c r="F419" i="10"/>
  <c r="E419" i="10"/>
  <c r="O419" i="10"/>
  <c r="H419" i="10"/>
  <c r="L419" i="10"/>
  <c r="N419" i="10"/>
  <c r="D954" i="10"/>
  <c r="I954" i="10"/>
  <c r="N954" i="10"/>
  <c r="E954" i="10"/>
  <c r="O954" i="10"/>
  <c r="K954" i="10"/>
  <c r="G954" i="10"/>
  <c r="B954" i="10"/>
  <c r="M954" i="10"/>
  <c r="F954" i="10"/>
  <c r="P954" i="10"/>
  <c r="H954" i="10"/>
  <c r="L954" i="10"/>
  <c r="H903" i="10"/>
  <c r="B903" i="10"/>
  <c r="L903" i="10"/>
  <c r="P903" i="10"/>
  <c r="M903" i="10"/>
  <c r="G903" i="10"/>
  <c r="D903" i="10"/>
  <c r="K903" i="10"/>
  <c r="O903" i="10"/>
  <c r="I903" i="10"/>
  <c r="E903" i="10"/>
  <c r="F903" i="10"/>
  <c r="N903" i="10"/>
  <c r="G741" i="10"/>
  <c r="K741" i="10"/>
  <c r="O741" i="10"/>
  <c r="B741" i="10"/>
  <c r="P741" i="10"/>
  <c r="D741" i="10"/>
  <c r="E741" i="10"/>
  <c r="F741" i="10"/>
  <c r="M741" i="10"/>
  <c r="H741" i="10"/>
  <c r="N741" i="10"/>
  <c r="L741" i="10"/>
  <c r="I741" i="10"/>
  <c r="E619" i="10"/>
  <c r="I619" i="10"/>
  <c r="N619" i="10"/>
  <c r="O619" i="10"/>
  <c r="L619" i="10"/>
  <c r="D619" i="10"/>
  <c r="K619" i="10"/>
  <c r="H619" i="10"/>
  <c r="B619" i="10"/>
  <c r="P619" i="10"/>
  <c r="F619" i="10"/>
  <c r="M619" i="10"/>
  <c r="G619" i="10"/>
  <c r="D28" i="10"/>
  <c r="H28" i="10"/>
  <c r="L28" i="10"/>
  <c r="P28" i="10"/>
  <c r="F28" i="10"/>
  <c r="K28" i="10"/>
  <c r="E28" i="10"/>
  <c r="M28" i="10"/>
  <c r="G28" i="10"/>
  <c r="B28" i="10"/>
  <c r="O28" i="10"/>
  <c r="I28" i="10"/>
  <c r="N28" i="10"/>
  <c r="H204" i="10"/>
  <c r="O204" i="10"/>
  <c r="E204" i="10"/>
  <c r="M204" i="10"/>
  <c r="I204" i="10"/>
  <c r="D204" i="10"/>
  <c r="P204" i="10"/>
  <c r="K204" i="10"/>
  <c r="B204" i="10"/>
  <c r="L204" i="10"/>
  <c r="F204" i="10"/>
  <c r="G204" i="10"/>
  <c r="N204" i="10"/>
  <c r="H891" i="10"/>
  <c r="B891" i="10"/>
  <c r="L891" i="10"/>
  <c r="D891" i="10"/>
  <c r="K891" i="10"/>
  <c r="G891" i="10"/>
  <c r="O891" i="10"/>
  <c r="M891" i="10"/>
  <c r="P891" i="10"/>
  <c r="F891" i="10"/>
  <c r="N891" i="10"/>
  <c r="E891" i="10"/>
  <c r="I891" i="10"/>
  <c r="H274" i="10"/>
  <c r="N274" i="10"/>
  <c r="E274" i="10"/>
  <c r="F274" i="10"/>
  <c r="G274" i="10"/>
  <c r="M274" i="10"/>
  <c r="B274" i="10"/>
  <c r="L274" i="10"/>
  <c r="K274" i="10"/>
  <c r="I274" i="10"/>
  <c r="P274" i="10"/>
  <c r="O274" i="10"/>
  <c r="D274" i="10"/>
  <c r="F904" i="10"/>
  <c r="G904" i="10"/>
  <c r="N904" i="10"/>
  <c r="B904" i="10"/>
  <c r="K904" i="10"/>
  <c r="M904" i="10"/>
  <c r="L904" i="10"/>
  <c r="E904" i="10"/>
  <c r="I904" i="10"/>
  <c r="P904" i="10"/>
  <c r="D904" i="10"/>
  <c r="O904" i="10"/>
  <c r="H904" i="10"/>
  <c r="D191" i="10"/>
  <c r="H191" i="10"/>
  <c r="P191" i="10"/>
  <c r="E191" i="10"/>
  <c r="O191" i="10"/>
  <c r="M191" i="10"/>
  <c r="I191" i="10"/>
  <c r="B191" i="10"/>
  <c r="G191" i="10"/>
  <c r="L191" i="10"/>
  <c r="F191" i="10"/>
  <c r="K191" i="10"/>
  <c r="N191" i="10"/>
  <c r="D999" i="10"/>
  <c r="G999" i="10"/>
  <c r="O999" i="10"/>
  <c r="F999" i="10"/>
  <c r="B999" i="10"/>
  <c r="K999" i="10"/>
  <c r="N999" i="10"/>
  <c r="E999" i="10"/>
  <c r="M999" i="10"/>
  <c r="H999" i="10"/>
  <c r="I999" i="10"/>
  <c r="L999" i="10"/>
  <c r="P999" i="10"/>
  <c r="K173" i="10"/>
  <c r="I173" i="10"/>
  <c r="E173" i="10"/>
  <c r="O173" i="10"/>
  <c r="F173" i="10"/>
  <c r="N173" i="10"/>
  <c r="D173" i="10"/>
  <c r="B173" i="10"/>
  <c r="P173" i="10"/>
  <c r="H173" i="10"/>
  <c r="G173" i="10"/>
  <c r="M173" i="10"/>
  <c r="L173" i="10"/>
  <c r="D123" i="10"/>
  <c r="P123" i="10"/>
  <c r="N123" i="10"/>
  <c r="K123" i="10"/>
  <c r="F123" i="10"/>
  <c r="I123" i="10"/>
  <c r="G123" i="10"/>
  <c r="M123" i="10"/>
  <c r="H123" i="10"/>
  <c r="O123" i="10"/>
  <c r="B123" i="10"/>
  <c r="E123" i="10"/>
  <c r="L123" i="10"/>
  <c r="O271" i="10"/>
  <c r="M271" i="10"/>
  <c r="P271" i="10"/>
  <c r="B271" i="10"/>
  <c r="H271" i="10"/>
  <c r="I271" i="10"/>
  <c r="L271" i="10"/>
  <c r="F271" i="10"/>
  <c r="D271" i="10"/>
  <c r="N271" i="10"/>
  <c r="E271" i="10"/>
  <c r="K271" i="10"/>
  <c r="G271" i="10"/>
  <c r="P857" i="10"/>
  <c r="M857" i="10"/>
  <c r="D857" i="10"/>
  <c r="G857" i="10"/>
  <c r="H857" i="10"/>
  <c r="L857" i="10"/>
  <c r="F857" i="10"/>
  <c r="B857" i="10"/>
  <c r="K857" i="10"/>
  <c r="N857" i="10"/>
  <c r="I857" i="10"/>
  <c r="E857" i="10"/>
  <c r="O857" i="10"/>
  <c r="K770" i="10"/>
  <c r="L770" i="10"/>
  <c r="M770" i="10"/>
  <c r="B770" i="10"/>
  <c r="P770" i="10"/>
  <c r="E770" i="10"/>
  <c r="I770" i="10"/>
  <c r="O770" i="10"/>
  <c r="H770" i="10"/>
  <c r="D770" i="10"/>
  <c r="G770" i="10"/>
  <c r="N770" i="10"/>
  <c r="F770" i="10"/>
  <c r="E489" i="10"/>
  <c r="N489" i="10"/>
  <c r="I489" i="10"/>
  <c r="P489" i="10"/>
  <c r="B489" i="10"/>
  <c r="D489" i="10"/>
  <c r="K489" i="10"/>
  <c r="O489" i="10"/>
  <c r="H489" i="10"/>
  <c r="G489" i="10"/>
  <c r="L489" i="10"/>
  <c r="M489" i="10"/>
  <c r="F489" i="10"/>
  <c r="G772" i="10"/>
  <c r="B772" i="10"/>
  <c r="K772" i="10"/>
  <c r="O772" i="10"/>
  <c r="P772" i="10"/>
  <c r="D772" i="10"/>
  <c r="E772" i="10"/>
  <c r="M772" i="10"/>
  <c r="H772" i="10"/>
  <c r="L772" i="10"/>
  <c r="N772" i="10"/>
  <c r="I772" i="10"/>
  <c r="F772" i="10"/>
  <c r="N55" i="10"/>
  <c r="O55" i="10"/>
  <c r="I55" i="10"/>
  <c r="E55" i="10"/>
  <c r="P55" i="10"/>
  <c r="B55" i="10"/>
  <c r="K55" i="10"/>
  <c r="D55" i="10"/>
  <c r="F55" i="10"/>
  <c r="G55" i="10"/>
  <c r="L55" i="10"/>
  <c r="H55" i="10"/>
  <c r="M55" i="10"/>
  <c r="D43" i="10"/>
  <c r="H43" i="10"/>
  <c r="L43" i="10"/>
  <c r="P43" i="10"/>
  <c r="E43" i="10"/>
  <c r="O43" i="10"/>
  <c r="F43" i="10"/>
  <c r="K43" i="10"/>
  <c r="G43" i="10"/>
  <c r="N43" i="10"/>
  <c r="M43" i="10"/>
  <c r="B43" i="10"/>
  <c r="I43" i="10"/>
  <c r="F122" i="10"/>
  <c r="N122" i="10"/>
  <c r="H122" i="10"/>
  <c r="P122" i="10"/>
  <c r="K122" i="10"/>
  <c r="D122" i="10"/>
  <c r="O122" i="10"/>
  <c r="M122" i="10"/>
  <c r="G122" i="10"/>
  <c r="B122" i="10"/>
  <c r="I122" i="10"/>
  <c r="L122" i="10"/>
  <c r="E122" i="10"/>
  <c r="E473" i="10"/>
  <c r="N473" i="10"/>
  <c r="I473" i="10"/>
  <c r="P473" i="10"/>
  <c r="B473" i="10"/>
  <c r="L473" i="10"/>
  <c r="G473" i="10"/>
  <c r="O473" i="10"/>
  <c r="K473" i="10"/>
  <c r="D473" i="10"/>
  <c r="H473" i="10"/>
  <c r="F473" i="10"/>
  <c r="M473" i="10"/>
  <c r="H112" i="10"/>
  <c r="O112" i="10"/>
  <c r="P112" i="10"/>
  <c r="D112" i="10"/>
  <c r="M112" i="10"/>
  <c r="K112" i="10"/>
  <c r="E112" i="10"/>
  <c r="B112" i="10"/>
  <c r="F112" i="10"/>
  <c r="N112" i="10"/>
  <c r="I112" i="10"/>
  <c r="L112" i="10"/>
  <c r="G112" i="10"/>
  <c r="H308" i="10"/>
  <c r="M308" i="10"/>
  <c r="P308" i="10"/>
  <c r="D308" i="10"/>
  <c r="N308" i="10"/>
  <c r="I308" i="10"/>
  <c r="B308" i="10"/>
  <c r="F308" i="10"/>
  <c r="G308" i="10"/>
  <c r="E308" i="10"/>
  <c r="K308" i="10"/>
  <c r="O308" i="10"/>
  <c r="L308" i="10"/>
  <c r="D35" i="10"/>
  <c r="H35" i="10"/>
  <c r="L35" i="10"/>
  <c r="P35" i="10"/>
  <c r="F35" i="10"/>
  <c r="K35" i="10"/>
  <c r="E35" i="10"/>
  <c r="M35" i="10"/>
  <c r="G35" i="10"/>
  <c r="N35" i="10"/>
  <c r="I35" i="10"/>
  <c r="B35" i="10"/>
  <c r="O35" i="10"/>
  <c r="O674" i="10"/>
  <c r="E674" i="10"/>
  <c r="N674" i="10"/>
  <c r="H674" i="10"/>
  <c r="K674" i="10"/>
  <c r="M674" i="10"/>
  <c r="L674" i="10"/>
  <c r="P674" i="10"/>
  <c r="F674" i="10"/>
  <c r="D674" i="10"/>
  <c r="G674" i="10"/>
  <c r="I674" i="10"/>
  <c r="B674" i="10"/>
  <c r="I943" i="10"/>
  <c r="N943" i="10"/>
  <c r="D943" i="10"/>
  <c r="B943" i="10"/>
  <c r="H943" i="10"/>
  <c r="L943" i="10"/>
  <c r="M943" i="10"/>
  <c r="F943" i="10"/>
  <c r="G943" i="10"/>
  <c r="K943" i="10"/>
  <c r="O943" i="10"/>
  <c r="E943" i="10"/>
  <c r="P943" i="10"/>
  <c r="P225" i="10"/>
  <c r="K225" i="10"/>
  <c r="N225" i="10"/>
  <c r="E225" i="10"/>
  <c r="I225" i="10"/>
  <c r="G225" i="10"/>
  <c r="H225" i="10"/>
  <c r="B225" i="10"/>
  <c r="L225" i="10"/>
  <c r="O225" i="10"/>
  <c r="D225" i="10"/>
  <c r="M225" i="10"/>
  <c r="F225" i="10"/>
  <c r="E519" i="10"/>
  <c r="N519" i="10"/>
  <c r="I519" i="10"/>
  <c r="O519" i="10"/>
  <c r="D519" i="10"/>
  <c r="F519" i="10"/>
  <c r="G519" i="10"/>
  <c r="K519" i="10"/>
  <c r="H519" i="10"/>
  <c r="B519" i="10"/>
  <c r="M519" i="10"/>
  <c r="L519" i="10"/>
  <c r="P519" i="10"/>
  <c r="E603" i="10"/>
  <c r="N603" i="10"/>
  <c r="I603" i="10"/>
  <c r="O603" i="10"/>
  <c r="L603" i="10"/>
  <c r="P603" i="10"/>
  <c r="G603" i="10"/>
  <c r="F603" i="10"/>
  <c r="M603" i="10"/>
  <c r="D603" i="10"/>
  <c r="K603" i="10"/>
  <c r="H603" i="10"/>
  <c r="B603" i="10"/>
  <c r="I825" i="10"/>
  <c r="N825" i="10"/>
  <c r="P825" i="10"/>
  <c r="M825" i="10"/>
  <c r="D825" i="10"/>
  <c r="G825" i="10"/>
  <c r="L825" i="10"/>
  <c r="F825" i="10"/>
  <c r="B825" i="10"/>
  <c r="K825" i="10"/>
  <c r="E825" i="10"/>
  <c r="O825" i="10"/>
  <c r="H825" i="10"/>
  <c r="O470" i="10"/>
  <c r="N470" i="10"/>
  <c r="E470" i="10"/>
  <c r="H470" i="10"/>
  <c r="K470" i="10"/>
  <c r="M470" i="10"/>
  <c r="L470" i="10"/>
  <c r="D470" i="10"/>
  <c r="F470" i="10"/>
  <c r="G470" i="10"/>
  <c r="P470" i="10"/>
  <c r="B470" i="10"/>
  <c r="I470" i="10"/>
  <c r="D788" i="10"/>
  <c r="E788" i="10"/>
  <c r="B788" i="10"/>
  <c r="H788" i="10"/>
  <c r="I788" i="10"/>
  <c r="L788" i="10"/>
  <c r="P788" i="10"/>
  <c r="O788" i="10"/>
  <c r="M788" i="10"/>
  <c r="G788" i="10"/>
  <c r="K788" i="10"/>
  <c r="N788" i="10"/>
  <c r="F788" i="10"/>
  <c r="F831" i="10"/>
  <c r="I831" i="10"/>
  <c r="N831" i="10"/>
  <c r="B831" i="10"/>
  <c r="M831" i="10"/>
  <c r="G831" i="10"/>
  <c r="K831" i="10"/>
  <c r="D831" i="10"/>
  <c r="H831" i="10"/>
  <c r="O831" i="10"/>
  <c r="P831" i="10"/>
  <c r="E831" i="10"/>
  <c r="L831" i="10"/>
  <c r="H4" i="10"/>
  <c r="G4" i="10"/>
  <c r="D4" i="10"/>
  <c r="O4" i="10"/>
  <c r="L4" i="10"/>
  <c r="K4" i="10"/>
  <c r="N4" i="10"/>
  <c r="F4" i="10"/>
  <c r="B4" i="10"/>
  <c r="E4" i="10"/>
  <c r="P4" i="10"/>
  <c r="M4" i="10"/>
  <c r="I4" i="10"/>
  <c r="O594" i="10"/>
  <c r="N594" i="10"/>
  <c r="E594" i="10"/>
  <c r="H594" i="10"/>
  <c r="K594" i="10"/>
  <c r="M594" i="10"/>
  <c r="L594" i="10"/>
  <c r="P594" i="10"/>
  <c r="F594" i="10"/>
  <c r="D594" i="10"/>
  <c r="G594" i="10"/>
  <c r="B594" i="10"/>
  <c r="I594" i="10"/>
  <c r="K787" i="10"/>
  <c r="D787" i="10"/>
  <c r="E787" i="10"/>
  <c r="H787" i="10"/>
  <c r="I787" i="10"/>
  <c r="L787" i="10"/>
  <c r="B787" i="10"/>
  <c r="P787" i="10"/>
  <c r="O787" i="10"/>
  <c r="M787" i="10"/>
  <c r="G787" i="10"/>
  <c r="F787" i="10"/>
  <c r="N787" i="10"/>
  <c r="E659" i="10"/>
  <c r="N659" i="10"/>
  <c r="I659" i="10"/>
  <c r="O659" i="10"/>
  <c r="L659" i="10"/>
  <c r="H659" i="10"/>
  <c r="B659" i="10"/>
  <c r="P659" i="10"/>
  <c r="G659" i="10"/>
  <c r="M659" i="10"/>
  <c r="D659" i="10"/>
  <c r="K659" i="10"/>
  <c r="F659" i="10"/>
  <c r="I237" i="10"/>
  <c r="D237" i="10"/>
  <c r="K237" i="10"/>
  <c r="P237" i="10"/>
  <c r="F237" i="10"/>
  <c r="L237" i="10"/>
  <c r="H237" i="10"/>
  <c r="E237" i="10"/>
  <c r="N237" i="10"/>
  <c r="M237" i="10"/>
  <c r="G237" i="10"/>
  <c r="B237" i="10"/>
  <c r="O237" i="10"/>
  <c r="P893" i="10"/>
  <c r="M893" i="10"/>
  <c r="D893" i="10"/>
  <c r="G893" i="10"/>
  <c r="B893" i="10"/>
  <c r="F893" i="10"/>
  <c r="L893" i="10"/>
  <c r="N893" i="10"/>
  <c r="H893" i="10"/>
  <c r="I893" i="10"/>
  <c r="E893" i="10"/>
  <c r="K893" i="10"/>
  <c r="O893" i="10"/>
  <c r="O526" i="10"/>
  <c r="N526" i="10"/>
  <c r="E526" i="10"/>
  <c r="L526" i="10"/>
  <c r="D526" i="10"/>
  <c r="K526" i="10"/>
  <c r="H526" i="10"/>
  <c r="B526" i="10"/>
  <c r="F526" i="10"/>
  <c r="M526" i="10"/>
  <c r="G526" i="10"/>
  <c r="I526" i="10"/>
  <c r="P526" i="10"/>
  <c r="K754" i="10"/>
  <c r="L754" i="10"/>
  <c r="M754" i="10"/>
  <c r="B754" i="10"/>
  <c r="P754" i="10"/>
  <c r="D754" i="10"/>
  <c r="H754" i="10"/>
  <c r="O754" i="10"/>
  <c r="I754" i="10"/>
  <c r="E754" i="10"/>
  <c r="N754" i="10"/>
  <c r="F754" i="10"/>
  <c r="G754" i="10"/>
  <c r="H310" i="10"/>
  <c r="M310" i="10"/>
  <c r="P310" i="10"/>
  <c r="D310" i="10"/>
  <c r="B310" i="10"/>
  <c r="O310" i="10"/>
  <c r="I310" i="10"/>
  <c r="K310" i="10"/>
  <c r="L310" i="10"/>
  <c r="N310" i="10"/>
  <c r="E310" i="10"/>
  <c r="F310" i="10"/>
  <c r="G310" i="10"/>
  <c r="N612" i="10"/>
  <c r="O612" i="10"/>
  <c r="E612" i="10"/>
  <c r="P612" i="10"/>
  <c r="B612" i="10"/>
  <c r="D612" i="10"/>
  <c r="F612" i="10"/>
  <c r="G612" i="10"/>
  <c r="K612" i="10"/>
  <c r="L612" i="10"/>
  <c r="H612" i="10"/>
  <c r="M612" i="10"/>
  <c r="I612" i="10"/>
  <c r="O500" i="10"/>
  <c r="N500" i="10"/>
  <c r="E500" i="10"/>
  <c r="D500" i="10"/>
  <c r="F500" i="10"/>
  <c r="G500" i="10"/>
  <c r="P500" i="10"/>
  <c r="M500" i="10"/>
  <c r="K500" i="10"/>
  <c r="L500" i="10"/>
  <c r="B500" i="10"/>
  <c r="I500" i="10"/>
  <c r="H500" i="10"/>
  <c r="D996" i="10"/>
  <c r="F996" i="10"/>
  <c r="K996" i="10"/>
  <c r="O996" i="10"/>
  <c r="B996" i="10"/>
  <c r="G996" i="10"/>
  <c r="M996" i="10"/>
  <c r="I996" i="10"/>
  <c r="N996" i="10"/>
  <c r="E996" i="10"/>
  <c r="L996" i="10"/>
  <c r="H996" i="10"/>
  <c r="P996" i="10"/>
  <c r="D140" i="10"/>
  <c r="O140" i="10"/>
  <c r="P140" i="10"/>
  <c r="K140" i="10"/>
  <c r="H140" i="10"/>
  <c r="E140" i="10"/>
  <c r="B140" i="10"/>
  <c r="N140" i="10"/>
  <c r="I140" i="10"/>
  <c r="G140" i="10"/>
  <c r="M140" i="10"/>
  <c r="F140" i="10"/>
  <c r="L140" i="10"/>
  <c r="D731" i="10"/>
  <c r="E731" i="10"/>
  <c r="H731" i="10"/>
  <c r="I731" i="10"/>
  <c r="L731" i="10"/>
  <c r="B731" i="10"/>
  <c r="P731" i="10"/>
  <c r="O731" i="10"/>
  <c r="F731" i="10"/>
  <c r="M731" i="10"/>
  <c r="G731" i="10"/>
  <c r="N731" i="10"/>
  <c r="K731" i="10"/>
  <c r="F808" i="10"/>
  <c r="G808" i="10"/>
  <c r="N808" i="10"/>
  <c r="B808" i="10"/>
  <c r="I808" i="10"/>
  <c r="K808" i="10"/>
  <c r="M808" i="10"/>
  <c r="D808" i="10"/>
  <c r="H808" i="10"/>
  <c r="P808" i="10"/>
  <c r="E808" i="10"/>
  <c r="L808" i="10"/>
  <c r="O808" i="10"/>
  <c r="N608" i="10"/>
  <c r="O608" i="10"/>
  <c r="E608" i="10"/>
  <c r="P608" i="10"/>
  <c r="B608" i="10"/>
  <c r="D608" i="10"/>
  <c r="F608" i="10"/>
  <c r="G608" i="10"/>
  <c r="H608" i="10"/>
  <c r="M608" i="10"/>
  <c r="L608" i="10"/>
  <c r="I608" i="10"/>
  <c r="K608" i="10"/>
  <c r="E649" i="10"/>
  <c r="I649" i="10"/>
  <c r="N649" i="10"/>
  <c r="P649" i="10"/>
  <c r="B649" i="10"/>
  <c r="D649" i="10"/>
  <c r="K649" i="10"/>
  <c r="O649" i="10"/>
  <c r="H649" i="10"/>
  <c r="G649" i="10"/>
  <c r="M649" i="10"/>
  <c r="L649" i="10"/>
  <c r="F649" i="10"/>
  <c r="K750" i="10"/>
  <c r="H750" i="10"/>
  <c r="I750" i="10"/>
  <c r="B750" i="10"/>
  <c r="L750" i="10"/>
  <c r="M750" i="10"/>
  <c r="D750" i="10"/>
  <c r="E750" i="10"/>
  <c r="O750" i="10"/>
  <c r="P750" i="10"/>
  <c r="G750" i="10"/>
  <c r="F750" i="10"/>
  <c r="N750" i="10"/>
  <c r="D25" i="10"/>
  <c r="H25" i="10"/>
  <c r="L25" i="10"/>
  <c r="P25" i="10"/>
  <c r="F25" i="10"/>
  <c r="K25" i="10"/>
  <c r="B25" i="10"/>
  <c r="I25" i="10"/>
  <c r="O25" i="10"/>
  <c r="M25" i="10"/>
  <c r="G25" i="10"/>
  <c r="N25" i="10"/>
  <c r="E25" i="10"/>
  <c r="I250" i="10"/>
  <c r="P250" i="10"/>
  <c r="O250" i="10"/>
  <c r="N250" i="10"/>
  <c r="D250" i="10"/>
  <c r="B250" i="10"/>
  <c r="L250" i="10"/>
  <c r="M250" i="10"/>
  <c r="F250" i="10"/>
  <c r="H250" i="10"/>
  <c r="G250" i="10"/>
  <c r="E250" i="10"/>
  <c r="K250" i="10"/>
  <c r="D944" i="10"/>
  <c r="I944" i="10"/>
  <c r="N944" i="10"/>
  <c r="E944" i="10"/>
  <c r="O944" i="10"/>
  <c r="K944" i="10"/>
  <c r="B944" i="10"/>
  <c r="M944" i="10"/>
  <c r="F944" i="10"/>
  <c r="G944" i="10"/>
  <c r="L944" i="10"/>
  <c r="H944" i="10"/>
  <c r="P944" i="10"/>
  <c r="F802" i="10"/>
  <c r="I802" i="10"/>
  <c r="M802" i="10"/>
  <c r="G802" i="10"/>
  <c r="B802" i="10"/>
  <c r="N802" i="10"/>
  <c r="D802" i="10"/>
  <c r="K802" i="10"/>
  <c r="H802" i="10"/>
  <c r="P802" i="10"/>
  <c r="O802" i="10"/>
  <c r="E802" i="10"/>
  <c r="L802" i="10"/>
  <c r="G697" i="10"/>
  <c r="K697" i="10"/>
  <c r="L697" i="10"/>
  <c r="M697" i="10"/>
  <c r="P697" i="10"/>
  <c r="F697" i="10"/>
  <c r="H697" i="10"/>
  <c r="O697" i="10"/>
  <c r="E697" i="10"/>
  <c r="I697" i="10"/>
  <c r="B697" i="10"/>
  <c r="N697" i="10"/>
  <c r="D697" i="10"/>
  <c r="H318" i="10"/>
  <c r="E318" i="10"/>
  <c r="F318" i="10"/>
  <c r="G318" i="10"/>
  <c r="I318" i="10"/>
  <c r="P318" i="10"/>
  <c r="O318" i="10"/>
  <c r="D318" i="10"/>
  <c r="B318" i="10"/>
  <c r="K318" i="10"/>
  <c r="N318" i="10"/>
  <c r="M318" i="10"/>
  <c r="L318" i="10"/>
  <c r="D986" i="10"/>
  <c r="I986" i="10"/>
  <c r="N986" i="10"/>
  <c r="E986" i="10"/>
  <c r="O986" i="10"/>
  <c r="K986" i="10"/>
  <c r="F986" i="10"/>
  <c r="B986" i="10"/>
  <c r="M986" i="10"/>
  <c r="G986" i="10"/>
  <c r="P986" i="10"/>
  <c r="H986" i="10"/>
  <c r="L986" i="10"/>
  <c r="E648" i="10"/>
  <c r="O648" i="10"/>
  <c r="N648" i="10"/>
  <c r="P648" i="10"/>
  <c r="B648" i="10"/>
  <c r="D648" i="10"/>
  <c r="F648" i="10"/>
  <c r="G648" i="10"/>
  <c r="H648" i="10"/>
  <c r="M648" i="10"/>
  <c r="L648" i="10"/>
  <c r="I648" i="10"/>
  <c r="K648" i="10"/>
  <c r="B246" i="10"/>
  <c r="G246" i="10"/>
  <c r="K246" i="10"/>
  <c r="I246" i="10"/>
  <c r="F246" i="10"/>
  <c r="L246" i="10"/>
  <c r="E246" i="10"/>
  <c r="P246" i="10"/>
  <c r="D246" i="10"/>
  <c r="M246" i="10"/>
  <c r="N246" i="10"/>
  <c r="H246" i="10"/>
  <c r="O246" i="10"/>
  <c r="E650" i="10"/>
  <c r="N650" i="10"/>
  <c r="O650" i="10"/>
  <c r="H650" i="10"/>
  <c r="K650" i="10"/>
  <c r="M650" i="10"/>
  <c r="L650" i="10"/>
  <c r="P650" i="10"/>
  <c r="F650" i="10"/>
  <c r="D650" i="10"/>
  <c r="G650" i="10"/>
  <c r="B650" i="10"/>
  <c r="I650" i="10"/>
  <c r="H252" i="10"/>
  <c r="N252" i="10"/>
  <c r="I252" i="10"/>
  <c r="K252" i="10"/>
  <c r="L252" i="10"/>
  <c r="O252" i="10"/>
  <c r="F252" i="10"/>
  <c r="D252" i="10"/>
  <c r="M252" i="10"/>
  <c r="E252" i="10"/>
  <c r="P252" i="10"/>
  <c r="G252" i="10"/>
  <c r="B252" i="10"/>
  <c r="O94" i="10"/>
  <c r="E94" i="10"/>
  <c r="B94" i="10"/>
  <c r="K94" i="10"/>
  <c r="D94" i="10"/>
  <c r="M94" i="10"/>
  <c r="F94" i="10"/>
  <c r="N94" i="10"/>
  <c r="P94" i="10"/>
  <c r="G94" i="10"/>
  <c r="I94" i="10"/>
  <c r="L94" i="10"/>
  <c r="H94" i="10"/>
  <c r="D97" i="10"/>
  <c r="N97" i="10"/>
  <c r="H97" i="10"/>
  <c r="M97" i="10"/>
  <c r="L97" i="10"/>
  <c r="E97" i="10"/>
  <c r="O97" i="10"/>
  <c r="F97" i="10"/>
  <c r="K97" i="10"/>
  <c r="I97" i="10"/>
  <c r="G97" i="10"/>
  <c r="P97" i="10"/>
  <c r="B97" i="10"/>
  <c r="G789" i="10"/>
  <c r="K789" i="10"/>
  <c r="B789" i="10"/>
  <c r="H789" i="10"/>
  <c r="I789" i="10"/>
  <c r="L789" i="10"/>
  <c r="M789" i="10"/>
  <c r="F789" i="10"/>
  <c r="E789" i="10"/>
  <c r="N789" i="10"/>
  <c r="O789" i="10"/>
  <c r="D789" i="10"/>
  <c r="P789" i="10"/>
  <c r="D776" i="10"/>
  <c r="E776" i="10"/>
  <c r="B776" i="10"/>
  <c r="H776" i="10"/>
  <c r="I776" i="10"/>
  <c r="M776" i="10"/>
  <c r="G776" i="10"/>
  <c r="P776" i="10"/>
  <c r="O776" i="10"/>
  <c r="L776" i="10"/>
  <c r="K776" i="10"/>
  <c r="N776" i="10"/>
  <c r="F776" i="10"/>
  <c r="P897" i="10"/>
  <c r="M897" i="10"/>
  <c r="D897" i="10"/>
  <c r="G897" i="10"/>
  <c r="H897" i="10"/>
  <c r="L897" i="10"/>
  <c r="F897" i="10"/>
  <c r="N897" i="10"/>
  <c r="B897" i="10"/>
  <c r="I897" i="10"/>
  <c r="E897" i="10"/>
  <c r="K897" i="10"/>
  <c r="O897" i="10"/>
  <c r="L798" i="10"/>
  <c r="M798" i="10"/>
  <c r="B798" i="10"/>
  <c r="P798" i="10"/>
  <c r="E798" i="10"/>
  <c r="I798" i="10"/>
  <c r="H798" i="10"/>
  <c r="G798" i="10"/>
  <c r="O798" i="10"/>
  <c r="K798" i="10"/>
  <c r="D798" i="10"/>
  <c r="F798" i="10"/>
  <c r="N798" i="10"/>
  <c r="G685" i="10"/>
  <c r="K685" i="10"/>
  <c r="P685" i="10"/>
  <c r="D685" i="10"/>
  <c r="E685" i="10"/>
  <c r="F685" i="10"/>
  <c r="M685" i="10"/>
  <c r="H685" i="10"/>
  <c r="N685" i="10"/>
  <c r="L685" i="10"/>
  <c r="I685" i="10"/>
  <c r="O685" i="10"/>
  <c r="B685" i="10"/>
  <c r="E633" i="10"/>
  <c r="I633" i="10"/>
  <c r="N633" i="10"/>
  <c r="P633" i="10"/>
  <c r="B633" i="10"/>
  <c r="L633" i="10"/>
  <c r="G633" i="10"/>
  <c r="O633" i="10"/>
  <c r="F633" i="10"/>
  <c r="M633" i="10"/>
  <c r="K633" i="10"/>
  <c r="D633" i="10"/>
  <c r="H633" i="10"/>
  <c r="O588" i="10"/>
  <c r="N588" i="10"/>
  <c r="E588" i="10"/>
  <c r="P588" i="10"/>
  <c r="B588" i="10"/>
  <c r="D588" i="10"/>
  <c r="F588" i="10"/>
  <c r="G588" i="10"/>
  <c r="K588" i="10"/>
  <c r="L588" i="10"/>
  <c r="M588" i="10"/>
  <c r="H588" i="10"/>
  <c r="I588" i="10"/>
  <c r="P759" i="10"/>
  <c r="D759" i="10"/>
  <c r="E759" i="10"/>
  <c r="H759" i="10"/>
  <c r="B759" i="10"/>
  <c r="L759" i="10"/>
  <c r="O759" i="10"/>
  <c r="M759" i="10"/>
  <c r="I759" i="10"/>
  <c r="K759" i="10"/>
  <c r="F759" i="10"/>
  <c r="G759" i="10"/>
  <c r="N759" i="10"/>
  <c r="O444" i="10"/>
  <c r="N444" i="10"/>
  <c r="E444" i="10"/>
  <c r="P444" i="10"/>
  <c r="B444" i="10"/>
  <c r="D444" i="10"/>
  <c r="F444" i="10"/>
  <c r="G444" i="10"/>
  <c r="L444" i="10"/>
  <c r="H444" i="10"/>
  <c r="M444" i="10"/>
  <c r="K444" i="10"/>
  <c r="I444" i="10"/>
  <c r="E553" i="10"/>
  <c r="N553" i="10"/>
  <c r="I553" i="10"/>
  <c r="P553" i="10"/>
  <c r="B553" i="10"/>
  <c r="D553" i="10"/>
  <c r="K553" i="10"/>
  <c r="O553" i="10"/>
  <c r="H553" i="10"/>
  <c r="L553" i="10"/>
  <c r="G553" i="10"/>
  <c r="F553" i="10"/>
  <c r="M553" i="10"/>
  <c r="O273" i="10"/>
  <c r="I273" i="10"/>
  <c r="K273" i="10"/>
  <c r="L273" i="10"/>
  <c r="M273" i="10"/>
  <c r="P273" i="10"/>
  <c r="N273" i="10"/>
  <c r="E273" i="10"/>
  <c r="G273" i="10"/>
  <c r="D273" i="10"/>
  <c r="H273" i="10"/>
  <c r="F273" i="10"/>
  <c r="B273" i="10"/>
  <c r="P372" i="10"/>
  <c r="H372" i="10"/>
  <c r="I372" i="10"/>
  <c r="B372" i="10"/>
  <c r="G372" i="10"/>
  <c r="K372" i="10"/>
  <c r="F372" i="10"/>
  <c r="L372" i="10"/>
  <c r="E372" i="10"/>
  <c r="N372" i="10"/>
  <c r="D372" i="10"/>
  <c r="M372" i="10"/>
  <c r="O372" i="10"/>
  <c r="M424" i="10"/>
  <c r="N424" i="10"/>
  <c r="D424" i="10"/>
  <c r="B424" i="10"/>
  <c r="K424" i="10"/>
  <c r="F424" i="10"/>
  <c r="E424" i="10"/>
  <c r="O424" i="10"/>
  <c r="L424" i="10"/>
  <c r="G424" i="10"/>
  <c r="I424" i="10"/>
  <c r="H424" i="10"/>
  <c r="P424" i="10"/>
  <c r="K746" i="10"/>
  <c r="D746" i="10"/>
  <c r="E746" i="10"/>
  <c r="B746" i="10"/>
  <c r="H746" i="10"/>
  <c r="I746" i="10"/>
  <c r="M746" i="10"/>
  <c r="O746" i="10"/>
  <c r="P746" i="10"/>
  <c r="G746" i="10"/>
  <c r="L746" i="10"/>
  <c r="N746" i="10"/>
  <c r="F746" i="10"/>
  <c r="H830" i="10"/>
  <c r="L830" i="10"/>
  <c r="M830" i="10"/>
  <c r="P830" i="10"/>
  <c r="K830" i="10"/>
  <c r="D830" i="10"/>
  <c r="B830" i="10"/>
  <c r="N830" i="10"/>
  <c r="I830" i="10"/>
  <c r="O830" i="10"/>
  <c r="G830" i="10"/>
  <c r="F830" i="10"/>
  <c r="E830" i="10"/>
  <c r="E569" i="10"/>
  <c r="N569" i="10"/>
  <c r="I569" i="10"/>
  <c r="P569" i="10"/>
  <c r="B569" i="10"/>
  <c r="L569" i="10"/>
  <c r="G569" i="10"/>
  <c r="O569" i="10"/>
  <c r="F569" i="10"/>
  <c r="M569" i="10"/>
  <c r="K569" i="10"/>
  <c r="D569" i="10"/>
  <c r="H569" i="10"/>
  <c r="E513" i="10"/>
  <c r="N513" i="10"/>
  <c r="I513" i="10"/>
  <c r="P513" i="10"/>
  <c r="B513" i="10"/>
  <c r="F513" i="10"/>
  <c r="M513" i="10"/>
  <c r="O513" i="10"/>
  <c r="D513" i="10"/>
  <c r="K513" i="10"/>
  <c r="G513" i="10"/>
  <c r="H513" i="10"/>
  <c r="L513" i="10"/>
  <c r="G760" i="10"/>
  <c r="K760" i="10"/>
  <c r="B760" i="10"/>
  <c r="D760" i="10"/>
  <c r="E760" i="10"/>
  <c r="O760" i="10"/>
  <c r="H760" i="10"/>
  <c r="I760" i="10"/>
  <c r="P760" i="10"/>
  <c r="N760" i="10"/>
  <c r="M760" i="10"/>
  <c r="F760" i="10"/>
  <c r="L760" i="10"/>
  <c r="K128" i="10"/>
  <c r="D128" i="10"/>
  <c r="O128" i="10"/>
  <c r="I128" i="10"/>
  <c r="G128" i="10"/>
  <c r="H128" i="10"/>
  <c r="N128" i="10"/>
  <c r="L128" i="10"/>
  <c r="B128" i="10"/>
  <c r="P128" i="10"/>
  <c r="M128" i="10"/>
  <c r="F128" i="10"/>
  <c r="E128" i="10"/>
  <c r="D211" i="10"/>
  <c r="E211" i="10"/>
  <c r="O211" i="10"/>
  <c r="I211" i="10"/>
  <c r="H211" i="10"/>
  <c r="P211" i="10"/>
  <c r="M211" i="10"/>
  <c r="N211" i="10"/>
  <c r="K211" i="10"/>
  <c r="G211" i="10"/>
  <c r="B211" i="10"/>
  <c r="L211" i="10"/>
  <c r="F211" i="10"/>
  <c r="G775" i="10"/>
  <c r="K775" i="10"/>
  <c r="B775" i="10"/>
  <c r="D775" i="10"/>
  <c r="E775" i="10"/>
  <c r="H775" i="10"/>
  <c r="I775" i="10"/>
  <c r="F775" i="10"/>
  <c r="L775" i="10"/>
  <c r="P775" i="10"/>
  <c r="M775" i="10"/>
  <c r="O775" i="10"/>
  <c r="N775" i="10"/>
  <c r="O186" i="10"/>
  <c r="I186" i="10"/>
  <c r="P186" i="10"/>
  <c r="N186" i="10"/>
  <c r="D186" i="10"/>
  <c r="K186" i="10"/>
  <c r="M186" i="10"/>
  <c r="G186" i="10"/>
  <c r="E186" i="10"/>
  <c r="H186" i="10"/>
  <c r="B186" i="10"/>
  <c r="F186" i="10"/>
  <c r="L186" i="10"/>
  <c r="H396" i="10"/>
  <c r="I396" i="10"/>
  <c r="P396" i="10"/>
  <c r="F396" i="10"/>
  <c r="L396" i="10"/>
  <c r="E396" i="10"/>
  <c r="M396" i="10"/>
  <c r="B396" i="10"/>
  <c r="K396" i="10"/>
  <c r="N396" i="10"/>
  <c r="G396" i="10"/>
  <c r="D396" i="10"/>
  <c r="O396" i="10"/>
  <c r="H357" i="10"/>
  <c r="D357" i="10"/>
  <c r="O357" i="10"/>
  <c r="B357" i="10"/>
  <c r="I357" i="10"/>
  <c r="P357" i="10"/>
  <c r="F357" i="10"/>
  <c r="M357" i="10"/>
  <c r="G357" i="10"/>
  <c r="N357" i="10"/>
  <c r="L357" i="10"/>
  <c r="E357" i="10"/>
  <c r="K357" i="10"/>
  <c r="E491" i="10"/>
  <c r="N491" i="10"/>
  <c r="I491" i="10"/>
  <c r="O491" i="10"/>
  <c r="L491" i="10"/>
  <c r="D491" i="10"/>
  <c r="K491" i="10"/>
  <c r="F491" i="10"/>
  <c r="H491" i="10"/>
  <c r="B491" i="10"/>
  <c r="P491" i="10"/>
  <c r="M491" i="10"/>
  <c r="G491" i="10"/>
  <c r="D964" i="10"/>
  <c r="I964" i="10"/>
  <c r="N964" i="10"/>
  <c r="E964" i="10"/>
  <c r="O964" i="10"/>
  <c r="K964" i="10"/>
  <c r="G964" i="10"/>
  <c r="B964" i="10"/>
  <c r="M964" i="10"/>
  <c r="F964" i="10"/>
  <c r="L964" i="10"/>
  <c r="H964" i="10"/>
  <c r="P964" i="10"/>
  <c r="I378" i="10"/>
  <c r="E378" i="10"/>
  <c r="P378" i="10"/>
  <c r="M378" i="10"/>
  <c r="K378" i="10"/>
  <c r="D378" i="10"/>
  <c r="B378" i="10"/>
  <c r="G378" i="10"/>
  <c r="N378" i="10"/>
  <c r="L378" i="10"/>
  <c r="O378" i="10"/>
  <c r="F378" i="10"/>
  <c r="H378" i="10"/>
  <c r="I157" i="10"/>
  <c r="O157" i="10"/>
  <c r="E157" i="10"/>
  <c r="N157" i="10"/>
  <c r="K157" i="10"/>
  <c r="F157" i="10"/>
  <c r="D157" i="10"/>
  <c r="B157" i="10"/>
  <c r="G157" i="10"/>
  <c r="H157" i="10"/>
  <c r="M157" i="10"/>
  <c r="L157" i="10"/>
  <c r="P157" i="10"/>
  <c r="D763" i="10"/>
  <c r="E763" i="10"/>
  <c r="H763" i="10"/>
  <c r="I763" i="10"/>
  <c r="L763" i="10"/>
  <c r="B763" i="10"/>
  <c r="P763" i="10"/>
  <c r="O763" i="10"/>
  <c r="F763" i="10"/>
  <c r="G763" i="10"/>
  <c r="N763" i="10"/>
  <c r="M763" i="10"/>
  <c r="K763" i="10"/>
  <c r="O121" i="10"/>
  <c r="P121" i="10"/>
  <c r="N121" i="10"/>
  <c r="F121" i="10"/>
  <c r="H121" i="10"/>
  <c r="E121" i="10"/>
  <c r="B121" i="10"/>
  <c r="K121" i="10"/>
  <c r="I121" i="10"/>
  <c r="G121" i="10"/>
  <c r="M121" i="10"/>
  <c r="D121" i="10"/>
  <c r="L121" i="10"/>
  <c r="D46" i="10"/>
  <c r="H46" i="10"/>
  <c r="L46" i="10"/>
  <c r="P46" i="10"/>
  <c r="E46" i="10"/>
  <c r="I46" i="10"/>
  <c r="M46" i="10"/>
  <c r="F46" i="10"/>
  <c r="N46" i="10"/>
  <c r="K46" i="10"/>
  <c r="G46" i="10"/>
  <c r="B46" i="10"/>
  <c r="O46" i="10"/>
  <c r="F902" i="10"/>
  <c r="I902" i="10"/>
  <c r="M902" i="10"/>
  <c r="N902" i="10"/>
  <c r="B902" i="10"/>
  <c r="K902" i="10"/>
  <c r="D902" i="10"/>
  <c r="O902" i="10"/>
  <c r="H902" i="10"/>
  <c r="G902" i="10"/>
  <c r="L902" i="10"/>
  <c r="E902" i="10"/>
  <c r="P902" i="10"/>
  <c r="H23" i="10"/>
  <c r="L23" i="10"/>
  <c r="K23" i="10"/>
  <c r="G23" i="10"/>
  <c r="D23" i="10"/>
  <c r="O23" i="10"/>
  <c r="P23" i="10"/>
  <c r="N23" i="10"/>
  <c r="I23" i="10"/>
  <c r="B23" i="10"/>
  <c r="E23" i="10"/>
  <c r="M23" i="10"/>
  <c r="F23" i="10"/>
  <c r="I220" i="10"/>
  <c r="P220" i="10"/>
  <c r="H220" i="10"/>
  <c r="E220" i="10"/>
  <c r="O220" i="10"/>
  <c r="M220" i="10"/>
  <c r="K220" i="10"/>
  <c r="D220" i="10"/>
  <c r="B220" i="10"/>
  <c r="L220" i="10"/>
  <c r="F220" i="10"/>
  <c r="G220" i="10"/>
  <c r="N220" i="10"/>
  <c r="O602" i="10"/>
  <c r="N602" i="10"/>
  <c r="E602" i="10"/>
  <c r="H602" i="10"/>
  <c r="K602" i="10"/>
  <c r="M602" i="10"/>
  <c r="L602" i="10"/>
  <c r="P602" i="10"/>
  <c r="F602" i="10"/>
  <c r="D602" i="10"/>
  <c r="G602" i="10"/>
  <c r="I602" i="10"/>
  <c r="B602" i="10"/>
  <c r="K185" i="10"/>
  <c r="P185" i="10"/>
  <c r="O185" i="10"/>
  <c r="B185" i="10"/>
  <c r="L185" i="10"/>
  <c r="I185" i="10"/>
  <c r="M185" i="10"/>
  <c r="F185" i="10"/>
  <c r="E185" i="10"/>
  <c r="D185" i="10"/>
  <c r="N185" i="10"/>
  <c r="G185" i="10"/>
  <c r="H185" i="10"/>
  <c r="D347" i="10"/>
  <c r="O347" i="10"/>
  <c r="H347" i="10"/>
  <c r="N347" i="10"/>
  <c r="E347" i="10"/>
  <c r="F347" i="10"/>
  <c r="G347" i="10"/>
  <c r="L347" i="10"/>
  <c r="I347" i="10"/>
  <c r="K347" i="10"/>
  <c r="P347" i="10"/>
  <c r="M347" i="10"/>
  <c r="B347" i="10"/>
  <c r="E483" i="10"/>
  <c r="N483" i="10"/>
  <c r="I483" i="10"/>
  <c r="O483" i="10"/>
  <c r="L483" i="10"/>
  <c r="F483" i="10"/>
  <c r="M483" i="10"/>
  <c r="P483" i="10"/>
  <c r="B483" i="10"/>
  <c r="K483" i="10"/>
  <c r="H483" i="10"/>
  <c r="G483" i="10"/>
  <c r="D483" i="10"/>
  <c r="F154" i="10"/>
  <c r="N154" i="10"/>
  <c r="H154" i="10"/>
  <c r="P154" i="10"/>
  <c r="D154" i="10"/>
  <c r="O154" i="10"/>
  <c r="K154" i="10"/>
  <c r="E154" i="10"/>
  <c r="G154" i="10"/>
  <c r="I154" i="10"/>
  <c r="L154" i="10"/>
  <c r="M154" i="10"/>
  <c r="B154" i="10"/>
  <c r="O464" i="10"/>
  <c r="N464" i="10"/>
  <c r="E464" i="10"/>
  <c r="P464" i="10"/>
  <c r="B464" i="10"/>
  <c r="D464" i="10"/>
  <c r="F464" i="10"/>
  <c r="G464" i="10"/>
  <c r="L464" i="10"/>
  <c r="H464" i="10"/>
  <c r="K464" i="10"/>
  <c r="I464" i="10"/>
  <c r="M464" i="10"/>
  <c r="D168" i="10"/>
  <c r="B168" i="10"/>
  <c r="K168" i="10"/>
  <c r="O168" i="10"/>
  <c r="L168" i="10"/>
  <c r="E168" i="10"/>
  <c r="P168" i="10"/>
  <c r="F168" i="10"/>
  <c r="N168" i="10"/>
  <c r="H168" i="10"/>
  <c r="M168" i="10"/>
  <c r="I168" i="10"/>
  <c r="G168" i="10"/>
  <c r="E547" i="10"/>
  <c r="N547" i="10"/>
  <c r="I547" i="10"/>
  <c r="O547" i="10"/>
  <c r="L547" i="10"/>
  <c r="F547" i="10"/>
  <c r="M547" i="10"/>
  <c r="D547" i="10"/>
  <c r="K547" i="10"/>
  <c r="H547" i="10"/>
  <c r="B547" i="10"/>
  <c r="P547" i="10"/>
  <c r="G547" i="10"/>
  <c r="I821" i="10"/>
  <c r="N821" i="10"/>
  <c r="H821" i="10"/>
  <c r="M821" i="10"/>
  <c r="L821" i="10"/>
  <c r="G821" i="10"/>
  <c r="P821" i="10"/>
  <c r="B821" i="10"/>
  <c r="F821" i="10"/>
  <c r="D821" i="10"/>
  <c r="K821" i="10"/>
  <c r="E821" i="10"/>
  <c r="O821" i="10"/>
  <c r="H314" i="10"/>
  <c r="N314" i="10"/>
  <c r="I314" i="10"/>
  <c r="K314" i="10"/>
  <c r="L314" i="10"/>
  <c r="F314" i="10"/>
  <c r="D314" i="10"/>
  <c r="B314" i="10"/>
  <c r="E314" i="10"/>
  <c r="P314" i="10"/>
  <c r="O314" i="10"/>
  <c r="G314" i="10"/>
  <c r="M314" i="10"/>
  <c r="F866" i="10"/>
  <c r="I866" i="10"/>
  <c r="M866" i="10"/>
  <c r="G866" i="10"/>
  <c r="B866" i="10"/>
  <c r="N866" i="10"/>
  <c r="D866" i="10"/>
  <c r="K866" i="10"/>
  <c r="H866" i="10"/>
  <c r="P866" i="10"/>
  <c r="O866" i="10"/>
  <c r="E866" i="10"/>
  <c r="L866" i="10"/>
  <c r="O124" i="10"/>
  <c r="K124" i="10"/>
  <c r="D124" i="10"/>
  <c r="P124" i="10"/>
  <c r="H124" i="10"/>
  <c r="M124" i="10"/>
  <c r="L124" i="10"/>
  <c r="N124" i="10"/>
  <c r="B124" i="10"/>
  <c r="G124" i="10"/>
  <c r="I124" i="10"/>
  <c r="F124" i="10"/>
  <c r="E124" i="10"/>
  <c r="I809" i="10"/>
  <c r="N809" i="10"/>
  <c r="P809" i="10"/>
  <c r="M809" i="10"/>
  <c r="D809" i="10"/>
  <c r="G809" i="10"/>
  <c r="L809" i="10"/>
  <c r="F809" i="10"/>
  <c r="K809" i="10"/>
  <c r="E809" i="10"/>
  <c r="H809" i="10"/>
  <c r="O809" i="10"/>
  <c r="B809" i="10"/>
  <c r="D317" i="10"/>
  <c r="H317" i="10"/>
  <c r="O317" i="10"/>
  <c r="E317" i="10"/>
  <c r="F317" i="10"/>
  <c r="G317" i="10"/>
  <c r="L317" i="10"/>
  <c r="P317" i="10"/>
  <c r="K317" i="10"/>
  <c r="I317" i="10"/>
  <c r="M317" i="10"/>
  <c r="B317" i="10"/>
  <c r="N317" i="10"/>
  <c r="E561" i="10"/>
  <c r="N561" i="10"/>
  <c r="I561" i="10"/>
  <c r="P561" i="10"/>
  <c r="B561" i="10"/>
  <c r="H561" i="10"/>
  <c r="O561" i="10"/>
  <c r="L561" i="10"/>
  <c r="G561" i="10"/>
  <c r="F561" i="10"/>
  <c r="K561" i="10"/>
  <c r="D561" i="10"/>
  <c r="M561" i="10"/>
  <c r="D351" i="10"/>
  <c r="I351" i="10"/>
  <c r="K351" i="10"/>
  <c r="L351" i="10"/>
  <c r="M351" i="10"/>
  <c r="P351" i="10"/>
  <c r="E351" i="10"/>
  <c r="F351" i="10"/>
  <c r="G351" i="10"/>
  <c r="N351" i="10"/>
  <c r="B351" i="10"/>
  <c r="H351" i="10"/>
  <c r="O351" i="10"/>
  <c r="M296" i="10"/>
  <c r="P296" i="10"/>
  <c r="D296" i="10"/>
  <c r="B296" i="10"/>
  <c r="O296" i="10"/>
  <c r="F296" i="10"/>
  <c r="H296" i="10"/>
  <c r="K296" i="10"/>
  <c r="I296" i="10"/>
  <c r="L296" i="10"/>
  <c r="G296" i="10"/>
  <c r="N296" i="10"/>
  <c r="E296" i="10"/>
  <c r="D951" i="10"/>
  <c r="I951" i="10"/>
  <c r="N951" i="10"/>
  <c r="E951" i="10"/>
  <c r="O951" i="10"/>
  <c r="F951" i="10"/>
  <c r="B951" i="10"/>
  <c r="M951" i="10"/>
  <c r="G951" i="10"/>
  <c r="K951" i="10"/>
  <c r="H951" i="10"/>
  <c r="L951" i="10"/>
  <c r="P951" i="10"/>
  <c r="I68" i="10"/>
  <c r="N68" i="10"/>
  <c r="L68" i="10"/>
  <c r="E68" i="10"/>
  <c r="G68" i="10"/>
  <c r="P68" i="10"/>
  <c r="B68" i="10"/>
  <c r="O68" i="10"/>
  <c r="D68" i="10"/>
  <c r="H68" i="10"/>
  <c r="K68" i="10"/>
  <c r="M68" i="10"/>
  <c r="F68" i="10"/>
  <c r="E567" i="10"/>
  <c r="N567" i="10"/>
  <c r="I567" i="10"/>
  <c r="O567" i="10"/>
  <c r="D567" i="10"/>
  <c r="F567" i="10"/>
  <c r="G567" i="10"/>
  <c r="L567" i="10"/>
  <c r="B567" i="10"/>
  <c r="P567" i="10"/>
  <c r="M567" i="10"/>
  <c r="K567" i="10"/>
  <c r="H567" i="10"/>
  <c r="G745" i="10"/>
  <c r="K745" i="10"/>
  <c r="O745" i="10"/>
  <c r="D745" i="10"/>
  <c r="E745" i="10"/>
  <c r="H745" i="10"/>
  <c r="I745" i="10"/>
  <c r="F745" i="10"/>
  <c r="B745" i="10"/>
  <c r="L745" i="10"/>
  <c r="P745" i="10"/>
  <c r="M745" i="10"/>
  <c r="N745" i="10"/>
  <c r="G726" i="10"/>
  <c r="K726" i="10"/>
  <c r="B726" i="10"/>
  <c r="O726" i="10"/>
  <c r="P726" i="10"/>
  <c r="D726" i="10"/>
  <c r="E726" i="10"/>
  <c r="L726" i="10"/>
  <c r="F726" i="10"/>
  <c r="I726" i="10"/>
  <c r="H726" i="10"/>
  <c r="M726" i="10"/>
  <c r="N726" i="10"/>
  <c r="G752" i="10"/>
  <c r="K752" i="10"/>
  <c r="B752" i="10"/>
  <c r="L752" i="10"/>
  <c r="M752" i="10"/>
  <c r="P752" i="10"/>
  <c r="O752" i="10"/>
  <c r="H752" i="10"/>
  <c r="N752" i="10"/>
  <c r="E752" i="10"/>
  <c r="F752" i="10"/>
  <c r="D752" i="10"/>
  <c r="I752" i="10"/>
  <c r="P837" i="10"/>
  <c r="M837" i="10"/>
  <c r="D837" i="10"/>
  <c r="G837" i="10"/>
  <c r="B837" i="10"/>
  <c r="F837" i="10"/>
  <c r="L837" i="10"/>
  <c r="N837" i="10"/>
  <c r="K837" i="10"/>
  <c r="I837" i="10"/>
  <c r="E837" i="10"/>
  <c r="H837" i="10"/>
  <c r="O837" i="10"/>
  <c r="P728" i="10"/>
  <c r="B728" i="10"/>
  <c r="D728" i="10"/>
  <c r="E728" i="10"/>
  <c r="H728" i="10"/>
  <c r="L728" i="10"/>
  <c r="G728" i="10"/>
  <c r="M728" i="10"/>
  <c r="K728" i="10"/>
  <c r="I728" i="10"/>
  <c r="O728" i="10"/>
  <c r="N728" i="10"/>
  <c r="F728" i="10"/>
  <c r="D115" i="10"/>
  <c r="K115" i="10"/>
  <c r="P115" i="10"/>
  <c r="F115" i="10"/>
  <c r="E115" i="10"/>
  <c r="G115" i="10"/>
  <c r="O115" i="10"/>
  <c r="N115" i="10"/>
  <c r="I115" i="10"/>
  <c r="L115" i="10"/>
  <c r="M115" i="10"/>
  <c r="B115" i="10"/>
  <c r="H115" i="10"/>
  <c r="F938" i="10"/>
  <c r="N938" i="10"/>
  <c r="M938" i="10"/>
  <c r="G938" i="10"/>
  <c r="K938" i="10"/>
  <c r="B938" i="10"/>
  <c r="L938" i="10"/>
  <c r="O938" i="10"/>
  <c r="I938" i="10"/>
  <c r="P938" i="10"/>
  <c r="D938" i="10"/>
  <c r="H938" i="10"/>
  <c r="E938" i="10"/>
  <c r="F937" i="10"/>
  <c r="I937" i="10"/>
  <c r="N937" i="10"/>
  <c r="M937" i="10"/>
  <c r="G937" i="10"/>
  <c r="L937" i="10"/>
  <c r="P937" i="10"/>
  <c r="E937" i="10"/>
  <c r="K937" i="10"/>
  <c r="H937" i="10"/>
  <c r="O937" i="10"/>
  <c r="B937" i="10"/>
  <c r="D937" i="10"/>
  <c r="H923" i="10"/>
  <c r="B923" i="10"/>
  <c r="L923" i="10"/>
  <c r="D923" i="10"/>
  <c r="K923" i="10"/>
  <c r="G923" i="10"/>
  <c r="F923" i="10"/>
  <c r="O923" i="10"/>
  <c r="M923" i="10"/>
  <c r="P923" i="10"/>
  <c r="N923" i="10"/>
  <c r="I923" i="10"/>
  <c r="E923" i="10"/>
  <c r="I432" i="10"/>
  <c r="O432" i="10"/>
  <c r="N432" i="10"/>
  <c r="F432" i="10"/>
  <c r="P432" i="10"/>
  <c r="E432" i="10"/>
  <c r="D432" i="10"/>
  <c r="M432" i="10"/>
  <c r="L432" i="10"/>
  <c r="K432" i="10"/>
  <c r="B432" i="10"/>
  <c r="G432" i="10"/>
  <c r="H432" i="10"/>
  <c r="G753" i="10"/>
  <c r="K753" i="10"/>
  <c r="O753" i="10"/>
  <c r="L753" i="10"/>
  <c r="M753" i="10"/>
  <c r="B753" i="10"/>
  <c r="P753" i="10"/>
  <c r="F753" i="10"/>
  <c r="H753" i="10"/>
  <c r="E753" i="10"/>
  <c r="I753" i="10"/>
  <c r="D753" i="10"/>
  <c r="N753" i="10"/>
  <c r="P391" i="10"/>
  <c r="D391" i="10"/>
  <c r="O391" i="10"/>
  <c r="N391" i="10"/>
  <c r="E391" i="10"/>
  <c r="F391" i="10"/>
  <c r="L391" i="10"/>
  <c r="H391" i="10"/>
  <c r="G391" i="10"/>
  <c r="M391" i="10"/>
  <c r="I391" i="10"/>
  <c r="K391" i="10"/>
  <c r="B391" i="10"/>
  <c r="O600" i="10"/>
  <c r="N600" i="10"/>
  <c r="E600" i="10"/>
  <c r="P600" i="10"/>
  <c r="B600" i="10"/>
  <c r="D600" i="10"/>
  <c r="F600" i="10"/>
  <c r="G600" i="10"/>
  <c r="H600" i="10"/>
  <c r="M600" i="10"/>
  <c r="L600" i="10"/>
  <c r="K600" i="10"/>
  <c r="I600" i="10"/>
  <c r="E651" i="10"/>
  <c r="I651" i="10"/>
  <c r="N651" i="10"/>
  <c r="O651" i="10"/>
  <c r="L651" i="10"/>
  <c r="D651" i="10"/>
  <c r="K651" i="10"/>
  <c r="H651" i="10"/>
  <c r="B651" i="10"/>
  <c r="G651" i="10"/>
  <c r="P651" i="10"/>
  <c r="M651" i="10"/>
  <c r="F651" i="10"/>
  <c r="E414" i="10"/>
  <c r="P414" i="10"/>
  <c r="D414" i="10"/>
  <c r="M414" i="10"/>
  <c r="I414" i="10"/>
  <c r="K414" i="10"/>
  <c r="N414" i="10"/>
  <c r="F414" i="10"/>
  <c r="O414" i="10"/>
  <c r="G414" i="10"/>
  <c r="H414" i="10"/>
  <c r="L414" i="10"/>
  <c r="B414" i="10"/>
  <c r="E87" i="10"/>
  <c r="K87" i="10"/>
  <c r="P87" i="10"/>
  <c r="I87" i="10"/>
  <c r="D87" i="10"/>
  <c r="G87" i="10"/>
  <c r="N87" i="10"/>
  <c r="H87" i="10"/>
  <c r="M87" i="10"/>
  <c r="L87" i="10"/>
  <c r="B87" i="10"/>
  <c r="F87" i="10"/>
  <c r="O87" i="10"/>
  <c r="K758" i="10"/>
  <c r="P758" i="10"/>
  <c r="B758" i="10"/>
  <c r="D758" i="10"/>
  <c r="E758" i="10"/>
  <c r="H758" i="10"/>
  <c r="L758" i="10"/>
  <c r="M758" i="10"/>
  <c r="O758" i="10"/>
  <c r="I758" i="10"/>
  <c r="F758" i="10"/>
  <c r="N758" i="10"/>
  <c r="G758" i="10"/>
  <c r="O458" i="10"/>
  <c r="N458" i="10"/>
  <c r="E458" i="10"/>
  <c r="H458" i="10"/>
  <c r="K458" i="10"/>
  <c r="M458" i="10"/>
  <c r="L458" i="10"/>
  <c r="D458" i="10"/>
  <c r="F458" i="10"/>
  <c r="G458" i="10"/>
  <c r="P458" i="10"/>
  <c r="B458" i="10"/>
  <c r="I458" i="10"/>
  <c r="D49" i="10"/>
  <c r="E49" i="10"/>
  <c r="O49" i="10"/>
  <c r="F49" i="10"/>
  <c r="K49" i="10"/>
  <c r="G49" i="10"/>
  <c r="N49" i="10"/>
  <c r="I49" i="10"/>
  <c r="B49" i="10"/>
  <c r="M49" i="10"/>
  <c r="P49" i="10"/>
  <c r="L49" i="10"/>
  <c r="H49" i="10"/>
  <c r="G710" i="10"/>
  <c r="K710" i="10"/>
  <c r="B710" i="10"/>
  <c r="O710" i="10"/>
  <c r="P710" i="10"/>
  <c r="D710" i="10"/>
  <c r="E710" i="10"/>
  <c r="L710" i="10"/>
  <c r="F710" i="10"/>
  <c r="I710" i="10"/>
  <c r="H710" i="10"/>
  <c r="M710" i="10"/>
  <c r="N710" i="10"/>
  <c r="D31" i="10"/>
  <c r="H31" i="10"/>
  <c r="L31" i="10"/>
  <c r="P31" i="10"/>
  <c r="F31" i="10"/>
  <c r="K31" i="10"/>
  <c r="E31" i="10"/>
  <c r="M31" i="10"/>
  <c r="G31" i="10"/>
  <c r="N31" i="10"/>
  <c r="B31" i="10"/>
  <c r="O31" i="10"/>
  <c r="I31" i="10"/>
  <c r="F842" i="10"/>
  <c r="I842" i="10"/>
  <c r="M842" i="10"/>
  <c r="G842" i="10"/>
  <c r="B842" i="10"/>
  <c r="N842" i="10"/>
  <c r="D842" i="10"/>
  <c r="H842" i="10"/>
  <c r="K842" i="10"/>
  <c r="P842" i="10"/>
  <c r="O842" i="10"/>
  <c r="E842" i="10"/>
  <c r="L842" i="10"/>
  <c r="E541" i="10"/>
  <c r="N541" i="10"/>
  <c r="I541" i="10"/>
  <c r="H541" i="10"/>
  <c r="K541" i="10"/>
  <c r="M541" i="10"/>
  <c r="P541" i="10"/>
  <c r="G541" i="10"/>
  <c r="F541" i="10"/>
  <c r="D541" i="10"/>
  <c r="O541" i="10"/>
  <c r="L541" i="10"/>
  <c r="B541" i="10"/>
  <c r="D199" i="10"/>
  <c r="I199" i="10"/>
  <c r="H199" i="10"/>
  <c r="P199" i="10"/>
  <c r="O199" i="10"/>
  <c r="M199" i="10"/>
  <c r="E199" i="10"/>
  <c r="N199" i="10"/>
  <c r="G199" i="10"/>
  <c r="B199" i="10"/>
  <c r="K199" i="10"/>
  <c r="F199" i="10"/>
  <c r="L199" i="10"/>
  <c r="G737" i="10"/>
  <c r="O737" i="10"/>
  <c r="K737" i="10"/>
  <c r="L737" i="10"/>
  <c r="M737" i="10"/>
  <c r="B737" i="10"/>
  <c r="P737" i="10"/>
  <c r="F737" i="10"/>
  <c r="I737" i="10"/>
  <c r="D737" i="10"/>
  <c r="H737" i="10"/>
  <c r="E737" i="10"/>
  <c r="N737" i="10"/>
  <c r="D187" i="10"/>
  <c r="H187" i="10"/>
  <c r="P187" i="10"/>
  <c r="E187" i="10"/>
  <c r="O187" i="10"/>
  <c r="M187" i="10"/>
  <c r="I187" i="10"/>
  <c r="F187" i="10"/>
  <c r="L187" i="10"/>
  <c r="N187" i="10"/>
  <c r="K187" i="10"/>
  <c r="G187" i="10"/>
  <c r="B187" i="10"/>
  <c r="G757" i="10"/>
  <c r="K757" i="10"/>
  <c r="O757" i="10"/>
  <c r="B757" i="10"/>
  <c r="P757" i="10"/>
  <c r="D757" i="10"/>
  <c r="E757" i="10"/>
  <c r="F757" i="10"/>
  <c r="L757" i="10"/>
  <c r="I757" i="10"/>
  <c r="N757" i="10"/>
  <c r="M757" i="10"/>
  <c r="H757" i="10"/>
  <c r="D962" i="10"/>
  <c r="I962" i="10"/>
  <c r="N962" i="10"/>
  <c r="E962" i="10"/>
  <c r="O962" i="10"/>
  <c r="K962" i="10"/>
  <c r="F962" i="10"/>
  <c r="G962" i="10"/>
  <c r="B962" i="10"/>
  <c r="M962" i="10"/>
  <c r="P962" i="10"/>
  <c r="H962" i="10"/>
  <c r="L962" i="10"/>
  <c r="N74" i="10"/>
  <c r="D74" i="10"/>
  <c r="F74" i="10"/>
  <c r="G74" i="10"/>
  <c r="E74" i="10"/>
  <c r="H74" i="10"/>
  <c r="K74" i="10"/>
  <c r="M74" i="10"/>
  <c r="I74" i="10"/>
  <c r="P74" i="10"/>
  <c r="B74" i="10"/>
  <c r="O74" i="10"/>
  <c r="L74" i="10"/>
  <c r="F180" i="10"/>
  <c r="K180" i="10"/>
  <c r="E180" i="10"/>
  <c r="O180" i="10"/>
  <c r="B180" i="10"/>
  <c r="M180" i="10"/>
  <c r="I180" i="10"/>
  <c r="G180" i="10"/>
  <c r="N180" i="10"/>
  <c r="L180" i="10"/>
  <c r="D180" i="10"/>
  <c r="P180" i="10"/>
  <c r="H180" i="10"/>
  <c r="G765" i="10"/>
  <c r="O765" i="10"/>
  <c r="K765" i="10"/>
  <c r="H765" i="10"/>
  <c r="I765" i="10"/>
  <c r="L765" i="10"/>
  <c r="M765" i="10"/>
  <c r="F765" i="10"/>
  <c r="E765" i="10"/>
  <c r="B765" i="10"/>
  <c r="N765" i="10"/>
  <c r="D765" i="10"/>
  <c r="P765" i="10"/>
  <c r="D147" i="10"/>
  <c r="P147" i="10"/>
  <c r="F147" i="10"/>
  <c r="K147" i="10"/>
  <c r="N147" i="10"/>
  <c r="H147" i="10"/>
  <c r="M147" i="10"/>
  <c r="O147" i="10"/>
  <c r="B147" i="10"/>
  <c r="E147" i="10"/>
  <c r="I147" i="10"/>
  <c r="L147" i="10"/>
  <c r="G147" i="10"/>
  <c r="D113" i="10"/>
  <c r="F113" i="10"/>
  <c r="O113" i="10"/>
  <c r="H113" i="10"/>
  <c r="P113" i="10"/>
  <c r="N113" i="10"/>
  <c r="M113" i="10"/>
  <c r="B113" i="10"/>
  <c r="G113" i="10"/>
  <c r="K113" i="10"/>
  <c r="I113" i="10"/>
  <c r="L113" i="10"/>
  <c r="E113" i="10"/>
  <c r="D33" i="10"/>
  <c r="H33" i="10"/>
  <c r="L33" i="10"/>
  <c r="P33" i="10"/>
  <c r="F33" i="10"/>
  <c r="K33" i="10"/>
  <c r="B33" i="10"/>
  <c r="I33" i="10"/>
  <c r="O33" i="10"/>
  <c r="M33" i="10"/>
  <c r="G33" i="10"/>
  <c r="N33" i="10"/>
  <c r="E33" i="10"/>
  <c r="E469" i="10"/>
  <c r="N469" i="10"/>
  <c r="I469" i="10"/>
  <c r="H469" i="10"/>
  <c r="K469" i="10"/>
  <c r="M469" i="10"/>
  <c r="L469" i="10"/>
  <c r="B469" i="10"/>
  <c r="F469" i="10"/>
  <c r="D469" i="10"/>
  <c r="O469" i="10"/>
  <c r="P469" i="10"/>
  <c r="G469" i="10"/>
  <c r="N345" i="10"/>
  <c r="O345" i="10"/>
  <c r="M345" i="10"/>
  <c r="P345" i="10"/>
  <c r="B345" i="10"/>
  <c r="D345" i="10"/>
  <c r="K345" i="10"/>
  <c r="E345" i="10"/>
  <c r="G345" i="10"/>
  <c r="L345" i="10"/>
  <c r="H345" i="10"/>
  <c r="F345" i="10"/>
  <c r="I345" i="10"/>
  <c r="E634" i="10"/>
  <c r="N634" i="10"/>
  <c r="O634" i="10"/>
  <c r="H634" i="10"/>
  <c r="K634" i="10"/>
  <c r="M634" i="10"/>
  <c r="L634" i="10"/>
  <c r="P634" i="10"/>
  <c r="F634" i="10"/>
  <c r="D634" i="10"/>
  <c r="G634" i="10"/>
  <c r="I634" i="10"/>
  <c r="B634" i="10"/>
  <c r="H21" i="10"/>
  <c r="L21" i="10"/>
  <c r="K21" i="10"/>
  <c r="D21" i="10"/>
  <c r="G21" i="10"/>
  <c r="O21" i="10"/>
  <c r="N21" i="10"/>
  <c r="I21" i="10"/>
  <c r="B21" i="10"/>
  <c r="E21" i="10"/>
  <c r="P21" i="10"/>
  <c r="F21" i="10"/>
  <c r="M21" i="10"/>
  <c r="D426" i="10"/>
  <c r="M426" i="10"/>
  <c r="K426" i="10"/>
  <c r="E426" i="10"/>
  <c r="P426" i="10"/>
  <c r="I426" i="10"/>
  <c r="B426" i="10"/>
  <c r="G426" i="10"/>
  <c r="F426" i="10"/>
  <c r="O426" i="10"/>
  <c r="N426" i="10"/>
  <c r="H426" i="10"/>
  <c r="L426" i="10"/>
  <c r="P861" i="10"/>
  <c r="M861" i="10"/>
  <c r="D861" i="10"/>
  <c r="G861" i="10"/>
  <c r="B861" i="10"/>
  <c r="F861" i="10"/>
  <c r="L861" i="10"/>
  <c r="N861" i="10"/>
  <c r="H861" i="10"/>
  <c r="I861" i="10"/>
  <c r="E861" i="10"/>
  <c r="K861" i="10"/>
  <c r="O861" i="10"/>
  <c r="H792" i="10"/>
  <c r="I792" i="10"/>
  <c r="B792" i="10"/>
  <c r="L792" i="10"/>
  <c r="M792" i="10"/>
  <c r="P792" i="10"/>
  <c r="E792" i="10"/>
  <c r="D792" i="10"/>
  <c r="O792" i="10"/>
  <c r="G792" i="10"/>
  <c r="N792" i="10"/>
  <c r="K792" i="10"/>
  <c r="F792" i="10"/>
  <c r="O454" i="10"/>
  <c r="N454" i="10"/>
  <c r="E454" i="10"/>
  <c r="H454" i="10"/>
  <c r="K454" i="10"/>
  <c r="M454" i="10"/>
  <c r="L454" i="10"/>
  <c r="D454" i="10"/>
  <c r="F454" i="10"/>
  <c r="G454" i="10"/>
  <c r="P454" i="10"/>
  <c r="I454" i="10"/>
  <c r="B454" i="10"/>
  <c r="K249" i="10"/>
  <c r="P249" i="10"/>
  <c r="O249" i="10"/>
  <c r="G249" i="10"/>
  <c r="H249" i="10"/>
  <c r="D249" i="10"/>
  <c r="B249" i="10"/>
  <c r="L249" i="10"/>
  <c r="I249" i="10"/>
  <c r="F249" i="10"/>
  <c r="N249" i="10"/>
  <c r="M249" i="10"/>
  <c r="E249" i="10"/>
  <c r="O502" i="10"/>
  <c r="N502" i="10"/>
  <c r="E502" i="10"/>
  <c r="L502" i="10"/>
  <c r="P502" i="10"/>
  <c r="G502" i="10"/>
  <c r="F502" i="10"/>
  <c r="M502" i="10"/>
  <c r="H502" i="10"/>
  <c r="B502" i="10"/>
  <c r="D502" i="10"/>
  <c r="K502" i="10"/>
  <c r="I502" i="10"/>
  <c r="O90" i="10"/>
  <c r="M90" i="10"/>
  <c r="L90" i="10"/>
  <c r="H90" i="10"/>
  <c r="B90" i="10"/>
  <c r="P90" i="10"/>
  <c r="I90" i="10"/>
  <c r="E90" i="10"/>
  <c r="G90" i="10"/>
  <c r="F90" i="10"/>
  <c r="K90" i="10"/>
  <c r="N90" i="10"/>
  <c r="D90" i="10"/>
  <c r="E583" i="10"/>
  <c r="N583" i="10"/>
  <c r="I583" i="10"/>
  <c r="O583" i="10"/>
  <c r="D583" i="10"/>
  <c r="F583" i="10"/>
  <c r="G583" i="10"/>
  <c r="K583" i="10"/>
  <c r="H583" i="10"/>
  <c r="B583" i="10"/>
  <c r="M583" i="10"/>
  <c r="P583" i="10"/>
  <c r="L583" i="10"/>
  <c r="O590" i="10"/>
  <c r="N590" i="10"/>
  <c r="E590" i="10"/>
  <c r="H590" i="10"/>
  <c r="K590" i="10"/>
  <c r="M590" i="10"/>
  <c r="L590" i="10"/>
  <c r="B590" i="10"/>
  <c r="D590" i="10"/>
  <c r="G590" i="10"/>
  <c r="F590" i="10"/>
  <c r="P590" i="10"/>
  <c r="I590" i="10"/>
  <c r="O75" i="10"/>
  <c r="N75" i="10"/>
  <c r="I75" i="10"/>
  <c r="P75" i="10"/>
  <c r="B75" i="10"/>
  <c r="K75" i="10"/>
  <c r="D75" i="10"/>
  <c r="F75" i="10"/>
  <c r="G75" i="10"/>
  <c r="E75" i="10"/>
  <c r="M75" i="10"/>
  <c r="L75" i="10"/>
  <c r="H75" i="10"/>
  <c r="P110" i="10"/>
  <c r="F110" i="10"/>
  <c r="O110" i="10"/>
  <c r="D110" i="10"/>
  <c r="N110" i="10"/>
  <c r="H110" i="10"/>
  <c r="K110" i="10"/>
  <c r="E110" i="10"/>
  <c r="B110" i="10"/>
  <c r="I110" i="10"/>
  <c r="L110" i="10"/>
  <c r="M110" i="10"/>
  <c r="G110" i="10"/>
  <c r="H270" i="10"/>
  <c r="N270" i="10"/>
  <c r="B270" i="10"/>
  <c r="F270" i="10"/>
  <c r="L270" i="10"/>
  <c r="P270" i="10"/>
  <c r="E270" i="10"/>
  <c r="K270" i="10"/>
  <c r="O270" i="10"/>
  <c r="M270" i="10"/>
  <c r="G270" i="10"/>
  <c r="D270" i="10"/>
  <c r="I270" i="10"/>
  <c r="L701" i="10"/>
  <c r="M701" i="10"/>
  <c r="P701" i="10"/>
  <c r="D701" i="10"/>
  <c r="H701" i="10"/>
  <c r="G701" i="10"/>
  <c r="I701" i="10"/>
  <c r="K701" i="10"/>
  <c r="F701" i="10"/>
  <c r="O701" i="10"/>
  <c r="B701" i="10"/>
  <c r="N701" i="10"/>
  <c r="E701" i="10"/>
  <c r="D985" i="10"/>
  <c r="I985" i="10"/>
  <c r="N985" i="10"/>
  <c r="E985" i="10"/>
  <c r="O985" i="10"/>
  <c r="F985" i="10"/>
  <c r="B985" i="10"/>
  <c r="M985" i="10"/>
  <c r="G985" i="10"/>
  <c r="K985" i="10"/>
  <c r="P985" i="10"/>
  <c r="L985" i="10"/>
  <c r="H985" i="10"/>
  <c r="E654" i="10"/>
  <c r="N654" i="10"/>
  <c r="O654" i="10"/>
  <c r="H654" i="10"/>
  <c r="K654" i="10"/>
  <c r="M654" i="10"/>
  <c r="L654" i="10"/>
  <c r="B654" i="10"/>
  <c r="D654" i="10"/>
  <c r="G654" i="10"/>
  <c r="F654" i="10"/>
  <c r="I654" i="10"/>
  <c r="P654" i="10"/>
  <c r="E467" i="10"/>
  <c r="N467" i="10"/>
  <c r="I467" i="10"/>
  <c r="O467" i="10"/>
  <c r="L467" i="10"/>
  <c r="H467" i="10"/>
  <c r="B467" i="10"/>
  <c r="D467" i="10"/>
  <c r="G467" i="10"/>
  <c r="F467" i="10"/>
  <c r="P467" i="10"/>
  <c r="M467" i="10"/>
  <c r="K467" i="10"/>
  <c r="F918" i="10"/>
  <c r="I918" i="10"/>
  <c r="M918" i="10"/>
  <c r="N918" i="10"/>
  <c r="B918" i="10"/>
  <c r="D918" i="10"/>
  <c r="O918" i="10"/>
  <c r="G918" i="10"/>
  <c r="H918" i="10"/>
  <c r="L918" i="10"/>
  <c r="E918" i="10"/>
  <c r="P918" i="10"/>
  <c r="K918" i="10"/>
  <c r="E613" i="10"/>
  <c r="I613" i="10"/>
  <c r="N613" i="10"/>
  <c r="H613" i="10"/>
  <c r="K613" i="10"/>
  <c r="M613" i="10"/>
  <c r="F613" i="10"/>
  <c r="D613" i="10"/>
  <c r="L613" i="10"/>
  <c r="P613" i="10"/>
  <c r="O613" i="10"/>
  <c r="G613" i="10"/>
  <c r="B613" i="10"/>
  <c r="O267" i="10"/>
  <c r="E267" i="10"/>
  <c r="F267" i="10"/>
  <c r="G267" i="10"/>
  <c r="D267" i="10"/>
  <c r="I267" i="10"/>
  <c r="K267" i="10"/>
  <c r="L267" i="10"/>
  <c r="N267" i="10"/>
  <c r="H267" i="10"/>
  <c r="P267" i="10"/>
  <c r="B267" i="10"/>
  <c r="M267" i="10"/>
  <c r="E418" i="10"/>
  <c r="P418" i="10"/>
  <c r="D418" i="10"/>
  <c r="M418" i="10"/>
  <c r="K418" i="10"/>
  <c r="I418" i="10"/>
  <c r="G418" i="10"/>
  <c r="O418" i="10"/>
  <c r="F418" i="10"/>
  <c r="L418" i="10"/>
  <c r="H418" i="10"/>
  <c r="N418" i="10"/>
  <c r="B418" i="10"/>
  <c r="F854" i="10"/>
  <c r="I854" i="10"/>
  <c r="M854" i="10"/>
  <c r="N854" i="10"/>
  <c r="B854" i="10"/>
  <c r="K854" i="10"/>
  <c r="D854" i="10"/>
  <c r="G854" i="10"/>
  <c r="H854" i="10"/>
  <c r="E854" i="10"/>
  <c r="L854" i="10"/>
  <c r="P854" i="10"/>
  <c r="O854" i="10"/>
  <c r="D363" i="10"/>
  <c r="O363" i="10"/>
  <c r="H363" i="10"/>
  <c r="N363" i="10"/>
  <c r="M363" i="10"/>
  <c r="P363" i="10"/>
  <c r="E363" i="10"/>
  <c r="K363" i="10"/>
  <c r="I363" i="10"/>
  <c r="B363" i="10"/>
  <c r="G363" i="10"/>
  <c r="F363" i="10"/>
  <c r="L363" i="10"/>
  <c r="I435" i="10"/>
  <c r="E435" i="10"/>
  <c r="O435" i="10"/>
  <c r="N435" i="10"/>
  <c r="L435" i="10"/>
  <c r="H435" i="10"/>
  <c r="B435" i="10"/>
  <c r="P435" i="10"/>
  <c r="M435" i="10"/>
  <c r="K435" i="10"/>
  <c r="F435" i="10"/>
  <c r="D435" i="10"/>
  <c r="G435" i="10"/>
  <c r="H137" i="10"/>
  <c r="P137" i="10"/>
  <c r="O137" i="10"/>
  <c r="N137" i="10"/>
  <c r="F137" i="10"/>
  <c r="E137" i="10"/>
  <c r="B137" i="10"/>
  <c r="K137" i="10"/>
  <c r="M137" i="10"/>
  <c r="D137" i="10"/>
  <c r="G137" i="10"/>
  <c r="I137" i="10"/>
  <c r="L137" i="10"/>
  <c r="E477" i="10"/>
  <c r="N477" i="10"/>
  <c r="I477" i="10"/>
  <c r="H477" i="10"/>
  <c r="K477" i="10"/>
  <c r="M477" i="10"/>
  <c r="P477" i="10"/>
  <c r="G477" i="10"/>
  <c r="O477" i="10"/>
  <c r="D477" i="10"/>
  <c r="B477" i="10"/>
  <c r="L477" i="10"/>
  <c r="F477" i="10"/>
  <c r="E626" i="10"/>
  <c r="N626" i="10"/>
  <c r="O626" i="10"/>
  <c r="H626" i="10"/>
  <c r="K626" i="10"/>
  <c r="M626" i="10"/>
  <c r="L626" i="10"/>
  <c r="P626" i="10"/>
  <c r="F626" i="10"/>
  <c r="D626" i="10"/>
  <c r="G626" i="10"/>
  <c r="B626" i="10"/>
  <c r="I626" i="10"/>
  <c r="D965" i="10"/>
  <c r="I965" i="10"/>
  <c r="N965" i="10"/>
  <c r="E965" i="10"/>
  <c r="O965" i="10"/>
  <c r="F965" i="10"/>
  <c r="B965" i="10"/>
  <c r="G965" i="10"/>
  <c r="K965" i="10"/>
  <c r="M965" i="10"/>
  <c r="P965" i="10"/>
  <c r="L965" i="10"/>
  <c r="H965" i="10"/>
  <c r="O514" i="10"/>
  <c r="N514" i="10"/>
  <c r="E514" i="10"/>
  <c r="L514" i="10"/>
  <c r="F514" i="10"/>
  <c r="M514" i="10"/>
  <c r="D514" i="10"/>
  <c r="K514" i="10"/>
  <c r="P514" i="10"/>
  <c r="G514" i="10"/>
  <c r="H514" i="10"/>
  <c r="I514" i="10"/>
  <c r="B514" i="10"/>
  <c r="D39" i="10"/>
  <c r="H39" i="10"/>
  <c r="L39" i="10"/>
  <c r="P39" i="10"/>
  <c r="E39" i="10"/>
  <c r="O39" i="10"/>
  <c r="F39" i="10"/>
  <c r="K39" i="10"/>
  <c r="G39" i="10"/>
  <c r="N39" i="10"/>
  <c r="M39" i="10"/>
  <c r="I39" i="10"/>
  <c r="B39" i="10"/>
  <c r="H282" i="10"/>
  <c r="N282" i="10"/>
  <c r="I282" i="10"/>
  <c r="K282" i="10"/>
  <c r="L282" i="10"/>
  <c r="E282" i="10"/>
  <c r="P282" i="10"/>
  <c r="O282" i="10"/>
  <c r="M282" i="10"/>
  <c r="B282" i="10"/>
  <c r="F282" i="10"/>
  <c r="D282" i="10"/>
  <c r="G282" i="10"/>
  <c r="B367" i="10"/>
  <c r="F367" i="10"/>
  <c r="N367" i="10"/>
  <c r="E367" i="10"/>
  <c r="I367" i="10"/>
  <c r="M367" i="10"/>
  <c r="G367" i="10"/>
  <c r="O367" i="10"/>
  <c r="D367" i="10"/>
  <c r="L367" i="10"/>
  <c r="P367" i="10"/>
  <c r="K367" i="10"/>
  <c r="H367" i="10"/>
  <c r="D219" i="10"/>
  <c r="I219" i="10"/>
  <c r="O219" i="10"/>
  <c r="M219" i="10"/>
  <c r="P219" i="10"/>
  <c r="H219" i="10"/>
  <c r="E219" i="10"/>
  <c r="F219" i="10"/>
  <c r="L219" i="10"/>
  <c r="B219" i="10"/>
  <c r="K219" i="10"/>
  <c r="G219" i="10"/>
  <c r="N219" i="10"/>
  <c r="O668" i="10"/>
  <c r="E668" i="10"/>
  <c r="N668" i="10"/>
  <c r="P668" i="10"/>
  <c r="B668" i="10"/>
  <c r="D668" i="10"/>
  <c r="F668" i="10"/>
  <c r="G668" i="10"/>
  <c r="K668" i="10"/>
  <c r="L668" i="10"/>
  <c r="H668" i="10"/>
  <c r="I668" i="10"/>
  <c r="M668" i="10"/>
  <c r="D963" i="10"/>
  <c r="I963" i="10"/>
  <c r="N963" i="10"/>
  <c r="E963" i="10"/>
  <c r="O963" i="10"/>
  <c r="F963" i="10"/>
  <c r="K963" i="10"/>
  <c r="B963" i="10"/>
  <c r="G963" i="10"/>
  <c r="M963" i="10"/>
  <c r="H963" i="10"/>
  <c r="L963" i="10"/>
  <c r="P963" i="10"/>
  <c r="F926" i="10"/>
  <c r="I926" i="10"/>
  <c r="M926" i="10"/>
  <c r="N926" i="10"/>
  <c r="B926" i="10"/>
  <c r="D926" i="10"/>
  <c r="O926" i="10"/>
  <c r="H926" i="10"/>
  <c r="L926" i="10"/>
  <c r="E926" i="10"/>
  <c r="G926" i="10"/>
  <c r="P926" i="10"/>
  <c r="K926" i="10"/>
  <c r="O259" i="10"/>
  <c r="E259" i="10"/>
  <c r="F259" i="10"/>
  <c r="G259" i="10"/>
  <c r="D259" i="10"/>
  <c r="I259" i="10"/>
  <c r="K259" i="10"/>
  <c r="L259" i="10"/>
  <c r="N259" i="10"/>
  <c r="B259" i="10"/>
  <c r="M259" i="10"/>
  <c r="H259" i="10"/>
  <c r="P259" i="10"/>
  <c r="H284" i="10"/>
  <c r="I284" i="10"/>
  <c r="K284" i="10"/>
  <c r="L284" i="10"/>
  <c r="M284" i="10"/>
  <c r="B284" i="10"/>
  <c r="G284" i="10"/>
  <c r="F284" i="10"/>
  <c r="E284" i="10"/>
  <c r="P284" i="10"/>
  <c r="O284" i="10"/>
  <c r="N284" i="10"/>
  <c r="D284" i="10"/>
  <c r="E638" i="10"/>
  <c r="N638" i="10"/>
  <c r="O638" i="10"/>
  <c r="H638" i="10"/>
  <c r="K638" i="10"/>
  <c r="M638" i="10"/>
  <c r="L638" i="10"/>
  <c r="B638" i="10"/>
  <c r="D638" i="10"/>
  <c r="G638" i="10"/>
  <c r="F638" i="10"/>
  <c r="P638" i="10"/>
  <c r="I638" i="10"/>
  <c r="E653" i="10"/>
  <c r="I653" i="10"/>
  <c r="N653" i="10"/>
  <c r="H653" i="10"/>
  <c r="K653" i="10"/>
  <c r="M653" i="10"/>
  <c r="D653" i="10"/>
  <c r="L653" i="10"/>
  <c r="B653" i="10"/>
  <c r="G653" i="10"/>
  <c r="O653" i="10"/>
  <c r="F653" i="10"/>
  <c r="P653" i="10"/>
  <c r="P913" i="10"/>
  <c r="M913" i="10"/>
  <c r="D913" i="10"/>
  <c r="G913" i="10"/>
  <c r="H913" i="10"/>
  <c r="L913" i="10"/>
  <c r="F913" i="10"/>
  <c r="N913" i="10"/>
  <c r="I913" i="10"/>
  <c r="E913" i="10"/>
  <c r="B913" i="10"/>
  <c r="O913" i="10"/>
  <c r="K913" i="10"/>
  <c r="I827" i="10"/>
  <c r="N827" i="10"/>
  <c r="H827" i="10"/>
  <c r="B827" i="10"/>
  <c r="L827" i="10"/>
  <c r="P827" i="10"/>
  <c r="K827" i="10"/>
  <c r="D827" i="10"/>
  <c r="G827" i="10"/>
  <c r="O827" i="10"/>
  <c r="M827" i="10"/>
  <c r="F827" i="10"/>
  <c r="E827" i="10"/>
  <c r="F130" i="10"/>
  <c r="N130" i="10"/>
  <c r="H130" i="10"/>
  <c r="P130" i="10"/>
  <c r="D130" i="10"/>
  <c r="O130" i="10"/>
  <c r="K130" i="10"/>
  <c r="I130" i="10"/>
  <c r="G130" i="10"/>
  <c r="E130" i="10"/>
  <c r="L130" i="10"/>
  <c r="M130" i="10"/>
  <c r="B130" i="10"/>
  <c r="P932" i="10"/>
  <c r="G932" i="10"/>
  <c r="D932" i="10"/>
  <c r="B932" i="10"/>
  <c r="H932" i="10"/>
  <c r="L932" i="10"/>
  <c r="M932" i="10"/>
  <c r="F932" i="10"/>
  <c r="N932" i="10"/>
  <c r="E932" i="10"/>
  <c r="I932" i="10"/>
  <c r="K932" i="10"/>
  <c r="O932" i="10"/>
  <c r="L62" i="10"/>
  <c r="E62" i="10"/>
  <c r="I62" i="10"/>
  <c r="P62" i="10"/>
  <c r="G62" i="10"/>
  <c r="D62" i="10"/>
  <c r="F62" i="10"/>
  <c r="M62" i="10"/>
  <c r="O62" i="10"/>
  <c r="H62" i="10"/>
  <c r="B62" i="10"/>
  <c r="N62" i="10"/>
  <c r="K62" i="10"/>
  <c r="H306" i="10"/>
  <c r="N306" i="10"/>
  <c r="E306" i="10"/>
  <c r="F306" i="10"/>
  <c r="G306" i="10"/>
  <c r="I306" i="10"/>
  <c r="P306" i="10"/>
  <c r="O306" i="10"/>
  <c r="M306" i="10"/>
  <c r="B306" i="10"/>
  <c r="K306" i="10"/>
  <c r="D306" i="10"/>
  <c r="L306" i="10"/>
  <c r="F870" i="10"/>
  <c r="I870" i="10"/>
  <c r="M870" i="10"/>
  <c r="N870" i="10"/>
  <c r="B870" i="10"/>
  <c r="K870" i="10"/>
  <c r="D870" i="10"/>
  <c r="H870" i="10"/>
  <c r="G870" i="10"/>
  <c r="E870" i="10"/>
  <c r="L870" i="10"/>
  <c r="O870" i="10"/>
  <c r="P870" i="10"/>
  <c r="P412" i="10"/>
  <c r="I412" i="10"/>
  <c r="H412" i="10"/>
  <c r="N412" i="10"/>
  <c r="D412" i="10"/>
  <c r="B412" i="10"/>
  <c r="G412" i="10"/>
  <c r="K412" i="10"/>
  <c r="M412" i="10"/>
  <c r="L412" i="10"/>
  <c r="F412" i="10"/>
  <c r="E412" i="10"/>
  <c r="O412" i="10"/>
  <c r="D45" i="10"/>
  <c r="H45" i="10"/>
  <c r="L45" i="10"/>
  <c r="P45" i="10"/>
  <c r="E45" i="10"/>
  <c r="I45" i="10"/>
  <c r="M45" i="10"/>
  <c r="F45" i="10"/>
  <c r="N45" i="10"/>
  <c r="K45" i="10"/>
  <c r="G45" i="10"/>
  <c r="B45" i="10"/>
  <c r="O45" i="10"/>
  <c r="P841" i="10"/>
  <c r="M841" i="10"/>
  <c r="D841" i="10"/>
  <c r="G841" i="10"/>
  <c r="H841" i="10"/>
  <c r="L841" i="10"/>
  <c r="F841" i="10"/>
  <c r="K841" i="10"/>
  <c r="N841" i="10"/>
  <c r="I841" i="10"/>
  <c r="E841" i="10"/>
  <c r="O841" i="10"/>
  <c r="B841" i="10"/>
  <c r="K699" i="10"/>
  <c r="H699" i="10"/>
  <c r="I699" i="10"/>
  <c r="L699" i="10"/>
  <c r="M699" i="10"/>
  <c r="B699" i="10"/>
  <c r="D699" i="10"/>
  <c r="E699" i="10"/>
  <c r="O699" i="10"/>
  <c r="G699" i="10"/>
  <c r="F699" i="10"/>
  <c r="P699" i="10"/>
  <c r="N699" i="10"/>
  <c r="H887" i="10"/>
  <c r="B887" i="10"/>
  <c r="L887" i="10"/>
  <c r="P887" i="10"/>
  <c r="M887" i="10"/>
  <c r="G887" i="10"/>
  <c r="D887" i="10"/>
  <c r="K887" i="10"/>
  <c r="O887" i="10"/>
  <c r="F887" i="10"/>
  <c r="I887" i="10"/>
  <c r="N887" i="10"/>
  <c r="E887" i="10"/>
  <c r="D109" i="10"/>
  <c r="N109" i="10"/>
  <c r="H109" i="10"/>
  <c r="P109" i="10"/>
  <c r="O109" i="10"/>
  <c r="F109" i="10"/>
  <c r="E109" i="10"/>
  <c r="B109" i="10"/>
  <c r="I109" i="10"/>
  <c r="L109" i="10"/>
  <c r="K109" i="10"/>
  <c r="M109" i="10"/>
  <c r="G109" i="10"/>
  <c r="N76" i="10"/>
  <c r="I76" i="10"/>
  <c r="P76" i="10"/>
  <c r="B76" i="10"/>
  <c r="O76" i="10"/>
  <c r="H76" i="10"/>
  <c r="K76" i="10"/>
  <c r="D76" i="10"/>
  <c r="F76" i="10"/>
  <c r="G76" i="10"/>
  <c r="L76" i="10"/>
  <c r="E76" i="10"/>
  <c r="M76" i="10"/>
  <c r="P881" i="10"/>
  <c r="M881" i="10"/>
  <c r="D881" i="10"/>
  <c r="G881" i="10"/>
  <c r="H881" i="10"/>
  <c r="L881" i="10"/>
  <c r="F881" i="10"/>
  <c r="N881" i="10"/>
  <c r="I881" i="10"/>
  <c r="E881" i="10"/>
  <c r="B881" i="10"/>
  <c r="O881" i="10"/>
  <c r="K881" i="10"/>
  <c r="O662" i="10"/>
  <c r="E662" i="10"/>
  <c r="N662" i="10"/>
  <c r="H662" i="10"/>
  <c r="K662" i="10"/>
  <c r="M662" i="10"/>
  <c r="L662" i="10"/>
  <c r="B662" i="10"/>
  <c r="D662" i="10"/>
  <c r="G662" i="10"/>
  <c r="F662" i="10"/>
  <c r="P662" i="10"/>
  <c r="I662" i="10"/>
  <c r="I395" i="10"/>
  <c r="D395" i="10"/>
  <c r="P395" i="10"/>
  <c r="K395" i="10"/>
  <c r="O395" i="10"/>
  <c r="F395" i="10"/>
  <c r="E395" i="10"/>
  <c r="B395" i="10"/>
  <c r="M395" i="10"/>
  <c r="G395" i="10"/>
  <c r="N395" i="10"/>
  <c r="H395" i="10"/>
  <c r="L395" i="10"/>
  <c r="N304" i="10"/>
  <c r="E304" i="10"/>
  <c r="F304" i="10"/>
  <c r="G304" i="10"/>
  <c r="H304" i="10"/>
  <c r="I304" i="10"/>
  <c r="K304" i="10"/>
  <c r="L304" i="10"/>
  <c r="B304" i="10"/>
  <c r="M304" i="10"/>
  <c r="D304" i="10"/>
  <c r="P304" i="10"/>
  <c r="O304" i="10"/>
  <c r="F840" i="10"/>
  <c r="G840" i="10"/>
  <c r="N840" i="10"/>
  <c r="B840" i="10"/>
  <c r="K840" i="10"/>
  <c r="M840" i="10"/>
  <c r="L840" i="10"/>
  <c r="I840" i="10"/>
  <c r="P840" i="10"/>
  <c r="E840" i="10"/>
  <c r="D840" i="10"/>
  <c r="H840" i="10"/>
  <c r="O840" i="10"/>
  <c r="K139" i="10"/>
  <c r="D139" i="10"/>
  <c r="P139" i="10"/>
  <c r="F139" i="10"/>
  <c r="N139" i="10"/>
  <c r="I139" i="10"/>
  <c r="G139" i="10"/>
  <c r="E139" i="10"/>
  <c r="L139" i="10"/>
  <c r="M139" i="10"/>
  <c r="H139" i="10"/>
  <c r="O139" i="10"/>
  <c r="B139" i="10"/>
  <c r="E677" i="10"/>
  <c r="N677" i="10"/>
  <c r="I677" i="10"/>
  <c r="O677" i="10"/>
  <c r="H677" i="10"/>
  <c r="P677" i="10"/>
  <c r="K677" i="10"/>
  <c r="D677" i="10"/>
  <c r="B677" i="10"/>
  <c r="L677" i="10"/>
  <c r="F677" i="10"/>
  <c r="G677" i="10"/>
  <c r="M677" i="10"/>
  <c r="D248" i="10"/>
  <c r="K248" i="10"/>
  <c r="I248" i="10"/>
  <c r="P248" i="10"/>
  <c r="E248" i="10"/>
  <c r="O248" i="10"/>
  <c r="M248" i="10"/>
  <c r="H248" i="10"/>
  <c r="N248" i="10"/>
  <c r="B248" i="10"/>
  <c r="G248" i="10"/>
  <c r="F248" i="10"/>
  <c r="L248" i="10"/>
  <c r="H911" i="10"/>
  <c r="B911" i="10"/>
  <c r="L911" i="10"/>
  <c r="P911" i="10"/>
  <c r="M911" i="10"/>
  <c r="G911" i="10"/>
  <c r="D911" i="10"/>
  <c r="K911" i="10"/>
  <c r="F911" i="10"/>
  <c r="O911" i="10"/>
  <c r="I911" i="10"/>
  <c r="E911" i="10"/>
  <c r="N911" i="10"/>
  <c r="O538" i="10"/>
  <c r="N538" i="10"/>
  <c r="E538" i="10"/>
  <c r="L538" i="10"/>
  <c r="H538" i="10"/>
  <c r="B538" i="10"/>
  <c r="P538" i="10"/>
  <c r="G538" i="10"/>
  <c r="D538" i="10"/>
  <c r="K538" i="10"/>
  <c r="M538" i="10"/>
  <c r="I538" i="10"/>
  <c r="F538" i="10"/>
  <c r="E529" i="10"/>
  <c r="N529" i="10"/>
  <c r="I529" i="10"/>
  <c r="P529" i="10"/>
  <c r="B529" i="10"/>
  <c r="H529" i="10"/>
  <c r="O529" i="10"/>
  <c r="L529" i="10"/>
  <c r="G529" i="10"/>
  <c r="M529" i="10"/>
  <c r="F529" i="10"/>
  <c r="D529" i="10"/>
  <c r="K529" i="10"/>
  <c r="D195" i="10"/>
  <c r="I195" i="10"/>
  <c r="H195" i="10"/>
  <c r="P195" i="10"/>
  <c r="O195" i="10"/>
  <c r="E195" i="10"/>
  <c r="M195" i="10"/>
  <c r="N195" i="10"/>
  <c r="F195" i="10"/>
  <c r="G195" i="10"/>
  <c r="K195" i="10"/>
  <c r="B195" i="10"/>
  <c r="L195" i="10"/>
  <c r="E663" i="10"/>
  <c r="N663" i="10"/>
  <c r="I663" i="10"/>
  <c r="O663" i="10"/>
  <c r="D663" i="10"/>
  <c r="F663" i="10"/>
  <c r="G663" i="10"/>
  <c r="L663" i="10"/>
  <c r="B663" i="10"/>
  <c r="P663" i="10"/>
  <c r="M663" i="10"/>
  <c r="K663" i="10"/>
  <c r="H663" i="10"/>
  <c r="F872" i="10"/>
  <c r="G872" i="10"/>
  <c r="N872" i="10"/>
  <c r="B872" i="10"/>
  <c r="K872" i="10"/>
  <c r="M872" i="10"/>
  <c r="L872" i="10"/>
  <c r="I872" i="10"/>
  <c r="P872" i="10"/>
  <c r="E872" i="10"/>
  <c r="D872" i="10"/>
  <c r="H872" i="10"/>
  <c r="O872" i="10"/>
  <c r="F882" i="10"/>
  <c r="I882" i="10"/>
  <c r="M882" i="10"/>
  <c r="G882" i="10"/>
  <c r="B882" i="10"/>
  <c r="N882" i="10"/>
  <c r="D882" i="10"/>
  <c r="K882" i="10"/>
  <c r="H882" i="10"/>
  <c r="P882" i="10"/>
  <c r="O882" i="10"/>
  <c r="E882" i="10"/>
  <c r="L882" i="10"/>
  <c r="M328" i="10"/>
  <c r="P328" i="10"/>
  <c r="D328" i="10"/>
  <c r="B328" i="10"/>
  <c r="O328" i="10"/>
  <c r="N328" i="10"/>
  <c r="I328" i="10"/>
  <c r="L328" i="10"/>
  <c r="F328" i="10"/>
  <c r="H328" i="10"/>
  <c r="K328" i="10"/>
  <c r="G328" i="10"/>
  <c r="E328" i="10"/>
  <c r="E521" i="10"/>
  <c r="N521" i="10"/>
  <c r="I521" i="10"/>
  <c r="P521" i="10"/>
  <c r="B521" i="10"/>
  <c r="D521" i="10"/>
  <c r="K521" i="10"/>
  <c r="O521" i="10"/>
  <c r="H521" i="10"/>
  <c r="G521" i="10"/>
  <c r="M521" i="10"/>
  <c r="F521" i="10"/>
  <c r="L521" i="10"/>
  <c r="I392" i="10"/>
  <c r="P392" i="10"/>
  <c r="O392" i="10"/>
  <c r="B392" i="10"/>
  <c r="G392" i="10"/>
  <c r="K392" i="10"/>
  <c r="F392" i="10"/>
  <c r="L392" i="10"/>
  <c r="E392" i="10"/>
  <c r="N392" i="10"/>
  <c r="D392" i="10"/>
  <c r="H392" i="10"/>
  <c r="M392" i="10"/>
  <c r="H264" i="10"/>
  <c r="N264" i="10"/>
  <c r="I264" i="10"/>
  <c r="K264" i="10"/>
  <c r="L264" i="10"/>
  <c r="O264" i="10"/>
  <c r="E264" i="10"/>
  <c r="P264" i="10"/>
  <c r="M264" i="10"/>
  <c r="B264" i="10"/>
  <c r="F264" i="10"/>
  <c r="D264" i="10"/>
  <c r="G264" i="10"/>
  <c r="K742" i="10"/>
  <c r="P742" i="10"/>
  <c r="B742" i="10"/>
  <c r="D742" i="10"/>
  <c r="E742" i="10"/>
  <c r="I742" i="10"/>
  <c r="M742" i="10"/>
  <c r="L742" i="10"/>
  <c r="O742" i="10"/>
  <c r="H742" i="10"/>
  <c r="G742" i="10"/>
  <c r="F742" i="10"/>
  <c r="N742" i="10"/>
  <c r="O542" i="10"/>
  <c r="N542" i="10"/>
  <c r="E542" i="10"/>
  <c r="L542" i="10"/>
  <c r="D542" i="10"/>
  <c r="K542" i="10"/>
  <c r="H542" i="10"/>
  <c r="B542" i="10"/>
  <c r="F542" i="10"/>
  <c r="M542" i="10"/>
  <c r="G542" i="10"/>
  <c r="P542" i="10"/>
  <c r="I542" i="10"/>
  <c r="H323" i="10"/>
  <c r="D323" i="10"/>
  <c r="N323" i="10"/>
  <c r="O323" i="10"/>
  <c r="I323" i="10"/>
  <c r="K323" i="10"/>
  <c r="L323" i="10"/>
  <c r="G323" i="10"/>
  <c r="E323" i="10"/>
  <c r="F323" i="10"/>
  <c r="M323" i="10"/>
  <c r="B323" i="10"/>
  <c r="P323" i="10"/>
  <c r="G715" i="10"/>
  <c r="K715" i="10"/>
  <c r="B715" i="10"/>
  <c r="O715" i="10"/>
  <c r="P715" i="10"/>
  <c r="D715" i="10"/>
  <c r="E715" i="10"/>
  <c r="F715" i="10"/>
  <c r="L715" i="10"/>
  <c r="N715" i="10"/>
  <c r="I715" i="10"/>
  <c r="M715" i="10"/>
  <c r="H715" i="10"/>
  <c r="D240" i="10"/>
  <c r="K240" i="10"/>
  <c r="I240" i="10"/>
  <c r="P240" i="10"/>
  <c r="M240" i="10"/>
  <c r="H240" i="10"/>
  <c r="O240" i="10"/>
  <c r="E240" i="10"/>
  <c r="N240" i="10"/>
  <c r="G240" i="10"/>
  <c r="B240" i="10"/>
  <c r="F240" i="10"/>
  <c r="L240" i="10"/>
  <c r="G717" i="10"/>
  <c r="K717" i="10"/>
  <c r="P717" i="10"/>
  <c r="D717" i="10"/>
  <c r="E717" i="10"/>
  <c r="F717" i="10"/>
  <c r="O717" i="10"/>
  <c r="L717" i="10"/>
  <c r="I717" i="10"/>
  <c r="N717" i="10"/>
  <c r="M717" i="10"/>
  <c r="B717" i="10"/>
  <c r="H717" i="10"/>
  <c r="L56" i="10"/>
  <c r="E56" i="10"/>
  <c r="N56" i="10"/>
  <c r="P56" i="10"/>
  <c r="B56" i="10"/>
  <c r="O56" i="10"/>
  <c r="H56" i="10"/>
  <c r="K56" i="10"/>
  <c r="M56" i="10"/>
  <c r="I56" i="10"/>
  <c r="D56" i="10"/>
  <c r="F56" i="10"/>
  <c r="G56" i="10"/>
  <c r="O568" i="10"/>
  <c r="N568" i="10"/>
  <c r="E568" i="10"/>
  <c r="D568" i="10"/>
  <c r="F568" i="10"/>
  <c r="G568" i="10"/>
  <c r="L568" i="10"/>
  <c r="B568" i="10"/>
  <c r="P568" i="10"/>
  <c r="M568" i="10"/>
  <c r="H568" i="10"/>
  <c r="K568" i="10"/>
  <c r="I568" i="10"/>
  <c r="K683" i="10"/>
  <c r="H683" i="10"/>
  <c r="I683" i="10"/>
  <c r="L683" i="10"/>
  <c r="M683" i="10"/>
  <c r="P683" i="10"/>
  <c r="B683" i="10"/>
  <c r="E683" i="10"/>
  <c r="D683" i="10"/>
  <c r="O683" i="10"/>
  <c r="G683" i="10"/>
  <c r="F683" i="10"/>
  <c r="N683" i="10"/>
  <c r="D976" i="10"/>
  <c r="I976" i="10"/>
  <c r="N976" i="10"/>
  <c r="E976" i="10"/>
  <c r="O976" i="10"/>
  <c r="K976" i="10"/>
  <c r="F976" i="10"/>
  <c r="B976" i="10"/>
  <c r="M976" i="10"/>
  <c r="G976" i="10"/>
  <c r="L976" i="10"/>
  <c r="H976" i="10"/>
  <c r="P976" i="10"/>
  <c r="I801" i="10"/>
  <c r="N801" i="10"/>
  <c r="P801" i="10"/>
  <c r="M801" i="10"/>
  <c r="D801" i="10"/>
  <c r="G801" i="10"/>
  <c r="H801" i="10"/>
  <c r="L801" i="10"/>
  <c r="F801" i="10"/>
  <c r="B801" i="10"/>
  <c r="E801" i="10"/>
  <c r="K801" i="10"/>
  <c r="O801" i="10"/>
  <c r="D148" i="10"/>
  <c r="P148" i="10"/>
  <c r="O148" i="10"/>
  <c r="K148" i="10"/>
  <c r="H148" i="10"/>
  <c r="F148" i="10"/>
  <c r="B148" i="10"/>
  <c r="E148" i="10"/>
  <c r="G148" i="10"/>
  <c r="I148" i="10"/>
  <c r="M148" i="10"/>
  <c r="N148" i="10"/>
  <c r="L148" i="10"/>
  <c r="O496" i="10"/>
  <c r="N496" i="10"/>
  <c r="E496" i="10"/>
  <c r="D496" i="10"/>
  <c r="F496" i="10"/>
  <c r="G496" i="10"/>
  <c r="K496" i="10"/>
  <c r="H496" i="10"/>
  <c r="P496" i="10"/>
  <c r="M496" i="10"/>
  <c r="L496" i="10"/>
  <c r="B496" i="10"/>
  <c r="I496" i="10"/>
  <c r="D971" i="10"/>
  <c r="I971" i="10"/>
  <c r="N971" i="10"/>
  <c r="E971" i="10"/>
  <c r="O971" i="10"/>
  <c r="F971" i="10"/>
  <c r="B971" i="10"/>
  <c r="G971" i="10"/>
  <c r="K971" i="10"/>
  <c r="M971" i="10"/>
  <c r="H971" i="10"/>
  <c r="L971" i="10"/>
  <c r="P971" i="10"/>
  <c r="E181" i="10"/>
  <c r="G181" i="10"/>
  <c r="N181" i="10"/>
  <c r="F181" i="10"/>
  <c r="M181" i="10"/>
  <c r="I181" i="10"/>
  <c r="K181" i="10"/>
  <c r="B181" i="10"/>
  <c r="L181" i="10"/>
  <c r="P181" i="10"/>
  <c r="O181" i="10"/>
  <c r="D181" i="10"/>
  <c r="H181" i="10"/>
  <c r="E637" i="10"/>
  <c r="I637" i="10"/>
  <c r="N637" i="10"/>
  <c r="H637" i="10"/>
  <c r="K637" i="10"/>
  <c r="M637" i="10"/>
  <c r="P637" i="10"/>
  <c r="G637" i="10"/>
  <c r="F637" i="10"/>
  <c r="O637" i="10"/>
  <c r="B637" i="10"/>
  <c r="D637" i="10"/>
  <c r="L637" i="10"/>
  <c r="F858" i="10"/>
  <c r="I858" i="10"/>
  <c r="M858" i="10"/>
  <c r="G858" i="10"/>
  <c r="B858" i="10"/>
  <c r="N858" i="10"/>
  <c r="D858" i="10"/>
  <c r="H858" i="10"/>
  <c r="P858" i="10"/>
  <c r="K858" i="10"/>
  <c r="O858" i="10"/>
  <c r="L858" i="10"/>
  <c r="E858" i="10"/>
  <c r="E481" i="10"/>
  <c r="N481" i="10"/>
  <c r="I481" i="10"/>
  <c r="P481" i="10"/>
  <c r="B481" i="10"/>
  <c r="F481" i="10"/>
  <c r="M481" i="10"/>
  <c r="O481" i="10"/>
  <c r="D481" i="10"/>
  <c r="H481" i="10"/>
  <c r="G481" i="10"/>
  <c r="L481" i="10"/>
  <c r="K481" i="10"/>
  <c r="D950" i="10"/>
  <c r="I950" i="10"/>
  <c r="N950" i="10"/>
  <c r="E950" i="10"/>
  <c r="O950" i="10"/>
  <c r="K950" i="10"/>
  <c r="B950" i="10"/>
  <c r="M950" i="10"/>
  <c r="F950" i="10"/>
  <c r="G950" i="10"/>
  <c r="P950" i="10"/>
  <c r="H950" i="10"/>
  <c r="L950" i="10"/>
  <c r="H915" i="10"/>
  <c r="B915" i="10"/>
  <c r="L915" i="10"/>
  <c r="D915" i="10"/>
  <c r="K915" i="10"/>
  <c r="G915" i="10"/>
  <c r="P915" i="10"/>
  <c r="F915" i="10"/>
  <c r="O915" i="10"/>
  <c r="N915" i="10"/>
  <c r="I915" i="10"/>
  <c r="E915" i="10"/>
  <c r="M915" i="10"/>
  <c r="E503" i="10"/>
  <c r="N503" i="10"/>
  <c r="I503" i="10"/>
  <c r="O503" i="10"/>
  <c r="D503" i="10"/>
  <c r="F503" i="10"/>
  <c r="G503" i="10"/>
  <c r="L503" i="10"/>
  <c r="B503" i="10"/>
  <c r="P503" i="10"/>
  <c r="H503" i="10"/>
  <c r="M503" i="10"/>
  <c r="K503" i="10"/>
  <c r="P818" i="10"/>
  <c r="D818" i="10"/>
  <c r="M818" i="10"/>
  <c r="G818" i="10"/>
  <c r="B818" i="10"/>
  <c r="L818" i="10"/>
  <c r="K818" i="10"/>
  <c r="H818" i="10"/>
  <c r="F818" i="10"/>
  <c r="I818" i="10"/>
  <c r="O818" i="10"/>
  <c r="E818" i="10"/>
  <c r="N818" i="10"/>
  <c r="D333" i="10"/>
  <c r="H333" i="10"/>
  <c r="O333" i="10"/>
  <c r="M333" i="10"/>
  <c r="P333" i="10"/>
  <c r="N333" i="10"/>
  <c r="I333" i="10"/>
  <c r="B333" i="10"/>
  <c r="L333" i="10"/>
  <c r="G333" i="10"/>
  <c r="E333" i="10"/>
  <c r="K333" i="10"/>
  <c r="F333" i="10"/>
  <c r="F941" i="10"/>
  <c r="I941" i="10"/>
  <c r="N941" i="10"/>
  <c r="M941" i="10"/>
  <c r="G941" i="10"/>
  <c r="B941" i="10"/>
  <c r="K941" i="10"/>
  <c r="D941" i="10"/>
  <c r="H941" i="10"/>
  <c r="E941" i="10"/>
  <c r="P941" i="10"/>
  <c r="O941" i="10"/>
  <c r="L941" i="10"/>
  <c r="O98" i="10"/>
  <c r="M98" i="10"/>
  <c r="L98" i="10"/>
  <c r="H98" i="10"/>
  <c r="E98" i="10"/>
  <c r="G98" i="10"/>
  <c r="N98" i="10"/>
  <c r="I98" i="10"/>
  <c r="F98" i="10"/>
  <c r="D98" i="10"/>
  <c r="B98" i="10"/>
  <c r="P98" i="10"/>
  <c r="K98" i="10"/>
  <c r="D959" i="10"/>
  <c r="I959" i="10"/>
  <c r="N959" i="10"/>
  <c r="E959" i="10"/>
  <c r="O959" i="10"/>
  <c r="F959" i="10"/>
  <c r="M959" i="10"/>
  <c r="G959" i="10"/>
  <c r="K959" i="10"/>
  <c r="B959" i="10"/>
  <c r="H959" i="10"/>
  <c r="L959" i="10"/>
  <c r="P959" i="10"/>
  <c r="N281" i="10"/>
  <c r="O281" i="10"/>
  <c r="B281" i="10"/>
  <c r="D281" i="10"/>
  <c r="E281" i="10"/>
  <c r="F281" i="10"/>
  <c r="G281" i="10"/>
  <c r="H281" i="10"/>
  <c r="P281" i="10"/>
  <c r="I281" i="10"/>
  <c r="L281" i="10"/>
  <c r="K281" i="10"/>
  <c r="M281" i="10"/>
  <c r="B233" i="10"/>
  <c r="G233" i="10"/>
  <c r="M233" i="10"/>
  <c r="D233" i="10"/>
  <c r="F233" i="10"/>
  <c r="L233" i="10"/>
  <c r="H233" i="10"/>
  <c r="K233" i="10"/>
  <c r="N233" i="10"/>
  <c r="I233" i="10"/>
  <c r="P233" i="10"/>
  <c r="E233" i="10"/>
  <c r="O233" i="10"/>
  <c r="B369" i="10"/>
  <c r="H369" i="10"/>
  <c r="M369" i="10"/>
  <c r="G369" i="10"/>
  <c r="L369" i="10"/>
  <c r="I369" i="10"/>
  <c r="E369" i="10"/>
  <c r="P369" i="10"/>
  <c r="D369" i="10"/>
  <c r="O369" i="10"/>
  <c r="K369" i="10"/>
  <c r="N369" i="10"/>
  <c r="F369" i="10"/>
  <c r="I80" i="10"/>
  <c r="D80" i="10"/>
  <c r="B80" i="10"/>
  <c r="N80" i="10"/>
  <c r="O80" i="10"/>
  <c r="H80" i="10"/>
  <c r="M80" i="10"/>
  <c r="P80" i="10"/>
  <c r="L80" i="10"/>
  <c r="F80" i="10"/>
  <c r="E80" i="10"/>
  <c r="G80" i="10"/>
  <c r="K80" i="10"/>
  <c r="H8" i="10"/>
  <c r="G8" i="10"/>
  <c r="D8" i="10"/>
  <c r="O8" i="10"/>
  <c r="L8" i="10"/>
  <c r="K8" i="10"/>
  <c r="N8" i="10"/>
  <c r="I8" i="10"/>
  <c r="B8" i="10"/>
  <c r="E8" i="10"/>
  <c r="F8" i="10"/>
  <c r="P8" i="10"/>
  <c r="M8" i="10"/>
  <c r="E636" i="10"/>
  <c r="O636" i="10"/>
  <c r="N636" i="10"/>
  <c r="P636" i="10"/>
  <c r="B636" i="10"/>
  <c r="D636" i="10"/>
  <c r="F636" i="10"/>
  <c r="G636" i="10"/>
  <c r="K636" i="10"/>
  <c r="L636" i="10"/>
  <c r="H636" i="10"/>
  <c r="M636" i="10"/>
  <c r="I636" i="10"/>
  <c r="E597" i="10"/>
  <c r="N597" i="10"/>
  <c r="I597" i="10"/>
  <c r="H597" i="10"/>
  <c r="K597" i="10"/>
  <c r="M597" i="10"/>
  <c r="L597" i="10"/>
  <c r="B597" i="10"/>
  <c r="P597" i="10"/>
  <c r="G597" i="10"/>
  <c r="F597" i="10"/>
  <c r="D597" i="10"/>
  <c r="O597" i="10"/>
  <c r="H13" i="10"/>
  <c r="L13" i="10"/>
  <c r="K13" i="10"/>
  <c r="O13" i="10"/>
  <c r="G13" i="10"/>
  <c r="D13" i="10"/>
  <c r="N13" i="10"/>
  <c r="I13" i="10"/>
  <c r="B13" i="10"/>
  <c r="E13" i="10"/>
  <c r="F13" i="10"/>
  <c r="M13" i="10"/>
  <c r="P13" i="10"/>
  <c r="F912" i="10"/>
  <c r="G912" i="10"/>
  <c r="N912" i="10"/>
  <c r="B912" i="10"/>
  <c r="K912" i="10"/>
  <c r="M912" i="10"/>
  <c r="L912" i="10"/>
  <c r="E912" i="10"/>
  <c r="P912" i="10"/>
  <c r="D912" i="10"/>
  <c r="O912" i="10"/>
  <c r="I912" i="10"/>
  <c r="H912" i="10"/>
  <c r="E449" i="10"/>
  <c r="N449" i="10"/>
  <c r="I449" i="10"/>
  <c r="P449" i="10"/>
  <c r="B449" i="10"/>
  <c r="F449" i="10"/>
  <c r="M449" i="10"/>
  <c r="O449" i="10"/>
  <c r="H449" i="10"/>
  <c r="G449" i="10"/>
  <c r="L449" i="10"/>
  <c r="K449" i="10"/>
  <c r="D449" i="10"/>
  <c r="O598" i="10"/>
  <c r="N598" i="10"/>
  <c r="E598" i="10"/>
  <c r="H598" i="10"/>
  <c r="K598" i="10"/>
  <c r="M598" i="10"/>
  <c r="L598" i="10"/>
  <c r="B598" i="10"/>
  <c r="D598" i="10"/>
  <c r="G598" i="10"/>
  <c r="F598" i="10"/>
  <c r="P598" i="10"/>
  <c r="I598" i="10"/>
  <c r="K762" i="10"/>
  <c r="D762" i="10"/>
  <c r="E762" i="10"/>
  <c r="B762" i="10"/>
  <c r="H762" i="10"/>
  <c r="I762" i="10"/>
  <c r="L762" i="10"/>
  <c r="P762" i="10"/>
  <c r="O762" i="10"/>
  <c r="G762" i="10"/>
  <c r="M762" i="10"/>
  <c r="N762" i="10"/>
  <c r="F762" i="10"/>
  <c r="O474" i="10"/>
  <c r="N474" i="10"/>
  <c r="E474" i="10"/>
  <c r="H474" i="10"/>
  <c r="K474" i="10"/>
  <c r="M474" i="10"/>
  <c r="L474" i="10"/>
  <c r="D474" i="10"/>
  <c r="F474" i="10"/>
  <c r="G474" i="10"/>
  <c r="P474" i="10"/>
  <c r="B474" i="10"/>
  <c r="I474" i="10"/>
  <c r="O327" i="10"/>
  <c r="D327" i="10"/>
  <c r="B327" i="10"/>
  <c r="H327" i="10"/>
  <c r="E327" i="10"/>
  <c r="K327" i="10"/>
  <c r="F327" i="10"/>
  <c r="N327" i="10"/>
  <c r="P327" i="10"/>
  <c r="I327" i="10"/>
  <c r="G327" i="10"/>
  <c r="M327" i="10"/>
  <c r="L327" i="10"/>
  <c r="N260" i="10"/>
  <c r="H260" i="10"/>
  <c r="I260" i="10"/>
  <c r="K260" i="10"/>
  <c r="L260" i="10"/>
  <c r="O260" i="10"/>
  <c r="M260" i="10"/>
  <c r="B260" i="10"/>
  <c r="G260" i="10"/>
  <c r="E260" i="10"/>
  <c r="P260" i="10"/>
  <c r="F260" i="10"/>
  <c r="D260" i="10"/>
  <c r="D431" i="10"/>
  <c r="P431" i="10"/>
  <c r="O431" i="10"/>
  <c r="N431" i="10"/>
  <c r="E431" i="10"/>
  <c r="F431" i="10"/>
  <c r="L431" i="10"/>
  <c r="H431" i="10"/>
  <c r="B431" i="10"/>
  <c r="G431" i="10"/>
  <c r="I431" i="10"/>
  <c r="K431" i="10"/>
  <c r="M431" i="10"/>
  <c r="D983" i="10"/>
  <c r="I983" i="10"/>
  <c r="N983" i="10"/>
  <c r="E983" i="10"/>
  <c r="O983" i="10"/>
  <c r="F983" i="10"/>
  <c r="K983" i="10"/>
  <c r="M983" i="10"/>
  <c r="G983" i="10"/>
  <c r="B983" i="10"/>
  <c r="H983" i="10"/>
  <c r="L983" i="10"/>
  <c r="P983" i="10"/>
  <c r="E667" i="10"/>
  <c r="N667" i="10"/>
  <c r="I667" i="10"/>
  <c r="O667" i="10"/>
  <c r="L667" i="10"/>
  <c r="P667" i="10"/>
  <c r="G667" i="10"/>
  <c r="F667" i="10"/>
  <c r="M667" i="10"/>
  <c r="D667" i="10"/>
  <c r="H667" i="10"/>
  <c r="K667" i="10"/>
  <c r="B667" i="10"/>
  <c r="F85" i="10"/>
  <c r="O85" i="10"/>
  <c r="I85" i="10"/>
  <c r="N85" i="10"/>
  <c r="H85" i="10"/>
  <c r="G85" i="10"/>
  <c r="E85" i="10"/>
  <c r="L85" i="10"/>
  <c r="M85" i="10"/>
  <c r="D85" i="10"/>
  <c r="B85" i="10"/>
  <c r="K85" i="10"/>
  <c r="P85" i="10"/>
  <c r="E614" i="10"/>
  <c r="N614" i="10"/>
  <c r="O614" i="10"/>
  <c r="H614" i="10"/>
  <c r="K614" i="10"/>
  <c r="M614" i="10"/>
  <c r="L614" i="10"/>
  <c r="B614" i="10"/>
  <c r="D614" i="10"/>
  <c r="G614" i="10"/>
  <c r="F614" i="10"/>
  <c r="P614" i="10"/>
  <c r="I614" i="10"/>
  <c r="F920" i="10"/>
  <c r="G920" i="10"/>
  <c r="N920" i="10"/>
  <c r="B920" i="10"/>
  <c r="K920" i="10"/>
  <c r="M920" i="10"/>
  <c r="L920" i="10"/>
  <c r="E920" i="10"/>
  <c r="P920" i="10"/>
  <c r="I920" i="10"/>
  <c r="D920" i="10"/>
  <c r="O920" i="10"/>
  <c r="H920" i="10"/>
  <c r="G689" i="10"/>
  <c r="K689" i="10"/>
  <c r="O689" i="10"/>
  <c r="D689" i="10"/>
  <c r="E689" i="10"/>
  <c r="B689" i="10"/>
  <c r="H689" i="10"/>
  <c r="I689" i="10"/>
  <c r="F689" i="10"/>
  <c r="L689" i="10"/>
  <c r="P689" i="10"/>
  <c r="M689" i="10"/>
  <c r="N689" i="10"/>
  <c r="F86" i="10"/>
  <c r="N86" i="10"/>
  <c r="K86" i="10"/>
  <c r="O86" i="10"/>
  <c r="E86" i="10"/>
  <c r="I86" i="10"/>
  <c r="D86" i="10"/>
  <c r="B86" i="10"/>
  <c r="L86" i="10"/>
  <c r="H86" i="10"/>
  <c r="G86" i="10"/>
  <c r="P86" i="10"/>
  <c r="M86" i="10"/>
  <c r="H339" i="10"/>
  <c r="D339" i="10"/>
  <c r="N339" i="10"/>
  <c r="O339" i="10"/>
  <c r="B339" i="10"/>
  <c r="E339" i="10"/>
  <c r="K339" i="10"/>
  <c r="G339" i="10"/>
  <c r="I339" i="10"/>
  <c r="P339" i="10"/>
  <c r="F339" i="10"/>
  <c r="L339" i="10"/>
  <c r="M339" i="10"/>
  <c r="E639" i="10"/>
  <c r="I639" i="10"/>
  <c r="N639" i="10"/>
  <c r="O639" i="10"/>
  <c r="D639" i="10"/>
  <c r="F639" i="10"/>
  <c r="G639" i="10"/>
  <c r="P639" i="10"/>
  <c r="M639" i="10"/>
  <c r="K639" i="10"/>
  <c r="H639" i="10"/>
  <c r="B639" i="10"/>
  <c r="L639" i="10"/>
  <c r="N440" i="10"/>
  <c r="E440" i="10"/>
  <c r="O440" i="10"/>
  <c r="P440" i="10"/>
  <c r="B440" i="10"/>
  <c r="D440" i="10"/>
  <c r="F440" i="10"/>
  <c r="G440" i="10"/>
  <c r="L440" i="10"/>
  <c r="M440" i="10"/>
  <c r="H440" i="10"/>
  <c r="K440" i="10"/>
  <c r="I440" i="10"/>
  <c r="D972" i="10"/>
  <c r="I972" i="10"/>
  <c r="N972" i="10"/>
  <c r="E972" i="10"/>
  <c r="O972" i="10"/>
  <c r="K972" i="10"/>
  <c r="F972" i="10"/>
  <c r="G972" i="10"/>
  <c r="B972" i="10"/>
  <c r="M972" i="10"/>
  <c r="L972" i="10"/>
  <c r="H972" i="10"/>
  <c r="P972" i="10"/>
  <c r="G678" i="10"/>
  <c r="K678" i="10"/>
  <c r="B678" i="10"/>
  <c r="O678" i="10"/>
  <c r="H678" i="10"/>
  <c r="I678" i="10"/>
  <c r="L678" i="10"/>
  <c r="M678" i="10"/>
  <c r="E678" i="10"/>
  <c r="F678" i="10"/>
  <c r="P678" i="10"/>
  <c r="N678" i="10"/>
  <c r="D678" i="10"/>
  <c r="H899" i="10"/>
  <c r="B899" i="10"/>
  <c r="L899" i="10"/>
  <c r="D899" i="10"/>
  <c r="K899" i="10"/>
  <c r="G899" i="10"/>
  <c r="M899" i="10"/>
  <c r="F899" i="10"/>
  <c r="O899" i="10"/>
  <c r="P899" i="10"/>
  <c r="N899" i="10"/>
  <c r="I899" i="10"/>
  <c r="E899" i="10"/>
  <c r="H348" i="10"/>
  <c r="I348" i="10"/>
  <c r="K348" i="10"/>
  <c r="L348" i="10"/>
  <c r="F348" i="10"/>
  <c r="D348" i="10"/>
  <c r="E348" i="10"/>
  <c r="P348" i="10"/>
  <c r="O348" i="10"/>
  <c r="N348" i="10"/>
  <c r="B348" i="10"/>
  <c r="G348" i="10"/>
  <c r="M348" i="10"/>
  <c r="O492" i="10"/>
  <c r="N492" i="10"/>
  <c r="E492" i="10"/>
  <c r="D492" i="10"/>
  <c r="F492" i="10"/>
  <c r="G492" i="10"/>
  <c r="H492" i="10"/>
  <c r="L492" i="10"/>
  <c r="B492" i="10"/>
  <c r="K492" i="10"/>
  <c r="M492" i="10"/>
  <c r="I492" i="10"/>
  <c r="P492" i="10"/>
  <c r="E625" i="10"/>
  <c r="I625" i="10"/>
  <c r="N625" i="10"/>
  <c r="P625" i="10"/>
  <c r="B625" i="10"/>
  <c r="H625" i="10"/>
  <c r="O625" i="10"/>
  <c r="L625" i="10"/>
  <c r="G625" i="10"/>
  <c r="F625" i="10"/>
  <c r="K625" i="10"/>
  <c r="D625" i="10"/>
  <c r="M625" i="10"/>
  <c r="F836" i="10"/>
  <c r="G836" i="10"/>
  <c r="N836" i="10"/>
  <c r="B836" i="10"/>
  <c r="I836" i="10"/>
  <c r="M836" i="10"/>
  <c r="K836" i="10"/>
  <c r="L836" i="10"/>
  <c r="P836" i="10"/>
  <c r="H836" i="10"/>
  <c r="E836" i="10"/>
  <c r="D836" i="10"/>
  <c r="O836" i="10"/>
  <c r="K791" i="10"/>
  <c r="H791" i="10"/>
  <c r="I791" i="10"/>
  <c r="L791" i="10"/>
  <c r="M791" i="10"/>
  <c r="P791" i="10"/>
  <c r="B791" i="10"/>
  <c r="E791" i="10"/>
  <c r="O791" i="10"/>
  <c r="D791" i="10"/>
  <c r="F791" i="10"/>
  <c r="G791" i="10"/>
  <c r="N791" i="10"/>
  <c r="D29" i="10"/>
  <c r="H29" i="10"/>
  <c r="L29" i="10"/>
  <c r="P29" i="10"/>
  <c r="F29" i="10"/>
  <c r="K29" i="10"/>
  <c r="B29" i="10"/>
  <c r="I29" i="10"/>
  <c r="O29" i="10"/>
  <c r="E29" i="10"/>
  <c r="N29" i="10"/>
  <c r="M29" i="10"/>
  <c r="G29" i="10"/>
  <c r="I811" i="10"/>
  <c r="N811" i="10"/>
  <c r="H811" i="10"/>
  <c r="B811" i="10"/>
  <c r="L811" i="10"/>
  <c r="P811" i="10"/>
  <c r="K811" i="10"/>
  <c r="D811" i="10"/>
  <c r="G811" i="10"/>
  <c r="M811" i="10"/>
  <c r="O811" i="10"/>
  <c r="E811" i="10"/>
  <c r="F811" i="10"/>
  <c r="I224" i="10"/>
  <c r="P224" i="10"/>
  <c r="D224" i="10"/>
  <c r="M224" i="10"/>
  <c r="K224" i="10"/>
  <c r="O224" i="10"/>
  <c r="H224" i="10"/>
  <c r="E224" i="10"/>
  <c r="N224" i="10"/>
  <c r="B224" i="10"/>
  <c r="L224" i="10"/>
  <c r="G224" i="10"/>
  <c r="F224" i="10"/>
  <c r="F874" i="10"/>
  <c r="I874" i="10"/>
  <c r="M874" i="10"/>
  <c r="G874" i="10"/>
  <c r="B874" i="10"/>
  <c r="N874" i="10"/>
  <c r="D874" i="10"/>
  <c r="H874" i="10"/>
  <c r="K874" i="10"/>
  <c r="P874" i="10"/>
  <c r="O874" i="10"/>
  <c r="E874" i="10"/>
  <c r="L874" i="10"/>
  <c r="D984" i="10"/>
  <c r="I984" i="10"/>
  <c r="N984" i="10"/>
  <c r="E984" i="10"/>
  <c r="O984" i="10"/>
  <c r="K984" i="10"/>
  <c r="B984" i="10"/>
  <c r="M984" i="10"/>
  <c r="F984" i="10"/>
  <c r="G984" i="10"/>
  <c r="L984" i="10"/>
  <c r="H984" i="10"/>
  <c r="P984" i="10"/>
  <c r="H19" i="10"/>
  <c r="L19" i="10"/>
  <c r="K19" i="10"/>
  <c r="G19" i="10"/>
  <c r="D19" i="10"/>
  <c r="O19" i="10"/>
  <c r="P19" i="10"/>
  <c r="N19" i="10"/>
  <c r="F19" i="10"/>
  <c r="B19" i="10"/>
  <c r="E19" i="10"/>
  <c r="M19" i="10"/>
  <c r="I19" i="10"/>
  <c r="D946" i="10"/>
  <c r="I946" i="10"/>
  <c r="N946" i="10"/>
  <c r="E946" i="10"/>
  <c r="O946" i="10"/>
  <c r="K946" i="10"/>
  <c r="F946" i="10"/>
  <c r="B946" i="10"/>
  <c r="M946" i="10"/>
  <c r="G946" i="10"/>
  <c r="P946" i="10"/>
  <c r="H946" i="10"/>
  <c r="L946" i="10"/>
  <c r="O61" i="10"/>
  <c r="I61" i="10"/>
  <c r="E61" i="10"/>
  <c r="N61" i="10"/>
  <c r="D61" i="10"/>
  <c r="F61" i="10"/>
  <c r="G61" i="10"/>
  <c r="H61" i="10"/>
  <c r="K61" i="10"/>
  <c r="M61" i="10"/>
  <c r="P61" i="10"/>
  <c r="B61" i="10"/>
  <c r="L61" i="10"/>
  <c r="M253" i="10"/>
  <c r="P253" i="10"/>
  <c r="B253" i="10"/>
  <c r="H253" i="10"/>
  <c r="F253" i="10"/>
  <c r="D253" i="10"/>
  <c r="K253" i="10"/>
  <c r="N253" i="10"/>
  <c r="I253" i="10"/>
  <c r="L253" i="10"/>
  <c r="G253" i="10"/>
  <c r="E253" i="10"/>
  <c r="O253" i="10"/>
  <c r="F868" i="10"/>
  <c r="G868" i="10"/>
  <c r="N868" i="10"/>
  <c r="B868" i="10"/>
  <c r="I868" i="10"/>
  <c r="M868" i="10"/>
  <c r="K868" i="10"/>
  <c r="L868" i="10"/>
  <c r="P868" i="10"/>
  <c r="H868" i="10"/>
  <c r="E868" i="10"/>
  <c r="D868" i="10"/>
  <c r="O868" i="10"/>
  <c r="D117" i="10"/>
  <c r="H117" i="10"/>
  <c r="P117" i="10"/>
  <c r="F117" i="10"/>
  <c r="O117" i="10"/>
  <c r="N117" i="10"/>
  <c r="M117" i="10"/>
  <c r="L117" i="10"/>
  <c r="B117" i="10"/>
  <c r="I117" i="10"/>
  <c r="K117" i="10"/>
  <c r="E117" i="10"/>
  <c r="G117" i="10"/>
  <c r="E461" i="10"/>
  <c r="N461" i="10"/>
  <c r="I461" i="10"/>
  <c r="H461" i="10"/>
  <c r="K461" i="10"/>
  <c r="M461" i="10"/>
  <c r="D461" i="10"/>
  <c r="P461" i="10"/>
  <c r="O461" i="10"/>
  <c r="F461" i="10"/>
  <c r="L461" i="10"/>
  <c r="G461" i="10"/>
  <c r="B461" i="10"/>
  <c r="E82" i="10"/>
  <c r="K82" i="10"/>
  <c r="F82" i="10"/>
  <c r="O82" i="10"/>
  <c r="N82" i="10"/>
  <c r="I82" i="10"/>
  <c r="P82" i="10"/>
  <c r="D82" i="10"/>
  <c r="B82" i="10"/>
  <c r="H82" i="10"/>
  <c r="L82" i="10"/>
  <c r="M82" i="10"/>
  <c r="G82" i="10"/>
  <c r="D105" i="10"/>
  <c r="H105" i="10"/>
  <c r="N105" i="10"/>
  <c r="M105" i="10"/>
  <c r="L105" i="10"/>
  <c r="E105" i="10"/>
  <c r="F105" i="10"/>
  <c r="K105" i="10"/>
  <c r="I105" i="10"/>
  <c r="G105" i="10"/>
  <c r="P105" i="10"/>
  <c r="O105" i="10"/>
  <c r="B105" i="10"/>
  <c r="E485" i="10"/>
  <c r="N485" i="10"/>
  <c r="I485" i="10"/>
  <c r="H485" i="10"/>
  <c r="K485" i="10"/>
  <c r="M485" i="10"/>
  <c r="F485" i="10"/>
  <c r="D485" i="10"/>
  <c r="B485" i="10"/>
  <c r="L485" i="10"/>
  <c r="G485" i="10"/>
  <c r="P485" i="10"/>
  <c r="O485" i="10"/>
  <c r="I208" i="10"/>
  <c r="P208" i="10"/>
  <c r="E208" i="10"/>
  <c r="O208" i="10"/>
  <c r="D208" i="10"/>
  <c r="M208" i="10"/>
  <c r="H208" i="10"/>
  <c r="K208" i="10"/>
  <c r="N208" i="10"/>
  <c r="L208" i="10"/>
  <c r="G208" i="10"/>
  <c r="B208" i="10"/>
  <c r="F208" i="10"/>
  <c r="G709" i="10"/>
  <c r="K709" i="10"/>
  <c r="B709" i="10"/>
  <c r="P709" i="10"/>
  <c r="D709" i="10"/>
  <c r="E709" i="10"/>
  <c r="F709" i="10"/>
  <c r="L709" i="10"/>
  <c r="I709" i="10"/>
  <c r="N709" i="10"/>
  <c r="M709" i="10"/>
  <c r="H709" i="10"/>
  <c r="O709" i="10"/>
  <c r="H277" i="10"/>
  <c r="D277" i="10"/>
  <c r="O277" i="10"/>
  <c r="I277" i="10"/>
  <c r="K277" i="10"/>
  <c r="L277" i="10"/>
  <c r="E277" i="10"/>
  <c r="P277" i="10"/>
  <c r="M277" i="10"/>
  <c r="B277" i="10"/>
  <c r="N277" i="10"/>
  <c r="G277" i="10"/>
  <c r="F277" i="10"/>
  <c r="H735" i="10"/>
  <c r="I735" i="10"/>
  <c r="L735" i="10"/>
  <c r="M735" i="10"/>
  <c r="P735" i="10"/>
  <c r="B735" i="10"/>
  <c r="E735" i="10"/>
  <c r="O735" i="10"/>
  <c r="D735" i="10"/>
  <c r="G735" i="10"/>
  <c r="F735" i="10"/>
  <c r="K735" i="10"/>
  <c r="N735" i="10"/>
  <c r="H828" i="10"/>
  <c r="G828" i="10"/>
  <c r="L828" i="10"/>
  <c r="B828" i="10"/>
  <c r="D828" i="10"/>
  <c r="M828" i="10"/>
  <c r="F828" i="10"/>
  <c r="K828" i="10"/>
  <c r="P828" i="10"/>
  <c r="I828" i="10"/>
  <c r="O828" i="10"/>
  <c r="N828" i="10"/>
  <c r="E828" i="10"/>
  <c r="E517" i="10"/>
  <c r="N517" i="10"/>
  <c r="I517" i="10"/>
  <c r="H517" i="10"/>
  <c r="K517" i="10"/>
  <c r="M517" i="10"/>
  <c r="F517" i="10"/>
  <c r="D517" i="10"/>
  <c r="B517" i="10"/>
  <c r="L517" i="10"/>
  <c r="G517" i="10"/>
  <c r="O517" i="10"/>
  <c r="P517" i="10"/>
  <c r="E593" i="10"/>
  <c r="N593" i="10"/>
  <c r="I593" i="10"/>
  <c r="P593" i="10"/>
  <c r="B593" i="10"/>
  <c r="H593" i="10"/>
  <c r="O593" i="10"/>
  <c r="L593" i="10"/>
  <c r="G593" i="10"/>
  <c r="M593" i="10"/>
  <c r="D593" i="10"/>
  <c r="F593" i="10"/>
  <c r="K593" i="10"/>
  <c r="E507" i="10"/>
  <c r="N507" i="10"/>
  <c r="I507" i="10"/>
  <c r="O507" i="10"/>
  <c r="L507" i="10"/>
  <c r="P507" i="10"/>
  <c r="G507" i="10"/>
  <c r="D507" i="10"/>
  <c r="B507" i="10"/>
  <c r="F507" i="10"/>
  <c r="H507" i="10"/>
  <c r="M507" i="10"/>
  <c r="K507" i="10"/>
  <c r="K135" i="10"/>
  <c r="H135" i="10"/>
  <c r="F135" i="10"/>
  <c r="M135" i="10"/>
  <c r="O135" i="10"/>
  <c r="E135" i="10"/>
  <c r="B135" i="10"/>
  <c r="D135" i="10"/>
  <c r="G135" i="10"/>
  <c r="I135" i="10"/>
  <c r="L135" i="10"/>
  <c r="P135" i="10"/>
  <c r="N135" i="10"/>
  <c r="D155" i="10"/>
  <c r="P155" i="10"/>
  <c r="N155" i="10"/>
  <c r="K155" i="10"/>
  <c r="F155" i="10"/>
  <c r="I155" i="10"/>
  <c r="G155" i="10"/>
  <c r="B155" i="10"/>
  <c r="E155" i="10"/>
  <c r="L155" i="10"/>
  <c r="M155" i="10"/>
  <c r="O155" i="10"/>
  <c r="H155" i="10"/>
  <c r="E182" i="10"/>
  <c r="F182" i="10"/>
  <c r="M182" i="10"/>
  <c r="K182" i="10"/>
  <c r="G182" i="10"/>
  <c r="B182" i="10"/>
  <c r="N182" i="10"/>
  <c r="I182" i="10"/>
  <c r="O182" i="10"/>
  <c r="L182" i="10"/>
  <c r="H182" i="10"/>
  <c r="P182" i="10"/>
  <c r="D182" i="10"/>
  <c r="K795" i="10"/>
  <c r="L795" i="10"/>
  <c r="M795" i="10"/>
  <c r="P795" i="10"/>
  <c r="E795" i="10"/>
  <c r="B795" i="10"/>
  <c r="I795" i="10"/>
  <c r="H795" i="10"/>
  <c r="O795" i="10"/>
  <c r="D795" i="10"/>
  <c r="F795" i="10"/>
  <c r="G795" i="10"/>
  <c r="N795" i="10"/>
  <c r="O508" i="10"/>
  <c r="N508" i="10"/>
  <c r="E508" i="10"/>
  <c r="D508" i="10"/>
  <c r="F508" i="10"/>
  <c r="G508" i="10"/>
  <c r="H508" i="10"/>
  <c r="L508" i="10"/>
  <c r="B508" i="10"/>
  <c r="K508" i="10"/>
  <c r="M508" i="10"/>
  <c r="P508" i="10"/>
  <c r="I508" i="10"/>
  <c r="D247" i="10"/>
  <c r="M247" i="10"/>
  <c r="I247" i="10"/>
  <c r="E247" i="10"/>
  <c r="P247" i="10"/>
  <c r="H247" i="10"/>
  <c r="O247" i="10"/>
  <c r="F247" i="10"/>
  <c r="N247" i="10"/>
  <c r="K247" i="10"/>
  <c r="B247" i="10"/>
  <c r="L247" i="10"/>
  <c r="G247" i="10"/>
  <c r="E382" i="10"/>
  <c r="P382" i="10"/>
  <c r="D382" i="10"/>
  <c r="M382" i="10"/>
  <c r="K382" i="10"/>
  <c r="I382" i="10"/>
  <c r="N382" i="10"/>
  <c r="B382" i="10"/>
  <c r="L382" i="10"/>
  <c r="O382" i="10"/>
  <c r="G382" i="10"/>
  <c r="F382" i="10"/>
  <c r="H382" i="10"/>
  <c r="D107" i="10"/>
  <c r="N107" i="10"/>
  <c r="H107" i="10"/>
  <c r="O107" i="10"/>
  <c r="I107" i="10"/>
  <c r="B107" i="10"/>
  <c r="K107" i="10"/>
  <c r="E107" i="10"/>
  <c r="G107" i="10"/>
  <c r="P107" i="10"/>
  <c r="L107" i="10"/>
  <c r="F107" i="10"/>
  <c r="M107" i="10"/>
  <c r="F942" i="10"/>
  <c r="I942" i="10"/>
  <c r="M942" i="10"/>
  <c r="N942" i="10"/>
  <c r="B942" i="10"/>
  <c r="G942" i="10"/>
  <c r="K942" i="10"/>
  <c r="D942" i="10"/>
  <c r="O942" i="10"/>
  <c r="H942" i="10"/>
  <c r="L942" i="10"/>
  <c r="E942" i="10"/>
  <c r="P942" i="10"/>
  <c r="E511" i="10"/>
  <c r="N511" i="10"/>
  <c r="I511" i="10"/>
  <c r="O511" i="10"/>
  <c r="D511" i="10"/>
  <c r="F511" i="10"/>
  <c r="G511" i="10"/>
  <c r="P511" i="10"/>
  <c r="M511" i="10"/>
  <c r="K511" i="10"/>
  <c r="H511" i="10"/>
  <c r="B511" i="10"/>
  <c r="L511" i="10"/>
  <c r="G799" i="10"/>
  <c r="K799" i="10"/>
  <c r="B799" i="10"/>
  <c r="O799" i="10"/>
  <c r="D799" i="10"/>
  <c r="E799" i="10"/>
  <c r="H799" i="10"/>
  <c r="I799" i="10"/>
  <c r="F799" i="10"/>
  <c r="L799" i="10"/>
  <c r="P799" i="10"/>
  <c r="N799" i="10"/>
  <c r="M799" i="10"/>
  <c r="D958" i="10"/>
  <c r="I958" i="10"/>
  <c r="N958" i="10"/>
  <c r="E958" i="10"/>
  <c r="O958" i="10"/>
  <c r="K958" i="10"/>
  <c r="B958" i="10"/>
  <c r="M958" i="10"/>
  <c r="F958" i="10"/>
  <c r="G958" i="10"/>
  <c r="P958" i="10"/>
  <c r="H958" i="10"/>
  <c r="L958" i="10"/>
  <c r="O524" i="10"/>
  <c r="N524" i="10"/>
  <c r="E524" i="10"/>
  <c r="D524" i="10"/>
  <c r="F524" i="10"/>
  <c r="G524" i="10"/>
  <c r="H524" i="10"/>
  <c r="L524" i="10"/>
  <c r="B524" i="10"/>
  <c r="K524" i="10"/>
  <c r="P524" i="10"/>
  <c r="M524" i="10"/>
  <c r="I524" i="10"/>
  <c r="H781" i="10"/>
  <c r="I781" i="10"/>
  <c r="L781" i="10"/>
  <c r="M781" i="10"/>
  <c r="D781" i="10"/>
  <c r="G781" i="10"/>
  <c r="E781" i="10"/>
  <c r="P781" i="10"/>
  <c r="O781" i="10"/>
  <c r="K781" i="10"/>
  <c r="F781" i="10"/>
  <c r="N781" i="10"/>
  <c r="B781" i="10"/>
  <c r="D956" i="10"/>
  <c r="I956" i="10"/>
  <c r="N956" i="10"/>
  <c r="E956" i="10"/>
  <c r="O956" i="10"/>
  <c r="K956" i="10"/>
  <c r="F956" i="10"/>
  <c r="G956" i="10"/>
  <c r="B956" i="10"/>
  <c r="M956" i="10"/>
  <c r="L956" i="10"/>
  <c r="H956" i="10"/>
  <c r="P956" i="10"/>
  <c r="D303" i="10"/>
  <c r="E303" i="10"/>
  <c r="F303" i="10"/>
  <c r="G303" i="10"/>
  <c r="N303" i="10"/>
  <c r="I303" i="10"/>
  <c r="K303" i="10"/>
  <c r="L303" i="10"/>
  <c r="B303" i="10"/>
  <c r="H303" i="10"/>
  <c r="M303" i="10"/>
  <c r="P303" i="10"/>
  <c r="O303" i="10"/>
  <c r="E533" i="10"/>
  <c r="N533" i="10"/>
  <c r="I533" i="10"/>
  <c r="H533" i="10"/>
  <c r="K533" i="10"/>
  <c r="M533" i="10"/>
  <c r="L533" i="10"/>
  <c r="B533" i="10"/>
  <c r="P533" i="10"/>
  <c r="G533" i="10"/>
  <c r="D533" i="10"/>
  <c r="O533" i="10"/>
  <c r="F533" i="10"/>
  <c r="O129" i="10"/>
  <c r="N129" i="10"/>
  <c r="H129" i="10"/>
  <c r="P129" i="10"/>
  <c r="F129" i="10"/>
  <c r="M129" i="10"/>
  <c r="L129" i="10"/>
  <c r="E129" i="10"/>
  <c r="G129" i="10"/>
  <c r="I129" i="10"/>
  <c r="D129" i="10"/>
  <c r="B129" i="10"/>
  <c r="K129" i="10"/>
  <c r="O478" i="10"/>
  <c r="N478" i="10"/>
  <c r="E478" i="10"/>
  <c r="L478" i="10"/>
  <c r="D478" i="10"/>
  <c r="K478" i="10"/>
  <c r="M478" i="10"/>
  <c r="H478" i="10"/>
  <c r="F478" i="10"/>
  <c r="G478" i="10"/>
  <c r="B478" i="10"/>
  <c r="I478" i="10"/>
  <c r="P478" i="10"/>
  <c r="E571" i="10"/>
  <c r="N571" i="10"/>
  <c r="I571" i="10"/>
  <c r="O571" i="10"/>
  <c r="L571" i="10"/>
  <c r="P571" i="10"/>
  <c r="G571" i="10"/>
  <c r="F571" i="10"/>
  <c r="M571" i="10"/>
  <c r="K571" i="10"/>
  <c r="B571" i="10"/>
  <c r="H571" i="10"/>
  <c r="D571" i="10"/>
  <c r="H364" i="10"/>
  <c r="E364" i="10"/>
  <c r="F364" i="10"/>
  <c r="G364" i="10"/>
  <c r="I364" i="10"/>
  <c r="P364" i="10"/>
  <c r="O364" i="10"/>
  <c r="B364" i="10"/>
  <c r="M364" i="10"/>
  <c r="L364" i="10"/>
  <c r="K364" i="10"/>
  <c r="N364" i="10"/>
  <c r="D364" i="10"/>
  <c r="O343" i="10"/>
  <c r="D343" i="10"/>
  <c r="I343" i="10"/>
  <c r="K343" i="10"/>
  <c r="L343" i="10"/>
  <c r="G343" i="10"/>
  <c r="P343" i="10"/>
  <c r="N343" i="10"/>
  <c r="M343" i="10"/>
  <c r="E343" i="10"/>
  <c r="B343" i="10"/>
  <c r="F343" i="10"/>
  <c r="H343" i="10"/>
  <c r="G723" i="10"/>
  <c r="K723" i="10"/>
  <c r="B723" i="10"/>
  <c r="O723" i="10"/>
  <c r="P723" i="10"/>
  <c r="D723" i="10"/>
  <c r="E723" i="10"/>
  <c r="F723" i="10"/>
  <c r="L723" i="10"/>
  <c r="N723" i="10"/>
  <c r="I723" i="10"/>
  <c r="M723" i="10"/>
  <c r="H723" i="10"/>
  <c r="N320" i="10"/>
  <c r="E320" i="10"/>
  <c r="F320" i="10"/>
  <c r="G320" i="10"/>
  <c r="H320" i="10"/>
  <c r="I320" i="10"/>
  <c r="K320" i="10"/>
  <c r="L320" i="10"/>
  <c r="O320" i="10"/>
  <c r="P320" i="10"/>
  <c r="M320" i="10"/>
  <c r="D320" i="10"/>
  <c r="B320" i="10"/>
  <c r="I803" i="10"/>
  <c r="N803" i="10"/>
  <c r="H803" i="10"/>
  <c r="B803" i="10"/>
  <c r="L803" i="10"/>
  <c r="D803" i="10"/>
  <c r="K803" i="10"/>
  <c r="G803" i="10"/>
  <c r="M803" i="10"/>
  <c r="F803" i="10"/>
  <c r="P803" i="10"/>
  <c r="O803" i="10"/>
  <c r="E803" i="10"/>
  <c r="E459" i="10"/>
  <c r="N459" i="10"/>
  <c r="I459" i="10"/>
  <c r="O459" i="10"/>
  <c r="L459" i="10"/>
  <c r="D459" i="10"/>
  <c r="K459" i="10"/>
  <c r="B459" i="10"/>
  <c r="P459" i="10"/>
  <c r="H459" i="10"/>
  <c r="G459" i="10"/>
  <c r="F459" i="10"/>
  <c r="M459" i="10"/>
  <c r="P877" i="10"/>
  <c r="M877" i="10"/>
  <c r="D877" i="10"/>
  <c r="G877" i="10"/>
  <c r="B877" i="10"/>
  <c r="F877" i="10"/>
  <c r="L877" i="10"/>
  <c r="N877" i="10"/>
  <c r="I877" i="10"/>
  <c r="E877" i="10"/>
  <c r="H877" i="10"/>
  <c r="O877" i="10"/>
  <c r="K877" i="10"/>
  <c r="P853" i="10"/>
  <c r="M853" i="10"/>
  <c r="D853" i="10"/>
  <c r="G853" i="10"/>
  <c r="B853" i="10"/>
  <c r="F853" i="10"/>
  <c r="L853" i="10"/>
  <c r="H853" i="10"/>
  <c r="N853" i="10"/>
  <c r="K853" i="10"/>
  <c r="I853" i="10"/>
  <c r="E853" i="10"/>
  <c r="O853" i="10"/>
  <c r="O466" i="10"/>
  <c r="N466" i="10"/>
  <c r="E466" i="10"/>
  <c r="H466" i="10"/>
  <c r="K466" i="10"/>
  <c r="M466" i="10"/>
  <c r="L466" i="10"/>
  <c r="D466" i="10"/>
  <c r="F466" i="10"/>
  <c r="G466" i="10"/>
  <c r="I466" i="10"/>
  <c r="P466" i="10"/>
  <c r="B466" i="10"/>
  <c r="P411" i="10"/>
  <c r="K411" i="10"/>
  <c r="I411" i="10"/>
  <c r="D411" i="10"/>
  <c r="O411" i="10"/>
  <c r="N411" i="10"/>
  <c r="M411" i="10"/>
  <c r="B411" i="10"/>
  <c r="E411" i="10"/>
  <c r="F411" i="10"/>
  <c r="H411" i="10"/>
  <c r="G411" i="10"/>
  <c r="L411" i="10"/>
  <c r="D365" i="10"/>
  <c r="P365" i="10"/>
  <c r="H365" i="10"/>
  <c r="M365" i="10"/>
  <c r="K365" i="10"/>
  <c r="E365" i="10"/>
  <c r="G365" i="10"/>
  <c r="L365" i="10"/>
  <c r="N365" i="10"/>
  <c r="O365" i="10"/>
  <c r="B365" i="10"/>
  <c r="F365" i="10"/>
  <c r="I365" i="10"/>
  <c r="F894" i="10"/>
  <c r="I894" i="10"/>
  <c r="M894" i="10"/>
  <c r="N894" i="10"/>
  <c r="B894" i="10"/>
  <c r="D894" i="10"/>
  <c r="H894" i="10"/>
  <c r="G894" i="10"/>
  <c r="L894" i="10"/>
  <c r="O894" i="10"/>
  <c r="P894" i="10"/>
  <c r="K894" i="10"/>
  <c r="E894" i="10"/>
  <c r="H192" i="10"/>
  <c r="O192" i="10"/>
  <c r="E192" i="10"/>
  <c r="M192" i="10"/>
  <c r="P192" i="10"/>
  <c r="K192" i="10"/>
  <c r="D192" i="10"/>
  <c r="I192" i="10"/>
  <c r="N192" i="10"/>
  <c r="L192" i="10"/>
  <c r="G192" i="10"/>
  <c r="B192" i="10"/>
  <c r="F192" i="10"/>
  <c r="O550" i="10"/>
  <c r="N550" i="10"/>
  <c r="E550" i="10"/>
  <c r="L550" i="10"/>
  <c r="P550" i="10"/>
  <c r="G550" i="10"/>
  <c r="F550" i="10"/>
  <c r="M550" i="10"/>
  <c r="H550" i="10"/>
  <c r="B550" i="10"/>
  <c r="K550" i="10"/>
  <c r="D550" i="10"/>
  <c r="I550" i="10"/>
  <c r="K785" i="10"/>
  <c r="P785" i="10"/>
  <c r="D785" i="10"/>
  <c r="E785" i="10"/>
  <c r="H785" i="10"/>
  <c r="L785" i="10"/>
  <c r="M785" i="10"/>
  <c r="G785" i="10"/>
  <c r="B785" i="10"/>
  <c r="F785" i="10"/>
  <c r="I785" i="10"/>
  <c r="O785" i="10"/>
  <c r="N785" i="10"/>
  <c r="D91" i="10"/>
  <c r="H91" i="10"/>
  <c r="N91" i="10"/>
  <c r="O91" i="10"/>
  <c r="E91" i="10"/>
  <c r="B91" i="10"/>
  <c r="K91" i="10"/>
  <c r="I91" i="10"/>
  <c r="G91" i="10"/>
  <c r="P91" i="10"/>
  <c r="M91" i="10"/>
  <c r="F91" i="10"/>
  <c r="L91" i="10"/>
  <c r="D299" i="10"/>
  <c r="O299" i="10"/>
  <c r="H299" i="10"/>
  <c r="N299" i="10"/>
  <c r="M299" i="10"/>
  <c r="P299" i="10"/>
  <c r="G299" i="10"/>
  <c r="E299" i="10"/>
  <c r="F299" i="10"/>
  <c r="L299" i="10"/>
  <c r="K299" i="10"/>
  <c r="I299" i="10"/>
  <c r="B299" i="10"/>
  <c r="O518" i="10"/>
  <c r="N518" i="10"/>
  <c r="E518" i="10"/>
  <c r="L518" i="10"/>
  <c r="P518" i="10"/>
  <c r="G518" i="10"/>
  <c r="F518" i="10"/>
  <c r="M518" i="10"/>
  <c r="H518" i="10"/>
  <c r="B518" i="10"/>
  <c r="D518" i="10"/>
  <c r="I518" i="10"/>
  <c r="K518" i="10"/>
  <c r="P889" i="10"/>
  <c r="M889" i="10"/>
  <c r="D889" i="10"/>
  <c r="G889" i="10"/>
  <c r="H889" i="10"/>
  <c r="L889" i="10"/>
  <c r="F889" i="10"/>
  <c r="B889" i="10"/>
  <c r="K889" i="10"/>
  <c r="N889" i="10"/>
  <c r="I889" i="10"/>
  <c r="E889" i="10"/>
  <c r="O889" i="10"/>
  <c r="G761" i="10"/>
  <c r="K761" i="10"/>
  <c r="O761" i="10"/>
  <c r="D761" i="10"/>
  <c r="E761" i="10"/>
  <c r="H761" i="10"/>
  <c r="I761" i="10"/>
  <c r="F761" i="10"/>
  <c r="P761" i="10"/>
  <c r="M761" i="10"/>
  <c r="N761" i="10"/>
  <c r="B761" i="10"/>
  <c r="L761" i="10"/>
  <c r="D394" i="10"/>
  <c r="M394" i="10"/>
  <c r="K394" i="10"/>
  <c r="P394" i="10"/>
  <c r="I394" i="10"/>
  <c r="E394" i="10"/>
  <c r="B394" i="10"/>
  <c r="G394" i="10"/>
  <c r="L394" i="10"/>
  <c r="O394" i="10"/>
  <c r="N394" i="10"/>
  <c r="F394" i="10"/>
  <c r="H394" i="10"/>
  <c r="O522" i="10"/>
  <c r="N522" i="10"/>
  <c r="E522" i="10"/>
  <c r="L522" i="10"/>
  <c r="H522" i="10"/>
  <c r="B522" i="10"/>
  <c r="P522" i="10"/>
  <c r="G522" i="10"/>
  <c r="D522" i="10"/>
  <c r="K522" i="10"/>
  <c r="I522" i="10"/>
  <c r="F522" i="10"/>
  <c r="M522" i="10"/>
  <c r="F906" i="10"/>
  <c r="I906" i="10"/>
  <c r="M906" i="10"/>
  <c r="G906" i="10"/>
  <c r="B906" i="10"/>
  <c r="N906" i="10"/>
  <c r="D906" i="10"/>
  <c r="O906" i="10"/>
  <c r="H906" i="10"/>
  <c r="K906" i="10"/>
  <c r="P906" i="10"/>
  <c r="L906" i="10"/>
  <c r="E906" i="10"/>
  <c r="H855" i="10"/>
  <c r="B855" i="10"/>
  <c r="L855" i="10"/>
  <c r="P855" i="10"/>
  <c r="M855" i="10"/>
  <c r="G855" i="10"/>
  <c r="D855" i="10"/>
  <c r="K855" i="10"/>
  <c r="O855" i="10"/>
  <c r="F855" i="10"/>
  <c r="I855" i="10"/>
  <c r="N855" i="10"/>
  <c r="E855" i="10"/>
  <c r="O450" i="10"/>
  <c r="N450" i="10"/>
  <c r="E450" i="10"/>
  <c r="H450" i="10"/>
  <c r="K450" i="10"/>
  <c r="M450" i="10"/>
  <c r="L450" i="10"/>
  <c r="D450" i="10"/>
  <c r="F450" i="10"/>
  <c r="G450" i="10"/>
  <c r="I450" i="10"/>
  <c r="B450" i="10"/>
  <c r="P450" i="10"/>
  <c r="N434" i="10"/>
  <c r="E434" i="10"/>
  <c r="O434" i="10"/>
  <c r="H434" i="10"/>
  <c r="K434" i="10"/>
  <c r="M434" i="10"/>
  <c r="L434" i="10"/>
  <c r="D434" i="10"/>
  <c r="F434" i="10"/>
  <c r="G434" i="10"/>
  <c r="I434" i="10"/>
  <c r="P434" i="10"/>
  <c r="B434" i="10"/>
  <c r="E166" i="10"/>
  <c r="N166" i="10"/>
  <c r="K166" i="10"/>
  <c r="F166" i="10"/>
  <c r="L166" i="10"/>
  <c r="M166" i="10"/>
  <c r="O166" i="10"/>
  <c r="B166" i="10"/>
  <c r="H166" i="10"/>
  <c r="I166" i="10"/>
  <c r="D166" i="10"/>
  <c r="G166" i="10"/>
  <c r="P166" i="10"/>
  <c r="H302" i="10"/>
  <c r="M302" i="10"/>
  <c r="P302" i="10"/>
  <c r="D302" i="10"/>
  <c r="G302" i="10"/>
  <c r="N302" i="10"/>
  <c r="I302" i="10"/>
  <c r="L302" i="10"/>
  <c r="F302" i="10"/>
  <c r="O302" i="10"/>
  <c r="K302" i="10"/>
  <c r="E302" i="10"/>
  <c r="B302" i="10"/>
  <c r="I377" i="10"/>
  <c r="P377" i="10"/>
  <c r="H377" i="10"/>
  <c r="O377" i="10"/>
  <c r="D377" i="10"/>
  <c r="M377" i="10"/>
  <c r="E377" i="10"/>
  <c r="K377" i="10"/>
  <c r="B377" i="10"/>
  <c r="G377" i="10"/>
  <c r="L377" i="10"/>
  <c r="N377" i="10"/>
  <c r="F377" i="10"/>
  <c r="E643" i="10"/>
  <c r="I643" i="10"/>
  <c r="N643" i="10"/>
  <c r="O643" i="10"/>
  <c r="L643" i="10"/>
  <c r="F643" i="10"/>
  <c r="M643" i="10"/>
  <c r="D643" i="10"/>
  <c r="K643" i="10"/>
  <c r="B643" i="10"/>
  <c r="G643" i="10"/>
  <c r="H643" i="10"/>
  <c r="P643" i="10"/>
  <c r="G729" i="10"/>
  <c r="K729" i="10"/>
  <c r="O729" i="10"/>
  <c r="D729" i="10"/>
  <c r="E729" i="10"/>
  <c r="H729" i="10"/>
  <c r="I729" i="10"/>
  <c r="F729" i="10"/>
  <c r="P729" i="10"/>
  <c r="M729" i="10"/>
  <c r="B729" i="10"/>
  <c r="L729" i="10"/>
  <c r="N729" i="10"/>
  <c r="N51" i="10"/>
  <c r="E51" i="10"/>
  <c r="O51" i="10"/>
  <c r="I51" i="10"/>
  <c r="P51" i="10"/>
  <c r="B51" i="10"/>
  <c r="H51" i="10"/>
  <c r="D51" i="10"/>
  <c r="F51" i="10"/>
  <c r="G51" i="10"/>
  <c r="K51" i="10"/>
  <c r="L51" i="10"/>
  <c r="M51" i="10"/>
  <c r="H919" i="10"/>
  <c r="B919" i="10"/>
  <c r="L919" i="10"/>
  <c r="P919" i="10"/>
  <c r="M919" i="10"/>
  <c r="F919" i="10"/>
  <c r="G919" i="10"/>
  <c r="D919" i="10"/>
  <c r="K919" i="10"/>
  <c r="O919" i="10"/>
  <c r="I919" i="10"/>
  <c r="E919" i="10"/>
  <c r="N919" i="10"/>
  <c r="G768" i="10"/>
  <c r="K768" i="10"/>
  <c r="B768" i="10"/>
  <c r="L768" i="10"/>
  <c r="M768" i="10"/>
  <c r="P768" i="10"/>
  <c r="I768" i="10"/>
  <c r="N768" i="10"/>
  <c r="D768" i="10"/>
  <c r="F768" i="10"/>
  <c r="O768" i="10"/>
  <c r="H768" i="10"/>
  <c r="E768" i="10"/>
  <c r="H276" i="10"/>
  <c r="M276" i="10"/>
  <c r="P276" i="10"/>
  <c r="D276" i="10"/>
  <c r="N276" i="10"/>
  <c r="E276" i="10"/>
  <c r="K276" i="10"/>
  <c r="O276" i="10"/>
  <c r="G276" i="10"/>
  <c r="I276" i="10"/>
  <c r="B276" i="10"/>
  <c r="F276" i="10"/>
  <c r="L276" i="10"/>
  <c r="G713" i="10"/>
  <c r="K713" i="10"/>
  <c r="P713" i="10"/>
  <c r="O713" i="10"/>
  <c r="D713" i="10"/>
  <c r="E713" i="10"/>
  <c r="F713" i="10"/>
  <c r="B713" i="10"/>
  <c r="L713" i="10"/>
  <c r="I713" i="10"/>
  <c r="M713" i="10"/>
  <c r="N713" i="10"/>
  <c r="H713" i="10"/>
  <c r="H342" i="10"/>
  <c r="E342" i="10"/>
  <c r="F342" i="10"/>
  <c r="G342" i="10"/>
  <c r="I342" i="10"/>
  <c r="K342" i="10"/>
  <c r="L342" i="10"/>
  <c r="N342" i="10"/>
  <c r="B342" i="10"/>
  <c r="O342" i="10"/>
  <c r="P342" i="10"/>
  <c r="D342" i="10"/>
  <c r="M342" i="10"/>
  <c r="F876" i="10"/>
  <c r="G876" i="10"/>
  <c r="N876" i="10"/>
  <c r="B876" i="10"/>
  <c r="I876" i="10"/>
  <c r="M876" i="10"/>
  <c r="K876" i="10"/>
  <c r="L876" i="10"/>
  <c r="P876" i="10"/>
  <c r="H876" i="10"/>
  <c r="O876" i="10"/>
  <c r="D876" i="10"/>
  <c r="E876" i="10"/>
  <c r="E163" i="10"/>
  <c r="K163" i="10"/>
  <c r="L163" i="10"/>
  <c r="M163" i="10"/>
  <c r="O163" i="10"/>
  <c r="P163" i="10"/>
  <c r="N163" i="10"/>
  <c r="B163" i="10"/>
  <c r="I163" i="10"/>
  <c r="D163" i="10"/>
  <c r="H163" i="10"/>
  <c r="F163" i="10"/>
  <c r="G163" i="10"/>
  <c r="E257" i="10"/>
  <c r="F257" i="10"/>
  <c r="G257" i="10"/>
  <c r="D257" i="10"/>
  <c r="I257" i="10"/>
  <c r="K257" i="10"/>
  <c r="L257" i="10"/>
  <c r="N257" i="10"/>
  <c r="M257" i="10"/>
  <c r="H257" i="10"/>
  <c r="B257" i="10"/>
  <c r="P257" i="10"/>
  <c r="O257" i="10"/>
  <c r="H307" i="10"/>
  <c r="D307" i="10"/>
  <c r="N307" i="10"/>
  <c r="O307" i="10"/>
  <c r="B307" i="10"/>
  <c r="I307" i="10"/>
  <c r="P307" i="10"/>
  <c r="L307" i="10"/>
  <c r="M307" i="10"/>
  <c r="G307" i="10"/>
  <c r="E307" i="10"/>
  <c r="K307" i="10"/>
  <c r="F307" i="10"/>
  <c r="I337" i="10"/>
  <c r="K337" i="10"/>
  <c r="L337" i="10"/>
  <c r="M337" i="10"/>
  <c r="P337" i="10"/>
  <c r="D337" i="10"/>
  <c r="F337" i="10"/>
  <c r="H337" i="10"/>
  <c r="E337" i="10"/>
  <c r="G337" i="10"/>
  <c r="N337" i="10"/>
  <c r="B337" i="10"/>
  <c r="O337" i="10"/>
  <c r="G794" i="10"/>
  <c r="B794" i="10"/>
  <c r="O794" i="10"/>
  <c r="L794" i="10"/>
  <c r="M794" i="10"/>
  <c r="K794" i="10"/>
  <c r="P794" i="10"/>
  <c r="I794" i="10"/>
  <c r="D794" i="10"/>
  <c r="N794" i="10"/>
  <c r="H794" i="10"/>
  <c r="F794" i="10"/>
  <c r="E794" i="10"/>
  <c r="K766" i="10"/>
  <c r="H766" i="10"/>
  <c r="I766" i="10"/>
  <c r="B766" i="10"/>
  <c r="L766" i="10"/>
  <c r="M766" i="10"/>
  <c r="P766" i="10"/>
  <c r="E766" i="10"/>
  <c r="D766" i="10"/>
  <c r="O766" i="10"/>
  <c r="G766" i="10"/>
  <c r="F766" i="10"/>
  <c r="N766" i="10"/>
  <c r="H216" i="10"/>
  <c r="O216" i="10"/>
  <c r="K216" i="10"/>
  <c r="I216" i="10"/>
  <c r="D216" i="10"/>
  <c r="P216" i="10"/>
  <c r="M216" i="10"/>
  <c r="E216" i="10"/>
  <c r="N216" i="10"/>
  <c r="L216" i="10"/>
  <c r="G216" i="10"/>
  <c r="B216" i="10"/>
  <c r="F216" i="10"/>
  <c r="D319" i="10"/>
  <c r="B319" i="10"/>
  <c r="H319" i="10"/>
  <c r="E319" i="10"/>
  <c r="F319" i="10"/>
  <c r="G319" i="10"/>
  <c r="N319" i="10"/>
  <c r="M319" i="10"/>
  <c r="P319" i="10"/>
  <c r="I319" i="10"/>
  <c r="L319" i="10"/>
  <c r="K319" i="10"/>
  <c r="O319" i="10"/>
  <c r="H340" i="10"/>
  <c r="M340" i="10"/>
  <c r="P340" i="10"/>
  <c r="D340" i="10"/>
  <c r="N340" i="10"/>
  <c r="G340" i="10"/>
  <c r="K340" i="10"/>
  <c r="F340" i="10"/>
  <c r="L340" i="10"/>
  <c r="O340" i="10"/>
  <c r="I340" i="10"/>
  <c r="B340" i="10"/>
  <c r="E340" i="10"/>
  <c r="E509" i="10"/>
  <c r="N509" i="10"/>
  <c r="I509" i="10"/>
  <c r="H509" i="10"/>
  <c r="K509" i="10"/>
  <c r="M509" i="10"/>
  <c r="P509" i="10"/>
  <c r="G509" i="10"/>
  <c r="F509" i="10"/>
  <c r="O509" i="10"/>
  <c r="B509" i="10"/>
  <c r="L509" i="10"/>
  <c r="D509" i="10"/>
  <c r="I939" i="10"/>
  <c r="N939" i="10"/>
  <c r="P939" i="10"/>
  <c r="B939" i="10"/>
  <c r="D939" i="10"/>
  <c r="H939" i="10"/>
  <c r="L939" i="10"/>
  <c r="K939" i="10"/>
  <c r="G939" i="10"/>
  <c r="M939" i="10"/>
  <c r="O939" i="10"/>
  <c r="E939" i="10"/>
  <c r="F939" i="10"/>
  <c r="D680" i="10"/>
  <c r="E680" i="10"/>
  <c r="B680" i="10"/>
  <c r="H680" i="10"/>
  <c r="I680" i="10"/>
  <c r="L680" i="10"/>
  <c r="P680" i="10"/>
  <c r="O680" i="10"/>
  <c r="M680" i="10"/>
  <c r="G680" i="10"/>
  <c r="N680" i="10"/>
  <c r="K680" i="10"/>
  <c r="F680" i="10"/>
  <c r="F824" i="10"/>
  <c r="G824" i="10"/>
  <c r="N824" i="10"/>
  <c r="B824" i="10"/>
  <c r="I824" i="10"/>
  <c r="K824" i="10"/>
  <c r="M824" i="10"/>
  <c r="D824" i="10"/>
  <c r="H824" i="10"/>
  <c r="P824" i="10"/>
  <c r="E824" i="10"/>
  <c r="O824" i="10"/>
  <c r="L824" i="10"/>
  <c r="O480" i="10"/>
  <c r="N480" i="10"/>
  <c r="E480" i="10"/>
  <c r="D480" i="10"/>
  <c r="F480" i="10"/>
  <c r="G480" i="10"/>
  <c r="K480" i="10"/>
  <c r="H480" i="10"/>
  <c r="P480" i="10"/>
  <c r="M480" i="10"/>
  <c r="L480" i="10"/>
  <c r="B480" i="10"/>
  <c r="I480" i="10"/>
  <c r="D399" i="10"/>
  <c r="P399" i="10"/>
  <c r="O399" i="10"/>
  <c r="N399" i="10"/>
  <c r="E399" i="10"/>
  <c r="F399" i="10"/>
  <c r="L399" i="10"/>
  <c r="H399" i="10"/>
  <c r="B399" i="10"/>
  <c r="G399" i="10"/>
  <c r="I399" i="10"/>
  <c r="M399" i="10"/>
  <c r="K399" i="10"/>
  <c r="D953" i="10"/>
  <c r="I953" i="10"/>
  <c r="N953" i="10"/>
  <c r="E953" i="10"/>
  <c r="O953" i="10"/>
  <c r="F953" i="10"/>
  <c r="K953" i="10"/>
  <c r="G953" i="10"/>
  <c r="B953" i="10"/>
  <c r="M953" i="10"/>
  <c r="P953" i="10"/>
  <c r="L953" i="10"/>
  <c r="H953" i="10"/>
  <c r="H843" i="10"/>
  <c r="B843" i="10"/>
  <c r="L843" i="10"/>
  <c r="D843" i="10"/>
  <c r="K843" i="10"/>
  <c r="G843" i="10"/>
  <c r="P843" i="10"/>
  <c r="M843" i="10"/>
  <c r="O843" i="10"/>
  <c r="N843" i="10"/>
  <c r="E843" i="10"/>
  <c r="I843" i="10"/>
  <c r="F843" i="10"/>
  <c r="I427" i="10"/>
  <c r="D427" i="10"/>
  <c r="K427" i="10"/>
  <c r="P427" i="10"/>
  <c r="O427" i="10"/>
  <c r="G427" i="10"/>
  <c r="H427" i="10"/>
  <c r="B427" i="10"/>
  <c r="E427" i="10"/>
  <c r="N427" i="10"/>
  <c r="F427" i="10"/>
  <c r="M427" i="10"/>
  <c r="L427" i="10"/>
  <c r="K691" i="10"/>
  <c r="P691" i="10"/>
  <c r="D691" i="10"/>
  <c r="E691" i="10"/>
  <c r="I691" i="10"/>
  <c r="B691" i="10"/>
  <c r="M691" i="10"/>
  <c r="L691" i="10"/>
  <c r="O691" i="10"/>
  <c r="F691" i="10"/>
  <c r="H691" i="10"/>
  <c r="G691" i="10"/>
  <c r="N691" i="10"/>
  <c r="E144" i="10"/>
  <c r="B144" i="10"/>
  <c r="N144" i="10"/>
  <c r="D144" i="10"/>
  <c r="M144" i="10"/>
  <c r="F144" i="10"/>
  <c r="K144" i="10"/>
  <c r="H144" i="10"/>
  <c r="O144" i="10"/>
  <c r="G144" i="10"/>
  <c r="I144" i="10"/>
  <c r="L144" i="10"/>
  <c r="P144" i="10"/>
  <c r="O596" i="10"/>
  <c r="N596" i="10"/>
  <c r="E596" i="10"/>
  <c r="P596" i="10"/>
  <c r="B596" i="10"/>
  <c r="D596" i="10"/>
  <c r="F596" i="10"/>
  <c r="G596" i="10"/>
  <c r="K596" i="10"/>
  <c r="L596" i="10"/>
  <c r="H596" i="10"/>
  <c r="M596" i="10"/>
  <c r="I596" i="10"/>
  <c r="E527" i="10"/>
  <c r="N527" i="10"/>
  <c r="I527" i="10"/>
  <c r="O527" i="10"/>
  <c r="D527" i="10"/>
  <c r="F527" i="10"/>
  <c r="G527" i="10"/>
  <c r="H527" i="10"/>
  <c r="L527" i="10"/>
  <c r="B527" i="10"/>
  <c r="M527" i="10"/>
  <c r="K527" i="10"/>
  <c r="P527" i="10"/>
  <c r="P873" i="10"/>
  <c r="M873" i="10"/>
  <c r="D873" i="10"/>
  <c r="G873" i="10"/>
  <c r="H873" i="10"/>
  <c r="L873" i="10"/>
  <c r="F873" i="10"/>
  <c r="K873" i="10"/>
  <c r="N873" i="10"/>
  <c r="I873" i="10"/>
  <c r="E873" i="10"/>
  <c r="O873" i="10"/>
  <c r="B873" i="10"/>
  <c r="P142" i="10"/>
  <c r="F142" i="10"/>
  <c r="O142" i="10"/>
  <c r="D142" i="10"/>
  <c r="N142" i="10"/>
  <c r="K142" i="10"/>
  <c r="H142" i="10"/>
  <c r="M142" i="10"/>
  <c r="L142" i="10"/>
  <c r="E142" i="10"/>
  <c r="G142" i="10"/>
  <c r="I142" i="10"/>
  <c r="B142" i="10"/>
  <c r="O201" i="10"/>
  <c r="P201" i="10"/>
  <c r="N201" i="10"/>
  <c r="E201" i="10"/>
  <c r="I201" i="10"/>
  <c r="F201" i="10"/>
  <c r="H201" i="10"/>
  <c r="G201" i="10"/>
  <c r="D201" i="10"/>
  <c r="L201" i="10"/>
  <c r="K201" i="10"/>
  <c r="M201" i="10"/>
  <c r="B201" i="10"/>
  <c r="E641" i="10"/>
  <c r="I641" i="10"/>
  <c r="N641" i="10"/>
  <c r="P641" i="10"/>
  <c r="B641" i="10"/>
  <c r="F641" i="10"/>
  <c r="M641" i="10"/>
  <c r="O641" i="10"/>
  <c r="D641" i="10"/>
  <c r="K641" i="10"/>
  <c r="G641" i="10"/>
  <c r="L641" i="10"/>
  <c r="H641" i="10"/>
  <c r="E631" i="10"/>
  <c r="I631" i="10"/>
  <c r="N631" i="10"/>
  <c r="O631" i="10"/>
  <c r="D631" i="10"/>
  <c r="F631" i="10"/>
  <c r="G631" i="10"/>
  <c r="L631" i="10"/>
  <c r="B631" i="10"/>
  <c r="P631" i="10"/>
  <c r="M631" i="10"/>
  <c r="K631" i="10"/>
  <c r="H631" i="10"/>
  <c r="E463" i="10"/>
  <c r="N463" i="10"/>
  <c r="I463" i="10"/>
  <c r="O463" i="10"/>
  <c r="D463" i="10"/>
  <c r="F463" i="10"/>
  <c r="G463" i="10"/>
  <c r="H463" i="10"/>
  <c r="B463" i="10"/>
  <c r="P463" i="10"/>
  <c r="L463" i="10"/>
  <c r="M463" i="10"/>
  <c r="K463" i="10"/>
  <c r="I69" i="10"/>
  <c r="E69" i="10"/>
  <c r="O69" i="10"/>
  <c r="N69" i="10"/>
  <c r="H69" i="10"/>
  <c r="K69" i="10"/>
  <c r="M69" i="10"/>
  <c r="B69" i="10"/>
  <c r="L69" i="10"/>
  <c r="D69" i="10"/>
  <c r="F69" i="10"/>
  <c r="G69" i="10"/>
  <c r="P69" i="10"/>
  <c r="E453" i="10"/>
  <c r="N453" i="10"/>
  <c r="I453" i="10"/>
  <c r="H453" i="10"/>
  <c r="K453" i="10"/>
  <c r="M453" i="10"/>
  <c r="F453" i="10"/>
  <c r="L453" i="10"/>
  <c r="G453" i="10"/>
  <c r="P453" i="10"/>
  <c r="O453" i="10"/>
  <c r="D453" i="10"/>
  <c r="B453" i="10"/>
  <c r="F832" i="10"/>
  <c r="G832" i="10"/>
  <c r="N832" i="10"/>
  <c r="B832" i="10"/>
  <c r="K832" i="10"/>
  <c r="M832" i="10"/>
  <c r="I832" i="10"/>
  <c r="D832" i="10"/>
  <c r="H832" i="10"/>
  <c r="O832" i="10"/>
  <c r="L832" i="10"/>
  <c r="E832" i="10"/>
  <c r="P832" i="10"/>
  <c r="G716" i="10"/>
  <c r="K716" i="10"/>
  <c r="B716" i="10"/>
  <c r="O716" i="10"/>
  <c r="P716" i="10"/>
  <c r="D716" i="10"/>
  <c r="E716" i="10"/>
  <c r="L716" i="10"/>
  <c r="I716" i="10"/>
  <c r="H716" i="10"/>
  <c r="M716" i="10"/>
  <c r="N716" i="10"/>
  <c r="F716" i="10"/>
  <c r="E585" i="10"/>
  <c r="N585" i="10"/>
  <c r="I585" i="10"/>
  <c r="P585" i="10"/>
  <c r="B585" i="10"/>
  <c r="D585" i="10"/>
  <c r="K585" i="10"/>
  <c r="O585" i="10"/>
  <c r="H585" i="10"/>
  <c r="G585" i="10"/>
  <c r="L585" i="10"/>
  <c r="M585" i="10"/>
  <c r="F585" i="10"/>
  <c r="E616" i="10"/>
  <c r="O616" i="10"/>
  <c r="N616" i="10"/>
  <c r="P616" i="10"/>
  <c r="B616" i="10"/>
  <c r="D616" i="10"/>
  <c r="F616" i="10"/>
  <c r="G616" i="10"/>
  <c r="H616" i="10"/>
  <c r="M616" i="10"/>
  <c r="L616" i="10"/>
  <c r="I616" i="10"/>
  <c r="K616" i="10"/>
  <c r="G777" i="10"/>
  <c r="K777" i="10"/>
  <c r="O777" i="10"/>
  <c r="H777" i="10"/>
  <c r="I777" i="10"/>
  <c r="L777" i="10"/>
  <c r="M777" i="10"/>
  <c r="F777" i="10"/>
  <c r="B777" i="10"/>
  <c r="D777" i="10"/>
  <c r="P777" i="10"/>
  <c r="N777" i="10"/>
  <c r="E777" i="10"/>
  <c r="L783" i="10"/>
  <c r="M783" i="10"/>
  <c r="P783" i="10"/>
  <c r="D783" i="10"/>
  <c r="B783" i="10"/>
  <c r="H783" i="10"/>
  <c r="O783" i="10"/>
  <c r="I783" i="10"/>
  <c r="G783" i="10"/>
  <c r="K783" i="10"/>
  <c r="F783" i="10"/>
  <c r="E783" i="10"/>
  <c r="N783" i="10"/>
  <c r="G690" i="10"/>
  <c r="B690" i="10"/>
  <c r="K690" i="10"/>
  <c r="O690" i="10"/>
  <c r="D690" i="10"/>
  <c r="E690" i="10"/>
  <c r="H690" i="10"/>
  <c r="I690" i="10"/>
  <c r="L690" i="10"/>
  <c r="N690" i="10"/>
  <c r="F690" i="10"/>
  <c r="M690" i="10"/>
  <c r="P690" i="10"/>
  <c r="D120" i="10"/>
  <c r="F120" i="10"/>
  <c r="M120" i="10"/>
  <c r="N120" i="10"/>
  <c r="O120" i="10"/>
  <c r="E120" i="10"/>
  <c r="B120" i="10"/>
  <c r="H120" i="10"/>
  <c r="G120" i="10"/>
  <c r="I120" i="10"/>
  <c r="L120" i="10"/>
  <c r="K120" i="10"/>
  <c r="P120" i="10"/>
  <c r="P379" i="10"/>
  <c r="K379" i="10"/>
  <c r="D379" i="10"/>
  <c r="I379" i="10"/>
  <c r="O379" i="10"/>
  <c r="B379" i="10"/>
  <c r="L379" i="10"/>
  <c r="F379" i="10"/>
  <c r="M379" i="10"/>
  <c r="G379" i="10"/>
  <c r="N379" i="10"/>
  <c r="H379" i="10"/>
  <c r="E379" i="10"/>
  <c r="E545" i="10"/>
  <c r="N545" i="10"/>
  <c r="I545" i="10"/>
  <c r="P545" i="10"/>
  <c r="B545" i="10"/>
  <c r="F545" i="10"/>
  <c r="M545" i="10"/>
  <c r="O545" i="10"/>
  <c r="D545" i="10"/>
  <c r="K545" i="10"/>
  <c r="H545" i="10"/>
  <c r="L545" i="10"/>
  <c r="G545" i="10"/>
  <c r="F826" i="10"/>
  <c r="I826" i="10"/>
  <c r="M826" i="10"/>
  <c r="G826" i="10"/>
  <c r="N826" i="10"/>
  <c r="B826" i="10"/>
  <c r="D826" i="10"/>
  <c r="H826" i="10"/>
  <c r="L826" i="10"/>
  <c r="O826" i="10"/>
  <c r="E826" i="10"/>
  <c r="K826" i="10"/>
  <c r="P826" i="10"/>
  <c r="G786" i="10"/>
  <c r="K786" i="10"/>
  <c r="B786" i="10"/>
  <c r="O786" i="10"/>
  <c r="D786" i="10"/>
  <c r="E786" i="10"/>
  <c r="H786" i="10"/>
  <c r="I786" i="10"/>
  <c r="P786" i="10"/>
  <c r="M786" i="10"/>
  <c r="N786" i="10"/>
  <c r="L786" i="10"/>
  <c r="F786" i="10"/>
  <c r="G749" i="10"/>
  <c r="K749" i="10"/>
  <c r="O749" i="10"/>
  <c r="H749" i="10"/>
  <c r="I749" i="10"/>
  <c r="L749" i="10"/>
  <c r="M749" i="10"/>
  <c r="F749" i="10"/>
  <c r="D749" i="10"/>
  <c r="P749" i="10"/>
  <c r="N749" i="10"/>
  <c r="E749" i="10"/>
  <c r="B749" i="10"/>
  <c r="N67" i="10"/>
  <c r="O67" i="10"/>
  <c r="I67" i="10"/>
  <c r="D67" i="10"/>
  <c r="F67" i="10"/>
  <c r="G67" i="10"/>
  <c r="H67" i="10"/>
  <c r="K67" i="10"/>
  <c r="M67" i="10"/>
  <c r="E67" i="10"/>
  <c r="P67" i="10"/>
  <c r="B67" i="10"/>
  <c r="L67" i="10"/>
  <c r="G748" i="10"/>
  <c r="K748" i="10"/>
  <c r="B748" i="10"/>
  <c r="H748" i="10"/>
  <c r="I748" i="10"/>
  <c r="L748" i="10"/>
  <c r="M748" i="10"/>
  <c r="D748" i="10"/>
  <c r="O748" i="10"/>
  <c r="P748" i="10"/>
  <c r="E748" i="10"/>
  <c r="N748" i="10"/>
  <c r="F748" i="10"/>
  <c r="H254" i="10"/>
  <c r="N254" i="10"/>
  <c r="B254" i="10"/>
  <c r="F254" i="10"/>
  <c r="L254" i="10"/>
  <c r="E254" i="10"/>
  <c r="K254" i="10"/>
  <c r="I254" i="10"/>
  <c r="O254" i="10"/>
  <c r="M254" i="10"/>
  <c r="G254" i="10"/>
  <c r="D254" i="10"/>
  <c r="P254" i="10"/>
  <c r="O544" i="10"/>
  <c r="N544" i="10"/>
  <c r="E544" i="10"/>
  <c r="D544" i="10"/>
  <c r="F544" i="10"/>
  <c r="G544" i="10"/>
  <c r="K544" i="10"/>
  <c r="H544" i="10"/>
  <c r="P544" i="10"/>
  <c r="M544" i="10"/>
  <c r="L544" i="10"/>
  <c r="I544" i="10"/>
  <c r="B544" i="10"/>
  <c r="N64" i="10"/>
  <c r="L64" i="10"/>
  <c r="E64" i="10"/>
  <c r="P64" i="10"/>
  <c r="B64" i="10"/>
  <c r="O64" i="10"/>
  <c r="F64" i="10"/>
  <c r="H64" i="10"/>
  <c r="K64" i="10"/>
  <c r="M64" i="10"/>
  <c r="I64" i="10"/>
  <c r="D64" i="10"/>
  <c r="G64" i="10"/>
  <c r="F848" i="10"/>
  <c r="G848" i="10"/>
  <c r="N848" i="10"/>
  <c r="B848" i="10"/>
  <c r="K848" i="10"/>
  <c r="M848" i="10"/>
  <c r="L848" i="10"/>
  <c r="P848" i="10"/>
  <c r="I848" i="10"/>
  <c r="O848" i="10"/>
  <c r="D848" i="10"/>
  <c r="E848" i="10"/>
  <c r="H848" i="10"/>
  <c r="E212" i="10"/>
  <c r="M212" i="10"/>
  <c r="D212" i="10"/>
  <c r="O212" i="10"/>
  <c r="K212" i="10"/>
  <c r="H212" i="10"/>
  <c r="P212" i="10"/>
  <c r="I212" i="10"/>
  <c r="B212" i="10"/>
  <c r="L212" i="10"/>
  <c r="F212" i="10"/>
  <c r="G212" i="10"/>
  <c r="N212" i="10"/>
  <c r="H684" i="10"/>
  <c r="I684" i="10"/>
  <c r="B684" i="10"/>
  <c r="L684" i="10"/>
  <c r="M684" i="10"/>
  <c r="P684" i="10"/>
  <c r="E684" i="10"/>
  <c r="O684" i="10"/>
  <c r="D684" i="10"/>
  <c r="G684" i="10"/>
  <c r="K684" i="10"/>
  <c r="N684" i="10"/>
  <c r="F684" i="10"/>
  <c r="I164" i="10"/>
  <c r="L164" i="10"/>
  <c r="M164" i="10"/>
  <c r="N164" i="10"/>
  <c r="B164" i="10"/>
  <c r="F164" i="10"/>
  <c r="H164" i="10"/>
  <c r="D164" i="10"/>
  <c r="G164" i="10"/>
  <c r="O164" i="10"/>
  <c r="E164" i="10"/>
  <c r="P164" i="10"/>
  <c r="K164" i="10"/>
  <c r="O592" i="10"/>
  <c r="N592" i="10"/>
  <c r="E592" i="10"/>
  <c r="P592" i="10"/>
  <c r="B592" i="10"/>
  <c r="D592" i="10"/>
  <c r="F592" i="10"/>
  <c r="G592" i="10"/>
  <c r="H592" i="10"/>
  <c r="M592" i="10"/>
  <c r="L592" i="10"/>
  <c r="K592" i="10"/>
  <c r="I592" i="10"/>
  <c r="H290" i="10"/>
  <c r="N290" i="10"/>
  <c r="M290" i="10"/>
  <c r="P290" i="10"/>
  <c r="D290" i="10"/>
  <c r="F290" i="10"/>
  <c r="L290" i="10"/>
  <c r="I290" i="10"/>
  <c r="E290" i="10"/>
  <c r="K290" i="10"/>
  <c r="O290" i="10"/>
  <c r="G290" i="10"/>
  <c r="B290" i="10"/>
  <c r="I60" i="10"/>
  <c r="N60" i="10"/>
  <c r="H60" i="10"/>
  <c r="K60" i="10"/>
  <c r="M60" i="10"/>
  <c r="B60" i="10"/>
  <c r="L60" i="10"/>
  <c r="E60" i="10"/>
  <c r="O60" i="10"/>
  <c r="D60" i="10"/>
  <c r="F60" i="10"/>
  <c r="G60" i="10"/>
  <c r="P60" i="10"/>
  <c r="F829" i="10"/>
  <c r="I829" i="10"/>
  <c r="N829" i="10"/>
  <c r="M829" i="10"/>
  <c r="G829" i="10"/>
  <c r="B829" i="10"/>
  <c r="L829" i="10"/>
  <c r="P829" i="10"/>
  <c r="E829" i="10"/>
  <c r="K829" i="10"/>
  <c r="D829" i="10"/>
  <c r="H829" i="10"/>
  <c r="O829" i="10"/>
  <c r="G703" i="10"/>
  <c r="K703" i="10"/>
  <c r="B703" i="10"/>
  <c r="P703" i="10"/>
  <c r="D703" i="10"/>
  <c r="E703" i="10"/>
  <c r="F703" i="10"/>
  <c r="L703" i="10"/>
  <c r="I703" i="10"/>
  <c r="M703" i="10"/>
  <c r="N703" i="10"/>
  <c r="O703" i="10"/>
  <c r="H703" i="10"/>
  <c r="F850" i="10"/>
  <c r="I850" i="10"/>
  <c r="M850" i="10"/>
  <c r="G850" i="10"/>
  <c r="B850" i="10"/>
  <c r="N850" i="10"/>
  <c r="D850" i="10"/>
  <c r="K850" i="10"/>
  <c r="H850" i="10"/>
  <c r="P850" i="10"/>
  <c r="O850" i="10"/>
  <c r="E850" i="10"/>
  <c r="L850" i="10"/>
  <c r="N66" i="10"/>
  <c r="H66" i="10"/>
  <c r="K66" i="10"/>
  <c r="M66" i="10"/>
  <c r="O66" i="10"/>
  <c r="L66" i="10"/>
  <c r="E66" i="10"/>
  <c r="B66" i="10"/>
  <c r="D66" i="10"/>
  <c r="F66" i="10"/>
  <c r="G66" i="10"/>
  <c r="I66" i="10"/>
  <c r="P66" i="10"/>
  <c r="H294" i="10"/>
  <c r="B294" i="10"/>
  <c r="O294" i="10"/>
  <c r="E294" i="10"/>
  <c r="F294" i="10"/>
  <c r="G294" i="10"/>
  <c r="M294" i="10"/>
  <c r="P294" i="10"/>
  <c r="D294" i="10"/>
  <c r="K294" i="10"/>
  <c r="L294" i="10"/>
  <c r="I294" i="10"/>
  <c r="N294" i="10"/>
  <c r="I441" i="10"/>
  <c r="E441" i="10"/>
  <c r="O441" i="10"/>
  <c r="N441" i="10"/>
  <c r="P441" i="10"/>
  <c r="B441" i="10"/>
  <c r="L441" i="10"/>
  <c r="G441" i="10"/>
  <c r="D441" i="10"/>
  <c r="H441" i="10"/>
  <c r="M441" i="10"/>
  <c r="F441" i="10"/>
  <c r="K441" i="10"/>
  <c r="E433" i="10"/>
  <c r="O433" i="10"/>
  <c r="N433" i="10"/>
  <c r="I433" i="10"/>
  <c r="P433" i="10"/>
  <c r="B433" i="10"/>
  <c r="H433" i="10"/>
  <c r="K433" i="10"/>
  <c r="D433" i="10"/>
  <c r="G433" i="10"/>
  <c r="L433" i="10"/>
  <c r="F433" i="10"/>
  <c r="M433" i="10"/>
  <c r="H175" i="10"/>
  <c r="G175" i="10"/>
  <c r="I175" i="10"/>
  <c r="K175" i="10"/>
  <c r="P175" i="10"/>
  <c r="N175" i="10"/>
  <c r="B175" i="10"/>
  <c r="O175" i="10"/>
  <c r="D175" i="10"/>
  <c r="L175" i="10"/>
  <c r="F175" i="10"/>
  <c r="E175" i="10"/>
  <c r="M175" i="10"/>
  <c r="D26" i="10"/>
  <c r="H26" i="10"/>
  <c r="L26" i="10"/>
  <c r="P26" i="10"/>
  <c r="F26" i="10"/>
  <c r="K26" i="10"/>
  <c r="G26" i="10"/>
  <c r="N26" i="10"/>
  <c r="B26" i="10"/>
  <c r="I26" i="10"/>
  <c r="O26" i="10"/>
  <c r="E26" i="10"/>
  <c r="M26" i="10"/>
  <c r="H126" i="10"/>
  <c r="O126" i="10"/>
  <c r="F126" i="10"/>
  <c r="P126" i="10"/>
  <c r="D126" i="10"/>
  <c r="N126" i="10"/>
  <c r="K126" i="10"/>
  <c r="M126" i="10"/>
  <c r="L126" i="10"/>
  <c r="B126" i="10"/>
  <c r="E126" i="10"/>
  <c r="G126" i="10"/>
  <c r="I126" i="10"/>
  <c r="H292" i="10"/>
  <c r="E292" i="10"/>
  <c r="F292" i="10"/>
  <c r="G292" i="10"/>
  <c r="L292" i="10"/>
  <c r="N292" i="10"/>
  <c r="P292" i="10"/>
  <c r="K292" i="10"/>
  <c r="D292" i="10"/>
  <c r="O292" i="10"/>
  <c r="M292" i="10"/>
  <c r="B292" i="10"/>
  <c r="I292" i="10"/>
  <c r="O664" i="10"/>
  <c r="E664" i="10"/>
  <c r="N664" i="10"/>
  <c r="P664" i="10"/>
  <c r="B664" i="10"/>
  <c r="D664" i="10"/>
  <c r="F664" i="10"/>
  <c r="G664" i="10"/>
  <c r="H664" i="10"/>
  <c r="M664" i="10"/>
  <c r="L664" i="10"/>
  <c r="K664" i="10"/>
  <c r="I664" i="10"/>
  <c r="P52" i="10"/>
  <c r="B52" i="10"/>
  <c r="O52" i="10"/>
  <c r="D52" i="10"/>
  <c r="F52" i="10"/>
  <c r="G52" i="10"/>
  <c r="I52" i="10"/>
  <c r="L52" i="10"/>
  <c r="E52" i="10"/>
  <c r="H52" i="10"/>
  <c r="K52" i="10"/>
  <c r="N52" i="10"/>
  <c r="M52" i="10"/>
  <c r="I373" i="10"/>
  <c r="P373" i="10"/>
  <c r="H373" i="10"/>
  <c r="O373" i="10"/>
  <c r="K373" i="10"/>
  <c r="E373" i="10"/>
  <c r="M373" i="10"/>
  <c r="D373" i="10"/>
  <c r="N373" i="10"/>
  <c r="G373" i="10"/>
  <c r="B373" i="10"/>
  <c r="L373" i="10"/>
  <c r="F373" i="10"/>
  <c r="D422" i="10"/>
  <c r="M422" i="10"/>
  <c r="K422" i="10"/>
  <c r="P422" i="10"/>
  <c r="I422" i="10"/>
  <c r="E422" i="10"/>
  <c r="F422" i="10"/>
  <c r="L422" i="10"/>
  <c r="B422" i="10"/>
  <c r="H422" i="10"/>
  <c r="N422" i="10"/>
  <c r="O422" i="10"/>
  <c r="G422" i="10"/>
  <c r="H804" i="10"/>
  <c r="G804" i="10"/>
  <c r="L804" i="10"/>
  <c r="B804" i="10"/>
  <c r="P804" i="10"/>
  <c r="M804" i="10"/>
  <c r="D804" i="10"/>
  <c r="F804" i="10"/>
  <c r="N804" i="10"/>
  <c r="E804" i="10"/>
  <c r="I804" i="10"/>
  <c r="K804" i="10"/>
  <c r="O804" i="10"/>
  <c r="D947" i="10"/>
  <c r="I947" i="10"/>
  <c r="N947" i="10"/>
  <c r="E947" i="10"/>
  <c r="O947" i="10"/>
  <c r="F947" i="10"/>
  <c r="B947" i="10"/>
  <c r="G947" i="10"/>
  <c r="K947" i="10"/>
  <c r="M947" i="10"/>
  <c r="H947" i="10"/>
  <c r="L947" i="10"/>
  <c r="P947" i="10"/>
  <c r="K209" i="10"/>
  <c r="O209" i="10"/>
  <c r="N209" i="10"/>
  <c r="E209" i="10"/>
  <c r="I209" i="10"/>
  <c r="F209" i="10"/>
  <c r="L209" i="10"/>
  <c r="H209" i="10"/>
  <c r="P209" i="10"/>
  <c r="D209" i="10"/>
  <c r="B209" i="10"/>
  <c r="G209" i="10"/>
  <c r="M209" i="10"/>
  <c r="I388" i="10"/>
  <c r="H388" i="10"/>
  <c r="P388" i="10"/>
  <c r="F388" i="10"/>
  <c r="L388" i="10"/>
  <c r="E388" i="10"/>
  <c r="M388" i="10"/>
  <c r="G388" i="10"/>
  <c r="D388" i="10"/>
  <c r="K388" i="10"/>
  <c r="B388" i="10"/>
  <c r="N388" i="10"/>
  <c r="O388" i="10"/>
  <c r="E442" i="10"/>
  <c r="N442" i="10"/>
  <c r="O442" i="10"/>
  <c r="H442" i="10"/>
  <c r="K442" i="10"/>
  <c r="M442" i="10"/>
  <c r="L442" i="10"/>
  <c r="D442" i="10"/>
  <c r="F442" i="10"/>
  <c r="G442" i="10"/>
  <c r="P442" i="10"/>
  <c r="B442" i="10"/>
  <c r="I442" i="10"/>
  <c r="D994" i="10"/>
  <c r="F994" i="10"/>
  <c r="K994" i="10"/>
  <c r="B994" i="10"/>
  <c r="G994" i="10"/>
  <c r="M994" i="10"/>
  <c r="I994" i="10"/>
  <c r="N994" i="10"/>
  <c r="E994" i="10"/>
  <c r="O994" i="10"/>
  <c r="P994" i="10"/>
  <c r="H994" i="10"/>
  <c r="L994" i="10"/>
  <c r="H822" i="10"/>
  <c r="L822" i="10"/>
  <c r="M822" i="10"/>
  <c r="D822" i="10"/>
  <c r="K822" i="10"/>
  <c r="B822" i="10"/>
  <c r="F822" i="10"/>
  <c r="N822" i="10"/>
  <c r="G822" i="10"/>
  <c r="I822" i="10"/>
  <c r="P822" i="10"/>
  <c r="E822" i="10"/>
  <c r="O822" i="10"/>
  <c r="X23" i="3"/>
  <c r="U23" i="3" s="1"/>
  <c r="X27" i="3"/>
  <c r="U27" i="3" s="1"/>
  <c r="X31" i="3"/>
  <c r="U31" i="3" s="1"/>
  <c r="X35" i="3"/>
  <c r="U35" i="3" s="1"/>
  <c r="X39" i="3"/>
  <c r="U39" i="3" s="1"/>
  <c r="X43" i="3"/>
  <c r="U43" i="3" s="1"/>
  <c r="X47" i="3"/>
  <c r="U47" i="3" s="1"/>
  <c r="X51" i="3"/>
  <c r="U51" i="3" s="1"/>
  <c r="X55" i="3"/>
  <c r="U55" i="3" s="1"/>
  <c r="X59" i="3"/>
  <c r="U59" i="3" s="1"/>
  <c r="X63" i="3"/>
  <c r="U63" i="3" s="1"/>
  <c r="X67" i="3"/>
  <c r="U67" i="3" s="1"/>
  <c r="X71" i="3"/>
  <c r="U71" i="3" s="1"/>
  <c r="X75" i="3"/>
  <c r="U75" i="3" s="1"/>
  <c r="X79" i="3"/>
  <c r="U79" i="3" s="1"/>
  <c r="X83" i="3"/>
  <c r="U83" i="3" s="1"/>
  <c r="X87" i="3"/>
  <c r="U87" i="3" s="1"/>
  <c r="X91" i="3"/>
  <c r="U91" i="3" s="1"/>
  <c r="X95" i="3"/>
  <c r="U95" i="3" s="1"/>
  <c r="X99" i="3"/>
  <c r="U99" i="3" s="1"/>
  <c r="X103" i="3"/>
  <c r="U103" i="3" s="1"/>
  <c r="X107" i="3"/>
  <c r="U107" i="3" s="1"/>
  <c r="X111" i="3"/>
  <c r="U111" i="3" s="1"/>
  <c r="X115" i="3"/>
  <c r="U115" i="3" s="1"/>
  <c r="X119" i="3"/>
  <c r="U119" i="3" s="1"/>
  <c r="X123" i="3"/>
  <c r="U123" i="3" s="1"/>
  <c r="X127" i="3"/>
  <c r="U127" i="3" s="1"/>
  <c r="X131" i="3"/>
  <c r="U131" i="3" s="1"/>
  <c r="X135" i="3"/>
  <c r="U135" i="3" s="1"/>
  <c r="X139" i="3"/>
  <c r="U139" i="3" s="1"/>
  <c r="X143" i="3"/>
  <c r="U143" i="3" s="1"/>
  <c r="X147" i="3"/>
  <c r="U147" i="3" s="1"/>
  <c r="X151" i="3"/>
  <c r="U151" i="3" s="1"/>
  <c r="X155" i="3"/>
  <c r="U155" i="3" s="1"/>
  <c r="X159" i="3"/>
  <c r="U159" i="3" s="1"/>
  <c r="X163" i="3"/>
  <c r="U163" i="3" s="1"/>
  <c r="X167" i="3"/>
  <c r="U167" i="3" s="1"/>
  <c r="X171" i="3"/>
  <c r="U171" i="3" s="1"/>
  <c r="X175" i="3"/>
  <c r="U175" i="3" s="1"/>
  <c r="X179" i="3"/>
  <c r="U179" i="3" s="1"/>
  <c r="X183" i="3"/>
  <c r="U183" i="3" s="1"/>
  <c r="X187" i="3"/>
  <c r="U187" i="3" s="1"/>
  <c r="X191" i="3"/>
  <c r="U191" i="3" s="1"/>
  <c r="X195" i="3"/>
  <c r="U195" i="3" s="1"/>
  <c r="X199" i="3"/>
  <c r="U199" i="3" s="1"/>
  <c r="X203" i="3"/>
  <c r="U203" i="3" s="1"/>
  <c r="X207" i="3"/>
  <c r="U207" i="3" s="1"/>
  <c r="X211" i="3"/>
  <c r="U211" i="3" s="1"/>
  <c r="X215" i="3"/>
  <c r="U215" i="3" s="1"/>
  <c r="X219" i="3"/>
  <c r="U219" i="3" s="1"/>
  <c r="X223" i="3"/>
  <c r="U223" i="3" s="1"/>
  <c r="X227" i="3"/>
  <c r="U227" i="3" s="1"/>
  <c r="X231" i="3"/>
  <c r="U231" i="3" s="1"/>
  <c r="X235" i="3"/>
  <c r="U235" i="3" s="1"/>
  <c r="X239" i="3"/>
  <c r="U239" i="3" s="1"/>
  <c r="X243" i="3"/>
  <c r="U243" i="3" s="1"/>
  <c r="X247" i="3"/>
  <c r="U247" i="3" s="1"/>
  <c r="X251" i="3"/>
  <c r="U251" i="3" s="1"/>
  <c r="X255" i="3"/>
  <c r="U255" i="3" s="1"/>
  <c r="X259" i="3"/>
  <c r="U259" i="3" s="1"/>
  <c r="X263" i="3"/>
  <c r="U263" i="3" s="1"/>
  <c r="X267" i="3"/>
  <c r="U267" i="3" s="1"/>
  <c r="X271" i="3"/>
  <c r="U271" i="3" s="1"/>
  <c r="X275" i="3"/>
  <c r="U275" i="3" s="1"/>
  <c r="X279" i="3"/>
  <c r="U279" i="3" s="1"/>
  <c r="X283" i="3"/>
  <c r="U283" i="3" s="1"/>
  <c r="X287" i="3"/>
  <c r="U287" i="3" s="1"/>
  <c r="X291" i="3"/>
  <c r="U291" i="3" s="1"/>
  <c r="X295" i="3"/>
  <c r="U295" i="3" s="1"/>
  <c r="X299" i="3"/>
  <c r="U299" i="3" s="1"/>
  <c r="X303" i="3"/>
  <c r="U303" i="3" s="1"/>
  <c r="X307" i="3"/>
  <c r="U307" i="3" s="1"/>
  <c r="X311" i="3"/>
  <c r="U311" i="3" s="1"/>
  <c r="X315" i="3"/>
  <c r="U315" i="3" s="1"/>
  <c r="X319" i="3"/>
  <c r="U319" i="3" s="1"/>
  <c r="X323" i="3"/>
  <c r="U323" i="3" s="1"/>
  <c r="X327" i="3"/>
  <c r="U327" i="3" s="1"/>
  <c r="X331" i="3"/>
  <c r="U331" i="3" s="1"/>
  <c r="X335" i="3"/>
  <c r="U335" i="3" s="1"/>
  <c r="X339" i="3"/>
  <c r="U339" i="3" s="1"/>
  <c r="X343" i="3"/>
  <c r="U343" i="3" s="1"/>
  <c r="X347" i="3"/>
  <c r="U347" i="3" s="1"/>
  <c r="X351" i="3"/>
  <c r="U351" i="3" s="1"/>
  <c r="X355" i="3"/>
  <c r="U355" i="3" s="1"/>
  <c r="X359" i="3"/>
  <c r="U359" i="3" s="1"/>
  <c r="X26" i="3"/>
  <c r="U26" i="3" s="1"/>
  <c r="X29" i="3"/>
  <c r="U29" i="3" s="1"/>
  <c r="X32" i="3"/>
  <c r="U32" i="3" s="1"/>
  <c r="X42" i="3"/>
  <c r="U42" i="3" s="1"/>
  <c r="X45" i="3"/>
  <c r="U45" i="3" s="1"/>
  <c r="X48" i="3"/>
  <c r="U48" i="3" s="1"/>
  <c r="X58" i="3"/>
  <c r="U58" i="3" s="1"/>
  <c r="X61" i="3"/>
  <c r="U61" i="3" s="1"/>
  <c r="X64" i="3"/>
  <c r="U64" i="3" s="1"/>
  <c r="X74" i="3"/>
  <c r="U74" i="3" s="1"/>
  <c r="X77" i="3"/>
  <c r="U77" i="3" s="1"/>
  <c r="X80" i="3"/>
  <c r="U80" i="3" s="1"/>
  <c r="X90" i="3"/>
  <c r="U90" i="3" s="1"/>
  <c r="X93" i="3"/>
  <c r="U93" i="3" s="1"/>
  <c r="X96" i="3"/>
  <c r="U96" i="3" s="1"/>
  <c r="X106" i="3"/>
  <c r="U106" i="3" s="1"/>
  <c r="X109" i="3"/>
  <c r="U109" i="3" s="1"/>
  <c r="X112" i="3"/>
  <c r="U112" i="3" s="1"/>
  <c r="X122" i="3"/>
  <c r="U122" i="3" s="1"/>
  <c r="X125" i="3"/>
  <c r="U125" i="3" s="1"/>
  <c r="X128" i="3"/>
  <c r="U128" i="3" s="1"/>
  <c r="X138" i="3"/>
  <c r="U138" i="3" s="1"/>
  <c r="X141" i="3"/>
  <c r="U141" i="3" s="1"/>
  <c r="X144" i="3"/>
  <c r="U144" i="3" s="1"/>
  <c r="X154" i="3"/>
  <c r="U154" i="3" s="1"/>
  <c r="X157" i="3"/>
  <c r="U157" i="3" s="1"/>
  <c r="X160" i="3"/>
  <c r="U160" i="3" s="1"/>
  <c r="X170" i="3"/>
  <c r="U170" i="3" s="1"/>
  <c r="X173" i="3"/>
  <c r="U173" i="3" s="1"/>
  <c r="X176" i="3"/>
  <c r="U176" i="3" s="1"/>
  <c r="X186" i="3"/>
  <c r="U186" i="3" s="1"/>
  <c r="X189" i="3"/>
  <c r="U189" i="3" s="1"/>
  <c r="X192" i="3"/>
  <c r="U192" i="3" s="1"/>
  <c r="X202" i="3"/>
  <c r="U202" i="3" s="1"/>
  <c r="X205" i="3"/>
  <c r="U205" i="3" s="1"/>
  <c r="X208" i="3"/>
  <c r="U208" i="3" s="1"/>
  <c r="X218" i="3"/>
  <c r="U218" i="3" s="1"/>
  <c r="X221" i="3"/>
  <c r="U221" i="3" s="1"/>
  <c r="X224" i="3"/>
  <c r="U224" i="3" s="1"/>
  <c r="X234" i="3"/>
  <c r="U234" i="3" s="1"/>
  <c r="X237" i="3"/>
  <c r="U237" i="3" s="1"/>
  <c r="X240" i="3"/>
  <c r="U240" i="3" s="1"/>
  <c r="X250" i="3"/>
  <c r="U250" i="3" s="1"/>
  <c r="X253" i="3"/>
  <c r="U253" i="3" s="1"/>
  <c r="X256" i="3"/>
  <c r="U256" i="3" s="1"/>
  <c r="X266" i="3"/>
  <c r="U266" i="3" s="1"/>
  <c r="X269" i="3"/>
  <c r="U269" i="3" s="1"/>
  <c r="X272" i="3"/>
  <c r="U272" i="3" s="1"/>
  <c r="X282" i="3"/>
  <c r="U282" i="3" s="1"/>
  <c r="X285" i="3"/>
  <c r="U285" i="3" s="1"/>
  <c r="X288" i="3"/>
  <c r="U288" i="3" s="1"/>
  <c r="X298" i="3"/>
  <c r="U298" i="3" s="1"/>
  <c r="X301" i="3"/>
  <c r="U301" i="3" s="1"/>
  <c r="X304" i="3"/>
  <c r="U304" i="3" s="1"/>
  <c r="X314" i="3"/>
  <c r="U314" i="3" s="1"/>
  <c r="X317" i="3"/>
  <c r="U317" i="3" s="1"/>
  <c r="X320" i="3"/>
  <c r="U320" i="3" s="1"/>
  <c r="X330" i="3"/>
  <c r="U330" i="3" s="1"/>
  <c r="X333" i="3"/>
  <c r="U333" i="3" s="1"/>
  <c r="X336" i="3"/>
  <c r="U336" i="3" s="1"/>
  <c r="X346" i="3"/>
  <c r="U346" i="3" s="1"/>
  <c r="X349" i="3"/>
  <c r="U349" i="3" s="1"/>
  <c r="X352" i="3"/>
  <c r="U352" i="3" s="1"/>
  <c r="X362" i="3"/>
  <c r="U362" i="3" s="1"/>
  <c r="X366" i="3"/>
  <c r="U366" i="3" s="1"/>
  <c r="X370" i="3"/>
  <c r="U370" i="3" s="1"/>
  <c r="X374" i="3"/>
  <c r="U374" i="3" s="1"/>
  <c r="X378" i="3"/>
  <c r="U378" i="3" s="1"/>
  <c r="X382" i="3"/>
  <c r="U382" i="3" s="1"/>
  <c r="X386" i="3"/>
  <c r="U386" i="3" s="1"/>
  <c r="X390" i="3"/>
  <c r="U390" i="3" s="1"/>
  <c r="X394" i="3"/>
  <c r="U394" i="3" s="1"/>
  <c r="X398" i="3"/>
  <c r="U398" i="3" s="1"/>
  <c r="X402" i="3"/>
  <c r="U402" i="3" s="1"/>
  <c r="X406" i="3"/>
  <c r="U406" i="3" s="1"/>
  <c r="X410" i="3"/>
  <c r="U410" i="3" s="1"/>
  <c r="X414" i="3"/>
  <c r="U414" i="3" s="1"/>
  <c r="X418" i="3"/>
  <c r="U418" i="3" s="1"/>
  <c r="X422" i="3"/>
  <c r="U422" i="3" s="1"/>
  <c r="X426" i="3"/>
  <c r="U426" i="3" s="1"/>
  <c r="X430" i="3"/>
  <c r="U430" i="3" s="1"/>
  <c r="X434" i="3"/>
  <c r="U434" i="3" s="1"/>
  <c r="X438" i="3"/>
  <c r="U438" i="3" s="1"/>
  <c r="X442" i="3"/>
  <c r="U442" i="3" s="1"/>
  <c r="X446" i="3"/>
  <c r="U446" i="3" s="1"/>
  <c r="X450" i="3"/>
  <c r="U450" i="3" s="1"/>
  <c r="X454" i="3"/>
  <c r="U454" i="3" s="1"/>
  <c r="X458" i="3"/>
  <c r="U458" i="3" s="1"/>
  <c r="X462" i="3"/>
  <c r="U462" i="3" s="1"/>
  <c r="X466" i="3"/>
  <c r="U466" i="3" s="1"/>
  <c r="X470" i="3"/>
  <c r="U470" i="3" s="1"/>
  <c r="X474" i="3"/>
  <c r="U474" i="3" s="1"/>
  <c r="X478" i="3"/>
  <c r="U478" i="3" s="1"/>
  <c r="X482" i="3"/>
  <c r="U482" i="3" s="1"/>
  <c r="X486" i="3"/>
  <c r="U486" i="3" s="1"/>
  <c r="X490" i="3"/>
  <c r="U490" i="3" s="1"/>
  <c r="X494" i="3"/>
  <c r="U494" i="3" s="1"/>
  <c r="X498" i="3"/>
  <c r="U498" i="3" s="1"/>
  <c r="X502" i="3"/>
  <c r="U502" i="3" s="1"/>
  <c r="X506" i="3"/>
  <c r="U506" i="3" s="1"/>
  <c r="X510" i="3"/>
  <c r="U510" i="3" s="1"/>
  <c r="X514" i="3"/>
  <c r="U514" i="3" s="1"/>
  <c r="X518" i="3"/>
  <c r="U518" i="3" s="1"/>
  <c r="X522" i="3"/>
  <c r="U522" i="3" s="1"/>
  <c r="X526" i="3"/>
  <c r="U526" i="3" s="1"/>
  <c r="X530" i="3"/>
  <c r="U530" i="3" s="1"/>
  <c r="X534" i="3"/>
  <c r="U534" i="3" s="1"/>
  <c r="X538" i="3"/>
  <c r="U538" i="3" s="1"/>
  <c r="X542" i="3"/>
  <c r="U542" i="3" s="1"/>
  <c r="X546" i="3"/>
  <c r="U546" i="3" s="1"/>
  <c r="X550" i="3"/>
  <c r="U550" i="3" s="1"/>
  <c r="X554" i="3"/>
  <c r="U554" i="3" s="1"/>
  <c r="X558" i="3"/>
  <c r="U558" i="3" s="1"/>
  <c r="X562" i="3"/>
  <c r="U562" i="3" s="1"/>
  <c r="X566" i="3"/>
  <c r="U566" i="3" s="1"/>
  <c r="X570" i="3"/>
  <c r="U570" i="3" s="1"/>
  <c r="X574" i="3"/>
  <c r="U574" i="3" s="1"/>
  <c r="X578" i="3"/>
  <c r="U578" i="3" s="1"/>
  <c r="X582" i="3"/>
  <c r="U582" i="3" s="1"/>
  <c r="X586" i="3"/>
  <c r="U586" i="3" s="1"/>
  <c r="X590" i="3"/>
  <c r="U590" i="3" s="1"/>
  <c r="X594" i="3"/>
  <c r="U594" i="3" s="1"/>
  <c r="X598" i="3"/>
  <c r="U598" i="3" s="1"/>
  <c r="X602" i="3"/>
  <c r="U602" i="3" s="1"/>
  <c r="X22" i="3"/>
  <c r="U22" i="3" s="1"/>
  <c r="X25" i="3"/>
  <c r="U25" i="3" s="1"/>
  <c r="X28" i="3"/>
  <c r="U28" i="3" s="1"/>
  <c r="X38" i="3"/>
  <c r="U38" i="3" s="1"/>
  <c r="X41" i="3"/>
  <c r="U41" i="3" s="1"/>
  <c r="X44" i="3"/>
  <c r="U44" i="3" s="1"/>
  <c r="X54" i="3"/>
  <c r="U54" i="3" s="1"/>
  <c r="X57" i="3"/>
  <c r="U57" i="3" s="1"/>
  <c r="X60" i="3"/>
  <c r="U60" i="3" s="1"/>
  <c r="X70" i="3"/>
  <c r="U70" i="3" s="1"/>
  <c r="X73" i="3"/>
  <c r="U73" i="3" s="1"/>
  <c r="X76" i="3"/>
  <c r="U76" i="3" s="1"/>
  <c r="X86" i="3"/>
  <c r="U86" i="3" s="1"/>
  <c r="X89" i="3"/>
  <c r="U89" i="3" s="1"/>
  <c r="X92" i="3"/>
  <c r="U92" i="3" s="1"/>
  <c r="X102" i="3"/>
  <c r="U102" i="3" s="1"/>
  <c r="X105" i="3"/>
  <c r="U105" i="3" s="1"/>
  <c r="X108" i="3"/>
  <c r="U108" i="3" s="1"/>
  <c r="X118" i="3"/>
  <c r="U118" i="3" s="1"/>
  <c r="X121" i="3"/>
  <c r="U121" i="3" s="1"/>
  <c r="X124" i="3"/>
  <c r="U124" i="3" s="1"/>
  <c r="X134" i="3"/>
  <c r="U134" i="3" s="1"/>
  <c r="X137" i="3"/>
  <c r="U137" i="3" s="1"/>
  <c r="X140" i="3"/>
  <c r="U140" i="3" s="1"/>
  <c r="X150" i="3"/>
  <c r="U150" i="3" s="1"/>
  <c r="X153" i="3"/>
  <c r="U153" i="3" s="1"/>
  <c r="X156" i="3"/>
  <c r="U156" i="3" s="1"/>
  <c r="X166" i="3"/>
  <c r="U166" i="3" s="1"/>
  <c r="X169" i="3"/>
  <c r="U169" i="3" s="1"/>
  <c r="X172" i="3"/>
  <c r="U172" i="3" s="1"/>
  <c r="X182" i="3"/>
  <c r="U182" i="3" s="1"/>
  <c r="X185" i="3"/>
  <c r="U185" i="3" s="1"/>
  <c r="X188" i="3"/>
  <c r="U188" i="3" s="1"/>
  <c r="X198" i="3"/>
  <c r="U198" i="3" s="1"/>
  <c r="X201" i="3"/>
  <c r="U201" i="3" s="1"/>
  <c r="X204" i="3"/>
  <c r="U204" i="3" s="1"/>
  <c r="X214" i="3"/>
  <c r="U214" i="3" s="1"/>
  <c r="X217" i="3"/>
  <c r="U217" i="3" s="1"/>
  <c r="X220" i="3"/>
  <c r="U220" i="3" s="1"/>
  <c r="X230" i="3"/>
  <c r="U230" i="3" s="1"/>
  <c r="X233" i="3"/>
  <c r="U233" i="3" s="1"/>
  <c r="X236" i="3"/>
  <c r="U236" i="3" s="1"/>
  <c r="X246" i="3"/>
  <c r="U246" i="3" s="1"/>
  <c r="X249" i="3"/>
  <c r="U249" i="3" s="1"/>
  <c r="X252" i="3"/>
  <c r="U252" i="3" s="1"/>
  <c r="X262" i="3"/>
  <c r="U262" i="3" s="1"/>
  <c r="X265" i="3"/>
  <c r="U265" i="3" s="1"/>
  <c r="X268" i="3"/>
  <c r="U268" i="3" s="1"/>
  <c r="X278" i="3"/>
  <c r="U278" i="3" s="1"/>
  <c r="X281" i="3"/>
  <c r="U281" i="3" s="1"/>
  <c r="X284" i="3"/>
  <c r="U284" i="3" s="1"/>
  <c r="X294" i="3"/>
  <c r="U294" i="3" s="1"/>
  <c r="X297" i="3"/>
  <c r="U297" i="3" s="1"/>
  <c r="X300" i="3"/>
  <c r="U300" i="3" s="1"/>
  <c r="X310" i="3"/>
  <c r="U310" i="3" s="1"/>
  <c r="X313" i="3"/>
  <c r="U313" i="3" s="1"/>
  <c r="X316" i="3"/>
  <c r="U316" i="3" s="1"/>
  <c r="X326" i="3"/>
  <c r="U326" i="3" s="1"/>
  <c r="X329" i="3"/>
  <c r="U329" i="3" s="1"/>
  <c r="X332" i="3"/>
  <c r="U332" i="3" s="1"/>
  <c r="X342" i="3"/>
  <c r="U342" i="3" s="1"/>
  <c r="X345" i="3"/>
  <c r="U345" i="3" s="1"/>
  <c r="X348" i="3"/>
  <c r="U348" i="3" s="1"/>
  <c r="X358" i="3"/>
  <c r="U358" i="3" s="1"/>
  <c r="X361" i="3"/>
  <c r="U361" i="3" s="1"/>
  <c r="X365" i="3"/>
  <c r="U365" i="3" s="1"/>
  <c r="X369" i="3"/>
  <c r="U369" i="3" s="1"/>
  <c r="X373" i="3"/>
  <c r="U373" i="3" s="1"/>
  <c r="X377" i="3"/>
  <c r="U377" i="3" s="1"/>
  <c r="X381" i="3"/>
  <c r="U381" i="3" s="1"/>
  <c r="X385" i="3"/>
  <c r="U385" i="3" s="1"/>
  <c r="X389" i="3"/>
  <c r="U389" i="3" s="1"/>
  <c r="X393" i="3"/>
  <c r="U393" i="3" s="1"/>
  <c r="X397" i="3"/>
  <c r="U397" i="3" s="1"/>
  <c r="X401" i="3"/>
  <c r="U401" i="3" s="1"/>
  <c r="X405" i="3"/>
  <c r="U405" i="3" s="1"/>
  <c r="X409" i="3"/>
  <c r="U409" i="3" s="1"/>
  <c r="X413" i="3"/>
  <c r="U413" i="3" s="1"/>
  <c r="X417" i="3"/>
  <c r="U417" i="3" s="1"/>
  <c r="X421" i="3"/>
  <c r="U421" i="3" s="1"/>
  <c r="X425" i="3"/>
  <c r="U425" i="3" s="1"/>
  <c r="X429" i="3"/>
  <c r="U429" i="3" s="1"/>
  <c r="X433" i="3"/>
  <c r="U433" i="3" s="1"/>
  <c r="X437" i="3"/>
  <c r="U437" i="3" s="1"/>
  <c r="X441" i="3"/>
  <c r="U441" i="3" s="1"/>
  <c r="X34" i="3"/>
  <c r="U34" i="3" s="1"/>
  <c r="X37" i="3"/>
  <c r="U37" i="3" s="1"/>
  <c r="X46" i="3"/>
  <c r="U46" i="3" s="1"/>
  <c r="X66" i="3"/>
  <c r="U66" i="3" s="1"/>
  <c r="X69" i="3"/>
  <c r="U69" i="3" s="1"/>
  <c r="X78" i="3"/>
  <c r="U78" i="3" s="1"/>
  <c r="X98" i="3"/>
  <c r="U98" i="3" s="1"/>
  <c r="X101" i="3"/>
  <c r="U101" i="3" s="1"/>
  <c r="X110" i="3"/>
  <c r="U110" i="3" s="1"/>
  <c r="X130" i="3"/>
  <c r="U130" i="3" s="1"/>
  <c r="X133" i="3"/>
  <c r="U133" i="3" s="1"/>
  <c r="X142" i="3"/>
  <c r="U142" i="3" s="1"/>
  <c r="X162" i="3"/>
  <c r="U162" i="3" s="1"/>
  <c r="X165" i="3"/>
  <c r="U165" i="3" s="1"/>
  <c r="X174" i="3"/>
  <c r="U174" i="3" s="1"/>
  <c r="X194" i="3"/>
  <c r="U194" i="3" s="1"/>
  <c r="X197" i="3"/>
  <c r="U197" i="3" s="1"/>
  <c r="X206" i="3"/>
  <c r="U206" i="3" s="1"/>
  <c r="X226" i="3"/>
  <c r="U226" i="3" s="1"/>
  <c r="X229" i="3"/>
  <c r="U229" i="3" s="1"/>
  <c r="X238" i="3"/>
  <c r="U238" i="3" s="1"/>
  <c r="X258" i="3"/>
  <c r="U258" i="3" s="1"/>
  <c r="X261" i="3"/>
  <c r="U261" i="3" s="1"/>
  <c r="X270" i="3"/>
  <c r="U270" i="3" s="1"/>
  <c r="X290" i="3"/>
  <c r="U290" i="3" s="1"/>
  <c r="X293" i="3"/>
  <c r="U293" i="3" s="1"/>
  <c r="X302" i="3"/>
  <c r="U302" i="3" s="1"/>
  <c r="X322" i="3"/>
  <c r="U322" i="3" s="1"/>
  <c r="X325" i="3"/>
  <c r="U325" i="3" s="1"/>
  <c r="X334" i="3"/>
  <c r="U334" i="3" s="1"/>
  <c r="X354" i="3"/>
  <c r="U354" i="3" s="1"/>
  <c r="X357" i="3"/>
  <c r="U357" i="3" s="1"/>
  <c r="X367" i="3"/>
  <c r="U367" i="3" s="1"/>
  <c r="X375" i="3"/>
  <c r="U375" i="3" s="1"/>
  <c r="X383" i="3"/>
  <c r="U383" i="3" s="1"/>
  <c r="X391" i="3"/>
  <c r="U391" i="3" s="1"/>
  <c r="X399" i="3"/>
  <c r="U399" i="3" s="1"/>
  <c r="X407" i="3"/>
  <c r="U407" i="3" s="1"/>
  <c r="X415" i="3"/>
  <c r="U415" i="3" s="1"/>
  <c r="X423" i="3"/>
  <c r="U423" i="3" s="1"/>
  <c r="X431" i="3"/>
  <c r="U431" i="3" s="1"/>
  <c r="X439" i="3"/>
  <c r="U439" i="3" s="1"/>
  <c r="X445" i="3"/>
  <c r="U445" i="3" s="1"/>
  <c r="X448" i="3"/>
  <c r="U448" i="3" s="1"/>
  <c r="X451" i="3"/>
  <c r="U451" i="3" s="1"/>
  <c r="X461" i="3"/>
  <c r="U461" i="3" s="1"/>
  <c r="X464" i="3"/>
  <c r="U464" i="3" s="1"/>
  <c r="X467" i="3"/>
  <c r="U467" i="3" s="1"/>
  <c r="X477" i="3"/>
  <c r="U477" i="3" s="1"/>
  <c r="X480" i="3"/>
  <c r="U480" i="3" s="1"/>
  <c r="X483" i="3"/>
  <c r="U483" i="3" s="1"/>
  <c r="X493" i="3"/>
  <c r="U493" i="3" s="1"/>
  <c r="X496" i="3"/>
  <c r="U496" i="3" s="1"/>
  <c r="X499" i="3"/>
  <c r="U499" i="3" s="1"/>
  <c r="X509" i="3"/>
  <c r="U509" i="3" s="1"/>
  <c r="X512" i="3"/>
  <c r="U512" i="3" s="1"/>
  <c r="X515" i="3"/>
  <c r="U515" i="3" s="1"/>
  <c r="X525" i="3"/>
  <c r="U525" i="3" s="1"/>
  <c r="X528" i="3"/>
  <c r="U528" i="3" s="1"/>
  <c r="X531" i="3"/>
  <c r="U531" i="3" s="1"/>
  <c r="X541" i="3"/>
  <c r="U541" i="3" s="1"/>
  <c r="X544" i="3"/>
  <c r="U544" i="3" s="1"/>
  <c r="X547" i="3"/>
  <c r="U547" i="3" s="1"/>
  <c r="X557" i="3"/>
  <c r="U557" i="3" s="1"/>
  <c r="X560" i="3"/>
  <c r="U560" i="3" s="1"/>
  <c r="X563" i="3"/>
  <c r="U563" i="3" s="1"/>
  <c r="X573" i="3"/>
  <c r="U573" i="3" s="1"/>
  <c r="X576" i="3"/>
  <c r="U576" i="3" s="1"/>
  <c r="X579" i="3"/>
  <c r="U579" i="3" s="1"/>
  <c r="X589" i="3"/>
  <c r="U589" i="3" s="1"/>
  <c r="X592" i="3"/>
  <c r="U592" i="3" s="1"/>
  <c r="X595" i="3"/>
  <c r="U595" i="3" s="1"/>
  <c r="X605" i="3"/>
  <c r="U605" i="3" s="1"/>
  <c r="X609" i="3"/>
  <c r="U609" i="3" s="1"/>
  <c r="X613" i="3"/>
  <c r="U613" i="3" s="1"/>
  <c r="X617" i="3"/>
  <c r="U617" i="3" s="1"/>
  <c r="X621" i="3"/>
  <c r="U621" i="3" s="1"/>
  <c r="X625" i="3"/>
  <c r="U625" i="3" s="1"/>
  <c r="X629" i="3"/>
  <c r="U629" i="3" s="1"/>
  <c r="X633" i="3"/>
  <c r="U633" i="3" s="1"/>
  <c r="X637" i="3"/>
  <c r="U637" i="3" s="1"/>
  <c r="X641" i="3"/>
  <c r="U641" i="3" s="1"/>
  <c r="X645" i="3"/>
  <c r="U645" i="3" s="1"/>
  <c r="X649" i="3"/>
  <c r="U649" i="3" s="1"/>
  <c r="X653" i="3"/>
  <c r="U653" i="3" s="1"/>
  <c r="X657" i="3"/>
  <c r="U657" i="3" s="1"/>
  <c r="X661" i="3"/>
  <c r="U661" i="3" s="1"/>
  <c r="X665" i="3"/>
  <c r="U665" i="3" s="1"/>
  <c r="X669" i="3"/>
  <c r="U669" i="3" s="1"/>
  <c r="X673" i="3"/>
  <c r="U673" i="3" s="1"/>
  <c r="X677" i="3"/>
  <c r="U677" i="3" s="1"/>
  <c r="X681" i="3"/>
  <c r="U681" i="3" s="1"/>
  <c r="X685" i="3"/>
  <c r="U685" i="3" s="1"/>
  <c r="X689" i="3"/>
  <c r="U689" i="3" s="1"/>
  <c r="X693" i="3"/>
  <c r="U693" i="3" s="1"/>
  <c r="X697" i="3"/>
  <c r="U697" i="3" s="1"/>
  <c r="X701" i="3"/>
  <c r="U701" i="3" s="1"/>
  <c r="X705" i="3"/>
  <c r="U705" i="3" s="1"/>
  <c r="X709" i="3"/>
  <c r="U709" i="3" s="1"/>
  <c r="X713" i="3"/>
  <c r="U713" i="3" s="1"/>
  <c r="X717" i="3"/>
  <c r="U717" i="3" s="1"/>
  <c r="X721" i="3"/>
  <c r="U721" i="3" s="1"/>
  <c r="X725" i="3"/>
  <c r="U725" i="3" s="1"/>
  <c r="X729" i="3"/>
  <c r="U729" i="3" s="1"/>
  <c r="X733" i="3"/>
  <c r="U733" i="3" s="1"/>
  <c r="X737" i="3"/>
  <c r="U737" i="3" s="1"/>
  <c r="X741" i="3"/>
  <c r="U741" i="3" s="1"/>
  <c r="X745" i="3"/>
  <c r="U745" i="3" s="1"/>
  <c r="X749" i="3"/>
  <c r="U749" i="3" s="1"/>
  <c r="X753" i="3"/>
  <c r="U753" i="3" s="1"/>
  <c r="X757" i="3"/>
  <c r="U757" i="3" s="1"/>
  <c r="X761" i="3"/>
  <c r="U761" i="3" s="1"/>
  <c r="X765" i="3"/>
  <c r="U765" i="3" s="1"/>
  <c r="X769" i="3"/>
  <c r="U769" i="3" s="1"/>
  <c r="X773" i="3"/>
  <c r="U773" i="3" s="1"/>
  <c r="X777" i="3"/>
  <c r="U777" i="3" s="1"/>
  <c r="X781" i="3"/>
  <c r="U781" i="3" s="1"/>
  <c r="X785" i="3"/>
  <c r="U785" i="3" s="1"/>
  <c r="X789" i="3"/>
  <c r="U789" i="3" s="1"/>
  <c r="X793" i="3"/>
  <c r="U793" i="3" s="1"/>
  <c r="X797" i="3"/>
  <c r="U797" i="3" s="1"/>
  <c r="X801" i="3"/>
  <c r="U801" i="3" s="1"/>
  <c r="X805" i="3"/>
  <c r="U805" i="3" s="1"/>
  <c r="X809" i="3"/>
  <c r="U809" i="3" s="1"/>
  <c r="X813" i="3"/>
  <c r="U813" i="3" s="1"/>
  <c r="X817" i="3"/>
  <c r="U817" i="3" s="1"/>
  <c r="X821" i="3"/>
  <c r="U821" i="3" s="1"/>
  <c r="X825" i="3"/>
  <c r="U825" i="3" s="1"/>
  <c r="X829" i="3"/>
  <c r="U829" i="3" s="1"/>
  <c r="X833" i="3"/>
  <c r="U833" i="3" s="1"/>
  <c r="X837" i="3"/>
  <c r="U837" i="3" s="1"/>
  <c r="X841" i="3"/>
  <c r="U841" i="3" s="1"/>
  <c r="X845" i="3"/>
  <c r="U845" i="3" s="1"/>
  <c r="X849" i="3"/>
  <c r="U849" i="3" s="1"/>
  <c r="X853" i="3"/>
  <c r="U853" i="3" s="1"/>
  <c r="X857" i="3"/>
  <c r="U857" i="3" s="1"/>
  <c r="X861" i="3"/>
  <c r="U861" i="3" s="1"/>
  <c r="X865" i="3"/>
  <c r="U865" i="3" s="1"/>
  <c r="X869" i="3"/>
  <c r="U869" i="3" s="1"/>
  <c r="X873" i="3"/>
  <c r="U873" i="3" s="1"/>
  <c r="X877" i="3"/>
  <c r="U877" i="3" s="1"/>
  <c r="X881" i="3"/>
  <c r="U881" i="3" s="1"/>
  <c r="X885" i="3"/>
  <c r="U885" i="3" s="1"/>
  <c r="X889" i="3"/>
  <c r="U889" i="3" s="1"/>
  <c r="X893" i="3"/>
  <c r="U893" i="3" s="1"/>
  <c r="X897" i="3"/>
  <c r="U897" i="3" s="1"/>
  <c r="X901" i="3"/>
  <c r="U901" i="3" s="1"/>
  <c r="X905" i="3"/>
  <c r="U905" i="3" s="1"/>
  <c r="X909" i="3"/>
  <c r="U909" i="3" s="1"/>
  <c r="X913" i="3"/>
  <c r="U913" i="3" s="1"/>
  <c r="X917" i="3"/>
  <c r="U917" i="3" s="1"/>
  <c r="X921" i="3"/>
  <c r="U921" i="3" s="1"/>
  <c r="X925" i="3"/>
  <c r="U925" i="3" s="1"/>
  <c r="X929" i="3"/>
  <c r="U929" i="3" s="1"/>
  <c r="X933" i="3"/>
  <c r="U933" i="3" s="1"/>
  <c r="X937" i="3"/>
  <c r="U937" i="3" s="1"/>
  <c r="X941" i="3"/>
  <c r="U941" i="3" s="1"/>
  <c r="X945" i="3"/>
  <c r="U945" i="3" s="1"/>
  <c r="X949" i="3"/>
  <c r="U949" i="3" s="1"/>
  <c r="X953" i="3"/>
  <c r="U953" i="3" s="1"/>
  <c r="X957" i="3"/>
  <c r="U957" i="3" s="1"/>
  <c r="X961" i="3"/>
  <c r="U961" i="3" s="1"/>
  <c r="X965" i="3"/>
  <c r="U965" i="3" s="1"/>
  <c r="X969" i="3"/>
  <c r="U969" i="3" s="1"/>
  <c r="X973" i="3"/>
  <c r="U973" i="3" s="1"/>
  <c r="X977" i="3"/>
  <c r="U977" i="3" s="1"/>
  <c r="X981" i="3"/>
  <c r="U981" i="3" s="1"/>
  <c r="X985" i="3"/>
  <c r="U985" i="3" s="1"/>
  <c r="X989" i="3"/>
  <c r="U989" i="3" s="1"/>
  <c r="X993" i="3"/>
  <c r="U993" i="3" s="1"/>
  <c r="X24" i="3"/>
  <c r="U24" i="3" s="1"/>
  <c r="X33" i="3"/>
  <c r="U33" i="3" s="1"/>
  <c r="X36" i="3"/>
  <c r="U36" i="3" s="1"/>
  <c r="X56" i="3"/>
  <c r="U56" i="3" s="1"/>
  <c r="X65" i="3"/>
  <c r="U65" i="3" s="1"/>
  <c r="X68" i="3"/>
  <c r="U68" i="3" s="1"/>
  <c r="X88" i="3"/>
  <c r="U88" i="3" s="1"/>
  <c r="X97" i="3"/>
  <c r="U97" i="3" s="1"/>
  <c r="X100" i="3"/>
  <c r="U100" i="3" s="1"/>
  <c r="X120" i="3"/>
  <c r="U120" i="3" s="1"/>
  <c r="X129" i="3"/>
  <c r="U129" i="3" s="1"/>
  <c r="X132" i="3"/>
  <c r="U132" i="3" s="1"/>
  <c r="X152" i="3"/>
  <c r="U152" i="3" s="1"/>
  <c r="X161" i="3"/>
  <c r="U161" i="3" s="1"/>
  <c r="X164" i="3"/>
  <c r="U164" i="3" s="1"/>
  <c r="X184" i="3"/>
  <c r="U184" i="3" s="1"/>
  <c r="X193" i="3"/>
  <c r="U193" i="3" s="1"/>
  <c r="X196" i="3"/>
  <c r="U196" i="3" s="1"/>
  <c r="X216" i="3"/>
  <c r="U216" i="3" s="1"/>
  <c r="X225" i="3"/>
  <c r="U225" i="3" s="1"/>
  <c r="X228" i="3"/>
  <c r="U228" i="3" s="1"/>
  <c r="X248" i="3"/>
  <c r="U248" i="3" s="1"/>
  <c r="X257" i="3"/>
  <c r="U257" i="3" s="1"/>
  <c r="X260" i="3"/>
  <c r="U260" i="3" s="1"/>
  <c r="X280" i="3"/>
  <c r="U280" i="3" s="1"/>
  <c r="X289" i="3"/>
  <c r="U289" i="3" s="1"/>
  <c r="X292" i="3"/>
  <c r="U292" i="3" s="1"/>
  <c r="X312" i="3"/>
  <c r="U312" i="3" s="1"/>
  <c r="X321" i="3"/>
  <c r="U321" i="3" s="1"/>
  <c r="X324" i="3"/>
  <c r="U324" i="3" s="1"/>
  <c r="X344" i="3"/>
  <c r="U344" i="3" s="1"/>
  <c r="X353" i="3"/>
  <c r="U353" i="3" s="1"/>
  <c r="X356" i="3"/>
  <c r="U356" i="3" s="1"/>
  <c r="X364" i="3"/>
  <c r="U364" i="3" s="1"/>
  <c r="X372" i="3"/>
  <c r="U372" i="3" s="1"/>
  <c r="X380" i="3"/>
  <c r="U380" i="3" s="1"/>
  <c r="X388" i="3"/>
  <c r="U388" i="3" s="1"/>
  <c r="X396" i="3"/>
  <c r="U396" i="3" s="1"/>
  <c r="X404" i="3"/>
  <c r="U404" i="3" s="1"/>
  <c r="X412" i="3"/>
  <c r="U412" i="3" s="1"/>
  <c r="X420" i="3"/>
  <c r="U420" i="3" s="1"/>
  <c r="X428" i="3"/>
  <c r="U428" i="3" s="1"/>
  <c r="X436" i="3"/>
  <c r="U436" i="3" s="1"/>
  <c r="X444" i="3"/>
  <c r="U444" i="3" s="1"/>
  <c r="X447" i="3"/>
  <c r="U447" i="3" s="1"/>
  <c r="X457" i="3"/>
  <c r="U457" i="3" s="1"/>
  <c r="X460" i="3"/>
  <c r="U460" i="3" s="1"/>
  <c r="X463" i="3"/>
  <c r="U463" i="3" s="1"/>
  <c r="X473" i="3"/>
  <c r="U473" i="3" s="1"/>
  <c r="X476" i="3"/>
  <c r="U476" i="3" s="1"/>
  <c r="X479" i="3"/>
  <c r="U479" i="3" s="1"/>
  <c r="X489" i="3"/>
  <c r="U489" i="3" s="1"/>
  <c r="X492" i="3"/>
  <c r="U492" i="3" s="1"/>
  <c r="X495" i="3"/>
  <c r="U495" i="3" s="1"/>
  <c r="X505" i="3"/>
  <c r="U505" i="3" s="1"/>
  <c r="X508" i="3"/>
  <c r="U508" i="3" s="1"/>
  <c r="X511" i="3"/>
  <c r="U511" i="3" s="1"/>
  <c r="X521" i="3"/>
  <c r="U521" i="3" s="1"/>
  <c r="X524" i="3"/>
  <c r="U524" i="3" s="1"/>
  <c r="X527" i="3"/>
  <c r="U527" i="3" s="1"/>
  <c r="X537" i="3"/>
  <c r="U537" i="3" s="1"/>
  <c r="X540" i="3"/>
  <c r="U540" i="3" s="1"/>
  <c r="X543" i="3"/>
  <c r="U543" i="3" s="1"/>
  <c r="X553" i="3"/>
  <c r="U553" i="3" s="1"/>
  <c r="X556" i="3"/>
  <c r="U556" i="3" s="1"/>
  <c r="X559" i="3"/>
  <c r="U559" i="3" s="1"/>
  <c r="X569" i="3"/>
  <c r="U569" i="3" s="1"/>
  <c r="X572" i="3"/>
  <c r="U572" i="3" s="1"/>
  <c r="X575" i="3"/>
  <c r="U575" i="3" s="1"/>
  <c r="X585" i="3"/>
  <c r="U585" i="3" s="1"/>
  <c r="X588" i="3"/>
  <c r="U588" i="3" s="1"/>
  <c r="X591" i="3"/>
  <c r="U591" i="3" s="1"/>
  <c r="X601" i="3"/>
  <c r="U601" i="3" s="1"/>
  <c r="X604" i="3"/>
  <c r="U604" i="3" s="1"/>
  <c r="X608" i="3"/>
  <c r="U608" i="3" s="1"/>
  <c r="X612" i="3"/>
  <c r="U612" i="3" s="1"/>
  <c r="X616" i="3"/>
  <c r="U616" i="3" s="1"/>
  <c r="X620" i="3"/>
  <c r="U620" i="3" s="1"/>
  <c r="X624" i="3"/>
  <c r="U624" i="3" s="1"/>
  <c r="X628" i="3"/>
  <c r="U628" i="3" s="1"/>
  <c r="X632" i="3"/>
  <c r="U632" i="3" s="1"/>
  <c r="X636" i="3"/>
  <c r="U636" i="3" s="1"/>
  <c r="X640" i="3"/>
  <c r="U640" i="3" s="1"/>
  <c r="X644" i="3"/>
  <c r="U644" i="3" s="1"/>
  <c r="X648" i="3"/>
  <c r="U648" i="3" s="1"/>
  <c r="X652" i="3"/>
  <c r="U652" i="3" s="1"/>
  <c r="X656" i="3"/>
  <c r="U656" i="3" s="1"/>
  <c r="X660" i="3"/>
  <c r="U660" i="3" s="1"/>
  <c r="X664" i="3"/>
  <c r="U664" i="3" s="1"/>
  <c r="X668" i="3"/>
  <c r="U668" i="3" s="1"/>
  <c r="X672" i="3"/>
  <c r="U672" i="3" s="1"/>
  <c r="X676" i="3"/>
  <c r="U676" i="3" s="1"/>
  <c r="X680" i="3"/>
  <c r="U680" i="3" s="1"/>
  <c r="X684" i="3"/>
  <c r="U684" i="3" s="1"/>
  <c r="X688" i="3"/>
  <c r="U688" i="3" s="1"/>
  <c r="X692" i="3"/>
  <c r="U692" i="3" s="1"/>
  <c r="X696" i="3"/>
  <c r="U696" i="3" s="1"/>
  <c r="X700" i="3"/>
  <c r="U700" i="3" s="1"/>
  <c r="X704" i="3"/>
  <c r="U704" i="3" s="1"/>
  <c r="X708" i="3"/>
  <c r="U708" i="3" s="1"/>
  <c r="X712" i="3"/>
  <c r="U712" i="3" s="1"/>
  <c r="X716" i="3"/>
  <c r="U716" i="3" s="1"/>
  <c r="X720" i="3"/>
  <c r="U720" i="3" s="1"/>
  <c r="X724" i="3"/>
  <c r="U724" i="3" s="1"/>
  <c r="X728" i="3"/>
  <c r="U728" i="3" s="1"/>
  <c r="X732" i="3"/>
  <c r="U732" i="3" s="1"/>
  <c r="X736" i="3"/>
  <c r="U736" i="3" s="1"/>
  <c r="X740" i="3"/>
  <c r="U740" i="3" s="1"/>
  <c r="X744" i="3"/>
  <c r="U744" i="3" s="1"/>
  <c r="X748" i="3"/>
  <c r="U748" i="3" s="1"/>
  <c r="X752" i="3"/>
  <c r="U752" i="3" s="1"/>
  <c r="X756" i="3"/>
  <c r="U756" i="3" s="1"/>
  <c r="X760" i="3"/>
  <c r="U760" i="3" s="1"/>
  <c r="X764" i="3"/>
  <c r="U764" i="3" s="1"/>
  <c r="X768" i="3"/>
  <c r="U768" i="3" s="1"/>
  <c r="X772" i="3"/>
  <c r="U772" i="3" s="1"/>
  <c r="X776" i="3"/>
  <c r="U776" i="3" s="1"/>
  <c r="X780" i="3"/>
  <c r="U780" i="3" s="1"/>
  <c r="X784" i="3"/>
  <c r="U784" i="3" s="1"/>
  <c r="X788" i="3"/>
  <c r="U788" i="3" s="1"/>
  <c r="X792" i="3"/>
  <c r="U792" i="3" s="1"/>
  <c r="X796" i="3"/>
  <c r="U796" i="3" s="1"/>
  <c r="X800" i="3"/>
  <c r="U800" i="3" s="1"/>
  <c r="X804" i="3"/>
  <c r="U804" i="3" s="1"/>
  <c r="X808" i="3"/>
  <c r="U808" i="3" s="1"/>
  <c r="X812" i="3"/>
  <c r="U812" i="3" s="1"/>
  <c r="X816" i="3"/>
  <c r="U816" i="3" s="1"/>
  <c r="X820" i="3"/>
  <c r="U820" i="3" s="1"/>
  <c r="X824" i="3"/>
  <c r="U824" i="3" s="1"/>
  <c r="X828" i="3"/>
  <c r="U828" i="3" s="1"/>
  <c r="X832" i="3"/>
  <c r="U832" i="3" s="1"/>
  <c r="X836" i="3"/>
  <c r="U836" i="3" s="1"/>
  <c r="X840" i="3"/>
  <c r="U840" i="3" s="1"/>
  <c r="X844" i="3"/>
  <c r="U844" i="3" s="1"/>
  <c r="X848" i="3"/>
  <c r="U848" i="3" s="1"/>
  <c r="X852" i="3"/>
  <c r="U852" i="3" s="1"/>
  <c r="X856" i="3"/>
  <c r="U856" i="3" s="1"/>
  <c r="X860" i="3"/>
  <c r="U860" i="3" s="1"/>
  <c r="X864" i="3"/>
  <c r="U864" i="3" s="1"/>
  <c r="X868" i="3"/>
  <c r="U868" i="3" s="1"/>
  <c r="X872" i="3"/>
  <c r="U872" i="3" s="1"/>
  <c r="X876" i="3"/>
  <c r="U876" i="3" s="1"/>
  <c r="X880" i="3"/>
  <c r="U880" i="3" s="1"/>
  <c r="X884" i="3"/>
  <c r="U884" i="3" s="1"/>
  <c r="X888" i="3"/>
  <c r="U888" i="3" s="1"/>
  <c r="X892" i="3"/>
  <c r="U892" i="3" s="1"/>
  <c r="X896" i="3"/>
  <c r="U896" i="3" s="1"/>
  <c r="X900" i="3"/>
  <c r="U900" i="3" s="1"/>
  <c r="X904" i="3"/>
  <c r="U904" i="3" s="1"/>
  <c r="X908" i="3"/>
  <c r="U908" i="3" s="1"/>
  <c r="X912" i="3"/>
  <c r="U912" i="3" s="1"/>
  <c r="X916" i="3"/>
  <c r="U916" i="3" s="1"/>
  <c r="X920" i="3"/>
  <c r="U920" i="3" s="1"/>
  <c r="X924" i="3"/>
  <c r="U924" i="3" s="1"/>
  <c r="X928" i="3"/>
  <c r="U928" i="3" s="1"/>
  <c r="X932" i="3"/>
  <c r="U932" i="3" s="1"/>
  <c r="X50" i="3"/>
  <c r="U50" i="3" s="1"/>
  <c r="X53" i="3"/>
  <c r="U53" i="3" s="1"/>
  <c r="X72" i="3"/>
  <c r="U72" i="3" s="1"/>
  <c r="X114" i="3"/>
  <c r="U114" i="3" s="1"/>
  <c r="X117" i="3"/>
  <c r="U117" i="3" s="1"/>
  <c r="X136" i="3"/>
  <c r="U136" i="3" s="1"/>
  <c r="X178" i="3"/>
  <c r="U178" i="3" s="1"/>
  <c r="X181" i="3"/>
  <c r="U181" i="3" s="1"/>
  <c r="X200" i="3"/>
  <c r="U200" i="3" s="1"/>
  <c r="X242" i="3"/>
  <c r="U242" i="3" s="1"/>
  <c r="X245" i="3"/>
  <c r="U245" i="3" s="1"/>
  <c r="X264" i="3"/>
  <c r="U264" i="3" s="1"/>
  <c r="X306" i="3"/>
  <c r="U306" i="3" s="1"/>
  <c r="X309" i="3"/>
  <c r="U309" i="3" s="1"/>
  <c r="X328" i="3"/>
  <c r="U328" i="3" s="1"/>
  <c r="X368" i="3"/>
  <c r="U368" i="3" s="1"/>
  <c r="X384" i="3"/>
  <c r="U384" i="3" s="1"/>
  <c r="X400" i="3"/>
  <c r="U400" i="3" s="1"/>
  <c r="X416" i="3"/>
  <c r="U416" i="3" s="1"/>
  <c r="X432" i="3"/>
  <c r="U432" i="3" s="1"/>
  <c r="X453" i="3"/>
  <c r="U453" i="3" s="1"/>
  <c r="X456" i="3"/>
  <c r="U456" i="3" s="1"/>
  <c r="X465" i="3"/>
  <c r="U465" i="3" s="1"/>
  <c r="X485" i="3"/>
  <c r="U485" i="3" s="1"/>
  <c r="X488" i="3"/>
  <c r="U488" i="3" s="1"/>
  <c r="X497" i="3"/>
  <c r="U497" i="3" s="1"/>
  <c r="X517" i="3"/>
  <c r="U517" i="3" s="1"/>
  <c r="X520" i="3"/>
  <c r="U520" i="3" s="1"/>
  <c r="X529" i="3"/>
  <c r="U529" i="3" s="1"/>
  <c r="X549" i="3"/>
  <c r="U549" i="3" s="1"/>
  <c r="X552" i="3"/>
  <c r="U552" i="3" s="1"/>
  <c r="X561" i="3"/>
  <c r="U561" i="3" s="1"/>
  <c r="X581" i="3"/>
  <c r="U581" i="3" s="1"/>
  <c r="X584" i="3"/>
  <c r="U584" i="3" s="1"/>
  <c r="X593" i="3"/>
  <c r="U593" i="3" s="1"/>
  <c r="X606" i="3"/>
  <c r="U606" i="3" s="1"/>
  <c r="X614" i="3"/>
  <c r="U614" i="3" s="1"/>
  <c r="X622" i="3"/>
  <c r="U622" i="3" s="1"/>
  <c r="X630" i="3"/>
  <c r="U630" i="3" s="1"/>
  <c r="X638" i="3"/>
  <c r="U638" i="3" s="1"/>
  <c r="X646" i="3"/>
  <c r="U646" i="3" s="1"/>
  <c r="X654" i="3"/>
  <c r="U654" i="3" s="1"/>
  <c r="X662" i="3"/>
  <c r="U662" i="3" s="1"/>
  <c r="X670" i="3"/>
  <c r="U670" i="3" s="1"/>
  <c r="X678" i="3"/>
  <c r="U678" i="3" s="1"/>
  <c r="X686" i="3"/>
  <c r="U686" i="3" s="1"/>
  <c r="X694" i="3"/>
  <c r="U694" i="3" s="1"/>
  <c r="X702" i="3"/>
  <c r="U702" i="3" s="1"/>
  <c r="X710" i="3"/>
  <c r="U710" i="3" s="1"/>
  <c r="X718" i="3"/>
  <c r="U718" i="3" s="1"/>
  <c r="X726" i="3"/>
  <c r="U726" i="3" s="1"/>
  <c r="X734" i="3"/>
  <c r="U734" i="3" s="1"/>
  <c r="X742" i="3"/>
  <c r="U742" i="3" s="1"/>
  <c r="X750" i="3"/>
  <c r="U750" i="3" s="1"/>
  <c r="X758" i="3"/>
  <c r="U758" i="3" s="1"/>
  <c r="X766" i="3"/>
  <c r="U766" i="3" s="1"/>
  <c r="X774" i="3"/>
  <c r="U774" i="3" s="1"/>
  <c r="X782" i="3"/>
  <c r="U782" i="3" s="1"/>
  <c r="X790" i="3"/>
  <c r="U790" i="3" s="1"/>
  <c r="X798" i="3"/>
  <c r="U798" i="3" s="1"/>
  <c r="X806" i="3"/>
  <c r="U806" i="3" s="1"/>
  <c r="X814" i="3"/>
  <c r="U814" i="3" s="1"/>
  <c r="X822" i="3"/>
  <c r="U822" i="3" s="1"/>
  <c r="X830" i="3"/>
  <c r="U830" i="3" s="1"/>
  <c r="X838" i="3"/>
  <c r="U838" i="3" s="1"/>
  <c r="X846" i="3"/>
  <c r="U846" i="3" s="1"/>
  <c r="X854" i="3"/>
  <c r="U854" i="3" s="1"/>
  <c r="X862" i="3"/>
  <c r="U862" i="3" s="1"/>
  <c r="X870" i="3"/>
  <c r="U870" i="3" s="1"/>
  <c r="X878" i="3"/>
  <c r="U878" i="3" s="1"/>
  <c r="X886" i="3"/>
  <c r="U886" i="3" s="1"/>
  <c r="X894" i="3"/>
  <c r="U894" i="3" s="1"/>
  <c r="X902" i="3"/>
  <c r="U902" i="3" s="1"/>
  <c r="X910" i="3"/>
  <c r="U910" i="3" s="1"/>
  <c r="X918" i="3"/>
  <c r="U918" i="3" s="1"/>
  <c r="X926" i="3"/>
  <c r="U926" i="3" s="1"/>
  <c r="X934" i="3"/>
  <c r="U934" i="3" s="1"/>
  <c r="X944" i="3"/>
  <c r="U944" i="3" s="1"/>
  <c r="X947" i="3"/>
  <c r="U947" i="3" s="1"/>
  <c r="X950" i="3"/>
  <c r="U950" i="3" s="1"/>
  <c r="X960" i="3"/>
  <c r="U960" i="3" s="1"/>
  <c r="X963" i="3"/>
  <c r="U963" i="3" s="1"/>
  <c r="X966" i="3"/>
  <c r="U966" i="3" s="1"/>
  <c r="X976" i="3"/>
  <c r="U976" i="3" s="1"/>
  <c r="X979" i="3"/>
  <c r="U979" i="3" s="1"/>
  <c r="X982" i="3"/>
  <c r="U982" i="3" s="1"/>
  <c r="X992" i="3"/>
  <c r="U992" i="3" s="1"/>
  <c r="X995" i="3"/>
  <c r="U995" i="3" s="1"/>
  <c r="X999" i="3"/>
  <c r="U999" i="3" s="1"/>
  <c r="X1003" i="3"/>
  <c r="U1003" i="3" s="1"/>
  <c r="X1007" i="3"/>
  <c r="U1007" i="3" s="1"/>
  <c r="X1011" i="3"/>
  <c r="U1011" i="3" s="1"/>
  <c r="X1015" i="3"/>
  <c r="U1015" i="3" s="1"/>
  <c r="X40" i="3"/>
  <c r="U40" i="3" s="1"/>
  <c r="X82" i="3"/>
  <c r="U82" i="3" s="1"/>
  <c r="X149" i="3"/>
  <c r="U149" i="3" s="1"/>
  <c r="X210" i="3"/>
  <c r="U210" i="3" s="1"/>
  <c r="X213" i="3"/>
  <c r="U213" i="3" s="1"/>
  <c r="X232" i="3"/>
  <c r="U232" i="3" s="1"/>
  <c r="X274" i="3"/>
  <c r="U274" i="3" s="1"/>
  <c r="X296" i="3"/>
  <c r="U296" i="3" s="1"/>
  <c r="X341" i="3"/>
  <c r="U341" i="3" s="1"/>
  <c r="X376" i="3"/>
  <c r="U376" i="3" s="1"/>
  <c r="X408" i="3"/>
  <c r="U408" i="3" s="1"/>
  <c r="X440" i="3"/>
  <c r="U440" i="3" s="1"/>
  <c r="X449" i="3"/>
  <c r="U449" i="3" s="1"/>
  <c r="X469" i="3"/>
  <c r="U469" i="3" s="1"/>
  <c r="X481" i="3"/>
  <c r="U481" i="3" s="1"/>
  <c r="X501" i="3"/>
  <c r="U501" i="3" s="1"/>
  <c r="X504" i="3"/>
  <c r="U504" i="3" s="1"/>
  <c r="X536" i="3"/>
  <c r="U536" i="3" s="1"/>
  <c r="X565" i="3"/>
  <c r="U565" i="3" s="1"/>
  <c r="X577" i="3"/>
  <c r="U577" i="3" s="1"/>
  <c r="X610" i="3"/>
  <c r="U610" i="3" s="1"/>
  <c r="X634" i="3"/>
  <c r="U634" i="3" s="1"/>
  <c r="X650" i="3"/>
  <c r="U650" i="3" s="1"/>
  <c r="X666" i="3"/>
  <c r="U666" i="3" s="1"/>
  <c r="X682" i="3"/>
  <c r="U682" i="3" s="1"/>
  <c r="X698" i="3"/>
  <c r="U698" i="3" s="1"/>
  <c r="X722" i="3"/>
  <c r="U722" i="3" s="1"/>
  <c r="X738" i="3"/>
  <c r="U738" i="3" s="1"/>
  <c r="X754" i="3"/>
  <c r="U754" i="3" s="1"/>
  <c r="X762" i="3"/>
  <c r="U762" i="3" s="1"/>
  <c r="X786" i="3"/>
  <c r="U786" i="3" s="1"/>
  <c r="X794" i="3"/>
  <c r="U794" i="3" s="1"/>
  <c r="X810" i="3"/>
  <c r="U810" i="3" s="1"/>
  <c r="X826" i="3"/>
  <c r="U826" i="3" s="1"/>
  <c r="X834" i="3"/>
  <c r="U834" i="3" s="1"/>
  <c r="X850" i="3"/>
  <c r="U850" i="3" s="1"/>
  <c r="X866" i="3"/>
  <c r="U866" i="3" s="1"/>
  <c r="X874" i="3"/>
  <c r="U874" i="3" s="1"/>
  <c r="X890" i="3"/>
  <c r="U890" i="3" s="1"/>
  <c r="X898" i="3"/>
  <c r="U898" i="3" s="1"/>
  <c r="X914" i="3"/>
  <c r="U914" i="3" s="1"/>
  <c r="X930" i="3"/>
  <c r="U930" i="3" s="1"/>
  <c r="X936" i="3"/>
  <c r="U936" i="3" s="1"/>
  <c r="X939" i="3"/>
  <c r="U939" i="3" s="1"/>
  <c r="X942" i="3"/>
  <c r="U942" i="3" s="1"/>
  <c r="X952" i="3"/>
  <c r="U952" i="3" s="1"/>
  <c r="X955" i="3"/>
  <c r="U955" i="3" s="1"/>
  <c r="X968" i="3"/>
  <c r="U968" i="3" s="1"/>
  <c r="X971" i="3"/>
  <c r="U971" i="3" s="1"/>
  <c r="X974" i="3"/>
  <c r="U974" i="3" s="1"/>
  <c r="X987" i="3"/>
  <c r="U987" i="3" s="1"/>
  <c r="X997" i="3"/>
  <c r="U997" i="3" s="1"/>
  <c r="X1001" i="3"/>
  <c r="U1001" i="3" s="1"/>
  <c r="X1005" i="3"/>
  <c r="U1005" i="3" s="1"/>
  <c r="X126" i="3"/>
  <c r="U126" i="3" s="1"/>
  <c r="X148" i="3"/>
  <c r="U148" i="3" s="1"/>
  <c r="X254" i="3"/>
  <c r="U254" i="3" s="1"/>
  <c r="X318" i="3"/>
  <c r="U318" i="3" s="1"/>
  <c r="X337" i="3"/>
  <c r="U337" i="3" s="1"/>
  <c r="X340" i="3"/>
  <c r="U340" i="3" s="1"/>
  <c r="X403" i="3"/>
  <c r="U403" i="3" s="1"/>
  <c r="X435" i="3"/>
  <c r="U435" i="3" s="1"/>
  <c r="X491" i="3"/>
  <c r="U491" i="3" s="1"/>
  <c r="X500" i="3"/>
  <c r="U500" i="3" s="1"/>
  <c r="X503" i="3"/>
  <c r="U503" i="3" s="1"/>
  <c r="X523" i="3"/>
  <c r="U523" i="3" s="1"/>
  <c r="X564" i="3"/>
  <c r="U564" i="3" s="1"/>
  <c r="X596" i="3"/>
  <c r="U596" i="3" s="1"/>
  <c r="X599" i="3"/>
  <c r="U599" i="3" s="1"/>
  <c r="X615" i="3"/>
  <c r="U615" i="3" s="1"/>
  <c r="X631" i="3"/>
  <c r="U631" i="3" s="1"/>
  <c r="X639" i="3"/>
  <c r="U639" i="3" s="1"/>
  <c r="X663" i="3"/>
  <c r="U663" i="3" s="1"/>
  <c r="X671" i="3"/>
  <c r="U671" i="3" s="1"/>
  <c r="X687" i="3"/>
  <c r="U687" i="3" s="1"/>
  <c r="X703" i="3"/>
  <c r="U703" i="3" s="1"/>
  <c r="X719" i="3"/>
  <c r="U719" i="3" s="1"/>
  <c r="X735" i="3"/>
  <c r="U735" i="3" s="1"/>
  <c r="X751" i="3"/>
  <c r="U751" i="3" s="1"/>
  <c r="X759" i="3"/>
  <c r="U759" i="3" s="1"/>
  <c r="X783" i="3"/>
  <c r="U783" i="3" s="1"/>
  <c r="X799" i="3"/>
  <c r="U799" i="3" s="1"/>
  <c r="X823" i="3"/>
  <c r="U823" i="3" s="1"/>
  <c r="X30" i="3"/>
  <c r="U30" i="3" s="1"/>
  <c r="X49" i="3"/>
  <c r="U49" i="3" s="1"/>
  <c r="X52" i="3"/>
  <c r="U52" i="3" s="1"/>
  <c r="X94" i="3"/>
  <c r="U94" i="3" s="1"/>
  <c r="X113" i="3"/>
  <c r="U113" i="3" s="1"/>
  <c r="X116" i="3"/>
  <c r="U116" i="3" s="1"/>
  <c r="X158" i="3"/>
  <c r="U158" i="3" s="1"/>
  <c r="X177" i="3"/>
  <c r="U177" i="3" s="1"/>
  <c r="X180" i="3"/>
  <c r="U180" i="3" s="1"/>
  <c r="X222" i="3"/>
  <c r="U222" i="3" s="1"/>
  <c r="X241" i="3"/>
  <c r="U241" i="3" s="1"/>
  <c r="X244" i="3"/>
  <c r="U244" i="3" s="1"/>
  <c r="X286" i="3"/>
  <c r="U286" i="3" s="1"/>
  <c r="X305" i="3"/>
  <c r="U305" i="3" s="1"/>
  <c r="X308" i="3"/>
  <c r="U308" i="3" s="1"/>
  <c r="X350" i="3"/>
  <c r="U350" i="3" s="1"/>
  <c r="X363" i="3"/>
  <c r="U363" i="3" s="1"/>
  <c r="X379" i="3"/>
  <c r="U379" i="3" s="1"/>
  <c r="X395" i="3"/>
  <c r="U395" i="3" s="1"/>
  <c r="X411" i="3"/>
  <c r="U411" i="3" s="1"/>
  <c r="X427" i="3"/>
  <c r="U427" i="3" s="1"/>
  <c r="X443" i="3"/>
  <c r="U443" i="3" s="1"/>
  <c r="X452" i="3"/>
  <c r="U452" i="3" s="1"/>
  <c r="X455" i="3"/>
  <c r="U455" i="3" s="1"/>
  <c r="X475" i="3"/>
  <c r="U475" i="3" s="1"/>
  <c r="X484" i="3"/>
  <c r="U484" i="3" s="1"/>
  <c r="X487" i="3"/>
  <c r="U487" i="3" s="1"/>
  <c r="X507" i="3"/>
  <c r="U507" i="3" s="1"/>
  <c r="X516" i="3"/>
  <c r="U516" i="3" s="1"/>
  <c r="X519" i="3"/>
  <c r="U519" i="3" s="1"/>
  <c r="X539" i="3"/>
  <c r="U539" i="3" s="1"/>
  <c r="X548" i="3"/>
  <c r="U548" i="3" s="1"/>
  <c r="X551" i="3"/>
  <c r="U551" i="3" s="1"/>
  <c r="X571" i="3"/>
  <c r="U571" i="3" s="1"/>
  <c r="X580" i="3"/>
  <c r="U580" i="3" s="1"/>
  <c r="X583" i="3"/>
  <c r="U583" i="3" s="1"/>
  <c r="X603" i="3"/>
  <c r="U603" i="3" s="1"/>
  <c r="X611" i="3"/>
  <c r="U611" i="3" s="1"/>
  <c r="X619" i="3"/>
  <c r="U619" i="3" s="1"/>
  <c r="X627" i="3"/>
  <c r="U627" i="3" s="1"/>
  <c r="X635" i="3"/>
  <c r="U635" i="3" s="1"/>
  <c r="X643" i="3"/>
  <c r="U643" i="3" s="1"/>
  <c r="X651" i="3"/>
  <c r="U651" i="3" s="1"/>
  <c r="X659" i="3"/>
  <c r="U659" i="3" s="1"/>
  <c r="X667" i="3"/>
  <c r="U667" i="3" s="1"/>
  <c r="X675" i="3"/>
  <c r="U675" i="3" s="1"/>
  <c r="X683" i="3"/>
  <c r="U683" i="3" s="1"/>
  <c r="X691" i="3"/>
  <c r="U691" i="3" s="1"/>
  <c r="X699" i="3"/>
  <c r="U699" i="3" s="1"/>
  <c r="X707" i="3"/>
  <c r="U707" i="3" s="1"/>
  <c r="X715" i="3"/>
  <c r="U715" i="3" s="1"/>
  <c r="X723" i="3"/>
  <c r="U723" i="3" s="1"/>
  <c r="X731" i="3"/>
  <c r="U731" i="3" s="1"/>
  <c r="X739" i="3"/>
  <c r="U739" i="3" s="1"/>
  <c r="X747" i="3"/>
  <c r="U747" i="3" s="1"/>
  <c r="X755" i="3"/>
  <c r="U755" i="3" s="1"/>
  <c r="X763" i="3"/>
  <c r="U763" i="3" s="1"/>
  <c r="X771" i="3"/>
  <c r="U771" i="3" s="1"/>
  <c r="X779" i="3"/>
  <c r="U779" i="3" s="1"/>
  <c r="X787" i="3"/>
  <c r="U787" i="3" s="1"/>
  <c r="X795" i="3"/>
  <c r="U795" i="3" s="1"/>
  <c r="X803" i="3"/>
  <c r="U803" i="3" s="1"/>
  <c r="X811" i="3"/>
  <c r="U811" i="3" s="1"/>
  <c r="X819" i="3"/>
  <c r="U819" i="3" s="1"/>
  <c r="X827" i="3"/>
  <c r="U827" i="3" s="1"/>
  <c r="X835" i="3"/>
  <c r="U835" i="3" s="1"/>
  <c r="X843" i="3"/>
  <c r="U843" i="3" s="1"/>
  <c r="X851" i="3"/>
  <c r="U851" i="3" s="1"/>
  <c r="X859" i="3"/>
  <c r="U859" i="3" s="1"/>
  <c r="X867" i="3"/>
  <c r="U867" i="3" s="1"/>
  <c r="X875" i="3"/>
  <c r="U875" i="3" s="1"/>
  <c r="X883" i="3"/>
  <c r="U883" i="3" s="1"/>
  <c r="X891" i="3"/>
  <c r="U891" i="3" s="1"/>
  <c r="X899" i="3"/>
  <c r="U899" i="3" s="1"/>
  <c r="X907" i="3"/>
  <c r="U907" i="3" s="1"/>
  <c r="X915" i="3"/>
  <c r="U915" i="3" s="1"/>
  <c r="X923" i="3"/>
  <c r="U923" i="3" s="1"/>
  <c r="X931" i="3"/>
  <c r="U931" i="3" s="1"/>
  <c r="X940" i="3"/>
  <c r="U940" i="3" s="1"/>
  <c r="X943" i="3"/>
  <c r="U943" i="3" s="1"/>
  <c r="X946" i="3"/>
  <c r="U946" i="3" s="1"/>
  <c r="X956" i="3"/>
  <c r="U956" i="3" s="1"/>
  <c r="X959" i="3"/>
  <c r="U959" i="3" s="1"/>
  <c r="X962" i="3"/>
  <c r="U962" i="3" s="1"/>
  <c r="X972" i="3"/>
  <c r="U972" i="3" s="1"/>
  <c r="X975" i="3"/>
  <c r="U975" i="3" s="1"/>
  <c r="X978" i="3"/>
  <c r="U978" i="3" s="1"/>
  <c r="X988" i="3"/>
  <c r="U988" i="3" s="1"/>
  <c r="X991" i="3"/>
  <c r="U991" i="3" s="1"/>
  <c r="X994" i="3"/>
  <c r="U994" i="3" s="1"/>
  <c r="X998" i="3"/>
  <c r="U998" i="3" s="1"/>
  <c r="X1002" i="3"/>
  <c r="U1002" i="3" s="1"/>
  <c r="X1006" i="3"/>
  <c r="U1006" i="3" s="1"/>
  <c r="X1010" i="3"/>
  <c r="U1010" i="3" s="1"/>
  <c r="X1014" i="3"/>
  <c r="U1014" i="3" s="1"/>
  <c r="X85" i="3"/>
  <c r="U85" i="3" s="1"/>
  <c r="X104" i="3"/>
  <c r="U104" i="3" s="1"/>
  <c r="X146" i="3"/>
  <c r="U146" i="3" s="1"/>
  <c r="X168" i="3"/>
  <c r="U168" i="3" s="1"/>
  <c r="X277" i="3"/>
  <c r="U277" i="3" s="1"/>
  <c r="X338" i="3"/>
  <c r="U338" i="3" s="1"/>
  <c r="X360" i="3"/>
  <c r="U360" i="3" s="1"/>
  <c r="X392" i="3"/>
  <c r="U392" i="3" s="1"/>
  <c r="X424" i="3"/>
  <c r="U424" i="3" s="1"/>
  <c r="X472" i="3"/>
  <c r="U472" i="3" s="1"/>
  <c r="X513" i="3"/>
  <c r="U513" i="3" s="1"/>
  <c r="X533" i="3"/>
  <c r="U533" i="3" s="1"/>
  <c r="X545" i="3"/>
  <c r="U545" i="3" s="1"/>
  <c r="X568" i="3"/>
  <c r="U568" i="3" s="1"/>
  <c r="X597" i="3"/>
  <c r="U597" i="3" s="1"/>
  <c r="X600" i="3"/>
  <c r="U600" i="3" s="1"/>
  <c r="X618" i="3"/>
  <c r="U618" i="3" s="1"/>
  <c r="X626" i="3"/>
  <c r="U626" i="3" s="1"/>
  <c r="X642" i="3"/>
  <c r="U642" i="3" s="1"/>
  <c r="X658" i="3"/>
  <c r="U658" i="3" s="1"/>
  <c r="X674" i="3"/>
  <c r="U674" i="3" s="1"/>
  <c r="X690" i="3"/>
  <c r="U690" i="3" s="1"/>
  <c r="X706" i="3"/>
  <c r="U706" i="3" s="1"/>
  <c r="X714" i="3"/>
  <c r="U714" i="3" s="1"/>
  <c r="X730" i="3"/>
  <c r="U730" i="3" s="1"/>
  <c r="X746" i="3"/>
  <c r="U746" i="3" s="1"/>
  <c r="X770" i="3"/>
  <c r="U770" i="3" s="1"/>
  <c r="X778" i="3"/>
  <c r="U778" i="3" s="1"/>
  <c r="X802" i="3"/>
  <c r="U802" i="3" s="1"/>
  <c r="X818" i="3"/>
  <c r="U818" i="3" s="1"/>
  <c r="X842" i="3"/>
  <c r="U842" i="3" s="1"/>
  <c r="X858" i="3"/>
  <c r="U858" i="3" s="1"/>
  <c r="X882" i="3"/>
  <c r="U882" i="3" s="1"/>
  <c r="X906" i="3"/>
  <c r="U906" i="3" s="1"/>
  <c r="X922" i="3"/>
  <c r="U922" i="3" s="1"/>
  <c r="X958" i="3"/>
  <c r="U958" i="3" s="1"/>
  <c r="X984" i="3"/>
  <c r="U984" i="3" s="1"/>
  <c r="X990" i="3"/>
  <c r="U990" i="3" s="1"/>
  <c r="X1009" i="3"/>
  <c r="U1009" i="3" s="1"/>
  <c r="X1013" i="3"/>
  <c r="U1013" i="3" s="1"/>
  <c r="X62" i="3"/>
  <c r="U62" i="3" s="1"/>
  <c r="X81" i="3"/>
  <c r="U81" i="3" s="1"/>
  <c r="X84" i="3"/>
  <c r="U84" i="3" s="1"/>
  <c r="X145" i="3"/>
  <c r="U145" i="3" s="1"/>
  <c r="X190" i="3"/>
  <c r="U190" i="3" s="1"/>
  <c r="X209" i="3"/>
  <c r="U209" i="3" s="1"/>
  <c r="X212" i="3"/>
  <c r="U212" i="3" s="1"/>
  <c r="X273" i="3"/>
  <c r="U273" i="3" s="1"/>
  <c r="X276" i="3"/>
  <c r="U276" i="3" s="1"/>
  <c r="X371" i="3"/>
  <c r="U371" i="3" s="1"/>
  <c r="X387" i="3"/>
  <c r="U387" i="3" s="1"/>
  <c r="X419" i="3"/>
  <c r="U419" i="3" s="1"/>
  <c r="X459" i="3"/>
  <c r="U459" i="3" s="1"/>
  <c r="X468" i="3"/>
  <c r="U468" i="3" s="1"/>
  <c r="X471" i="3"/>
  <c r="U471" i="3" s="1"/>
  <c r="X532" i="3"/>
  <c r="U532" i="3" s="1"/>
  <c r="X535" i="3"/>
  <c r="U535" i="3" s="1"/>
  <c r="X555" i="3"/>
  <c r="U555" i="3" s="1"/>
  <c r="X567" i="3"/>
  <c r="U567" i="3" s="1"/>
  <c r="X587" i="3"/>
  <c r="U587" i="3" s="1"/>
  <c r="X607" i="3"/>
  <c r="U607" i="3" s="1"/>
  <c r="X623" i="3"/>
  <c r="U623" i="3" s="1"/>
  <c r="X647" i="3"/>
  <c r="U647" i="3" s="1"/>
  <c r="X655" i="3"/>
  <c r="U655" i="3" s="1"/>
  <c r="X679" i="3"/>
  <c r="U679" i="3" s="1"/>
  <c r="X695" i="3"/>
  <c r="U695" i="3" s="1"/>
  <c r="X711" i="3"/>
  <c r="U711" i="3" s="1"/>
  <c r="X727" i="3"/>
  <c r="U727" i="3" s="1"/>
  <c r="X743" i="3"/>
  <c r="U743" i="3" s="1"/>
  <c r="X767" i="3"/>
  <c r="U767" i="3" s="1"/>
  <c r="X775" i="3"/>
  <c r="U775" i="3" s="1"/>
  <c r="X791" i="3"/>
  <c r="U791" i="3" s="1"/>
  <c r="X807" i="3"/>
  <c r="U807" i="3" s="1"/>
  <c r="X815" i="3"/>
  <c r="U815" i="3" s="1"/>
  <c r="X831" i="3"/>
  <c r="U831" i="3" s="1"/>
  <c r="X847" i="3"/>
  <c r="U847" i="3" s="1"/>
  <c r="X879" i="3"/>
  <c r="U879" i="3" s="1"/>
  <c r="X911" i="3"/>
  <c r="U911" i="3" s="1"/>
  <c r="X970" i="3"/>
  <c r="U970" i="3" s="1"/>
  <c r="X983" i="3"/>
  <c r="U983" i="3" s="1"/>
  <c r="X996" i="3"/>
  <c r="U996" i="3" s="1"/>
  <c r="X1012" i="3"/>
  <c r="U1012" i="3" s="1"/>
  <c r="X855" i="3"/>
  <c r="U855" i="3" s="1"/>
  <c r="X887" i="3"/>
  <c r="U887" i="3" s="1"/>
  <c r="X919" i="3"/>
  <c r="U919" i="3" s="1"/>
  <c r="X954" i="3"/>
  <c r="U954" i="3" s="1"/>
  <c r="X967" i="3"/>
  <c r="U967" i="3" s="1"/>
  <c r="X980" i="3"/>
  <c r="U980" i="3" s="1"/>
  <c r="X1000" i="3"/>
  <c r="U1000" i="3" s="1"/>
  <c r="X863" i="3"/>
  <c r="U863" i="3" s="1"/>
  <c r="X895" i="3"/>
  <c r="U895" i="3" s="1"/>
  <c r="X927" i="3"/>
  <c r="U927" i="3" s="1"/>
  <c r="X938" i="3"/>
  <c r="U938" i="3" s="1"/>
  <c r="X951" i="3"/>
  <c r="U951" i="3" s="1"/>
  <c r="X964" i="3"/>
  <c r="U964" i="3" s="1"/>
  <c r="X1004" i="3"/>
  <c r="U1004" i="3" s="1"/>
  <c r="X839" i="3"/>
  <c r="U839" i="3" s="1"/>
  <c r="X871" i="3"/>
  <c r="U871" i="3" s="1"/>
  <c r="X903" i="3"/>
  <c r="U903" i="3" s="1"/>
  <c r="X935" i="3"/>
  <c r="U935" i="3" s="1"/>
  <c r="X948" i="3"/>
  <c r="U948" i="3" s="1"/>
  <c r="X986" i="3"/>
  <c r="U986" i="3" s="1"/>
  <c r="X1008" i="3"/>
  <c r="U1008" i="3" s="1"/>
  <c r="W18" i="3"/>
  <c r="X20" i="3"/>
  <c r="U20" i="3" s="1"/>
  <c r="X16" i="3"/>
  <c r="U16" i="3" s="1"/>
  <c r="X21" i="3"/>
  <c r="U21" i="3" s="1"/>
  <c r="X19" i="3"/>
  <c r="U19" i="3" s="1"/>
  <c r="X17" i="3"/>
  <c r="U17" i="3" s="1"/>
  <c r="X18" i="3"/>
  <c r="U18" i="3" s="1"/>
  <c r="W19" i="3" l="1"/>
  <c r="W20" i="3"/>
  <c r="D4" i="11"/>
  <c r="W21" i="3" l="1"/>
  <c r="D9" i="11" l="1"/>
  <c r="C2" i="10"/>
  <c r="W16" i="3"/>
  <c r="J2" i="10" l="1"/>
  <c r="Q2" i="10"/>
  <c r="K2" i="10"/>
  <c r="F2" i="10"/>
  <c r="I2" i="10"/>
  <c r="H2" i="10"/>
  <c r="G2" i="10"/>
  <c r="B2" i="10"/>
  <c r="P2" i="10"/>
  <c r="O2" i="10"/>
  <c r="L2" i="10"/>
  <c r="N2" i="10"/>
  <c r="E2" i="10"/>
  <c r="M2" i="10"/>
  <c r="D15" i="11" s="1"/>
  <c r="D5" i="11"/>
  <c r="D2" i="10"/>
  <c r="D8" i="11" l="1"/>
  <c r="D10" i="11" s="1"/>
  <c r="D1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Golla</author>
  </authors>
  <commentList>
    <comment ref="C9" authorId="0" shapeId="0" xr:uid="{00000000-0006-0000-0100-000001000000}">
      <text>
        <r>
          <rPr>
            <sz val="8"/>
            <color indexed="81"/>
            <rFont val="Tahoma"/>
            <family val="2"/>
          </rPr>
          <t>The company name must match the organization name under which this report is submitted to EPA through CDX.</t>
        </r>
      </text>
    </comment>
    <comment ref="C13" authorId="0" shapeId="0" xr:uid="{00000000-0006-0000-0100-000002000000}">
      <text>
        <r>
          <rPr>
            <sz val="8"/>
            <color indexed="81"/>
            <rFont val="Tahoma"/>
            <family val="2"/>
          </rPr>
          <t>Enter your company's Employer Identification Number (EIN).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Emily Golla</author>
    <author>Daniel Lieberman</author>
    <author>Jette, Gabrielle</author>
    <author>Bremner, Cecilia</author>
    <author>Golla, Emily</author>
    <author>Cory Jemison</author>
  </authors>
  <commentList>
    <comment ref="D13" authorId="0" shapeId="0" xr:uid="{00000000-0006-0000-0200-000001000000}">
      <text>
        <r>
          <rPr>
            <sz val="8"/>
            <color indexed="81"/>
            <rFont val="Tahoma"/>
            <family val="2"/>
          </rPr>
          <t>The transaction number is autopopulated.</t>
        </r>
      </text>
    </comment>
    <comment ref="E13" authorId="1" shapeId="0" xr:uid="{00000000-0006-0000-0200-000002000000}">
      <text>
        <r>
          <rPr>
            <sz val="8"/>
            <color indexed="81"/>
            <rFont val="Tahoma"/>
            <family val="2"/>
          </rPr>
          <t>Enter the date for when the shipment left the United States.</t>
        </r>
      </text>
    </comment>
    <comment ref="F13" authorId="2" shapeId="0" xr:uid="{00000000-0006-0000-0200-000003000000}">
      <text>
        <r>
          <rPr>
            <sz val="8"/>
            <color indexed="81"/>
            <rFont val="Tahoma"/>
            <family val="2"/>
          </rPr>
          <t>Enter the name of the company that received or purchased methyl bromide during the reporting period.</t>
        </r>
      </text>
    </comment>
    <comment ref="G13" authorId="2" shapeId="0" xr:uid="{00000000-0006-0000-0200-000004000000}">
      <text>
        <r>
          <rPr>
            <sz val="8"/>
            <color indexed="81"/>
            <rFont val="Tahoma"/>
            <family val="2"/>
          </rPr>
          <t>Enter the street address of the recipient company.</t>
        </r>
      </text>
    </comment>
    <comment ref="H13" authorId="2" shapeId="0" xr:uid="{00000000-0006-0000-0200-000005000000}">
      <text>
        <r>
          <rPr>
            <sz val="8"/>
            <color indexed="81"/>
            <rFont val="Tahoma"/>
            <family val="2"/>
          </rPr>
          <t>Enter the city of the recipient company.</t>
        </r>
      </text>
    </comment>
    <comment ref="I13" authorId="2" shapeId="0" xr:uid="{00000000-0006-0000-0200-000006000000}">
      <text>
        <r>
          <rPr>
            <sz val="8"/>
            <color indexed="81"/>
            <rFont val="Tahoma"/>
            <family val="2"/>
          </rPr>
          <t xml:space="preserve">Select the country to which the shipment was exported.
If </t>
        </r>
        <r>
          <rPr>
            <b/>
            <sz val="8"/>
            <color indexed="81"/>
            <rFont val="Tahoma"/>
            <family val="2"/>
          </rPr>
          <t>copying and pasting data</t>
        </r>
        <r>
          <rPr>
            <sz val="8"/>
            <color indexed="81"/>
            <rFont val="Tahoma"/>
            <family val="2"/>
          </rPr>
          <t xml:space="preserve"> into the table, please refer to the Reference List for the valid list of countries.</t>
        </r>
      </text>
    </comment>
    <comment ref="J13" authorId="2" shapeId="0" xr:uid="{00000000-0006-0000-0200-000007000000}">
      <text>
        <r>
          <rPr>
            <sz val="8"/>
            <color indexed="81"/>
            <rFont val="Tahoma"/>
            <family val="2"/>
          </rPr>
          <t>Enter the postal code of the recipient company.</t>
        </r>
      </text>
    </comment>
    <comment ref="K13" authorId="2" shapeId="0" xr:uid="{00000000-0006-0000-0200-000008000000}">
      <text>
        <r>
          <rPr>
            <sz val="8"/>
            <color indexed="81"/>
            <rFont val="Tahoma"/>
            <family val="2"/>
          </rPr>
          <t>Enter the name of the contact for the recipient company.  If this information is not available, enter "Not Available."</t>
        </r>
      </text>
    </comment>
    <comment ref="L13" authorId="2" shapeId="0" xr:uid="{00000000-0006-0000-0200-000009000000}">
      <text>
        <r>
          <rPr>
            <sz val="8"/>
            <color indexed="81"/>
            <rFont val="Tahoma"/>
            <family val="2"/>
          </rPr>
          <t>Enter the phone number of the contact from the recipient company.  If this information is not available, enter "Not Available."</t>
        </r>
      </text>
    </comment>
    <comment ref="M13" authorId="3" shapeId="0" xr:uid="{00000000-0006-0000-0200-00000A000000}">
      <text>
        <r>
          <rPr>
            <sz val="8"/>
            <color indexed="81"/>
            <rFont val="Tahoma"/>
            <family val="2"/>
          </rPr>
          <t>This field is autopopulated.</t>
        </r>
      </text>
    </comment>
    <comment ref="N13" authorId="0" shapeId="0" xr:uid="{00000000-0006-0000-0200-00000B000000}">
      <text>
        <r>
          <rPr>
            <sz val="8"/>
            <color indexed="81"/>
            <rFont val="Tahoma"/>
            <family val="2"/>
          </rPr>
          <t xml:space="preserve">Enter the total quantity (kg) of methyl bromide exported.  </t>
        </r>
      </text>
    </comment>
    <comment ref="O13" authorId="0" shapeId="0" xr:uid="{00000000-0006-0000-0200-00000C000000}">
      <text>
        <r>
          <rPr>
            <sz val="8"/>
            <color indexed="81"/>
            <rFont val="Tahoma"/>
            <family val="2"/>
          </rPr>
          <t>Enter the 10-digit commodity code of the chemical exported as it appears on Customs documentation.  
Refer to the Reference List for a list of commonly used commodity codes.</t>
        </r>
      </text>
    </comment>
    <comment ref="P13" authorId="1" shapeId="0" xr:uid="{00000000-0006-0000-0200-00000D000000}">
      <text>
        <r>
          <rPr>
            <sz val="8"/>
            <color indexed="81"/>
            <rFont val="Tahoma"/>
            <family val="2"/>
          </rPr>
          <t>Enter the name of the port where the shipment exited the United States.</t>
        </r>
      </text>
    </comment>
    <comment ref="Q13" authorId="4" shapeId="0" xr:uid="{00000000-0006-0000-0200-00000E000000}">
      <text>
        <r>
          <rPr>
            <sz val="8"/>
            <color indexed="81"/>
            <rFont val="Tahoma"/>
            <family val="2"/>
          </rPr>
          <t>Enter the Employer Identification Number (EIN) shown on the Shipper's Export Declaration Form.  This number may or may not refer to the exporter as defined by EPA.  If a shipping agent is acting on behalf of the exporter as defined by the regulation, the EIN of the agent shown on the U.S. Customs Form 7525 should be reported here.
Your company's EIN as entered in Section 1 of this report will automatically populate for each transaction entered.  Revise the number if the EIN for the shipment is different from your company's EIN.
The number entered should have no dashes.</t>
        </r>
      </text>
    </comment>
    <comment ref="R13" authorId="0" shapeId="0" xr:uid="{00000000-0006-0000-0200-00000F000000}">
      <text>
        <r>
          <rPr>
            <sz val="8"/>
            <color indexed="81"/>
            <rFont val="Tahoma"/>
            <family val="2"/>
          </rPr>
          <t xml:space="preserve">Identify whether the material was exported for transformation, destruction, critical uses, quarantine and preshipment (QPS) applications, emergency uses, or global lab.
If </t>
        </r>
        <r>
          <rPr>
            <b/>
            <sz val="8"/>
            <color indexed="81"/>
            <rFont val="Tahoma"/>
            <family val="2"/>
          </rPr>
          <t>copying and pasting data</t>
        </r>
        <r>
          <rPr>
            <sz val="8"/>
            <color indexed="81"/>
            <rFont val="Tahoma"/>
            <family val="2"/>
          </rPr>
          <t xml:space="preserve"> into the table, please refer to the Reference List for the valid list of intended uses.</t>
        </r>
      </text>
    </comment>
    <comment ref="W14" authorId="5" shapeId="0" xr:uid="{00000000-0006-0000-0200-000010000000}">
      <text>
        <r>
          <rPr>
            <b/>
            <sz val="9"/>
            <color indexed="81"/>
            <rFont val="Tahoma"/>
            <family val="2"/>
          </rPr>
          <t>Cory Jemison:</t>
        </r>
        <r>
          <rPr>
            <sz val="9"/>
            <color indexed="81"/>
            <rFont val="Tahoma"/>
            <family val="2"/>
          </rPr>
          <t xml:space="preserve">
0=OK
1=Flag.</t>
        </r>
      </text>
    </comment>
    <comment ref="A16" authorId="5" shapeId="0" xr:uid="{00000000-0006-0000-0200-000011000000}">
      <text>
        <r>
          <rPr>
            <b/>
            <sz val="9"/>
            <color indexed="81"/>
            <rFont val="Tahoma"/>
            <family val="2"/>
          </rPr>
          <t>Cory Jemison:</t>
        </r>
        <r>
          <rPr>
            <sz val="9"/>
            <color indexed="81"/>
            <rFont val="Tahoma"/>
            <family val="2"/>
          </rPr>
          <t xml:space="preserve">
Used for lookup for Summary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A1" authorId="0" shapeId="0" xr:uid="{00000000-0006-0000-0500-00000100000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V1" authorId="0" shapeId="0" xr:uid="{00000000-0006-0000-0500-000002000000}">
      <text>
        <r>
          <rPr>
            <b/>
            <sz val="9"/>
            <color indexed="81"/>
            <rFont val="Tahoma"/>
            <family val="2"/>
          </rPr>
          <t>Cory Jemison:</t>
        </r>
        <r>
          <rPr>
            <sz val="9"/>
            <color indexed="81"/>
            <rFont val="Tahoma"/>
            <family val="2"/>
          </rPr>
          <t xml:space="preserve">
Used for export to CSV</t>
        </r>
      </text>
    </comment>
    <comment ref="A1002" authorId="0" shapeId="0" xr:uid="{00000000-0006-0000-0500-000003000000}">
      <text>
        <r>
          <rPr>
            <b/>
            <sz val="9"/>
            <color indexed="81"/>
            <rFont val="Tahoma"/>
            <family val="2"/>
          </rPr>
          <t>Cory Jemison:</t>
        </r>
        <r>
          <rPr>
            <sz val="9"/>
            <color indexed="81"/>
            <rFont val="Tahoma"/>
            <family val="2"/>
          </rPr>
          <t xml:space="preserve">
Used for Export to CSV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C5" authorId="0" shapeId="0" xr:uid="{00000000-0006-0000-0600-000001000000}">
      <text>
        <r>
          <rPr>
            <b/>
            <sz val="9"/>
            <color indexed="81"/>
            <rFont val="Tahoma"/>
            <family val="2"/>
          </rPr>
          <t>Cory Jemison:</t>
        </r>
        <r>
          <rPr>
            <sz val="9"/>
            <color indexed="81"/>
            <rFont val="Tahoma"/>
            <family val="2"/>
          </rPr>
          <t xml:space="preserve">
A row is checked for completeness if a chemical is chosen in col F.</t>
        </r>
      </text>
    </comment>
    <comment ref="C9" authorId="0" shapeId="0" xr:uid="{00000000-0006-0000-0600-000002000000}">
      <text>
        <r>
          <rPr>
            <b/>
            <sz val="9"/>
            <color indexed="81"/>
            <rFont val="Tahoma"/>
            <family val="2"/>
          </rPr>
          <t>Cory Jemison:</t>
        </r>
        <r>
          <rPr>
            <sz val="9"/>
            <color indexed="81"/>
            <rFont val="Tahoma"/>
            <family val="2"/>
          </rPr>
          <t xml:space="preserve">
This will appear as a 1 if it is left blank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F2" authorId="0" shapeId="0" xr:uid="{00000000-0006-0000-0700-000001000000}">
      <text>
        <r>
          <rPr>
            <b/>
            <sz val="9"/>
            <color indexed="81"/>
            <rFont val="Tahoma"/>
            <family val="2"/>
          </rPr>
          <t>Cory Jemison:</t>
        </r>
        <r>
          <rPr>
            <sz val="9"/>
            <color indexed="81"/>
            <rFont val="Tahoma"/>
            <family val="2"/>
          </rPr>
          <t xml:space="preserve">
Date Range uses this column for a vlookup with Reporting Quarter</t>
        </r>
      </text>
    </comment>
  </commentList>
</comments>
</file>

<file path=xl/sharedStrings.xml><?xml version="1.0" encoding="utf-8"?>
<sst xmlns="http://schemas.openxmlformats.org/spreadsheetml/2006/main" count="1622" uniqueCount="377">
  <si>
    <t>Stratospheric Ozone Protection Program</t>
  </si>
  <si>
    <t>U.S. Environmental Protection Agency</t>
  </si>
  <si>
    <t xml:space="preserve">Section 1: Report Identification Information </t>
  </si>
  <si>
    <t>Instructions</t>
  </si>
  <si>
    <t>Chemical Name</t>
  </si>
  <si>
    <t>Selection</t>
  </si>
  <si>
    <t>kg</t>
  </si>
  <si>
    <t>Text</t>
  </si>
  <si>
    <t>Transformation</t>
  </si>
  <si>
    <t>Submission Type</t>
  </si>
  <si>
    <t>Reporting Year:</t>
  </si>
  <si>
    <t>Reporting Year</t>
  </si>
  <si>
    <t>Reporting Quarter</t>
  </si>
  <si>
    <t>Submission Type:</t>
  </si>
  <si>
    <t>Reporting Quarter:</t>
  </si>
  <si>
    <t>Original Submission</t>
  </si>
  <si>
    <t>Re-Submittal</t>
  </si>
  <si>
    <t>Destruction</t>
  </si>
  <si>
    <t xml:space="preserve">Company Name: </t>
  </si>
  <si>
    <t>The values in the table below are calculated based on data entered in Section 2.  If the totals appear to be incorrect, please return to Section 2 to review your data.</t>
  </si>
  <si>
    <t>Complete all fields below.  No fields may be left blank.</t>
  </si>
  <si>
    <t>Form Type</t>
  </si>
  <si>
    <t>Transaction Number</t>
  </si>
  <si>
    <t>Number</t>
  </si>
  <si>
    <t>Commodity Code</t>
  </si>
  <si>
    <t>Date</t>
  </si>
  <si>
    <t>Country List</t>
  </si>
  <si>
    <t>Afghanistan</t>
  </si>
  <si>
    <t>Albania</t>
  </si>
  <si>
    <t>Algeria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</si>
  <si>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</si>
  <si>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</si>
  <si>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</si>
  <si>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</si>
  <si>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</si>
  <si>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</si>
  <si>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</si>
  <si>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</si>
  <si>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</si>
  <si>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</si>
  <si>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</si>
  <si>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</si>
  <si>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</si>
  <si>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</si>
  <si>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</si>
  <si>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</si>
  <si>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Bosnia and Herzegovina</t>
  </si>
  <si>
    <t>Botswana</t>
  </si>
  <si>
    <t>Brazil</t>
  </si>
  <si>
    <t>Brunei Darussalam</t>
  </si>
  <si>
    <t>Bulgaria</t>
  </si>
  <si>
    <t>Burkina Faso</t>
  </si>
  <si>
    <t>Burundi</t>
  </si>
  <si>
    <t>Cambodia</t>
  </si>
  <si>
    <t>Cameroon</t>
  </si>
  <si>
    <t>Canada</t>
  </si>
  <si>
    <t>Cape Verde</t>
  </si>
  <si>
    <t>Central African Republic</t>
  </si>
  <si>
    <t>Chad</t>
  </si>
  <si>
    <t>Chile</t>
  </si>
  <si>
    <t>China</t>
  </si>
  <si>
    <t>Colombia</t>
  </si>
  <si>
    <t>Comoros</t>
  </si>
  <si>
    <t>Congo</t>
  </si>
  <si>
    <t>Cook Islands</t>
  </si>
  <si>
    <t>Costa Rica</t>
  </si>
  <si>
    <t>Croatia</t>
  </si>
  <si>
    <t>Cuba</t>
  </si>
  <si>
    <t>Cyprus</t>
  </si>
  <si>
    <t>Czech Republic</t>
  </si>
  <si>
    <t>Democratic Republic of the Congo</t>
  </si>
  <si>
    <t>Denmark</t>
  </si>
  <si>
    <t>Djibouti</t>
  </si>
  <si>
    <t>Dominica</t>
  </si>
  <si>
    <t>Dominican Republic</t>
  </si>
  <si>
    <t>Ecuador</t>
  </si>
  <si>
    <t>Egypt</t>
  </si>
  <si>
    <t>El Salvador</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</si>
  <si>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</si>
  <si>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</si>
  <si>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</si>
  <si>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</si>
  <si>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</si>
  <si>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</si>
  <si>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</si>
  <si>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</si>
  <si>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</si>
  <si>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</si>
  <si>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</si>
  <si>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</si>
  <si>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</si>
  <si>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</si>
  <si>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</si>
  <si>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</si>
  <si>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</si>
  <si>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</si>
  <si>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</si>
  <si>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</si>
  <si>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</si>
  <si>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</si>
  <si>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</si>
  <si>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 (Islamic Republic of)</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</si>
  <si>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</si>
  <si>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</si>
  <si>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</si>
  <si>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</si>
  <si>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</si>
  <si>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</si>
  <si>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</si>
  <si>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</si>
  <si>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</si>
  <si>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</si>
  <si>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</si>
  <si>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</si>
  <si>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</si>
  <si>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</si>
  <si>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</si>
  <si>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</si>
  <si>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</si>
  <si>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</si>
  <si>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</si>
  <si>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</si>
  <si>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</si>
  <si>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</si>
  <si>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</si>
  <si>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</si>
  <si>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</si>
  <si>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</si>
  <si>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</si>
  <si>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</si>
  <si>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</si>
  <si>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</si>
  <si>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</si>
  <si>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</si>
  <si>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</si>
  <si>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</si>
  <si>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</si>
  <si>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</si>
  <si>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</si>
  <si>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</si>
  <si>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</si>
  <si>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</si>
  <si>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</si>
  <si>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</si>
  <si>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</si>
  <si>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</si>
  <si>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</si>
  <si>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</si>
  <si>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</si>
  <si>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</si>
  <si>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</si>
  <si>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</si>
  <si>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</si>
  <si>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</si>
  <si>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</si>
  <si>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</si>
  <si>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</si>
  <si>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</si>
  <si>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</si>
  <si>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Republic of Moldova</t>
  </si>
  <si>
    <t>Romania</t>
  </si>
  <si>
    <t>Russian Federation</t>
  </si>
  <si>
    <t>Rwanda</t>
  </si>
  <si>
    <t>Saint Kitts and Nevis</t>
  </si>
  <si>
    <t>Saint Lucia</t>
  </si>
  <si>
    <t>Saint Vincent and the Grenadines</t>
  </si>
  <si>
    <t>Samoa</t>
  </si>
  <si>
    <t>Sao Tome and Principe</t>
  </si>
  <si>
    <t>Saudi Arabia</t>
  </si>
  <si>
    <t>Senegal</t>
  </si>
  <si>
    <t>Seychelles</t>
  </si>
  <si>
    <t>Sierra Leone</t>
  </si>
  <si>
    <t>Singapore</t>
  </si>
  <si>
    <t>Slovakia</t>
  </si>
  <si>
    <t>Slovenia</t>
  </si>
  <si>
    <t>Solomon Islands</t>
  </si>
  <si>
    <t>South Africa</t>
  </si>
  <si>
    <t>South Korea (Republic of Korea)</t>
  </si>
  <si>
    <t>Spain</t>
  </si>
  <si>
    <t>Sri Lanka</t>
  </si>
  <si>
    <t>Sudan</t>
  </si>
  <si>
    <t>Suriname</t>
  </si>
  <si>
    <t>Swaziland</t>
  </si>
  <si>
    <t>Sweden</t>
  </si>
  <si>
    <t>Switzerland</t>
  </si>
  <si>
    <t>Syrian Arab Republic</t>
  </si>
  <si>
    <t>Taiwan</t>
  </si>
  <si>
    <t>Tajikistan</t>
  </si>
  <si>
    <t>Thailand</t>
  </si>
  <si>
    <t>The Former Yugoslav Republic of Macedonia</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</si>
  <si>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</si>
  <si>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</si>
  <si>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</si>
  <si>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</si>
  <si>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</si>
  <si>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</si>
  <si>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</si>
  <si>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</si>
  <si>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</si>
  <si>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</si>
  <si>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</si>
  <si>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</si>
  <si>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Uruguay</t>
  </si>
  <si>
    <t>Uzbekistan</t>
  </si>
  <si>
    <t>Vanuatu</t>
  </si>
  <si>
    <t>Venezuela (Bolivarian Republic of)</t>
  </si>
  <si>
    <t>Viet Nam</t>
  </si>
  <si>
    <t>Yemen</t>
  </si>
  <si>
    <t>Zambia</t>
  </si>
  <si>
    <t>Zimbabwe</t>
  </si>
  <si>
    <t>Andorra</t>
  </si>
  <si>
    <t>Equatorial Guinea</t>
  </si>
  <si>
    <t>Iraq</t>
  </si>
  <si>
    <t>Serbia</t>
  </si>
  <si>
    <t>South Sudan</t>
  </si>
  <si>
    <t>Timor-Leste</t>
  </si>
  <si>
    <t>Miami, FL</t>
  </si>
  <si>
    <t>Intended Use</t>
  </si>
  <si>
    <t>Company Name:</t>
  </si>
  <si>
    <t>Reporting Period:</t>
  </si>
  <si>
    <t>Form Code</t>
  </si>
  <si>
    <t>Class I Producer</t>
  </si>
  <si>
    <t>PROD1</t>
  </si>
  <si>
    <t>MeBr Producer</t>
  </si>
  <si>
    <t>PROD3</t>
  </si>
  <si>
    <t>Class II Producer</t>
  </si>
  <si>
    <t>PROD2</t>
  </si>
  <si>
    <t>Class I Importer</t>
  </si>
  <si>
    <t>IMPT1</t>
  </si>
  <si>
    <t>MeBr Importer</t>
  </si>
  <si>
    <t>IMPT3</t>
  </si>
  <si>
    <t>Class II Importer</t>
  </si>
  <si>
    <t>IMPT2</t>
  </si>
  <si>
    <t>Class I Exporter</t>
  </si>
  <si>
    <t>EXPT1</t>
  </si>
  <si>
    <t>MeBr Exporter</t>
  </si>
  <si>
    <t>EXPT3</t>
  </si>
  <si>
    <t>Class II Exporter</t>
  </si>
  <si>
    <t>EXPT2</t>
  </si>
  <si>
    <t>Class I Lab Supplier</t>
  </si>
  <si>
    <t>LABS1</t>
  </si>
  <si>
    <t>Class I Destruction</t>
  </si>
  <si>
    <t>DEST1</t>
  </si>
  <si>
    <t>MeBr Destruction</t>
  </si>
  <si>
    <t>DEST3</t>
  </si>
  <si>
    <t>Class II Destruction</t>
  </si>
  <si>
    <t>DEST2</t>
  </si>
  <si>
    <t>Class I Transformation</t>
  </si>
  <si>
    <t>TRAN1</t>
  </si>
  <si>
    <t>MeBr Transformation</t>
  </si>
  <si>
    <t>TRAN3</t>
  </si>
  <si>
    <t>Class II Transformation</t>
  </si>
  <si>
    <t>TRAN2</t>
  </si>
  <si>
    <t>MeBr Trades</t>
  </si>
  <si>
    <t>TRAD3</t>
  </si>
  <si>
    <t>Class II Trades</t>
  </si>
  <si>
    <t>TRAD2</t>
  </si>
  <si>
    <t>Class II RACA</t>
  </si>
  <si>
    <t>RACA2</t>
  </si>
  <si>
    <t>MeBr Distributor of QPS</t>
  </si>
  <si>
    <t>MBQPS</t>
  </si>
  <si>
    <t>MeBr Pre-2005 Stocks</t>
  </si>
  <si>
    <t>MB05S</t>
  </si>
  <si>
    <t>MeBr Sales of CU</t>
  </si>
  <si>
    <t>MBCUE</t>
  </si>
  <si>
    <t>Petitions</t>
  </si>
  <si>
    <t>PETIT</t>
  </si>
  <si>
    <t>Section</t>
  </si>
  <si>
    <t>Entry</t>
  </si>
  <si>
    <t>LastRow</t>
  </si>
  <si>
    <t>LastColumn</t>
  </si>
  <si>
    <t>Check Description</t>
  </si>
  <si>
    <r>
      <rPr>
        <b/>
        <sz val="11"/>
        <color theme="1"/>
        <rFont val="Calibri"/>
        <family val="2"/>
        <scheme val="minor"/>
      </rPr>
      <t>Status</t>
    </r>
    <r>
      <rPr>
        <sz val="11"/>
        <color theme="1"/>
        <rFont val="Calibri"/>
        <family val="2"/>
        <scheme val="minor"/>
      </rPr>
      <t xml:space="preserve"> (1 = Incomplete, 0 = Complete)</t>
    </r>
  </si>
  <si>
    <t>Section 1</t>
  </si>
  <si>
    <t>All</t>
  </si>
  <si>
    <t>Section 2</t>
  </si>
  <si>
    <t>Error Check</t>
  </si>
  <si>
    <t>Filled Out?</t>
  </si>
  <si>
    <t>Complete?</t>
  </si>
  <si>
    <t>Date Range</t>
  </si>
  <si>
    <t>Quarter Start Month</t>
  </si>
  <si>
    <t>Checks</t>
  </si>
  <si>
    <t>Date Range Check</t>
  </si>
  <si>
    <t>Row Completed?</t>
  </si>
  <si>
    <t>Valid Country</t>
  </si>
  <si>
    <t>FOR REFERENCE ONLY</t>
  </si>
  <si>
    <t>ActiveRow?</t>
  </si>
  <si>
    <t>ALL</t>
  </si>
  <si>
    <t>TOTAL CHECK</t>
  </si>
  <si>
    <t>Numerical Checks against Output for CSV</t>
  </si>
  <si>
    <t xml:space="preserve">All information submitted to EPA will be treated as confidential in accordance with 40 CFR Part 2, Subpart B, and will only be disclosed by the means set forth in the subpart. </t>
  </si>
  <si>
    <t>Reference List</t>
  </si>
  <si>
    <t xml:space="preserve">Source Country </t>
  </si>
  <si>
    <t>Global Lab</t>
  </si>
  <si>
    <t>QPS</t>
  </si>
  <si>
    <t>Emergency Use</t>
  </si>
  <si>
    <t>Date of Export</t>
  </si>
  <si>
    <t>Recipient Company</t>
  </si>
  <si>
    <t>Recipient Company Contact Name</t>
  </si>
  <si>
    <t>Recipient Company Phone Number</t>
  </si>
  <si>
    <t>Recipient Company Street Address</t>
  </si>
  <si>
    <t>Total Quantity of Chemical Exported</t>
  </si>
  <si>
    <t xml:space="preserve">Name of the Chemical Exported </t>
  </si>
  <si>
    <t>Port of Exit from the United States</t>
  </si>
  <si>
    <t>Country</t>
  </si>
  <si>
    <t>Critical Use</t>
  </si>
  <si>
    <t>Export Totals</t>
  </si>
  <si>
    <t>Section 2: Export Transaction Data</t>
  </si>
  <si>
    <t>Intended Uses</t>
  </si>
  <si>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</si>
  <si>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0"/>
        <rFont val="Calibri"/>
        <family val="2"/>
        <scheme val="minor"/>
      </rPr>
      <t xml:space="preserve"> </t>
    </r>
    <r>
      <rPr>
        <i/>
        <sz val="10"/>
        <color theme="10"/>
        <rFont val="Calibri"/>
        <family val="2"/>
        <scheme val="minor"/>
      </rPr>
      <t>Reference List</t>
    </r>
    <r>
      <rPr>
        <sz val="10"/>
        <color theme="10"/>
        <rFont val="Calibri"/>
        <family val="2"/>
        <scheme val="minor"/>
      </rPr>
      <t xml:space="preserve"> </t>
    </r>
    <r>
      <rPr>
        <sz val="10"/>
        <rFont val="Calibri"/>
        <family val="2"/>
        <scheme val="minor"/>
      </rPr>
      <t>to identify the valid naming scheme for specific data fields. Additionally, select "Paste As Values" when pasting data into the form.</t>
    </r>
  </si>
  <si>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</si>
  <si>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t>2903.39.1520</t>
  </si>
  <si>
    <t>Company A</t>
  </si>
  <si>
    <t>John Smith</t>
  </si>
  <si>
    <t>011 46 8 508 280 00</t>
  </si>
  <si>
    <t>1 Main Street</t>
  </si>
  <si>
    <t>Melbourne</t>
  </si>
  <si>
    <t>Hong Kong</t>
  </si>
  <si>
    <t>British Virgin Islands</t>
  </si>
  <si>
    <t>Tahiti</t>
  </si>
  <si>
    <t>Methyl Bromide Exporter Quarterly Report</t>
  </si>
  <si>
    <t>Methyl Bromide Exporter Quarterly Report (Sec 82.13)</t>
  </si>
  <si>
    <t>MeBr Intended Uses_Exports</t>
  </si>
  <si>
    <t>Date for CSV Title</t>
  </si>
  <si>
    <t>Form Name for CSV Title</t>
  </si>
  <si>
    <t>Check Type</t>
  </si>
  <si>
    <t>Stopper</t>
  </si>
  <si>
    <t>Warning</t>
  </si>
  <si>
    <t>Error</t>
  </si>
  <si>
    <t>Valid Intended Use</t>
  </si>
  <si>
    <t>Recipient Company City</t>
  </si>
  <si>
    <t xml:space="preserve">Recipient Company Country </t>
  </si>
  <si>
    <t>Recipient Company Postal Code</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</si>
  <si>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on the Summary tab to generate your CSV file.  </t>
    </r>
  </si>
  <si>
    <t>https://www.epa.gov/ods-phaseout/ods-recordkeeping-and-reporting</t>
  </si>
  <si>
    <t>Autopopulated</t>
  </si>
  <si>
    <t>EPA Form #5900-140</t>
  </si>
  <si>
    <t xml:space="preserve">In the table below, enter data for each export transaction containing methyl bromide that took place during the reporting period.  If no methyl bromide was exported, the table may be left blank. For all transactions, all fields are required. </t>
  </si>
  <si>
    <t>Total Quantity Exported</t>
  </si>
  <si>
    <r>
      <rPr>
        <b/>
        <i/>
        <sz val="10"/>
        <color theme="1"/>
        <rFont val="Calibri"/>
        <family val="2"/>
        <scheme val="minor"/>
      </rPr>
      <t xml:space="preserve">Intended Use List: </t>
    </r>
    <r>
      <rPr>
        <i/>
        <sz val="10"/>
        <color theme="1"/>
        <rFont val="Calibri"/>
        <family val="2"/>
        <scheme val="minor"/>
      </rPr>
      <t xml:space="preserve">The table below lists the valid intended uses that may be used when entering data into Section 2 of this form. </t>
    </r>
  </si>
  <si>
    <r>
      <rPr>
        <b/>
        <i/>
        <sz val="10"/>
        <color theme="1"/>
        <rFont val="Calibri"/>
        <family val="2"/>
        <scheme val="minor"/>
      </rPr>
      <t xml:space="preserve">Country List: </t>
    </r>
    <r>
      <rPr>
        <i/>
        <sz val="10"/>
        <color theme="1"/>
        <rFont val="Calibri"/>
        <family val="2"/>
        <scheme val="minor"/>
      </rPr>
      <t xml:space="preserve">The table below lists the valid country names that may be used when entering data into Section 2 of this form. </t>
    </r>
  </si>
  <si>
    <r>
      <rPr>
        <b/>
        <i/>
        <sz val="10"/>
        <color theme="1"/>
        <rFont val="Calibri"/>
        <family val="2"/>
        <scheme val="minor"/>
      </rPr>
      <t xml:space="preserve">Copying and Pasting Data: </t>
    </r>
    <r>
      <rPr>
        <i/>
        <sz val="10"/>
        <color theme="1"/>
        <rFont val="Calibri"/>
        <family val="2"/>
        <scheme val="minor"/>
      </rPr>
      <t>If data is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lists provided below.</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</si>
  <si>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</si>
  <si>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Shipment EIN</t>
  </si>
  <si>
    <t/>
  </si>
  <si>
    <t>EINCol</t>
  </si>
  <si>
    <t>x</t>
  </si>
  <si>
    <t>Methyl Bromide Commodity Codes/Description</t>
  </si>
  <si>
    <r>
      <rPr>
        <b/>
        <i/>
        <sz val="10"/>
        <rFont val="Calibri"/>
        <family val="2"/>
        <scheme val="minor"/>
      </rPr>
      <t>Commodity Code List:</t>
    </r>
    <r>
      <rPr>
        <i/>
        <sz val="10"/>
        <rFont val="Calibri"/>
        <family val="2"/>
        <scheme val="minor"/>
      </rPr>
      <t xml:space="preserve"> The table below lists commonly used methyl bromide commodity codes that may be used when entering data into Section 2 of this form.  A complete list of commodity codes can be found in the </t>
    </r>
    <r>
      <rPr>
        <i/>
        <sz val="10"/>
        <color theme="10"/>
        <rFont val="Calibri"/>
        <family val="2"/>
        <scheme val="minor"/>
      </rPr>
      <t>Official Harmonized Tariff Schedule.</t>
    </r>
  </si>
  <si>
    <t>3824.77.0000</t>
  </si>
  <si>
    <t>Mixtures containing methyl bromide</t>
  </si>
  <si>
    <t>Methyl bromide</t>
  </si>
  <si>
    <t>Transformation (kg)</t>
  </si>
  <si>
    <t>Destruction (kg)</t>
  </si>
  <si>
    <t>Critical Use (kg)</t>
  </si>
  <si>
    <t>QPS (kg)</t>
  </si>
  <si>
    <t>Emergency Use (kg)</t>
  </si>
  <si>
    <t>Global Lab (kg)</t>
  </si>
  <si>
    <t>Employer Identification Number (EIN):</t>
  </si>
  <si>
    <t xml:space="preserve">   Date Prepared:</t>
  </si>
  <si>
    <t>Bermuda</t>
  </si>
  <si>
    <t>Bolivia (Plurinational State of)</t>
  </si>
  <si>
    <t>European Union</t>
  </si>
  <si>
    <t>Holy See</t>
  </si>
  <si>
    <t>Montenegro</t>
  </si>
  <si>
    <t>North Korea (Democratic People's Republic of Korea)</t>
  </si>
  <si>
    <t>San Marino</t>
  </si>
  <si>
    <t>Somalia (Federal Republic of)</t>
  </si>
  <si>
    <t>Cote d'Ivoire</t>
  </si>
  <si>
    <t>Last Updated: April 2020</t>
  </si>
  <si>
    <t>4</t>
  </si>
  <si>
    <t xml:space="preserve">U.S. Environmental Protection Agency </t>
  </si>
  <si>
    <t>Version 5.0</t>
  </si>
  <si>
    <t xml:space="preserve">                                                                                                                                                                   OMB Control Number: 2060-0170</t>
  </si>
  <si>
    <t>This collection of information is approved by OMB under the Paperwork Reduction Act, 44 U.S.C. 3501 et seq. (OMB Control No. 2060-0170). Responses to this collection of information are mandatory (40 CFR 82.13).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2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</si>
  <si>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 xml:space="preserve">                                                                                                                                                                        Expiration Date: 4/16/2023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</si>
</sst>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44"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sz val="10"/>
      <color indexed="8"/>
      <name val="Calibri"/>
      <family val="2"/>
      <scheme val="minor"/>
    </font>
    <font>
      <u/>
      <sz val="11"/>
      <color theme="10"/>
      <name val="Calibri"/>
      <family val="2"/>
      <scheme val="minor"/>
    </font>
    <font>
      <i/>
      <sz val="9"/>
      <name val="Calibri"/>
      <family val="2"/>
      <scheme val="minor"/>
    </font>
    <font>
      <b/>
      <i/>
      <sz val="12"/>
      <color theme="1"/>
      <name val="Calibri"/>
      <family val="2"/>
      <scheme val="minor"/>
    </font>
    <font>
      <sz val="10"/>
      <color rgb="FFC00000"/>
      <name val="Calibri"/>
      <family val="2"/>
      <scheme val="minor"/>
    </font>
    <font>
      <sz val="9"/>
      <color indexed="81"/>
      <name val="Tahoma"/>
      <family val="2"/>
    </font>
    <font>
      <b/>
      <sz val="8"/>
      <color indexed="81"/>
      <name val="Tahoma"/>
      <family val="2"/>
    </font>
    <font>
      <b/>
      <sz val="9"/>
      <color indexed="81"/>
      <name val="Tahoma"/>
      <family val="2"/>
    </font>
    <font>
      <sz val="11"/>
      <color rgb="FFFF0000"/>
      <name val="Calibri"/>
      <family val="2"/>
      <scheme val="minor"/>
    </font>
    <font>
      <sz val="11"/>
      <color theme="0"/>
      <name val="Calibri"/>
      <family val="2"/>
      <scheme val="minor"/>
    </font>
    <font>
      <i/>
      <sz val="11"/>
      <color theme="1"/>
      <name val="Calibri"/>
      <family val="2"/>
      <scheme val="minor"/>
    </font>
    <font>
      <b/>
      <u/>
      <sz val="10"/>
      <name val="Arial"/>
      <family val="2"/>
    </font>
    <font>
      <sz val="10"/>
      <color rgb="FFFF0000"/>
      <name val="Calibri"/>
      <family val="2"/>
      <scheme val="minor"/>
    </font>
    <font>
      <sz val="11"/>
      <color theme="0" tint="-4.9989318521683403E-2"/>
      <name val="Calibri"/>
      <family val="2"/>
      <scheme val="minor"/>
    </font>
    <font>
      <b/>
      <sz val="10"/>
      <color indexed="8"/>
      <name val="Calibri"/>
      <family val="2"/>
      <scheme val="minor"/>
    </font>
    <font>
      <b/>
      <i/>
      <sz val="10"/>
      <color theme="1"/>
      <name val="Calibri"/>
      <family val="2"/>
      <scheme val="minor"/>
    </font>
    <font>
      <sz val="10"/>
      <color theme="4"/>
      <name val="Calibri"/>
      <family val="2"/>
      <scheme val="minor"/>
    </font>
    <font>
      <sz val="10"/>
      <name val="Arial"/>
      <family val="2"/>
    </font>
    <font>
      <sz val="10"/>
      <color theme="10"/>
      <name val="Calibri"/>
      <family val="2"/>
      <scheme val="minor"/>
    </font>
    <font>
      <i/>
      <sz val="10"/>
      <color theme="10"/>
      <name val="Calibri"/>
      <family val="2"/>
      <scheme val="minor"/>
    </font>
    <font>
      <i/>
      <sz val="10"/>
      <name val="Calibri"/>
      <family val="2"/>
      <scheme val="minor"/>
    </font>
    <font>
      <b/>
      <i/>
      <sz val="10"/>
      <name val="Calibri"/>
      <family val="2"/>
      <scheme val="minor"/>
    </font>
    <font>
      <b/>
      <sz val="10"/>
      <color rgb="FF000000"/>
      <name val="Calibri"/>
      <family val="2"/>
    </font>
    <font>
      <sz val="10"/>
      <color rgb="FF000000"/>
      <name val="Calibri"/>
      <family val="2"/>
    </font>
    <font>
      <u/>
      <sz val="10"/>
      <color theme="10"/>
      <name val="Calibri"/>
      <family val="2"/>
      <scheme val="minor"/>
    </font>
    <font>
      <sz val="9"/>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19" fillId="0" borderId="0" applyNumberFormat="0" applyFill="0" applyBorder="0" applyAlignment="0" applyProtection="0"/>
    <xf numFmtId="0" fontId="35" fillId="0" borderId="0"/>
    <xf numFmtId="0" fontId="35" fillId="0" borderId="0"/>
  </cellStyleXfs>
  <cellXfs count="203">
    <xf numFmtId="0" fontId="0" fillId="0" borderId="0" xfId="0"/>
    <xf numFmtId="0" fontId="0" fillId="0" borderId="0" xfId="0" applyBorder="1"/>
    <xf numFmtId="0" fontId="2" fillId="0" borderId="0" xfId="0" applyFont="1" applyBorder="1" applyAlignment="1">
      <alignment horizontal="left"/>
    </xf>
    <xf numFmtId="0" fontId="8" fillId="0" borderId="0" xfId="0" applyFont="1"/>
    <xf numFmtId="0" fontId="9" fillId="0" borderId="0" xfId="0" applyFont="1" applyBorder="1" applyAlignment="1">
      <alignment horizontal="center"/>
    </xf>
    <xf numFmtId="0" fontId="8" fillId="0" borderId="0" xfId="0" applyFont="1" applyBorder="1"/>
    <xf numFmtId="0" fontId="4" fillId="0" borderId="0" xfId="0" applyFont="1" applyBorder="1" applyAlignment="1">
      <alignment vertical="center"/>
    </xf>
    <xf numFmtId="0" fontId="11" fillId="0" borderId="0" xfId="0" applyFont="1" applyBorder="1" applyAlignment="1">
      <alignment wrapText="1"/>
    </xf>
    <xf numFmtId="0" fontId="0" fillId="0" borderId="3" xfId="0" applyBorder="1"/>
    <xf numFmtId="0" fontId="0" fillId="0" borderId="5" xfId="0" applyBorder="1" applyAlignment="1"/>
    <xf numFmtId="0" fontId="0" fillId="0" borderId="6" xfId="0" applyBorder="1"/>
    <xf numFmtId="0" fontId="0" fillId="0" borderId="2" xfId="0" applyBorder="1"/>
    <xf numFmtId="0" fontId="0" fillId="0" borderId="2" xfId="0" applyFont="1" applyBorder="1" applyAlignment="1">
      <alignment horizontal="left"/>
    </xf>
    <xf numFmtId="0" fontId="0" fillId="0" borderId="6" xfId="0" applyFont="1" applyBorder="1"/>
    <xf numFmtId="0" fontId="0" fillId="0" borderId="2" xfId="0" applyFont="1" applyBorder="1"/>
    <xf numFmtId="164" fontId="0" fillId="0" borderId="2" xfId="0" applyNumberFormat="1" applyFon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0" fillId="2" borderId="0" xfId="0" applyFill="1"/>
    <xf numFmtId="0" fontId="6" fillId="2" borderId="0" xfId="0" applyFont="1" applyFill="1"/>
    <xf numFmtId="0" fontId="0" fillId="2" borderId="0" xfId="0" applyFill="1" applyBorder="1"/>
    <xf numFmtId="0" fontId="0" fillId="2" borderId="0" xfId="0" applyFont="1" applyFill="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0" fillId="0" borderId="2" xfId="0" applyFill="1" applyBorder="1"/>
    <xf numFmtId="0" fontId="4" fillId="0" borderId="0" xfId="0" applyFont="1" applyFill="1" applyBorder="1" applyAlignment="1">
      <alignment vertical="center"/>
    </xf>
    <xf numFmtId="0" fontId="0" fillId="0" borderId="7" xfId="0" applyFill="1" applyBorder="1"/>
    <xf numFmtId="0" fontId="14" fillId="2" borderId="0" xfId="0" applyFont="1" applyFill="1" applyBorder="1" applyProtection="1">
      <protection locked="0"/>
    </xf>
    <xf numFmtId="0" fontId="0" fillId="2" borderId="0" xfId="0" applyFill="1" applyProtection="1">
      <protection locked="0"/>
    </xf>
    <xf numFmtId="0" fontId="0" fillId="0" borderId="6" xfId="0" applyFill="1" applyBorder="1" applyProtection="1">
      <protection locked="0"/>
    </xf>
    <xf numFmtId="0" fontId="16" fillId="2" borderId="0" xfId="0" applyFont="1" applyFill="1" applyBorder="1" applyProtection="1">
      <protection locked="0"/>
    </xf>
    <xf numFmtId="0" fontId="8" fillId="0" borderId="0" xfId="0" applyFont="1" applyFill="1" applyBorder="1" applyAlignment="1">
      <alignment vertical="center" wrapText="1"/>
    </xf>
    <xf numFmtId="0" fontId="20" fillId="0" borderId="0" xfId="0" applyFont="1" applyBorder="1" applyAlignment="1">
      <alignment wrapText="1"/>
    </xf>
    <xf numFmtId="0" fontId="12" fillId="0" borderId="0" xfId="0" applyFont="1" applyFill="1" applyBorder="1" applyAlignment="1">
      <alignment horizontal="left"/>
    </xf>
    <xf numFmtId="164" fontId="8" fillId="0" borderId="0" xfId="0" applyNumberFormat="1" applyFont="1" applyFill="1" applyBorder="1" applyAlignment="1">
      <alignment horizontal="left"/>
    </xf>
    <xf numFmtId="0" fontId="8" fillId="0" borderId="0" xfId="0" applyFont="1" applyFill="1" applyBorder="1" applyAlignment="1">
      <alignment horizontal="left"/>
    </xf>
    <xf numFmtId="0" fontId="21" fillId="0" borderId="0" xfId="0" applyFont="1" applyBorder="1" applyAlignment="1">
      <alignment horizontal="left" wrapText="1"/>
    </xf>
    <xf numFmtId="0" fontId="0" fillId="0" borderId="0" xfId="0" applyFont="1" applyFill="1"/>
    <xf numFmtId="0" fontId="8" fillId="0" borderId="1" xfId="0" applyFont="1" applyBorder="1"/>
    <xf numFmtId="0" fontId="12" fillId="0" borderId="1" xfId="0" applyFont="1" applyBorder="1"/>
    <xf numFmtId="0" fontId="0" fillId="0" borderId="0" xfId="0" applyAlignment="1">
      <alignment horizontal="center"/>
    </xf>
    <xf numFmtId="14" fontId="8" fillId="3" borderId="10" xfId="0" applyNumberFormat="1" applyFont="1" applyFill="1" applyBorder="1" applyAlignment="1">
      <alignment horizontal="center" vertical="center" wrapText="1"/>
    </xf>
    <xf numFmtId="0" fontId="28" fillId="0" borderId="0" xfId="0" applyFont="1"/>
    <xf numFmtId="0" fontId="28" fillId="0" borderId="0" xfId="0" applyFont="1" applyAlignment="1">
      <alignment wrapText="1"/>
    </xf>
    <xf numFmtId="14" fontId="8" fillId="0" borderId="0" xfId="0" applyNumberFormat="1" applyFont="1"/>
    <xf numFmtId="0" fontId="0" fillId="2" borderId="0" xfId="0" applyFill="1" applyProtection="1"/>
    <xf numFmtId="0" fontId="8" fillId="0" borderId="1" xfId="0" applyFont="1" applyBorder="1" applyAlignment="1">
      <alignment wrapText="1"/>
    </xf>
    <xf numFmtId="14" fontId="18" fillId="4" borderId="1" xfId="0" applyNumberFormat="1" applyFont="1" applyFill="1" applyBorder="1" applyAlignment="1" applyProtection="1">
      <protection locked="0"/>
    </xf>
    <xf numFmtId="0" fontId="8" fillId="2" borderId="0" xfId="0" applyFont="1" applyFill="1" applyProtection="1"/>
    <xf numFmtId="0" fontId="0" fillId="2" borderId="10" xfId="0" applyFill="1" applyBorder="1"/>
    <xf numFmtId="0" fontId="0" fillId="2" borderId="12" xfId="0" applyFill="1" applyBorder="1"/>
    <xf numFmtId="14" fontId="17" fillId="2" borderId="1" xfId="0" applyNumberFormat="1" applyFont="1" applyFill="1" applyBorder="1" applyAlignment="1" applyProtection="1">
      <alignment horizontal="center" vertical="center" wrapText="1"/>
    </xf>
    <xf numFmtId="0" fontId="0" fillId="0" borderId="0" xfId="0" applyAlignment="1">
      <alignment vertical="center"/>
    </xf>
    <xf numFmtId="0" fontId="2" fillId="2" borderId="0" xfId="0" applyFont="1" applyFill="1" applyProtection="1">
      <protection locked="0"/>
    </xf>
    <xf numFmtId="14" fontId="8" fillId="0" borderId="1" xfId="0" applyNumberFormat="1" applyFont="1" applyBorder="1"/>
    <xf numFmtId="0" fontId="0" fillId="0" borderId="1" xfId="0" applyFont="1" applyBorder="1"/>
    <xf numFmtId="0" fontId="28" fillId="0" borderId="1" xfId="0" applyFont="1" applyBorder="1" applyAlignment="1">
      <alignment horizontal="right" wrapText="1"/>
    </xf>
    <xf numFmtId="0" fontId="0" fillId="0" borderId="1" xfId="0" applyBorder="1"/>
    <xf numFmtId="0" fontId="2" fillId="0" borderId="0" xfId="0" applyFont="1" applyAlignment="1">
      <alignment horizontal="right" wrapText="1"/>
    </xf>
    <xf numFmtId="0" fontId="2" fillId="0" borderId="1" xfId="0" applyFont="1" applyBorder="1"/>
    <xf numFmtId="0" fontId="0" fillId="0" borderId="1" xfId="0" applyBorder="1" applyAlignment="1">
      <alignment horizontal="center" wrapText="1"/>
    </xf>
    <xf numFmtId="2" fontId="0" fillId="0" borderId="1" xfId="0" applyNumberFormat="1" applyBorder="1"/>
    <xf numFmtId="0" fontId="2" fillId="0" borderId="0" xfId="0" applyFont="1" applyAlignment="1"/>
    <xf numFmtId="0" fontId="31" fillId="2" borderId="0" xfId="0" applyFont="1" applyFill="1" applyProtection="1"/>
    <xf numFmtId="0" fontId="6" fillId="2" borderId="0" xfId="0" applyFont="1" applyFill="1" applyProtection="1"/>
    <xf numFmtId="0" fontId="8" fillId="0" borderId="0" xfId="0" applyFont="1" applyFill="1" applyBorder="1" applyAlignment="1">
      <alignment wrapText="1"/>
    </xf>
    <xf numFmtId="0" fontId="8" fillId="2" borderId="0" xfId="0" applyFont="1" applyFill="1"/>
    <xf numFmtId="0" fontId="8" fillId="0" borderId="6" xfId="0" applyFont="1" applyBorder="1"/>
    <xf numFmtId="164" fontId="8" fillId="0" borderId="2" xfId="0" applyNumberFormat="1" applyFont="1" applyBorder="1" applyAlignment="1">
      <alignment horizontal="left"/>
    </xf>
    <xf numFmtId="0" fontId="2" fillId="0" borderId="0" xfId="0" applyFont="1" applyFill="1" applyBorder="1" applyAlignment="1"/>
    <xf numFmtId="4" fontId="17" fillId="0" borderId="1" xfId="0" applyNumberFormat="1" applyFont="1" applyFill="1" applyBorder="1" applyAlignment="1" applyProtection="1">
      <alignment horizontal="left" vertical="center" wrapText="1"/>
    </xf>
    <xf numFmtId="0" fontId="12" fillId="0" borderId="0" xfId="0" applyFont="1" applyFill="1" applyBorder="1" applyAlignment="1">
      <alignment horizontal="right"/>
    </xf>
    <xf numFmtId="0" fontId="18" fillId="0" borderId="1" xfId="0" applyFont="1" applyFill="1" applyBorder="1" applyAlignment="1">
      <alignment vertical="center"/>
    </xf>
    <xf numFmtId="4" fontId="8" fillId="5" borderId="1" xfId="0" applyNumberFormat="1" applyFont="1" applyFill="1" applyBorder="1" applyAlignment="1">
      <alignment horizontal="center"/>
    </xf>
    <xf numFmtId="0" fontId="17" fillId="2" borderId="1" xfId="0" applyNumberFormat="1" applyFont="1" applyFill="1" applyBorder="1" applyAlignment="1" applyProtection="1">
      <alignment horizontal="center" vertical="center" wrapText="1"/>
    </xf>
    <xf numFmtId="0" fontId="36" fillId="0" borderId="0" xfId="2" applyFont="1" applyFill="1" applyBorder="1" applyAlignment="1">
      <alignment vertical="top" wrapText="1"/>
    </xf>
    <xf numFmtId="0" fontId="0" fillId="2" borderId="0" xfId="0" applyFill="1" applyAlignment="1">
      <alignment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11" xfId="0" applyFont="1" applyFill="1" applyBorder="1" applyAlignment="1">
      <alignment horizontal="center" vertical="center"/>
    </xf>
    <xf numFmtId="0" fontId="12" fillId="5" borderId="1" xfId="0" applyFont="1" applyFill="1" applyBorder="1" applyAlignment="1">
      <alignment horizontal="center" vertical="center" wrapText="1"/>
    </xf>
    <xf numFmtId="49" fontId="8" fillId="3" borderId="10" xfId="0" applyNumberFormat="1" applyFont="1" applyFill="1" applyBorder="1" applyAlignment="1" applyProtection="1">
      <alignment horizontal="center" vertical="center" wrapText="1"/>
      <protection locked="0"/>
    </xf>
    <xf numFmtId="0" fontId="40" fillId="6" borderId="1" xfId="0" applyFont="1" applyFill="1" applyBorder="1" applyAlignment="1">
      <alignment horizontal="center" vertical="center" wrapText="1"/>
    </xf>
    <xf numFmtId="0" fontId="41" fillId="0" borderId="1" xfId="0" applyFont="1" applyFill="1" applyBorder="1"/>
    <xf numFmtId="0" fontId="0" fillId="0" borderId="1" xfId="0" applyBorder="1" applyAlignment="1">
      <alignment horizontal="center"/>
    </xf>
    <xf numFmtId="14" fontId="41" fillId="0" borderId="1" xfId="0" applyNumberFormat="1" applyFont="1" applyFill="1" applyBorder="1"/>
    <xf numFmtId="0" fontId="0" fillId="0" borderId="7" xfId="0" applyBorder="1" applyProtection="1"/>
    <xf numFmtId="0" fontId="0" fillId="0" borderId="8" xfId="0" applyBorder="1" applyProtection="1"/>
    <xf numFmtId="0" fontId="0" fillId="0" borderId="9" xfId="0" applyBorder="1" applyProtection="1"/>
    <xf numFmtId="49" fontId="0" fillId="2" borderId="0" xfId="0" applyNumberFormat="1" applyFill="1" applyProtection="1"/>
    <xf numFmtId="0" fontId="6" fillId="0" borderId="4" xfId="0" applyFont="1" applyBorder="1" applyProtection="1"/>
    <xf numFmtId="0" fontId="6" fillId="0" borderId="5" xfId="0" applyFont="1" applyBorder="1" applyProtection="1"/>
    <xf numFmtId="0" fontId="6" fillId="0" borderId="0" xfId="0" applyFont="1" applyBorder="1" applyProtection="1"/>
    <xf numFmtId="0" fontId="6" fillId="0" borderId="2" xfId="0" applyFont="1" applyBorder="1" applyProtection="1"/>
    <xf numFmtId="0" fontId="0" fillId="0" borderId="0" xfId="0" applyBorder="1" applyProtection="1"/>
    <xf numFmtId="0" fontId="0" fillId="0" borderId="2" xfId="0" applyBorder="1" applyProtection="1"/>
    <xf numFmtId="0" fontId="27" fillId="0" borderId="0" xfId="0" applyFont="1" applyFill="1" applyBorder="1" applyProtection="1"/>
    <xf numFmtId="0" fontId="27" fillId="0" borderId="0" xfId="0" applyFont="1" applyFill="1" applyBorder="1" applyAlignment="1" applyProtection="1">
      <alignment horizontal="left"/>
    </xf>
    <xf numFmtId="0" fontId="26" fillId="2" borderId="0" xfId="0" applyFont="1" applyFill="1" applyProtection="1"/>
    <xf numFmtId="0" fontId="6" fillId="0" borderId="3" xfId="0" applyFont="1" applyBorder="1" applyProtection="1"/>
    <xf numFmtId="0" fontId="6" fillId="0" borderId="6" xfId="0" applyFont="1" applyBorder="1" applyProtection="1"/>
    <xf numFmtId="0" fontId="0" fillId="0" borderId="6" xfId="0" applyBorder="1" applyProtection="1"/>
    <xf numFmtId="0" fontId="0" fillId="0" borderId="6" xfId="0" applyFill="1" applyBorder="1" applyProtection="1"/>
    <xf numFmtId="0" fontId="5" fillId="0" borderId="4" xfId="0" applyFont="1" applyBorder="1" applyProtection="1"/>
    <xf numFmtId="0" fontId="7" fillId="0" borderId="0" xfId="0" applyFont="1" applyFill="1" applyBorder="1" applyProtection="1"/>
    <xf numFmtId="0" fontId="12" fillId="0" borderId="0" xfId="0" applyNumberFormat="1" applyFont="1" applyFill="1" applyBorder="1" applyAlignment="1" applyProtection="1">
      <alignment horizontal="center" vertical="center"/>
    </xf>
    <xf numFmtId="14" fontId="8" fillId="0" borderId="0" xfId="0" applyNumberFormat="1" applyFont="1" applyBorder="1" applyAlignment="1" applyProtection="1">
      <alignment horizontal="left" vertical="center"/>
    </xf>
    <xf numFmtId="0" fontId="12" fillId="0" borderId="0" xfId="0" applyFont="1" applyFill="1" applyBorder="1" applyAlignment="1" applyProtection="1">
      <alignment horizontal="left"/>
    </xf>
    <xf numFmtId="164" fontId="8" fillId="0" borderId="0" xfId="0" applyNumberFormat="1" applyFont="1" applyFill="1" applyBorder="1" applyAlignment="1" applyProtection="1">
      <alignment horizontal="left"/>
    </xf>
    <xf numFmtId="0" fontId="4" fillId="0" borderId="0" xfId="0" applyFont="1" applyBorder="1" applyAlignment="1" applyProtection="1">
      <alignment vertical="center"/>
    </xf>
    <xf numFmtId="0" fontId="0" fillId="0" borderId="7" xfId="0" applyFill="1" applyBorder="1" applyProtection="1"/>
    <xf numFmtId="0" fontId="0" fillId="0" borderId="9" xfId="0" applyFill="1" applyBorder="1" applyProtection="1"/>
    <xf numFmtId="0" fontId="6" fillId="0" borderId="5" xfId="0" applyFont="1" applyFill="1" applyBorder="1" applyProtection="1"/>
    <xf numFmtId="0" fontId="6" fillId="0" borderId="2" xfId="0" applyFont="1" applyFill="1" applyBorder="1" applyProtection="1"/>
    <xf numFmtId="0" fontId="0" fillId="0" borderId="2" xfId="0" applyFill="1" applyBorder="1" applyProtection="1"/>
    <xf numFmtId="39" fontId="0" fillId="2" borderId="0" xfId="0" applyNumberFormat="1" applyFill="1" applyProtection="1"/>
    <xf numFmtId="0" fontId="0" fillId="2" borderId="0" xfId="0" applyFill="1" applyAlignment="1" applyProtection="1">
      <alignment vertical="center"/>
    </xf>
    <xf numFmtId="0" fontId="14" fillId="2" borderId="0" xfId="0" applyFont="1" applyFill="1" applyBorder="1" applyProtection="1"/>
    <xf numFmtId="0" fontId="29" fillId="2" borderId="0" xfId="0" applyFont="1" applyFill="1" applyBorder="1" applyProtection="1"/>
    <xf numFmtId="0" fontId="16" fillId="2" borderId="0" xfId="0" applyFont="1" applyFill="1" applyBorder="1" applyProtection="1"/>
    <xf numFmtId="0" fontId="30" fillId="2" borderId="0" xfId="0" applyFont="1" applyFill="1" applyBorder="1" applyAlignment="1" applyProtection="1">
      <alignment horizontal="left" indent="1"/>
    </xf>
    <xf numFmtId="0" fontId="42" fillId="0" borderId="0" xfId="2" applyFont="1" applyFill="1" applyProtection="1"/>
    <xf numFmtId="0" fontId="8" fillId="0" borderId="0" xfId="0" applyFont="1" applyBorder="1" applyAlignment="1"/>
    <xf numFmtId="0" fontId="27" fillId="0" borderId="0" xfId="0" applyFont="1" applyFill="1" applyBorder="1" applyAlignment="1" applyProtection="1">
      <alignment horizontal="left" vertical="center"/>
    </xf>
    <xf numFmtId="0" fontId="43" fillId="2" borderId="0" xfId="0" applyFont="1" applyFill="1" applyProtection="1"/>
    <xf numFmtId="14" fontId="0" fillId="2" borderId="0" xfId="0" applyNumberFormat="1" applyFill="1" applyProtection="1"/>
    <xf numFmtId="0" fontId="8" fillId="3" borderId="10" xfId="0" applyNumberFormat="1" applyFont="1" applyFill="1" applyBorder="1" applyAlignment="1">
      <alignment horizontal="center" vertical="center" wrapText="1"/>
    </xf>
    <xf numFmtId="0" fontId="0" fillId="2" borderId="0" xfId="0" applyFill="1" applyAlignment="1" applyProtection="1">
      <alignment horizontal="center"/>
    </xf>
    <xf numFmtId="0" fontId="8" fillId="4" borderId="1" xfId="0" applyFont="1" applyFill="1" applyBorder="1" applyAlignment="1" applyProtection="1">
      <alignment vertical="center" wrapText="1"/>
      <protection locked="0"/>
    </xf>
    <xf numFmtId="0" fontId="0" fillId="0" borderId="0" xfId="0" applyBorder="1" applyAlignment="1" applyProtection="1">
      <alignment vertical="center"/>
    </xf>
    <xf numFmtId="0" fontId="0" fillId="0" borderId="8" xfId="0" quotePrefix="1" applyBorder="1" applyProtection="1"/>
    <xf numFmtId="0" fontId="12" fillId="5" borderId="1" xfId="0" applyFont="1" applyFill="1" applyBorder="1" applyAlignment="1">
      <alignment horizontal="left"/>
    </xf>
    <xf numFmtId="0" fontId="8" fillId="4" borderId="1" xfId="0" applyFont="1" applyFill="1" applyBorder="1" applyAlignment="1" applyProtection="1">
      <alignment horizontal="left" wrapText="1"/>
      <protection locked="0"/>
    </xf>
    <xf numFmtId="0" fontId="8" fillId="4" borderId="1" xfId="0" applyFont="1" applyFill="1" applyBorder="1" applyAlignment="1" applyProtection="1">
      <alignment horizontal="left"/>
      <protection locked="0"/>
    </xf>
    <xf numFmtId="0" fontId="12" fillId="5" borderId="1" xfId="0" applyFont="1" applyFill="1" applyBorder="1" applyAlignment="1" applyProtection="1">
      <alignment horizontal="left" wrapText="1"/>
    </xf>
    <xf numFmtId="49" fontId="8" fillId="4" borderId="1" xfId="0" applyNumberFormat="1" applyFont="1" applyFill="1" applyBorder="1" applyAlignment="1" applyProtection="1">
      <alignment horizontal="left" vertical="center"/>
      <protection locked="0"/>
    </xf>
    <xf numFmtId="0" fontId="0" fillId="0" borderId="8" xfId="0" applyFill="1" applyBorder="1" applyAlignment="1" applyProtection="1"/>
    <xf numFmtId="14" fontId="0" fillId="0" borderId="8" xfId="0" applyNumberFormat="1" applyFill="1" applyBorder="1" applyAlignment="1" applyProtection="1"/>
    <xf numFmtId="0" fontId="27" fillId="0" borderId="8" xfId="0" applyFont="1" applyFill="1" applyBorder="1" applyAlignment="1" applyProtection="1">
      <alignment horizontal="left"/>
    </xf>
    <xf numFmtId="0" fontId="0" fillId="0" borderId="8" xfId="0" applyFill="1" applyBorder="1" applyAlignment="1" applyProtection="1">
      <alignment horizontal="center"/>
    </xf>
    <xf numFmtId="0" fontId="0" fillId="0" borderId="8" xfId="0" applyFill="1" applyBorder="1" applyProtection="1"/>
    <xf numFmtId="164" fontId="0" fillId="0" borderId="8" xfId="0" applyNumberFormat="1" applyFill="1" applyBorder="1" applyAlignment="1" applyProtection="1">
      <alignment horizontal="left"/>
    </xf>
    <xf numFmtId="0" fontId="27" fillId="0" borderId="8" xfId="0" applyFont="1" applyFill="1" applyBorder="1" applyProtection="1"/>
    <xf numFmtId="0" fontId="3"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5" fillId="3" borderId="1" xfId="0" applyFont="1" applyFill="1" applyBorder="1" applyAlignment="1" applyProtection="1">
      <alignment horizontal="center" vertical="center" wrapText="1"/>
    </xf>
    <xf numFmtId="0" fontId="22" fillId="3" borderId="1" xfId="0" applyFont="1" applyFill="1" applyBorder="1" applyAlignment="1" applyProtection="1">
      <alignment horizontal="center"/>
    </xf>
    <xf numFmtId="14" fontId="22" fillId="3" borderId="1" xfId="0" applyNumberFormat="1" applyFont="1" applyFill="1" applyBorder="1" applyProtection="1"/>
    <xf numFmtId="0" fontId="22" fillId="3" borderId="1" xfId="0" applyFont="1" applyFill="1" applyBorder="1" applyProtection="1"/>
    <xf numFmtId="39" fontId="22" fillId="3" borderId="1" xfId="1" applyNumberFormat="1" applyFont="1" applyFill="1" applyBorder="1" applyProtection="1"/>
    <xf numFmtId="0" fontId="22" fillId="3" borderId="1" xfId="0" applyFont="1" applyFill="1" applyBorder="1" applyAlignment="1" applyProtection="1">
      <alignment horizontal="left" vertical="center" wrapText="1"/>
    </xf>
    <xf numFmtId="43" fontId="22" fillId="3" borderId="1" xfId="1" applyFont="1" applyFill="1" applyBorder="1" applyProtection="1"/>
    <xf numFmtId="49" fontId="22" fillId="3" borderId="1" xfId="1" quotePrefix="1" applyNumberFormat="1" applyFont="1" applyFill="1" applyBorder="1" applyAlignment="1" applyProtection="1">
      <alignment horizontal="center"/>
    </xf>
    <xf numFmtId="0" fontId="17" fillId="5" borderId="1" xfId="0" applyFont="1" applyFill="1" applyBorder="1" applyAlignment="1" applyProtection="1">
      <alignment horizontal="center"/>
    </xf>
    <xf numFmtId="4" fontId="17" fillId="4" borderId="1" xfId="1" applyNumberFormat="1" applyFont="1" applyFill="1" applyBorder="1" applyProtection="1">
      <protection locked="0"/>
    </xf>
    <xf numFmtId="0" fontId="17" fillId="4" borderId="1" xfId="1" applyNumberFormat="1" applyFont="1" applyFill="1" applyBorder="1" applyProtection="1">
      <protection locked="0"/>
    </xf>
    <xf numFmtId="0" fontId="12" fillId="3" borderId="1" xfId="0" applyFont="1" applyFill="1" applyBorder="1" applyAlignment="1">
      <alignment horizontal="center" vertical="center" wrapText="1"/>
    </xf>
    <xf numFmtId="0" fontId="17" fillId="5" borderId="1" xfId="0" applyFont="1" applyFill="1" applyBorder="1" applyAlignment="1" applyProtection="1">
      <alignment horizontal="left"/>
    </xf>
    <xf numFmtId="0" fontId="18" fillId="4" borderId="1" xfId="0" applyFont="1" applyFill="1" applyBorder="1" applyAlignment="1" applyProtection="1">
      <alignment vertical="center"/>
      <protection locked="0"/>
    </xf>
    <xf numFmtId="0" fontId="18" fillId="4" borderId="1" xfId="0" applyFont="1" applyFill="1" applyBorder="1" applyAlignment="1" applyProtection="1">
      <alignment vertical="top"/>
      <protection locked="0"/>
    </xf>
    <xf numFmtId="0" fontId="0" fillId="4" borderId="1" xfId="0" applyFill="1" applyBorder="1" applyProtection="1">
      <protection locked="0"/>
    </xf>
    <xf numFmtId="0" fontId="37" fillId="0" borderId="0" xfId="2" applyFont="1" applyFill="1" applyBorder="1" applyAlignment="1">
      <alignment vertical="top"/>
    </xf>
    <xf numFmtId="0" fontId="8" fillId="0" borderId="13" xfId="0" applyFont="1" applyBorder="1"/>
    <xf numFmtId="49" fontId="18" fillId="4" borderId="1" xfId="0" applyNumberFormat="1" applyFont="1" applyFill="1" applyBorder="1" applyAlignment="1" applyProtection="1">
      <protection locked="0"/>
    </xf>
    <xf numFmtId="49" fontId="18" fillId="4" borderId="1" xfId="0" applyNumberFormat="1" applyFont="1" applyFill="1" applyBorder="1" applyAlignment="1" applyProtection="1">
      <alignment horizontal="center"/>
      <protection locked="0"/>
    </xf>
    <xf numFmtId="49" fontId="17" fillId="5" borderId="1" xfId="1" applyNumberFormat="1" applyFont="1" applyFill="1" applyBorder="1" applyProtection="1"/>
    <xf numFmtId="49" fontId="17" fillId="4" borderId="1" xfId="1" applyNumberFormat="1" applyFont="1" applyFill="1" applyBorder="1" applyAlignment="1" applyProtection="1">
      <alignment horizontal="center"/>
      <protection locked="0"/>
    </xf>
    <xf numFmtId="49" fontId="17" fillId="4" borderId="1" xfId="1" applyNumberFormat="1" applyFont="1" applyFill="1" applyBorder="1" applyProtection="1">
      <protection locked="0"/>
    </xf>
    <xf numFmtId="1" fontId="17" fillId="4" borderId="1" xfId="1" applyNumberFormat="1" applyFont="1" applyFill="1" applyBorder="1" applyAlignment="1" applyProtection="1">
      <alignment horizontal="right"/>
      <protection locked="0"/>
    </xf>
    <xf numFmtId="49" fontId="17" fillId="4" borderId="1" xfId="1" applyNumberFormat="1" applyFont="1" applyFill="1" applyBorder="1" applyAlignment="1" applyProtection="1">
      <alignment horizontal="right"/>
      <protection locked="0"/>
    </xf>
    <xf numFmtId="49" fontId="22" fillId="3" borderId="1" xfId="1" applyNumberFormat="1" applyFont="1" applyFill="1" applyBorder="1" applyAlignment="1" applyProtection="1">
      <alignment horizontal="right"/>
    </xf>
    <xf numFmtId="0" fontId="5" fillId="0" borderId="0" xfId="0" applyFont="1" applyBorder="1" applyAlignment="1">
      <alignment horizontal="center"/>
    </xf>
    <xf numFmtId="0" fontId="0" fillId="0" borderId="2" xfId="0" applyBorder="1" applyAlignment="1"/>
    <xf numFmtId="0" fontId="11" fillId="0" borderId="4" xfId="0" applyFont="1" applyBorder="1" applyAlignment="1">
      <alignment horizontal="center"/>
    </xf>
    <xf numFmtId="0" fontId="11" fillId="0" borderId="0" xfId="0" applyFont="1" applyBorder="1" applyAlignment="1">
      <alignment horizontal="center"/>
    </xf>
    <xf numFmtId="0" fontId="10" fillId="0" borderId="0" xfId="0" applyFont="1" applyFill="1" applyBorder="1" applyAlignment="1" applyProtection="1">
      <alignment horizontal="left" vertical="top" wrapText="1"/>
    </xf>
    <xf numFmtId="0" fontId="12" fillId="0" borderId="0" xfId="0" applyFont="1" applyFill="1" applyBorder="1" applyAlignment="1">
      <alignment horizontal="right"/>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top" wrapText="1"/>
    </xf>
    <xf numFmtId="0" fontId="8" fillId="4" borderId="10" xfId="0" applyFont="1" applyFill="1" applyBorder="1" applyAlignment="1" applyProtection="1">
      <alignment horizontal="left" vertical="center" wrapText="1"/>
      <protection locked="0"/>
    </xf>
    <xf numFmtId="0" fontId="8" fillId="4" borderId="14"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wrapText="1"/>
      <protection locked="0"/>
    </xf>
    <xf numFmtId="0" fontId="18" fillId="2" borderId="1" xfId="0" applyFont="1" applyFill="1" applyBorder="1" applyAlignment="1">
      <alignment horizontal="left" vertical="top"/>
    </xf>
    <xf numFmtId="0" fontId="32"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10" fillId="0" borderId="0" xfId="0" applyFont="1" applyBorder="1" applyAlignment="1">
      <alignment horizontal="left" vertical="top" wrapText="1"/>
    </xf>
    <xf numFmtId="0" fontId="3" fillId="5" borderId="1" xfId="0" applyFont="1" applyFill="1" applyBorder="1" applyAlignment="1">
      <alignment horizontal="center" vertical="center" wrapText="1"/>
    </xf>
    <xf numFmtId="0" fontId="10" fillId="0" borderId="0" xfId="0" applyFont="1" applyFill="1" applyBorder="1" applyAlignment="1">
      <alignment horizontal="left" wrapText="1"/>
    </xf>
    <xf numFmtId="0" fontId="6" fillId="0" borderId="0" xfId="0" applyFont="1" applyFill="1" applyBorder="1" applyAlignment="1">
      <alignment horizontal="left" wrapText="1"/>
    </xf>
    <xf numFmtId="0" fontId="10" fillId="0" borderId="0" xfId="0" applyFont="1" applyAlignment="1">
      <alignment horizontal="left" wrapText="1"/>
    </xf>
    <xf numFmtId="0" fontId="37" fillId="0" borderId="0" xfId="2" applyFont="1" applyBorder="1" applyAlignment="1">
      <alignment horizontal="left" wrapText="1"/>
    </xf>
    <xf numFmtId="0" fontId="19" fillId="0" borderId="0" xfId="2" applyBorder="1" applyAlignment="1">
      <alignment horizontal="left" wrapText="1"/>
    </xf>
    <xf numFmtId="0" fontId="8" fillId="0" borderId="8" xfId="0" applyFont="1" applyBorder="1" applyAlignment="1">
      <alignment horizontal="center"/>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2">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3840480</xdr:colOff>
      <xdr:row>6</xdr:row>
      <xdr:rowOff>156209</xdr:rowOff>
    </xdr:from>
    <xdr:to>
      <xdr:col>2</xdr:col>
      <xdr:colOff>5394960</xdr:colOff>
      <xdr:row>10</xdr:row>
      <xdr:rowOff>24764</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36720" y="1032509"/>
          <a:ext cx="1554480" cy="61531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2562225</xdr:colOff>
      <xdr:row>3</xdr:row>
      <xdr:rowOff>133350</xdr:rowOff>
    </xdr:from>
    <xdr:to>
      <xdr:col>5</xdr:col>
      <xdr:colOff>11430</xdr:colOff>
      <xdr:row>7</xdr:row>
      <xdr:rowOff>38100</xdr:rowOff>
    </xdr:to>
    <xdr:sp macro="[0]!GoToSection2" textlink="">
      <xdr:nvSpPr>
        <xdr:cNvPr id="4" name="Right Arrow 3">
          <a:extLst>
            <a:ext uri="{FF2B5EF4-FFF2-40B4-BE49-F238E27FC236}">
              <a16:creationId xmlns:a16="http://schemas.microsoft.com/office/drawing/2014/main" id="{00000000-0008-0000-0100-000004000000}"/>
            </a:ext>
          </a:extLst>
        </xdr:cNvPr>
        <xdr:cNvSpPr/>
      </xdr:nvSpPr>
      <xdr:spPr>
        <a:xfrm>
          <a:off x="4810125" y="914400"/>
          <a:ext cx="1554480" cy="67627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2114550</xdr:colOff>
      <xdr:row>1</xdr:row>
      <xdr:rowOff>209550</xdr:rowOff>
    </xdr:from>
    <xdr:to>
      <xdr:col>3</xdr:col>
      <xdr:colOff>3669030</xdr:colOff>
      <xdr:row>4</xdr:row>
      <xdr:rowOff>68580</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3848100" y="400050"/>
          <a:ext cx="1554480"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440055</xdr:colOff>
      <xdr:row>6</xdr:row>
      <xdr:rowOff>81915</xdr:rowOff>
    </xdr:from>
    <xdr:to>
      <xdr:col>17</xdr:col>
      <xdr:colOff>1224915</xdr:colOff>
      <xdr:row>9</xdr:row>
      <xdr:rowOff>209550</xdr:rowOff>
    </xdr:to>
    <xdr:sp macro="[0]!GoToSummary" textlink="">
      <xdr:nvSpPr>
        <xdr:cNvPr id="2" name="Right Arrow 1">
          <a:extLst>
            <a:ext uri="{FF2B5EF4-FFF2-40B4-BE49-F238E27FC236}">
              <a16:creationId xmlns:a16="http://schemas.microsoft.com/office/drawing/2014/main" id="{00000000-0008-0000-0200-000002000000}"/>
            </a:ext>
          </a:extLst>
        </xdr:cNvPr>
        <xdr:cNvSpPr/>
      </xdr:nvSpPr>
      <xdr:spPr>
        <a:xfrm>
          <a:off x="15207615" y="1026795"/>
          <a:ext cx="1668780" cy="61531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Summary</a:t>
          </a:r>
        </a:p>
      </xdr:txBody>
    </xdr:sp>
    <xdr:clientData/>
  </xdr:twoCellAnchor>
  <xdr:twoCellAnchor>
    <xdr:from>
      <xdr:col>15</xdr:col>
      <xdr:colOff>908685</xdr:colOff>
      <xdr:row>3</xdr:row>
      <xdr:rowOff>331470</xdr:rowOff>
    </xdr:from>
    <xdr:to>
      <xdr:col>17</xdr:col>
      <xdr:colOff>550545</xdr:colOff>
      <xdr:row>7</xdr:row>
      <xdr:rowOff>7620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4617065" y="514350"/>
          <a:ext cx="1584960"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205740</xdr:colOff>
      <xdr:row>4</xdr:row>
      <xdr:rowOff>99060</xdr:rowOff>
    </xdr:from>
    <xdr:to>
      <xdr:col>10</xdr:col>
      <xdr:colOff>641985</xdr:colOff>
      <xdr:row>6</xdr:row>
      <xdr:rowOff>108585</xdr:rowOff>
    </xdr:to>
    <xdr:sp macro="[0]!PrepareSubmission" textlink="">
      <xdr:nvSpPr>
        <xdr:cNvPr id="2" name="Rectangle 1">
          <a:extLst>
            <a:ext uri="{FF2B5EF4-FFF2-40B4-BE49-F238E27FC236}">
              <a16:creationId xmlns:a16="http://schemas.microsoft.com/office/drawing/2014/main" id="{00000000-0008-0000-0300-000002000000}"/>
            </a:ext>
          </a:extLst>
        </xdr:cNvPr>
        <xdr:cNvSpPr/>
      </xdr:nvSpPr>
      <xdr:spPr>
        <a:xfrm>
          <a:off x="8839200" y="1043940"/>
          <a:ext cx="1579245" cy="390525"/>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twoCellAnchor>
    <xdr:from>
      <xdr:col>8</xdr:col>
      <xdr:colOff>462915</xdr:colOff>
      <xdr:row>1</xdr:row>
      <xdr:rowOff>175260</xdr:rowOff>
    </xdr:from>
    <xdr:to>
      <xdr:col>9</xdr:col>
      <xdr:colOff>1036320</xdr:colOff>
      <xdr:row>4</xdr:row>
      <xdr:rowOff>34290</xdr:rowOff>
    </xdr:to>
    <xdr:sp macro="" textlink="">
      <xdr:nvSpPr>
        <xdr:cNvPr id="8" name="Left Arrow 7">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a:off x="8090535" y="358140"/>
          <a:ext cx="1579245"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53340</xdr:colOff>
      <xdr:row>1</xdr:row>
      <xdr:rowOff>127636</xdr:rowOff>
    </xdr:from>
    <xdr:to>
      <xdr:col>8</xdr:col>
      <xdr:colOff>1663065</xdr:colOff>
      <xdr:row>3</xdr:row>
      <xdr:rowOff>177166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534400" y="310516"/>
          <a:ext cx="1609725" cy="62865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usitc.gov/tata/hts/index.htm"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zoomScaleNormal="100" zoomScaleSheetLayoutView="100" workbookViewId="0"/>
  </sheetViews>
  <sheetFormatPr defaultColWidth="9.1796875" defaultRowHeight="14.5" x14ac:dyDescent="0.35"/>
  <cols>
    <col min="1" max="1" width="3.453125" style="20" customWidth="1"/>
    <col min="2" max="2" width="2.26953125" style="20" customWidth="1"/>
    <col min="3" max="3" width="82.453125" style="20" customWidth="1"/>
    <col min="4" max="4" width="2.453125" style="20" customWidth="1"/>
    <col min="5" max="16384" width="9.1796875" style="20"/>
  </cols>
  <sheetData>
    <row r="2" spans="2:8" ht="23.25" customHeight="1" x14ac:dyDescent="0.35">
      <c r="B2" s="8"/>
      <c r="C2" s="183" t="s">
        <v>374</v>
      </c>
      <c r="D2" s="9"/>
    </row>
    <row r="3" spans="2:8" ht="11" customHeight="1" x14ac:dyDescent="0.35">
      <c r="B3" s="10"/>
      <c r="C3" s="184" t="s">
        <v>376</v>
      </c>
      <c r="D3" s="182"/>
    </row>
    <row r="4" spans="2:8" ht="23.25" customHeight="1" x14ac:dyDescent="0.45">
      <c r="B4" s="10"/>
      <c r="C4" s="181" t="s">
        <v>372</v>
      </c>
      <c r="D4" s="182"/>
    </row>
    <row r="5" spans="2:8" ht="17" x14ac:dyDescent="0.4">
      <c r="B5" s="10"/>
      <c r="C5" s="4" t="s">
        <v>0</v>
      </c>
      <c r="D5" s="11"/>
    </row>
    <row r="6" spans="2:8" x14ac:dyDescent="0.35">
      <c r="B6" s="10"/>
      <c r="C6" s="2"/>
      <c r="D6" s="12"/>
    </row>
    <row r="7" spans="2:8" s="23" customFormat="1" ht="15.5" x14ac:dyDescent="0.35">
      <c r="B7" s="13"/>
      <c r="C7" s="46" t="s">
        <v>322</v>
      </c>
      <c r="D7" s="14"/>
    </row>
    <row r="8" spans="2:8" s="23" customFormat="1" x14ac:dyDescent="0.35">
      <c r="B8" s="13"/>
      <c r="C8" s="132" t="s">
        <v>373</v>
      </c>
      <c r="D8" s="15"/>
    </row>
    <row r="9" spans="2:8" s="23" customFormat="1" x14ac:dyDescent="0.35">
      <c r="B9" s="13"/>
      <c r="C9" s="132" t="s">
        <v>370</v>
      </c>
      <c r="D9" s="15"/>
    </row>
    <row r="10" spans="2:8" s="23" customFormat="1" x14ac:dyDescent="0.35">
      <c r="B10" s="13"/>
      <c r="C10" s="5"/>
      <c r="D10" s="15"/>
    </row>
    <row r="11" spans="2:8" s="23" customFormat="1" ht="15.5" x14ac:dyDescent="0.35">
      <c r="B11" s="13"/>
      <c r="C11" s="6" t="s">
        <v>3</v>
      </c>
      <c r="D11" s="15"/>
    </row>
    <row r="12" spans="2:8" s="23" customFormat="1" ht="48" customHeight="1" x14ac:dyDescent="0.35">
      <c r="B12" s="13"/>
      <c r="C12" s="41" t="s">
        <v>334</v>
      </c>
      <c r="D12" s="15"/>
    </row>
    <row r="13" spans="2:8" s="23" customFormat="1" ht="30" customHeight="1" x14ac:dyDescent="0.35">
      <c r="B13" s="13"/>
      <c r="C13" s="75" t="s">
        <v>309</v>
      </c>
      <c r="D13" s="15"/>
    </row>
    <row r="14" spans="2:8" s="23" customFormat="1" ht="31.5" customHeight="1" x14ac:dyDescent="0.35">
      <c r="B14" s="13"/>
      <c r="C14" s="85" t="s">
        <v>310</v>
      </c>
      <c r="D14" s="15"/>
    </row>
    <row r="15" spans="2:8" s="23" customFormat="1" ht="45" customHeight="1" x14ac:dyDescent="0.35">
      <c r="B15" s="13"/>
      <c r="C15" s="75" t="s">
        <v>343</v>
      </c>
      <c r="D15" s="15"/>
      <c r="H15" s="63"/>
    </row>
    <row r="16" spans="2:8" s="76" customFormat="1" ht="13.9" customHeight="1" x14ac:dyDescent="0.3">
      <c r="B16" s="77"/>
      <c r="C16" s="131" t="s">
        <v>335</v>
      </c>
      <c r="D16" s="78"/>
    </row>
    <row r="17" spans="2:4" x14ac:dyDescent="0.35">
      <c r="B17" s="10"/>
      <c r="C17" s="1"/>
      <c r="D17" s="11"/>
    </row>
    <row r="18" spans="2:4" ht="24.5" x14ac:dyDescent="0.35">
      <c r="B18" s="10"/>
      <c r="C18" s="7" t="s">
        <v>290</v>
      </c>
      <c r="D18" s="11"/>
    </row>
    <row r="19" spans="2:4" ht="110.5" customHeight="1" x14ac:dyDescent="0.35">
      <c r="B19" s="10"/>
      <c r="C19" s="42" t="s">
        <v>375</v>
      </c>
      <c r="D19" s="11"/>
    </row>
    <row r="20" spans="2:4" ht="12" customHeight="1" x14ac:dyDescent="0.35">
      <c r="B20" s="10"/>
      <c r="C20" s="7"/>
      <c r="D20" s="11"/>
    </row>
    <row r="21" spans="2:4" ht="12" customHeight="1" x14ac:dyDescent="0.35">
      <c r="B21" s="10"/>
      <c r="C21" s="19" t="s">
        <v>337</v>
      </c>
      <c r="D21" s="11"/>
    </row>
    <row r="22" spans="2:4" ht="9" customHeight="1" x14ac:dyDescent="0.35">
      <c r="B22" s="16"/>
      <c r="C22" s="17"/>
      <c r="D22" s="18"/>
    </row>
  </sheetData>
  <sheetProtection algorithmName="SHA-512" hashValue="gPhxWr93k83LdaP35Zptle6YrZoVFXxyYw3HaWCesmJfq+BosVbLn462zcylt2GecIQ0c1/nY2YTU7lUwiHKNA==" saltValue="4onH+OV05qFypaK5LENi/w==" spinCount="100000" sheet="1" objects="1" scenarios="1"/>
  <hyperlinks>
    <hyperlink ref="C14" location="'Reference List'!A1" display="accepted into EPA’s ODS Tracking System. Refer to the Reference List to identify the valid naming scheme for specific data fields. Additionally, select &quot;Paste As Values&quot; when pasting data into the form." xr:uid="{00000000-0004-0000-0000-000000000000}"/>
    <hyperlink ref="C16" r:id="rId1" xr:uid="{00000000-0004-0000-0000-000001000000}"/>
  </hyperlinks>
  <pageMargins left="0.7" right="0.7" top="0.75" bottom="0.75" header="0.3" footer="0.3"/>
  <pageSetup orientation="portrait" r:id="rId2"/>
  <colBreaks count="1" manualBreakCount="1">
    <brk id="1" max="1048575"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B2:K19"/>
  <sheetViews>
    <sheetView showGridLines="0" zoomScaleNormal="100" zoomScaleSheetLayoutView="100" workbookViewId="0"/>
  </sheetViews>
  <sheetFormatPr defaultColWidth="9.1796875" defaultRowHeight="14.5" x14ac:dyDescent="0.35"/>
  <cols>
    <col min="1" max="1" width="3.7265625" style="55" customWidth="1"/>
    <col min="2" max="2" width="2.7265625" style="55" customWidth="1"/>
    <col min="3" max="3" width="20.1796875" style="55" customWidth="1"/>
    <col min="4" max="4" width="58.7265625" style="55" customWidth="1"/>
    <col min="5" max="7" width="2.7265625" style="55" customWidth="1"/>
    <col min="8" max="8" width="2" style="55" customWidth="1"/>
    <col min="9" max="16384" width="9.1796875" style="55"/>
  </cols>
  <sheetData>
    <row r="2" spans="2:9" s="74" customFormat="1" ht="27.75" customHeight="1" x14ac:dyDescent="0.45">
      <c r="B2" s="109"/>
      <c r="C2" s="113" t="s">
        <v>1</v>
      </c>
      <c r="D2" s="100"/>
      <c r="E2" s="100"/>
      <c r="F2" s="100"/>
      <c r="G2" s="101"/>
    </row>
    <row r="3" spans="2:9" s="74" customFormat="1" ht="18.5" x14ac:dyDescent="0.45">
      <c r="B3" s="110"/>
      <c r="C3" s="114" t="s">
        <v>321</v>
      </c>
      <c r="D3" s="102"/>
      <c r="E3" s="102"/>
      <c r="F3" s="102"/>
      <c r="G3" s="103"/>
    </row>
    <row r="4" spans="2:9" x14ac:dyDescent="0.35">
      <c r="B4" s="111"/>
      <c r="C4" s="104"/>
      <c r="D4" s="104"/>
      <c r="E4" s="104"/>
      <c r="F4" s="104"/>
      <c r="G4" s="105"/>
    </row>
    <row r="5" spans="2:9" x14ac:dyDescent="0.35">
      <c r="B5" s="111"/>
      <c r="C5" s="115" t="s">
        <v>360</v>
      </c>
      <c r="D5" s="116">
        <f ca="1">TODAY()</f>
        <v>43937</v>
      </c>
      <c r="E5" s="104"/>
      <c r="F5" s="104"/>
      <c r="G5" s="105"/>
    </row>
    <row r="6" spans="2:9" x14ac:dyDescent="0.35">
      <c r="B6" s="111"/>
      <c r="C6" s="117"/>
      <c r="D6" s="118"/>
      <c r="E6" s="104"/>
      <c r="F6" s="104"/>
      <c r="G6" s="105"/>
    </row>
    <row r="7" spans="2:9" ht="15.5" x14ac:dyDescent="0.35">
      <c r="B7" s="111"/>
      <c r="C7" s="119" t="s">
        <v>2</v>
      </c>
      <c r="D7" s="104"/>
      <c r="E7" s="104"/>
      <c r="F7" s="104"/>
      <c r="G7" s="105"/>
    </row>
    <row r="8" spans="2:9" ht="18" customHeight="1" x14ac:dyDescent="0.35">
      <c r="B8" s="112"/>
      <c r="C8" s="185" t="s">
        <v>20</v>
      </c>
      <c r="D8" s="185"/>
      <c r="E8" s="104"/>
      <c r="F8" s="106"/>
      <c r="G8" s="105"/>
    </row>
    <row r="9" spans="2:9" x14ac:dyDescent="0.35">
      <c r="B9" s="111"/>
      <c r="C9" s="141" t="s">
        <v>18</v>
      </c>
      <c r="D9" s="142"/>
      <c r="E9" s="104"/>
      <c r="F9" s="107">
        <f>IF(D9=0,1,0)</f>
        <v>1</v>
      </c>
      <c r="G9" s="105"/>
      <c r="I9" s="108"/>
    </row>
    <row r="10" spans="2:9" x14ac:dyDescent="0.35">
      <c r="B10" s="111"/>
      <c r="C10" s="141" t="s">
        <v>13</v>
      </c>
      <c r="D10" s="143"/>
      <c r="E10" s="104"/>
      <c r="F10" s="107">
        <f>IF(OR(SubTSelection=Lists!C3,SubTSelection=Lists!C4),0,1)</f>
        <v>1</v>
      </c>
      <c r="G10" s="105"/>
      <c r="I10" s="108" t="str">
        <f>IF(SubTSelection="","",IF(OR(SubTSelection=Lists!C3,SubTSelection=Lists!C4),"","PLEASE SELECT A VALID SUBMISSION TYPE FROM THE DROPDOWN LIST"))</f>
        <v/>
      </c>
    </row>
    <row r="11" spans="2:9" x14ac:dyDescent="0.35">
      <c r="B11" s="111"/>
      <c r="C11" s="141" t="s">
        <v>10</v>
      </c>
      <c r="D11" s="143"/>
      <c r="E11" s="104"/>
      <c r="F11" s="107">
        <f ca="1">IF(OR($D$11=0,$D$11&gt;YEAR(TODAY())),1,0)</f>
        <v>1</v>
      </c>
      <c r="G11" s="105"/>
      <c r="I11" s="108" t="str">
        <f ca="1">IF(D11&gt;YEAR(TODAY()),"PLEASE CHOOSE A CURRENT OR PAST YEAR","")</f>
        <v/>
      </c>
    </row>
    <row r="12" spans="2:9" x14ac:dyDescent="0.35">
      <c r="B12" s="111"/>
      <c r="C12" s="141" t="s">
        <v>14</v>
      </c>
      <c r="D12" s="143"/>
      <c r="E12" s="104"/>
      <c r="F12" s="107">
        <f>IF(OR(ReportQtr=0,ReportQtr&gt;Lists!E6),1,0)</f>
        <v>1</v>
      </c>
      <c r="G12" s="105"/>
      <c r="I12" s="108" t="str">
        <f>IF(ReportQtr&gt;Lists!E6,"PLEASE SELECT A VALID QUARTER FROM THE DROPDOWN LIST","")</f>
        <v/>
      </c>
    </row>
    <row r="13" spans="2:9" ht="26.5" x14ac:dyDescent="0.35">
      <c r="B13" s="111"/>
      <c r="C13" s="144" t="s">
        <v>359</v>
      </c>
      <c r="D13" s="145"/>
      <c r="E13" s="139"/>
      <c r="F13" s="133">
        <f>IF(OR($D$13=0,LEN(D13)&lt;9,LEN(D13)&gt;11),1,0)</f>
        <v>1</v>
      </c>
      <c r="G13" s="105"/>
      <c r="I13" s="108" t="str">
        <f>IF(D13="","",IF(OR(LEN(D13)=9,LEN(D13)=10,LEN(D13)=11),"","PLEASE ENTER A 9 OR 11-DIGIT NUMBER"))</f>
        <v/>
      </c>
    </row>
    <row r="14" spans="2:9" ht="14.25" customHeight="1" x14ac:dyDescent="0.35">
      <c r="B14" s="96"/>
      <c r="C14" s="97"/>
      <c r="D14" s="140" t="s">
        <v>345</v>
      </c>
      <c r="E14" s="97"/>
      <c r="F14" s="97"/>
      <c r="G14" s="98"/>
    </row>
    <row r="15" spans="2:9" x14ac:dyDescent="0.35">
      <c r="D15" s="73" t="str">
        <f>Lists!C3</f>
        <v>Original Submission</v>
      </c>
    </row>
    <row r="16" spans="2:9" x14ac:dyDescent="0.35">
      <c r="D16" s="73" t="str">
        <f>Lists!C4</f>
        <v>Re-Submittal</v>
      </c>
    </row>
    <row r="19" spans="11:11" x14ac:dyDescent="0.35">
      <c r="K19" s="99"/>
    </row>
  </sheetData>
  <sheetProtection algorithmName="SHA-512" hashValue="pCGL6Lv0uNDezoN2t4HSXjyOgwfgFdG7dU9buHNLY0zlylnQNeS6N4kE8lgso8OB4fm6/aBgQs+29xKqxQ5HHQ==" saltValue="hrPDjIabvzQF78yE4RBBJQ==" spinCount="100000" sheet="1" objects="1" scenarios="1"/>
  <mergeCells count="1">
    <mergeCell ref="C8:D8"/>
  </mergeCells>
  <dataValidations count="5">
    <dataValidation type="list" allowBlank="1" showInputMessage="1" showErrorMessage="1" error="Select &quot;Original Submission&quot; or &quot;Re-Submittal&quot; from the drop down menu." prompt="Identify whether this report is an original submission or re-submittal.  Select original submission if you are submitting your report to EPA for the first time.  All subsequent submissions must be identified as a re-submittal." sqref="D10" xr:uid="{00000000-0002-0000-0100-000000000000}">
      <formula1>SubmissionType</formula1>
    </dataValidation>
    <dataValidation type="list" allowBlank="1" showInputMessage="1" showErrorMessage="1" error="Please select a reporting year from the drop down menu" prompt="Select the reporting year for which data in this report applies." sqref="D11" xr:uid="{00000000-0002-0000-0100-000001000000}">
      <formula1>ReportingYear</formula1>
    </dataValidation>
    <dataValidation type="list" allowBlank="1" showInputMessage="1" showErrorMessage="1" error="Please select a reporting quarter from the drop down menu" prompt="Select the quarter for which the data in this report applies. _x000a__x000a_Quarter 1: Jan-Mar_x000a_Quarter 2: Apr-Jun_x000a_Quarter 3: Jul-Sept_x000a_Quarter 4: Oct-Dec" sqref="D12" xr:uid="{00000000-0002-0000-0100-000002000000}">
      <formula1>ReportingQuarter</formula1>
    </dataValidation>
    <dataValidation type="textLength" operator="lessThanOrEqual" allowBlank="1" showInputMessage="1" showErrorMessage="1" error="Please keep your Company Name to within 200 letters." prompt="Enter the name of the company for which the data in this report applies. The company name must match the organization name under which this report is submitted to EPA through CDX." sqref="D9" xr:uid="{00000000-0002-0000-0100-000003000000}">
      <formula1>200</formula1>
    </dataValidation>
    <dataValidation type="custom" allowBlank="1" showInputMessage="1" showErrorMessage="1" error="Please enter a 9 to 11 digit number." prompt="Enter your company's 9 or 11-digit Employer Identification Number. The number entered should have no dashes." sqref="D13" xr:uid="{00000000-0002-0000-0100-000004000000}">
      <formula1>AND(ISNUMBER(VALUE(D13)),OR(LEN(D13)=9,LEN(D13)=10,LEN(D13)=11))</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6" id="{27FBAC3B-3D98-4226-8902-3423E343B1E8}">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128FDDF6-69E7-4EE7-9D7D-919C50E3389E}">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F47B52D6-5B6F-4843-BCE4-782BF9E48B7D}">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1" id="{25BCD4DC-050B-4BF6-B3A1-B02B1ADCFA9F}">
            <x14:iconSet iconSet="3Symbols" custom="1">
              <x14:cfvo type="percent">
                <xm:f>0</xm:f>
              </x14:cfvo>
              <x14:cfvo type="num">
                <xm:f>0.5</xm:f>
              </x14:cfvo>
              <x14:cfvo type="num">
                <xm:f>1</xm:f>
              </x14:cfvo>
              <x14:cfIcon iconSet="3Symbols" iconId="2"/>
              <x14:cfIcon iconSet="3Symbols" iconId="1"/>
              <x14:cfIcon iconSet="3Symbols" iconId="0"/>
            </x14:iconSet>
          </x14:cfRule>
          <xm:sqref>F12:F13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1:AG1212"/>
  <sheetViews>
    <sheetView showGridLines="0" topLeftCell="B3" zoomScaleNormal="100" workbookViewId="0">
      <selection activeCell="B3" sqref="B3"/>
    </sheetView>
  </sheetViews>
  <sheetFormatPr defaultColWidth="9.1796875" defaultRowHeight="14.5" x14ac:dyDescent="0.35"/>
  <cols>
    <col min="1" max="1" width="3.7265625" style="55" hidden="1" customWidth="1"/>
    <col min="2" max="2" width="3.26953125" style="55" customWidth="1"/>
    <col min="3" max="3" width="2.7265625" style="55" customWidth="1"/>
    <col min="4" max="4" width="12.26953125" style="55" customWidth="1"/>
    <col min="5" max="5" width="11" style="135" customWidth="1"/>
    <col min="6" max="6" width="19.7265625" style="55" customWidth="1"/>
    <col min="7" max="7" width="19.453125" style="55" customWidth="1"/>
    <col min="8" max="8" width="14.7265625" style="55" customWidth="1"/>
    <col min="9" max="9" width="32" style="55" customWidth="1"/>
    <col min="10" max="10" width="10.7265625" style="55" customWidth="1"/>
    <col min="11" max="11" width="17.453125" style="55" customWidth="1"/>
    <col min="12" max="12" width="17.453125" style="55" bestFit="1" customWidth="1"/>
    <col min="13" max="15" width="12.7265625" style="55" customWidth="1"/>
    <col min="16" max="16" width="15.453125" style="55" customWidth="1"/>
    <col min="17" max="17" width="12.7265625" style="55" customWidth="1"/>
    <col min="18" max="18" width="22.26953125" style="55" customWidth="1"/>
    <col min="19" max="19" width="3.453125" style="55" customWidth="1"/>
    <col min="20" max="20" width="2.26953125" style="55" customWidth="1"/>
    <col min="21" max="21" width="9.1796875" style="55"/>
    <col min="22" max="22" width="9.1796875" style="55" customWidth="1"/>
    <col min="23" max="23" width="10.453125" style="55" hidden="1" customWidth="1"/>
    <col min="24" max="27" width="9.1796875" style="55" hidden="1" customWidth="1"/>
    <col min="28" max="16384" width="9.1796875" style="55"/>
  </cols>
  <sheetData>
    <row r="1" spans="1:33" ht="13.15" hidden="1" customHeight="1" x14ac:dyDescent="0.35">
      <c r="A1" s="20"/>
      <c r="C1" s="20"/>
      <c r="D1" s="20"/>
      <c r="E1" s="20"/>
      <c r="F1" s="20"/>
      <c r="G1" s="20"/>
      <c r="H1" s="20"/>
      <c r="I1" s="20"/>
      <c r="J1" s="20"/>
      <c r="K1" s="20"/>
      <c r="L1" s="20"/>
      <c r="M1" s="20"/>
      <c r="N1" s="20"/>
      <c r="O1" s="20"/>
      <c r="Q1" s="134" t="s">
        <v>346</v>
      </c>
    </row>
    <row r="2" spans="1:33" ht="15.4" hidden="1" customHeight="1" x14ac:dyDescent="0.35">
      <c r="A2" s="20"/>
      <c r="C2" s="20"/>
      <c r="D2" s="20"/>
      <c r="E2" s="20"/>
      <c r="F2" s="20"/>
      <c r="G2" s="20"/>
      <c r="H2" s="20"/>
      <c r="I2" s="20"/>
      <c r="J2" s="20"/>
      <c r="K2" s="20"/>
      <c r="L2" s="20"/>
      <c r="M2" s="20"/>
      <c r="N2" s="20"/>
      <c r="O2" s="20"/>
      <c r="Q2" s="134" t="str">
        <f>IF('Section 1'!D13=0,"",'Section 1'!D13)</f>
        <v/>
      </c>
    </row>
    <row r="3" spans="1:33" x14ac:dyDescent="0.35">
      <c r="A3" s="20"/>
      <c r="C3" s="20"/>
      <c r="D3" s="20"/>
      <c r="E3" s="20"/>
      <c r="F3" s="20"/>
      <c r="G3" s="20"/>
      <c r="H3" s="20"/>
      <c r="I3" s="20"/>
      <c r="J3" s="20"/>
      <c r="K3" s="20"/>
      <c r="L3" s="20"/>
      <c r="M3" s="20"/>
      <c r="N3" s="20"/>
      <c r="O3" s="20"/>
      <c r="P3" s="20"/>
      <c r="Q3" s="20"/>
      <c r="R3" s="20"/>
    </row>
    <row r="4" spans="1:33" s="74" customFormat="1" ht="27.75" customHeight="1" x14ac:dyDescent="0.45">
      <c r="A4" s="21"/>
      <c r="C4" s="24"/>
      <c r="D4" s="25" t="s">
        <v>1</v>
      </c>
      <c r="E4" s="26"/>
      <c r="F4" s="26"/>
      <c r="G4" s="26"/>
      <c r="H4" s="26"/>
      <c r="I4" s="26"/>
      <c r="J4" s="26"/>
      <c r="K4" s="26"/>
      <c r="L4" s="26"/>
      <c r="M4" s="26"/>
      <c r="N4" s="26"/>
      <c r="O4" s="26"/>
      <c r="P4" s="26"/>
      <c r="Q4" s="26"/>
      <c r="R4" s="26"/>
      <c r="S4" s="122"/>
    </row>
    <row r="5" spans="1:33" s="74" customFormat="1" ht="18.5" x14ac:dyDescent="0.45">
      <c r="A5" s="21"/>
      <c r="C5" s="28"/>
      <c r="D5" s="29" t="s">
        <v>321</v>
      </c>
      <c r="E5" s="30"/>
      <c r="F5" s="30"/>
      <c r="G5" s="30"/>
      <c r="H5" s="30"/>
      <c r="I5" s="30"/>
      <c r="J5" s="30"/>
      <c r="K5" s="30"/>
      <c r="L5" s="30"/>
      <c r="M5" s="30"/>
      <c r="N5" s="30"/>
      <c r="O5" s="30"/>
      <c r="P5" s="30"/>
      <c r="Q5" s="30"/>
      <c r="R5" s="30"/>
      <c r="S5" s="123"/>
    </row>
    <row r="6" spans="1:33" x14ac:dyDescent="0.35">
      <c r="A6" s="20"/>
      <c r="C6" s="10"/>
      <c r="D6" s="1"/>
      <c r="E6" s="1"/>
      <c r="F6" s="1"/>
      <c r="G6" s="1"/>
      <c r="H6" s="1"/>
      <c r="I6" s="1"/>
      <c r="J6" s="1"/>
      <c r="K6" s="1"/>
      <c r="L6" s="1"/>
      <c r="M6" s="33"/>
      <c r="N6" s="33"/>
      <c r="O6" s="33"/>
      <c r="P6" s="33"/>
      <c r="Q6" s="33"/>
      <c r="R6" s="33"/>
      <c r="S6" s="124"/>
    </row>
    <row r="7" spans="1:33" x14ac:dyDescent="0.35">
      <c r="A7" s="20"/>
      <c r="C7" s="10"/>
      <c r="D7" s="186" t="s">
        <v>218</v>
      </c>
      <c r="E7" s="186"/>
      <c r="F7" s="44" t="str">
        <f>IF('Section 1'!D9=0,"",'Section 1'!D9)</f>
        <v/>
      </c>
      <c r="G7" s="81"/>
      <c r="H7" s="81"/>
      <c r="I7" s="33"/>
      <c r="J7" s="44"/>
      <c r="K7" s="81"/>
      <c r="L7" s="81"/>
      <c r="M7" s="33"/>
      <c r="N7" s="33"/>
      <c r="O7" s="33"/>
      <c r="P7" s="33"/>
      <c r="Q7" s="33"/>
      <c r="R7" s="33"/>
      <c r="S7" s="124"/>
    </row>
    <row r="8" spans="1:33" x14ac:dyDescent="0.35">
      <c r="A8" s="20"/>
      <c r="C8" s="10"/>
      <c r="D8" s="186" t="s">
        <v>219</v>
      </c>
      <c r="E8" s="186"/>
      <c r="F8" s="44" t="str">
        <f>IF(OR('Section 1'!D11=0,'Section 1'!D12=0),"","Quarter "&amp;'Section 1'!D12&amp;", "&amp;'Section 1'!D11)</f>
        <v/>
      </c>
      <c r="G8" s="81"/>
      <c r="H8" s="81"/>
      <c r="I8" s="33"/>
      <c r="J8" s="44"/>
      <c r="K8" s="81"/>
      <c r="L8" s="81"/>
      <c r="M8" s="33"/>
      <c r="N8" s="33"/>
      <c r="O8" s="33"/>
      <c r="P8" s="33"/>
      <c r="Q8" s="33"/>
      <c r="R8" s="33"/>
      <c r="S8" s="124"/>
    </row>
    <row r="9" spans="1:33" ht="9.75" customHeight="1" x14ac:dyDescent="0.35">
      <c r="A9" s="20"/>
      <c r="C9" s="32"/>
      <c r="D9" s="33"/>
      <c r="E9" s="33"/>
      <c r="F9" s="33"/>
      <c r="G9" s="33"/>
      <c r="H9" s="33"/>
      <c r="I9" s="33"/>
      <c r="J9" s="33"/>
      <c r="K9" s="33"/>
      <c r="L9" s="33"/>
      <c r="M9" s="33"/>
      <c r="N9" s="33"/>
      <c r="O9" s="33"/>
      <c r="P9" s="33"/>
      <c r="Q9" s="33"/>
      <c r="R9" s="33"/>
      <c r="S9" s="124"/>
      <c r="U9" s="125"/>
    </row>
    <row r="10" spans="1:33" ht="21.75" customHeight="1" x14ac:dyDescent="0.35">
      <c r="A10" s="20"/>
      <c r="C10" s="32"/>
      <c r="D10" s="35" t="s">
        <v>307</v>
      </c>
      <c r="E10" s="33"/>
      <c r="F10" s="33"/>
      <c r="G10" s="33"/>
      <c r="H10" s="33"/>
      <c r="I10" s="33"/>
      <c r="J10" s="33"/>
      <c r="K10" s="33"/>
      <c r="L10" s="33"/>
      <c r="M10" s="33"/>
      <c r="N10" s="33"/>
      <c r="O10" s="33"/>
      <c r="P10" s="33"/>
      <c r="Q10" s="33"/>
      <c r="R10" s="33"/>
      <c r="S10" s="124"/>
    </row>
    <row r="11" spans="1:33" ht="15.4" customHeight="1" x14ac:dyDescent="0.35">
      <c r="A11" s="20"/>
      <c r="C11" s="32"/>
      <c r="D11" s="187" t="s">
        <v>338</v>
      </c>
      <c r="E11" s="187"/>
      <c r="F11" s="187"/>
      <c r="G11" s="187"/>
      <c r="H11" s="187"/>
      <c r="I11" s="187"/>
      <c r="J11" s="187"/>
      <c r="K11" s="187"/>
      <c r="L11" s="187"/>
      <c r="M11" s="187"/>
      <c r="N11" s="187"/>
      <c r="O11" s="187"/>
      <c r="P11" s="187"/>
      <c r="Q11" s="187"/>
      <c r="R11" s="187"/>
      <c r="S11" s="124"/>
    </row>
    <row r="12" spans="1:33" s="126" customFormat="1" ht="19.5" customHeight="1" x14ac:dyDescent="0.35">
      <c r="A12" s="86"/>
      <c r="B12" s="55"/>
      <c r="C12" s="32"/>
      <c r="D12" s="171" t="s">
        <v>311</v>
      </c>
      <c r="E12" s="171"/>
      <c r="F12" s="171"/>
      <c r="G12" s="171"/>
      <c r="H12" s="171"/>
      <c r="I12" s="171"/>
      <c r="J12" s="171"/>
      <c r="K12" s="171"/>
      <c r="L12" s="171"/>
      <c r="M12" s="171"/>
      <c r="N12" s="171"/>
      <c r="O12" s="171"/>
      <c r="P12" s="171"/>
      <c r="Q12" s="171"/>
      <c r="R12" s="171"/>
      <c r="S12" s="124"/>
      <c r="T12" s="55"/>
      <c r="U12" s="55"/>
      <c r="V12" s="55"/>
      <c r="W12" s="55"/>
      <c r="X12" s="55"/>
      <c r="Y12" s="55"/>
      <c r="Z12" s="55"/>
      <c r="AA12" s="55"/>
      <c r="AB12" s="55"/>
      <c r="AC12" s="55"/>
      <c r="AD12" s="55"/>
      <c r="AE12" s="55"/>
      <c r="AF12" s="55"/>
      <c r="AG12" s="55"/>
    </row>
    <row r="13" spans="1:33" ht="39" x14ac:dyDescent="0.35">
      <c r="A13" s="20"/>
      <c r="C13" s="32"/>
      <c r="D13" s="153" t="s">
        <v>22</v>
      </c>
      <c r="E13" s="153" t="s">
        <v>296</v>
      </c>
      <c r="F13" s="153" t="s">
        <v>297</v>
      </c>
      <c r="G13" s="153" t="s">
        <v>300</v>
      </c>
      <c r="H13" s="153" t="s">
        <v>331</v>
      </c>
      <c r="I13" s="153" t="s">
        <v>332</v>
      </c>
      <c r="J13" s="153" t="s">
        <v>333</v>
      </c>
      <c r="K13" s="153" t="s">
        <v>298</v>
      </c>
      <c r="L13" s="153" t="s">
        <v>299</v>
      </c>
      <c r="M13" s="153" t="s">
        <v>302</v>
      </c>
      <c r="N13" s="153" t="s">
        <v>339</v>
      </c>
      <c r="O13" s="153" t="s">
        <v>24</v>
      </c>
      <c r="P13" s="153" t="s">
        <v>303</v>
      </c>
      <c r="Q13" s="153" t="s">
        <v>344</v>
      </c>
      <c r="R13" s="154" t="s">
        <v>217</v>
      </c>
      <c r="S13" s="124"/>
    </row>
    <row r="14" spans="1:33" s="127" customFormat="1" x14ac:dyDescent="0.35">
      <c r="A14" s="37"/>
      <c r="B14" s="55"/>
      <c r="C14" s="32"/>
      <c r="D14" s="155" t="s">
        <v>336</v>
      </c>
      <c r="E14" s="155" t="s">
        <v>25</v>
      </c>
      <c r="F14" s="155" t="s">
        <v>7</v>
      </c>
      <c r="G14" s="155" t="s">
        <v>7</v>
      </c>
      <c r="H14" s="155" t="s">
        <v>7</v>
      </c>
      <c r="I14" s="155" t="s">
        <v>5</v>
      </c>
      <c r="J14" s="155" t="s">
        <v>7</v>
      </c>
      <c r="K14" s="155" t="s">
        <v>7</v>
      </c>
      <c r="L14" s="155" t="s">
        <v>7</v>
      </c>
      <c r="M14" s="155" t="s">
        <v>336</v>
      </c>
      <c r="N14" s="155" t="s">
        <v>6</v>
      </c>
      <c r="O14" s="155" t="s">
        <v>7</v>
      </c>
      <c r="P14" s="155" t="s">
        <v>7</v>
      </c>
      <c r="Q14" s="155" t="s">
        <v>23</v>
      </c>
      <c r="R14" s="155" t="s">
        <v>5</v>
      </c>
      <c r="S14" s="124"/>
      <c r="W14" s="128" t="s">
        <v>281</v>
      </c>
    </row>
    <row r="15" spans="1:33" s="129" customFormat="1" x14ac:dyDescent="0.35">
      <c r="A15" s="40"/>
      <c r="B15" s="55"/>
      <c r="C15" s="32"/>
      <c r="D15" s="156">
        <v>1</v>
      </c>
      <c r="E15" s="157">
        <v>43115</v>
      </c>
      <c r="F15" s="158" t="s">
        <v>313</v>
      </c>
      <c r="G15" s="160" t="s">
        <v>316</v>
      </c>
      <c r="H15" s="159" t="s">
        <v>317</v>
      </c>
      <c r="I15" s="161" t="s">
        <v>34</v>
      </c>
      <c r="J15" s="162">
        <v>3000</v>
      </c>
      <c r="K15" s="159" t="s">
        <v>314</v>
      </c>
      <c r="L15" s="159" t="s">
        <v>315</v>
      </c>
      <c r="M15" s="158" t="str">
        <f>IF($E15="", "", "CH3Br")</f>
        <v>CH3Br</v>
      </c>
      <c r="N15" s="161">
        <v>5000</v>
      </c>
      <c r="O15" s="161" t="s">
        <v>312</v>
      </c>
      <c r="P15" s="159" t="s">
        <v>216</v>
      </c>
      <c r="Q15" s="180">
        <v>12345678900</v>
      </c>
      <c r="R15" s="159" t="s">
        <v>294</v>
      </c>
      <c r="S15" s="124"/>
      <c r="W15" s="129" t="s">
        <v>286</v>
      </c>
      <c r="X15" s="129" t="s">
        <v>282</v>
      </c>
      <c r="Y15" s="129" t="s">
        <v>283</v>
      </c>
      <c r="Z15" s="129" t="s">
        <v>284</v>
      </c>
      <c r="AA15" s="129" t="s">
        <v>330</v>
      </c>
    </row>
    <row r="16" spans="1:33" x14ac:dyDescent="0.35">
      <c r="A16" s="38" t="str">
        <f>IF(I16=0, "", 1)</f>
        <v/>
      </c>
      <c r="C16" s="32"/>
      <c r="D16" s="163" t="str">
        <f>IF(M16="","",1)</f>
        <v/>
      </c>
      <c r="E16" s="57"/>
      <c r="F16" s="173"/>
      <c r="G16" s="173"/>
      <c r="H16" s="173"/>
      <c r="I16" s="173"/>
      <c r="J16" s="174"/>
      <c r="K16" s="173"/>
      <c r="L16" s="173"/>
      <c r="M16" s="175" t="str">
        <f>IF($E16="", "", "CH3Br")</f>
        <v/>
      </c>
      <c r="N16" s="164"/>
      <c r="O16" s="176"/>
      <c r="P16" s="177"/>
      <c r="Q16" s="179"/>
      <c r="R16" s="165"/>
      <c r="S16" s="124"/>
      <c r="U16" s="130" t="str">
        <f ca="1">IF(SUM(X16:Y16,Z16:AA16)&gt;0,"ROW INCOMPLETE OR INVALID DATA ENTERED; ENTER/EDIT DATA IN REQUIRED FIELDS","")</f>
        <v/>
      </c>
      <c r="W16" s="58" t="str">
        <f t="shared" ref="W16:W79" si="0">IF(D16="","N","Y")</f>
        <v>N</v>
      </c>
      <c r="X16" s="58">
        <f t="shared" ref="X16:X79" ca="1" si="1">IF(OR(E16=0,AND(E16&gt;=StartDate,E16&lt;=EndDate)),0,1)</f>
        <v>0</v>
      </c>
      <c r="Y16" s="58">
        <f t="shared" ref="Y16:Y79" si="2">IF(D16="",0,IF(OR(E16=0,F16=0, K16=0, L16=0, G16=0, H16=0, I16=0,J16=0, M16=0,N16=0,O16=0,P16=0,Q16=0, R16=0), 1, 0))</f>
        <v>0</v>
      </c>
      <c r="Z16" s="58">
        <f>IF(I16=0,0,IF(COUNTIF(Lists!$B$3:$B$203,I16)&gt;0,0,1))</f>
        <v>0</v>
      </c>
      <c r="AA16" s="58">
        <f t="shared" ref="AA16:AA79" si="3">IF(R16=0,0,IF(COUNTIF(MeBrIntendedUseExport,R16)&gt;0,0,1))</f>
        <v>0</v>
      </c>
    </row>
    <row r="17" spans="1:27" x14ac:dyDescent="0.35">
      <c r="A17" s="38" t="str">
        <f>IF(I17=0, "", IF(COUNTIF($I$16:I16, I17)&gt;0, "", MAX($A$16:A16)+1))</f>
        <v/>
      </c>
      <c r="C17" s="39"/>
      <c r="D17" s="163" t="str">
        <f>IF(M17="","",MAX($D$16:D16)+1)</f>
        <v/>
      </c>
      <c r="E17" s="57"/>
      <c r="F17" s="173"/>
      <c r="G17" s="173"/>
      <c r="H17" s="173"/>
      <c r="I17" s="173"/>
      <c r="J17" s="174"/>
      <c r="K17" s="173"/>
      <c r="L17" s="173"/>
      <c r="M17" s="175" t="str">
        <f>IF($E17="", "", "CH3Br")</f>
        <v/>
      </c>
      <c r="N17" s="164"/>
      <c r="O17" s="176"/>
      <c r="P17" s="177"/>
      <c r="Q17" s="179" t="s">
        <v>345</v>
      </c>
      <c r="R17" s="165"/>
      <c r="S17" s="124"/>
      <c r="U17" s="130" t="str">
        <f t="shared" ref="U17:U80" ca="1" si="4">IF(SUM(X17:Y17,Z17:AA17)&gt;0,"ROW INCOMPLETE OR INVALID DATA ENTERED; ENTER/EDIT DATA IN REQUIRED FIELDS","")</f>
        <v/>
      </c>
      <c r="W17" s="58" t="str">
        <f t="shared" si="0"/>
        <v>N</v>
      </c>
      <c r="X17" s="58">
        <f t="shared" ca="1" si="1"/>
        <v>0</v>
      </c>
      <c r="Y17" s="58">
        <f t="shared" si="2"/>
        <v>0</v>
      </c>
      <c r="Z17" s="58">
        <f>IF(I17=0,0,IF(COUNTIF(Lists!$B$3:$B$203,I17)&gt;0,0,1))</f>
        <v>0</v>
      </c>
      <c r="AA17" s="58">
        <f t="shared" si="3"/>
        <v>0</v>
      </c>
    </row>
    <row r="18" spans="1:27" x14ac:dyDescent="0.35">
      <c r="A18" s="38" t="str">
        <f>IF(I18=0, "", IF(COUNTIF($I$16:I17, I18)&gt;0, "", MAX($A$16:A17)+1))</f>
        <v/>
      </c>
      <c r="C18" s="39"/>
      <c r="D18" s="163" t="str">
        <f>IF(M18="","",MAX($D$16:D17)+1)</f>
        <v/>
      </c>
      <c r="E18" s="57"/>
      <c r="F18" s="173"/>
      <c r="G18" s="173"/>
      <c r="H18" s="173"/>
      <c r="I18" s="173"/>
      <c r="J18" s="174"/>
      <c r="K18" s="173"/>
      <c r="L18" s="173"/>
      <c r="M18" s="175" t="str">
        <f t="shared" ref="M18:M81" si="5">IF($E18="", "", "CH3Br")</f>
        <v/>
      </c>
      <c r="N18" s="164"/>
      <c r="O18" s="176"/>
      <c r="P18" s="177"/>
      <c r="Q18" s="179" t="s">
        <v>345</v>
      </c>
      <c r="R18" s="165"/>
      <c r="S18" s="124"/>
      <c r="U18" s="130" t="str">
        <f t="shared" ca="1" si="4"/>
        <v/>
      </c>
      <c r="W18" s="58" t="str">
        <f t="shared" si="0"/>
        <v>N</v>
      </c>
      <c r="X18" s="58">
        <f t="shared" ca="1" si="1"/>
        <v>0</v>
      </c>
      <c r="Y18" s="58">
        <f t="shared" si="2"/>
        <v>0</v>
      </c>
      <c r="Z18" s="58">
        <f>IF(I18=0,0,IF(COUNTIF(Lists!$B$3:$B$203,I18)&gt;0,0,1))</f>
        <v>0</v>
      </c>
      <c r="AA18" s="58">
        <f t="shared" si="3"/>
        <v>0</v>
      </c>
    </row>
    <row r="19" spans="1:27" x14ac:dyDescent="0.35">
      <c r="A19" s="38" t="str">
        <f>IF(I19=0, "", IF(COUNTIF($I$16:I18, I19)&gt;0, "", MAX($A$16:A18)+1))</f>
        <v/>
      </c>
      <c r="C19" s="39"/>
      <c r="D19" s="163" t="str">
        <f>IF(M19="","",MAX($D$16:D18)+1)</f>
        <v/>
      </c>
      <c r="E19" s="57"/>
      <c r="F19" s="173"/>
      <c r="G19" s="173"/>
      <c r="H19" s="173"/>
      <c r="I19" s="173"/>
      <c r="J19" s="174"/>
      <c r="K19" s="173"/>
      <c r="L19" s="173"/>
      <c r="M19" s="175" t="str">
        <f t="shared" si="5"/>
        <v/>
      </c>
      <c r="N19" s="164"/>
      <c r="O19" s="176"/>
      <c r="P19" s="177"/>
      <c r="Q19" s="179" t="s">
        <v>345</v>
      </c>
      <c r="R19" s="165"/>
      <c r="S19" s="124"/>
      <c r="U19" s="130" t="str">
        <f t="shared" ca="1" si="4"/>
        <v/>
      </c>
      <c r="W19" s="58" t="str">
        <f t="shared" si="0"/>
        <v>N</v>
      </c>
      <c r="X19" s="58">
        <f t="shared" ca="1" si="1"/>
        <v>0</v>
      </c>
      <c r="Y19" s="58">
        <f t="shared" si="2"/>
        <v>0</v>
      </c>
      <c r="Z19" s="58">
        <f>IF(I19=0,0,IF(COUNTIF(Lists!$B$3:$B$203,I19)&gt;0,0,1))</f>
        <v>0</v>
      </c>
      <c r="AA19" s="58">
        <f t="shared" si="3"/>
        <v>0</v>
      </c>
    </row>
    <row r="20" spans="1:27" x14ac:dyDescent="0.35">
      <c r="A20" s="38" t="str">
        <f>IF(I20=0, "", IF(COUNTIF($I$16:I19, I20)&gt;0, "", MAX($A$16:A19)+1))</f>
        <v/>
      </c>
      <c r="C20" s="39"/>
      <c r="D20" s="163" t="str">
        <f>IF(M20="","",MAX($D$16:D19)+1)</f>
        <v/>
      </c>
      <c r="E20" s="57"/>
      <c r="F20" s="173"/>
      <c r="G20" s="173"/>
      <c r="H20" s="173"/>
      <c r="I20" s="173"/>
      <c r="J20" s="174"/>
      <c r="K20" s="173"/>
      <c r="L20" s="173"/>
      <c r="M20" s="175" t="str">
        <f t="shared" si="5"/>
        <v/>
      </c>
      <c r="N20" s="164"/>
      <c r="O20" s="176"/>
      <c r="P20" s="177"/>
      <c r="Q20" s="179" t="s">
        <v>345</v>
      </c>
      <c r="R20" s="165"/>
      <c r="S20" s="124"/>
      <c r="U20" s="130" t="str">
        <f t="shared" ca="1" si="4"/>
        <v/>
      </c>
      <c r="W20" s="58" t="str">
        <f t="shared" si="0"/>
        <v>N</v>
      </c>
      <c r="X20" s="58">
        <f t="shared" ca="1" si="1"/>
        <v>0</v>
      </c>
      <c r="Y20" s="58">
        <f t="shared" si="2"/>
        <v>0</v>
      </c>
      <c r="Z20" s="58">
        <f>IF(I20=0,0,IF(COUNTIF(Lists!$B$3:$B$203,I20)&gt;0,0,1))</f>
        <v>0</v>
      </c>
      <c r="AA20" s="58">
        <f t="shared" si="3"/>
        <v>0</v>
      </c>
    </row>
    <row r="21" spans="1:27" x14ac:dyDescent="0.35">
      <c r="A21" s="38" t="str">
        <f>IF(I21=0, "", IF(COUNTIF($I$16:I20, I21)&gt;0, "", MAX($A$16:A20)+1))</f>
        <v/>
      </c>
      <c r="C21" s="39"/>
      <c r="D21" s="163" t="str">
        <f>IF(M21="","",MAX($D$16:D20)+1)</f>
        <v/>
      </c>
      <c r="E21" s="57"/>
      <c r="F21" s="173"/>
      <c r="G21" s="173"/>
      <c r="H21" s="173"/>
      <c r="I21" s="173"/>
      <c r="J21" s="174"/>
      <c r="K21" s="173"/>
      <c r="L21" s="173"/>
      <c r="M21" s="175" t="str">
        <f t="shared" si="5"/>
        <v/>
      </c>
      <c r="N21" s="164"/>
      <c r="O21" s="176"/>
      <c r="P21" s="177"/>
      <c r="Q21" s="179" t="s">
        <v>345</v>
      </c>
      <c r="R21" s="165"/>
      <c r="S21" s="124"/>
      <c r="U21" s="130" t="str">
        <f t="shared" ca="1" si="4"/>
        <v/>
      </c>
      <c r="W21" s="58" t="str">
        <f t="shared" si="0"/>
        <v>N</v>
      </c>
      <c r="X21" s="58">
        <f t="shared" ca="1" si="1"/>
        <v>0</v>
      </c>
      <c r="Y21" s="58">
        <f t="shared" si="2"/>
        <v>0</v>
      </c>
      <c r="Z21" s="58">
        <f>IF(I21=0,0,IF(COUNTIF(Lists!$B$3:$B$203,I21)&gt;0,0,1))</f>
        <v>0</v>
      </c>
      <c r="AA21" s="58">
        <f t="shared" si="3"/>
        <v>0</v>
      </c>
    </row>
    <row r="22" spans="1:27" x14ac:dyDescent="0.35">
      <c r="A22" s="38" t="str">
        <f>IF(I22=0, "", IF(COUNTIF($I$16:I21, I22)&gt;0, "", MAX($A$16:A21)+1))</f>
        <v/>
      </c>
      <c r="C22" s="39"/>
      <c r="D22" s="163" t="str">
        <f>IF(M22="","",MAX($D$16:D21)+1)</f>
        <v/>
      </c>
      <c r="E22" s="57"/>
      <c r="F22" s="173"/>
      <c r="G22" s="173"/>
      <c r="H22" s="173"/>
      <c r="I22" s="173"/>
      <c r="J22" s="174"/>
      <c r="K22" s="173"/>
      <c r="L22" s="173"/>
      <c r="M22" s="175" t="str">
        <f t="shared" si="5"/>
        <v/>
      </c>
      <c r="N22" s="164"/>
      <c r="O22" s="176"/>
      <c r="P22" s="177"/>
      <c r="Q22" s="179" t="s">
        <v>345</v>
      </c>
      <c r="R22" s="165"/>
      <c r="S22" s="124"/>
      <c r="U22" s="130" t="str">
        <f t="shared" ca="1" si="4"/>
        <v/>
      </c>
      <c r="W22" s="58" t="str">
        <f t="shared" si="0"/>
        <v>N</v>
      </c>
      <c r="X22" s="58">
        <f t="shared" ca="1" si="1"/>
        <v>0</v>
      </c>
      <c r="Y22" s="58">
        <f t="shared" si="2"/>
        <v>0</v>
      </c>
      <c r="Z22" s="58">
        <f>IF(I22=0,0,IF(COUNTIF(Lists!$B$3:$B$203,I22)&gt;0,0,1))</f>
        <v>0</v>
      </c>
      <c r="AA22" s="58">
        <f t="shared" si="3"/>
        <v>0</v>
      </c>
    </row>
    <row r="23" spans="1:27" x14ac:dyDescent="0.35">
      <c r="A23" s="38" t="str">
        <f>IF(I23=0, "", IF(COUNTIF($I$16:I22, I23)&gt;0, "", MAX($A$16:A22)+1))</f>
        <v/>
      </c>
      <c r="C23" s="39"/>
      <c r="D23" s="163" t="str">
        <f>IF(M23="","",MAX($D$16:D22)+1)</f>
        <v/>
      </c>
      <c r="E23" s="57"/>
      <c r="F23" s="173"/>
      <c r="G23" s="173"/>
      <c r="H23" s="173"/>
      <c r="I23" s="173"/>
      <c r="J23" s="174"/>
      <c r="K23" s="173"/>
      <c r="L23" s="173"/>
      <c r="M23" s="175" t="str">
        <f t="shared" si="5"/>
        <v/>
      </c>
      <c r="N23" s="164"/>
      <c r="O23" s="176"/>
      <c r="P23" s="177"/>
      <c r="Q23" s="179" t="s">
        <v>345</v>
      </c>
      <c r="R23" s="165"/>
      <c r="S23" s="124"/>
      <c r="U23" s="130" t="str">
        <f t="shared" ca="1" si="4"/>
        <v/>
      </c>
      <c r="W23" s="58" t="str">
        <f t="shared" si="0"/>
        <v>N</v>
      </c>
      <c r="X23" s="58">
        <f t="shared" ca="1" si="1"/>
        <v>0</v>
      </c>
      <c r="Y23" s="58">
        <f t="shared" si="2"/>
        <v>0</v>
      </c>
      <c r="Z23" s="58">
        <f>IF(I23=0,0,IF(COUNTIF(Lists!$B$3:$B$203,I23)&gt;0,0,1))</f>
        <v>0</v>
      </c>
      <c r="AA23" s="58">
        <f t="shared" si="3"/>
        <v>0</v>
      </c>
    </row>
    <row r="24" spans="1:27" x14ac:dyDescent="0.35">
      <c r="A24" s="38" t="str">
        <f>IF(I24=0, "", IF(COUNTIF($I$16:I23, I24)&gt;0, "", MAX($A$16:A23)+1))</f>
        <v/>
      </c>
      <c r="C24" s="39"/>
      <c r="D24" s="163" t="str">
        <f>IF(M24="","",MAX($D$16:D23)+1)</f>
        <v/>
      </c>
      <c r="E24" s="57"/>
      <c r="F24" s="173"/>
      <c r="G24" s="173"/>
      <c r="H24" s="173"/>
      <c r="I24" s="173"/>
      <c r="J24" s="174"/>
      <c r="K24" s="173"/>
      <c r="L24" s="173"/>
      <c r="M24" s="175" t="str">
        <f t="shared" si="5"/>
        <v/>
      </c>
      <c r="N24" s="164"/>
      <c r="O24" s="176"/>
      <c r="P24" s="177"/>
      <c r="Q24" s="179" t="s">
        <v>345</v>
      </c>
      <c r="R24" s="165"/>
      <c r="S24" s="124"/>
      <c r="U24" s="130" t="str">
        <f t="shared" ca="1" si="4"/>
        <v/>
      </c>
      <c r="W24" s="58" t="str">
        <f t="shared" si="0"/>
        <v>N</v>
      </c>
      <c r="X24" s="58">
        <f t="shared" ca="1" si="1"/>
        <v>0</v>
      </c>
      <c r="Y24" s="58">
        <f t="shared" si="2"/>
        <v>0</v>
      </c>
      <c r="Z24" s="58">
        <f>IF(I24=0,0,IF(COUNTIF(Lists!$B$3:$B$203,I24)&gt;0,0,1))</f>
        <v>0</v>
      </c>
      <c r="AA24" s="58">
        <f t="shared" si="3"/>
        <v>0</v>
      </c>
    </row>
    <row r="25" spans="1:27" x14ac:dyDescent="0.35">
      <c r="A25" s="38" t="str">
        <f>IF(I25=0, "", IF(COUNTIF($I$16:I24, I25)&gt;0, "", MAX($A$16:A24)+1))</f>
        <v/>
      </c>
      <c r="C25" s="39"/>
      <c r="D25" s="163" t="str">
        <f>IF(M25="","",MAX($D$16:D24)+1)</f>
        <v/>
      </c>
      <c r="E25" s="57"/>
      <c r="F25" s="173"/>
      <c r="G25" s="173"/>
      <c r="H25" s="173"/>
      <c r="I25" s="173"/>
      <c r="J25" s="174"/>
      <c r="K25" s="173"/>
      <c r="L25" s="173"/>
      <c r="M25" s="175" t="str">
        <f t="shared" si="5"/>
        <v/>
      </c>
      <c r="N25" s="164"/>
      <c r="O25" s="176"/>
      <c r="P25" s="177"/>
      <c r="Q25" s="179" t="s">
        <v>345</v>
      </c>
      <c r="R25" s="165"/>
      <c r="S25" s="124"/>
      <c r="U25" s="130" t="str">
        <f t="shared" ca="1" si="4"/>
        <v/>
      </c>
      <c r="W25" s="58" t="str">
        <f t="shared" si="0"/>
        <v>N</v>
      </c>
      <c r="X25" s="58">
        <f t="shared" ca="1" si="1"/>
        <v>0</v>
      </c>
      <c r="Y25" s="58">
        <f t="shared" si="2"/>
        <v>0</v>
      </c>
      <c r="Z25" s="58">
        <f>IF(I25=0,0,IF(COUNTIF(Lists!$B$3:$B$203,I25)&gt;0,0,1))</f>
        <v>0</v>
      </c>
      <c r="AA25" s="58">
        <f t="shared" si="3"/>
        <v>0</v>
      </c>
    </row>
    <row r="26" spans="1:27" x14ac:dyDescent="0.35">
      <c r="A26" s="38" t="str">
        <f>IF(I26=0, "", IF(COUNTIF($I$16:I25, I26)&gt;0, "", MAX($A$16:A25)+1))</f>
        <v/>
      </c>
      <c r="C26" s="39"/>
      <c r="D26" s="163" t="str">
        <f>IF(M26="","",MAX($D$16:D25)+1)</f>
        <v/>
      </c>
      <c r="E26" s="57"/>
      <c r="F26" s="173"/>
      <c r="G26" s="173"/>
      <c r="H26" s="173"/>
      <c r="I26" s="173"/>
      <c r="J26" s="174"/>
      <c r="K26" s="173"/>
      <c r="L26" s="173"/>
      <c r="M26" s="175" t="str">
        <f t="shared" si="5"/>
        <v/>
      </c>
      <c r="N26" s="164"/>
      <c r="O26" s="176"/>
      <c r="P26" s="177"/>
      <c r="Q26" s="179" t="s">
        <v>345</v>
      </c>
      <c r="R26" s="165"/>
      <c r="S26" s="124"/>
      <c r="U26" s="130" t="str">
        <f t="shared" ca="1" si="4"/>
        <v/>
      </c>
      <c r="W26" s="58" t="str">
        <f t="shared" si="0"/>
        <v>N</v>
      </c>
      <c r="X26" s="58">
        <f t="shared" ca="1" si="1"/>
        <v>0</v>
      </c>
      <c r="Y26" s="58">
        <f t="shared" si="2"/>
        <v>0</v>
      </c>
      <c r="Z26" s="58">
        <f>IF(I26=0,0,IF(COUNTIF(Lists!$B$3:$B$203,I26)&gt;0,0,1))</f>
        <v>0</v>
      </c>
      <c r="AA26" s="58">
        <f t="shared" si="3"/>
        <v>0</v>
      </c>
    </row>
    <row r="27" spans="1:27" x14ac:dyDescent="0.35">
      <c r="A27" s="38" t="str">
        <f>IF(I27=0, "", IF(COUNTIF($I$16:I26, I27)&gt;0, "", MAX($A$16:A26)+1))</f>
        <v/>
      </c>
      <c r="C27" s="39"/>
      <c r="D27" s="163" t="str">
        <f>IF(M27="","",MAX($D$16:D26)+1)</f>
        <v/>
      </c>
      <c r="E27" s="57"/>
      <c r="F27" s="173"/>
      <c r="G27" s="173"/>
      <c r="H27" s="173"/>
      <c r="I27" s="173"/>
      <c r="J27" s="174"/>
      <c r="K27" s="173"/>
      <c r="L27" s="173"/>
      <c r="M27" s="175" t="str">
        <f t="shared" si="5"/>
        <v/>
      </c>
      <c r="N27" s="164"/>
      <c r="O27" s="176"/>
      <c r="P27" s="177"/>
      <c r="Q27" s="179" t="s">
        <v>345</v>
      </c>
      <c r="R27" s="165"/>
      <c r="S27" s="124"/>
      <c r="U27" s="130" t="str">
        <f t="shared" ca="1" si="4"/>
        <v/>
      </c>
      <c r="W27" s="58" t="str">
        <f t="shared" si="0"/>
        <v>N</v>
      </c>
      <c r="X27" s="58">
        <f t="shared" ca="1" si="1"/>
        <v>0</v>
      </c>
      <c r="Y27" s="58">
        <f t="shared" si="2"/>
        <v>0</v>
      </c>
      <c r="Z27" s="58">
        <f>IF(I27=0,0,IF(COUNTIF(Lists!$B$3:$B$203,I27)&gt;0,0,1))</f>
        <v>0</v>
      </c>
      <c r="AA27" s="58">
        <f t="shared" si="3"/>
        <v>0</v>
      </c>
    </row>
    <row r="28" spans="1:27" x14ac:dyDescent="0.35">
      <c r="A28" s="38" t="str">
        <f>IF(I28=0, "", IF(COUNTIF($I$16:I27, I28)&gt;0, "", MAX($A$16:A27)+1))</f>
        <v/>
      </c>
      <c r="C28" s="39"/>
      <c r="D28" s="163" t="str">
        <f>IF(M28="","",MAX($D$16:D27)+1)</f>
        <v/>
      </c>
      <c r="E28" s="57"/>
      <c r="F28" s="173"/>
      <c r="G28" s="173"/>
      <c r="H28" s="173"/>
      <c r="I28" s="173"/>
      <c r="J28" s="174"/>
      <c r="K28" s="173"/>
      <c r="L28" s="173"/>
      <c r="M28" s="175" t="str">
        <f t="shared" si="5"/>
        <v/>
      </c>
      <c r="N28" s="164"/>
      <c r="O28" s="176"/>
      <c r="P28" s="177"/>
      <c r="Q28" s="179" t="s">
        <v>345</v>
      </c>
      <c r="R28" s="165"/>
      <c r="S28" s="124"/>
      <c r="U28" s="130" t="str">
        <f t="shared" ca="1" si="4"/>
        <v/>
      </c>
      <c r="W28" s="58" t="str">
        <f t="shared" si="0"/>
        <v>N</v>
      </c>
      <c r="X28" s="58">
        <f t="shared" ca="1" si="1"/>
        <v>0</v>
      </c>
      <c r="Y28" s="58">
        <f t="shared" si="2"/>
        <v>0</v>
      </c>
      <c r="Z28" s="58">
        <f>IF(I28=0,0,IF(COUNTIF(Lists!$B$3:$B$203,I28)&gt;0,0,1))</f>
        <v>0</v>
      </c>
      <c r="AA28" s="58">
        <f t="shared" si="3"/>
        <v>0</v>
      </c>
    </row>
    <row r="29" spans="1:27" x14ac:dyDescent="0.35">
      <c r="A29" s="38" t="str">
        <f>IF(I29=0, "", IF(COUNTIF($I$16:I28, I29)&gt;0, "", MAX($A$16:A28)+1))</f>
        <v/>
      </c>
      <c r="C29" s="39"/>
      <c r="D29" s="163" t="str">
        <f>IF(M29="","",MAX($D$16:D28)+1)</f>
        <v/>
      </c>
      <c r="E29" s="57"/>
      <c r="F29" s="173"/>
      <c r="G29" s="173"/>
      <c r="H29" s="173"/>
      <c r="I29" s="173"/>
      <c r="J29" s="174"/>
      <c r="K29" s="173"/>
      <c r="L29" s="173"/>
      <c r="M29" s="175" t="str">
        <f t="shared" si="5"/>
        <v/>
      </c>
      <c r="N29" s="164"/>
      <c r="O29" s="176"/>
      <c r="P29" s="177"/>
      <c r="Q29" s="179" t="s">
        <v>345</v>
      </c>
      <c r="R29" s="165"/>
      <c r="S29" s="124"/>
      <c r="U29" s="130" t="str">
        <f t="shared" ca="1" si="4"/>
        <v/>
      </c>
      <c r="W29" s="58" t="str">
        <f t="shared" si="0"/>
        <v>N</v>
      </c>
      <c r="X29" s="58">
        <f t="shared" ca="1" si="1"/>
        <v>0</v>
      </c>
      <c r="Y29" s="58">
        <f t="shared" si="2"/>
        <v>0</v>
      </c>
      <c r="Z29" s="58">
        <f>IF(I29=0,0,IF(COUNTIF(Lists!$B$3:$B$203,I29)&gt;0,0,1))</f>
        <v>0</v>
      </c>
      <c r="AA29" s="58">
        <f t="shared" si="3"/>
        <v>0</v>
      </c>
    </row>
    <row r="30" spans="1:27" x14ac:dyDescent="0.35">
      <c r="A30" s="38" t="str">
        <f>IF(I30=0, "", IF(COUNTIF($I$16:I29, I30)&gt;0, "", MAX($A$16:A29)+1))</f>
        <v/>
      </c>
      <c r="C30" s="39"/>
      <c r="D30" s="163" t="str">
        <f>IF(M30="","",MAX($D$16:D29)+1)</f>
        <v/>
      </c>
      <c r="E30" s="57"/>
      <c r="F30" s="173"/>
      <c r="G30" s="173"/>
      <c r="H30" s="173"/>
      <c r="I30" s="173"/>
      <c r="J30" s="174"/>
      <c r="K30" s="173"/>
      <c r="L30" s="173"/>
      <c r="M30" s="175" t="str">
        <f t="shared" si="5"/>
        <v/>
      </c>
      <c r="N30" s="164"/>
      <c r="O30" s="176"/>
      <c r="P30" s="177"/>
      <c r="Q30" s="179" t="s">
        <v>345</v>
      </c>
      <c r="R30" s="165"/>
      <c r="S30" s="124"/>
      <c r="U30" s="130" t="str">
        <f t="shared" ca="1" si="4"/>
        <v/>
      </c>
      <c r="W30" s="58" t="str">
        <f t="shared" si="0"/>
        <v>N</v>
      </c>
      <c r="X30" s="58">
        <f t="shared" ca="1" si="1"/>
        <v>0</v>
      </c>
      <c r="Y30" s="58">
        <f t="shared" si="2"/>
        <v>0</v>
      </c>
      <c r="Z30" s="58">
        <f>IF(I30=0,0,IF(COUNTIF(Lists!$B$3:$B$203,I30)&gt;0,0,1))</f>
        <v>0</v>
      </c>
      <c r="AA30" s="58">
        <f t="shared" si="3"/>
        <v>0</v>
      </c>
    </row>
    <row r="31" spans="1:27" x14ac:dyDescent="0.35">
      <c r="A31" s="38" t="str">
        <f>IF(I31=0, "", IF(COUNTIF($I$16:I30, I31)&gt;0, "", MAX($A$16:A30)+1))</f>
        <v/>
      </c>
      <c r="C31" s="39"/>
      <c r="D31" s="163" t="str">
        <f>IF(M31="","",MAX($D$16:D30)+1)</f>
        <v/>
      </c>
      <c r="E31" s="57"/>
      <c r="F31" s="173"/>
      <c r="G31" s="173"/>
      <c r="H31" s="173"/>
      <c r="I31" s="173"/>
      <c r="J31" s="174"/>
      <c r="K31" s="173"/>
      <c r="L31" s="173"/>
      <c r="M31" s="175" t="str">
        <f t="shared" si="5"/>
        <v/>
      </c>
      <c r="N31" s="164"/>
      <c r="O31" s="176"/>
      <c r="P31" s="177"/>
      <c r="Q31" s="179" t="s">
        <v>345</v>
      </c>
      <c r="R31" s="165"/>
      <c r="S31" s="124"/>
      <c r="U31" s="130" t="str">
        <f t="shared" ca="1" si="4"/>
        <v/>
      </c>
      <c r="W31" s="58" t="str">
        <f t="shared" si="0"/>
        <v>N</v>
      </c>
      <c r="X31" s="58">
        <f t="shared" ca="1" si="1"/>
        <v>0</v>
      </c>
      <c r="Y31" s="58">
        <f t="shared" si="2"/>
        <v>0</v>
      </c>
      <c r="Z31" s="58">
        <f>IF(I31=0,0,IF(COUNTIF(Lists!$B$3:$B$203,I31)&gt;0,0,1))</f>
        <v>0</v>
      </c>
      <c r="AA31" s="58">
        <f t="shared" si="3"/>
        <v>0</v>
      </c>
    </row>
    <row r="32" spans="1:27" x14ac:dyDescent="0.35">
      <c r="A32" s="38" t="str">
        <f>IF(I32=0, "", IF(COUNTIF($I$16:I31, I32)&gt;0, "", MAX($A$16:A31)+1))</f>
        <v/>
      </c>
      <c r="C32" s="39"/>
      <c r="D32" s="163" t="str">
        <f>IF(M32="","",MAX($D$16:D31)+1)</f>
        <v/>
      </c>
      <c r="E32" s="57"/>
      <c r="F32" s="173"/>
      <c r="G32" s="173"/>
      <c r="H32" s="173"/>
      <c r="I32" s="173"/>
      <c r="J32" s="174"/>
      <c r="K32" s="173"/>
      <c r="L32" s="173"/>
      <c r="M32" s="175" t="str">
        <f t="shared" si="5"/>
        <v/>
      </c>
      <c r="N32" s="164"/>
      <c r="O32" s="176"/>
      <c r="P32" s="177"/>
      <c r="Q32" s="179" t="s">
        <v>345</v>
      </c>
      <c r="R32" s="165"/>
      <c r="S32" s="124"/>
      <c r="U32" s="130" t="str">
        <f t="shared" ca="1" si="4"/>
        <v/>
      </c>
      <c r="W32" s="58" t="str">
        <f t="shared" si="0"/>
        <v>N</v>
      </c>
      <c r="X32" s="58">
        <f t="shared" ca="1" si="1"/>
        <v>0</v>
      </c>
      <c r="Y32" s="58">
        <f t="shared" si="2"/>
        <v>0</v>
      </c>
      <c r="Z32" s="58">
        <f>IF(I32=0,0,IF(COUNTIF(Lists!$B$3:$B$203,I32)&gt;0,0,1))</f>
        <v>0</v>
      </c>
      <c r="AA32" s="58">
        <f t="shared" si="3"/>
        <v>0</v>
      </c>
    </row>
    <row r="33" spans="1:27" x14ac:dyDescent="0.35">
      <c r="A33" s="38" t="str">
        <f>IF(I33=0, "", IF(COUNTIF($I$16:I32, I33)&gt;0, "", MAX($A$16:A32)+1))</f>
        <v/>
      </c>
      <c r="C33" s="39"/>
      <c r="D33" s="163" t="str">
        <f>IF(M33="","",MAX($D$16:D32)+1)</f>
        <v/>
      </c>
      <c r="E33" s="57"/>
      <c r="F33" s="173"/>
      <c r="G33" s="173"/>
      <c r="H33" s="173"/>
      <c r="I33" s="173"/>
      <c r="J33" s="174"/>
      <c r="K33" s="173"/>
      <c r="L33" s="173"/>
      <c r="M33" s="175" t="str">
        <f t="shared" si="5"/>
        <v/>
      </c>
      <c r="N33" s="164"/>
      <c r="O33" s="176"/>
      <c r="P33" s="177"/>
      <c r="Q33" s="179" t="s">
        <v>345</v>
      </c>
      <c r="R33" s="165"/>
      <c r="S33" s="124"/>
      <c r="U33" s="130" t="str">
        <f t="shared" ca="1" si="4"/>
        <v/>
      </c>
      <c r="W33" s="58" t="str">
        <f t="shared" si="0"/>
        <v>N</v>
      </c>
      <c r="X33" s="58">
        <f t="shared" ca="1" si="1"/>
        <v>0</v>
      </c>
      <c r="Y33" s="58">
        <f t="shared" si="2"/>
        <v>0</v>
      </c>
      <c r="Z33" s="58">
        <f>IF(I33=0,0,IF(COUNTIF(Lists!$B$3:$B$203,I33)&gt;0,0,1))</f>
        <v>0</v>
      </c>
      <c r="AA33" s="58">
        <f t="shared" si="3"/>
        <v>0</v>
      </c>
    </row>
    <row r="34" spans="1:27" x14ac:dyDescent="0.35">
      <c r="A34" s="38" t="str">
        <f>IF(I34=0, "", IF(COUNTIF($I$16:I33, I34)&gt;0, "", MAX($A$16:A33)+1))</f>
        <v/>
      </c>
      <c r="C34" s="39"/>
      <c r="D34" s="163" t="str">
        <f>IF(M34="","",MAX($D$16:D33)+1)</f>
        <v/>
      </c>
      <c r="E34" s="57"/>
      <c r="F34" s="173"/>
      <c r="G34" s="173"/>
      <c r="H34" s="173"/>
      <c r="I34" s="173"/>
      <c r="J34" s="174"/>
      <c r="K34" s="173"/>
      <c r="L34" s="173"/>
      <c r="M34" s="175" t="str">
        <f t="shared" si="5"/>
        <v/>
      </c>
      <c r="N34" s="164"/>
      <c r="O34" s="176"/>
      <c r="P34" s="177"/>
      <c r="Q34" s="179" t="s">
        <v>345</v>
      </c>
      <c r="R34" s="165"/>
      <c r="S34" s="124"/>
      <c r="U34" s="130" t="str">
        <f t="shared" ca="1" si="4"/>
        <v/>
      </c>
      <c r="W34" s="58" t="str">
        <f t="shared" si="0"/>
        <v>N</v>
      </c>
      <c r="X34" s="58">
        <f t="shared" ca="1" si="1"/>
        <v>0</v>
      </c>
      <c r="Y34" s="58">
        <f t="shared" si="2"/>
        <v>0</v>
      </c>
      <c r="Z34" s="58">
        <f>IF(I34=0,0,IF(COUNTIF(Lists!$B$3:$B$203,I34)&gt;0,0,1))</f>
        <v>0</v>
      </c>
      <c r="AA34" s="58">
        <f t="shared" si="3"/>
        <v>0</v>
      </c>
    </row>
    <row r="35" spans="1:27" x14ac:dyDescent="0.35">
      <c r="A35" s="38" t="str">
        <f>IF(I35=0, "", IF(COUNTIF($I$16:I34, I35)&gt;0, "", MAX($A$16:A34)+1))</f>
        <v/>
      </c>
      <c r="C35" s="39"/>
      <c r="D35" s="163" t="str">
        <f>IF(M35="","",MAX($D$16:D34)+1)</f>
        <v/>
      </c>
      <c r="E35" s="57"/>
      <c r="F35" s="173"/>
      <c r="G35" s="173"/>
      <c r="H35" s="173"/>
      <c r="I35" s="173"/>
      <c r="J35" s="174"/>
      <c r="K35" s="173"/>
      <c r="L35" s="173"/>
      <c r="M35" s="175" t="str">
        <f t="shared" si="5"/>
        <v/>
      </c>
      <c r="N35" s="164"/>
      <c r="O35" s="176"/>
      <c r="P35" s="177"/>
      <c r="Q35" s="179" t="s">
        <v>345</v>
      </c>
      <c r="R35" s="165"/>
      <c r="S35" s="124"/>
      <c r="U35" s="130" t="str">
        <f t="shared" ca="1" si="4"/>
        <v/>
      </c>
      <c r="W35" s="58" t="str">
        <f t="shared" si="0"/>
        <v>N</v>
      </c>
      <c r="X35" s="58">
        <f t="shared" ca="1" si="1"/>
        <v>0</v>
      </c>
      <c r="Y35" s="58">
        <f t="shared" si="2"/>
        <v>0</v>
      </c>
      <c r="Z35" s="58">
        <f>IF(I35=0,0,IF(COUNTIF(Lists!$B$3:$B$203,I35)&gt;0,0,1))</f>
        <v>0</v>
      </c>
      <c r="AA35" s="58">
        <f t="shared" si="3"/>
        <v>0</v>
      </c>
    </row>
    <row r="36" spans="1:27" x14ac:dyDescent="0.35">
      <c r="A36" s="38" t="str">
        <f>IF(I36=0, "", IF(COUNTIF($I$16:I35, I36)&gt;0, "", MAX($A$16:A35)+1))</f>
        <v/>
      </c>
      <c r="C36" s="39"/>
      <c r="D36" s="163" t="str">
        <f>IF(M36="","",MAX($D$16:D35)+1)</f>
        <v/>
      </c>
      <c r="E36" s="57"/>
      <c r="F36" s="173"/>
      <c r="G36" s="173"/>
      <c r="H36" s="173"/>
      <c r="I36" s="173"/>
      <c r="J36" s="174"/>
      <c r="K36" s="173"/>
      <c r="L36" s="173"/>
      <c r="M36" s="175" t="str">
        <f t="shared" si="5"/>
        <v/>
      </c>
      <c r="N36" s="164"/>
      <c r="O36" s="176"/>
      <c r="P36" s="177"/>
      <c r="Q36" s="179" t="s">
        <v>345</v>
      </c>
      <c r="R36" s="165"/>
      <c r="S36" s="124"/>
      <c r="U36" s="130" t="str">
        <f t="shared" ca="1" si="4"/>
        <v/>
      </c>
      <c r="W36" s="58" t="str">
        <f t="shared" si="0"/>
        <v>N</v>
      </c>
      <c r="X36" s="58">
        <f t="shared" ca="1" si="1"/>
        <v>0</v>
      </c>
      <c r="Y36" s="58">
        <f t="shared" si="2"/>
        <v>0</v>
      </c>
      <c r="Z36" s="58">
        <f>IF(I36=0,0,IF(COUNTIF(Lists!$B$3:$B$203,I36)&gt;0,0,1))</f>
        <v>0</v>
      </c>
      <c r="AA36" s="58">
        <f t="shared" si="3"/>
        <v>0</v>
      </c>
    </row>
    <row r="37" spans="1:27" x14ac:dyDescent="0.35">
      <c r="A37" s="38" t="str">
        <f>IF(I37=0, "", IF(COUNTIF($I$16:I36, I37)&gt;0, "", MAX($A$16:A36)+1))</f>
        <v/>
      </c>
      <c r="C37" s="39"/>
      <c r="D37" s="163" t="str">
        <f>IF(M37="","",MAX($D$16:D36)+1)</f>
        <v/>
      </c>
      <c r="E37" s="57"/>
      <c r="F37" s="173"/>
      <c r="G37" s="173"/>
      <c r="H37" s="173"/>
      <c r="I37" s="173"/>
      <c r="J37" s="174"/>
      <c r="K37" s="173"/>
      <c r="L37" s="173"/>
      <c r="M37" s="175" t="str">
        <f t="shared" si="5"/>
        <v/>
      </c>
      <c r="N37" s="164"/>
      <c r="O37" s="176"/>
      <c r="P37" s="177"/>
      <c r="Q37" s="179" t="s">
        <v>345</v>
      </c>
      <c r="R37" s="165"/>
      <c r="S37" s="124"/>
      <c r="U37" s="130" t="str">
        <f t="shared" ca="1" si="4"/>
        <v/>
      </c>
      <c r="W37" s="58" t="str">
        <f t="shared" si="0"/>
        <v>N</v>
      </c>
      <c r="X37" s="58">
        <f t="shared" ca="1" si="1"/>
        <v>0</v>
      </c>
      <c r="Y37" s="58">
        <f t="shared" si="2"/>
        <v>0</v>
      </c>
      <c r="Z37" s="58">
        <f>IF(I37=0,0,IF(COUNTIF(Lists!$B$3:$B$203,I37)&gt;0,0,1))</f>
        <v>0</v>
      </c>
      <c r="AA37" s="58">
        <f t="shared" si="3"/>
        <v>0</v>
      </c>
    </row>
    <row r="38" spans="1:27" x14ac:dyDescent="0.35">
      <c r="A38" s="38" t="str">
        <f>IF(I38=0, "", IF(COUNTIF($I$16:I37, I38)&gt;0, "", MAX($A$16:A37)+1))</f>
        <v/>
      </c>
      <c r="C38" s="39"/>
      <c r="D38" s="163" t="str">
        <f>IF(M38="","",MAX($D$16:D37)+1)</f>
        <v/>
      </c>
      <c r="E38" s="57"/>
      <c r="F38" s="173"/>
      <c r="G38" s="173"/>
      <c r="H38" s="173"/>
      <c r="I38" s="173"/>
      <c r="J38" s="174"/>
      <c r="K38" s="173"/>
      <c r="L38" s="173"/>
      <c r="M38" s="175" t="str">
        <f t="shared" si="5"/>
        <v/>
      </c>
      <c r="N38" s="164"/>
      <c r="O38" s="176"/>
      <c r="P38" s="177"/>
      <c r="Q38" s="179" t="s">
        <v>345</v>
      </c>
      <c r="R38" s="165"/>
      <c r="S38" s="124"/>
      <c r="U38" s="130" t="str">
        <f t="shared" ca="1" si="4"/>
        <v/>
      </c>
      <c r="W38" s="58" t="str">
        <f t="shared" si="0"/>
        <v>N</v>
      </c>
      <c r="X38" s="58">
        <f t="shared" ca="1" si="1"/>
        <v>0</v>
      </c>
      <c r="Y38" s="58">
        <f t="shared" si="2"/>
        <v>0</v>
      </c>
      <c r="Z38" s="58">
        <f>IF(I38=0,0,IF(COUNTIF(Lists!$B$3:$B$203,I38)&gt;0,0,1))</f>
        <v>0</v>
      </c>
      <c r="AA38" s="58">
        <f t="shared" si="3"/>
        <v>0</v>
      </c>
    </row>
    <row r="39" spans="1:27" x14ac:dyDescent="0.35">
      <c r="A39" s="38" t="str">
        <f>IF(I39=0, "", IF(COUNTIF($I$16:I38, I39)&gt;0, "", MAX($A$16:A38)+1))</f>
        <v/>
      </c>
      <c r="C39" s="39"/>
      <c r="D39" s="163" t="str">
        <f>IF(M39="","",MAX($D$16:D38)+1)</f>
        <v/>
      </c>
      <c r="E39" s="57"/>
      <c r="F39" s="173"/>
      <c r="G39" s="173"/>
      <c r="H39" s="173"/>
      <c r="I39" s="173"/>
      <c r="J39" s="174"/>
      <c r="K39" s="173"/>
      <c r="L39" s="173"/>
      <c r="M39" s="175" t="str">
        <f t="shared" si="5"/>
        <v/>
      </c>
      <c r="N39" s="164"/>
      <c r="O39" s="176"/>
      <c r="P39" s="177"/>
      <c r="Q39" s="179" t="s">
        <v>345</v>
      </c>
      <c r="R39" s="165"/>
      <c r="S39" s="124"/>
      <c r="U39" s="130" t="str">
        <f t="shared" ca="1" si="4"/>
        <v/>
      </c>
      <c r="W39" s="58" t="str">
        <f t="shared" si="0"/>
        <v>N</v>
      </c>
      <c r="X39" s="58">
        <f t="shared" ca="1" si="1"/>
        <v>0</v>
      </c>
      <c r="Y39" s="58">
        <f t="shared" si="2"/>
        <v>0</v>
      </c>
      <c r="Z39" s="58">
        <f>IF(I39=0,0,IF(COUNTIF(Lists!$B$3:$B$203,I39)&gt;0,0,1))</f>
        <v>0</v>
      </c>
      <c r="AA39" s="58">
        <f t="shared" si="3"/>
        <v>0</v>
      </c>
    </row>
    <row r="40" spans="1:27" x14ac:dyDescent="0.35">
      <c r="A40" s="38" t="str">
        <f>IF(I40=0, "", IF(COUNTIF($I$16:I39, I40)&gt;0, "", MAX($A$16:A39)+1))</f>
        <v/>
      </c>
      <c r="C40" s="39"/>
      <c r="D40" s="163" t="str">
        <f>IF(M40="","",MAX($D$16:D39)+1)</f>
        <v/>
      </c>
      <c r="E40" s="57"/>
      <c r="F40" s="173"/>
      <c r="G40" s="173"/>
      <c r="H40" s="173"/>
      <c r="I40" s="173"/>
      <c r="J40" s="174"/>
      <c r="K40" s="173"/>
      <c r="L40" s="173"/>
      <c r="M40" s="175" t="str">
        <f t="shared" si="5"/>
        <v/>
      </c>
      <c r="N40" s="164"/>
      <c r="O40" s="176"/>
      <c r="P40" s="177"/>
      <c r="Q40" s="179" t="s">
        <v>345</v>
      </c>
      <c r="R40" s="165"/>
      <c r="S40" s="124"/>
      <c r="U40" s="130" t="str">
        <f t="shared" ca="1" si="4"/>
        <v/>
      </c>
      <c r="W40" s="58" t="str">
        <f t="shared" si="0"/>
        <v>N</v>
      </c>
      <c r="X40" s="58">
        <f t="shared" ca="1" si="1"/>
        <v>0</v>
      </c>
      <c r="Y40" s="58">
        <f t="shared" si="2"/>
        <v>0</v>
      </c>
      <c r="Z40" s="58">
        <f>IF(I40=0,0,IF(COUNTIF(Lists!$B$3:$B$203,I40)&gt;0,0,1))</f>
        <v>0</v>
      </c>
      <c r="AA40" s="58">
        <f t="shared" si="3"/>
        <v>0</v>
      </c>
    </row>
    <row r="41" spans="1:27" ht="14.25" customHeight="1" x14ac:dyDescent="0.35">
      <c r="A41" s="38" t="str">
        <f>IF(I41=0, "", IF(COUNTIF($I$16:I40, I41)&gt;0, "", MAX($A$16:A40)+1))</f>
        <v/>
      </c>
      <c r="C41" s="39"/>
      <c r="D41" s="163" t="str">
        <f>IF(M41="","",MAX($D$16:D40)+1)</f>
        <v/>
      </c>
      <c r="E41" s="57"/>
      <c r="F41" s="173"/>
      <c r="G41" s="173"/>
      <c r="H41" s="173"/>
      <c r="I41" s="173"/>
      <c r="J41" s="174"/>
      <c r="K41" s="173"/>
      <c r="L41" s="173"/>
      <c r="M41" s="175" t="str">
        <f t="shared" si="5"/>
        <v/>
      </c>
      <c r="N41" s="164"/>
      <c r="O41" s="176"/>
      <c r="P41" s="177"/>
      <c r="Q41" s="179" t="s">
        <v>345</v>
      </c>
      <c r="R41" s="165"/>
      <c r="S41" s="124"/>
      <c r="U41" s="130" t="str">
        <f t="shared" ca="1" si="4"/>
        <v/>
      </c>
      <c r="W41" s="58" t="str">
        <f t="shared" si="0"/>
        <v>N</v>
      </c>
      <c r="X41" s="58">
        <f t="shared" ca="1" si="1"/>
        <v>0</v>
      </c>
      <c r="Y41" s="58">
        <f t="shared" si="2"/>
        <v>0</v>
      </c>
      <c r="Z41" s="58">
        <f>IF(I41=0,0,IF(COUNTIF(Lists!$B$3:$B$203,I41)&gt;0,0,1))</f>
        <v>0</v>
      </c>
      <c r="AA41" s="58">
        <f t="shared" si="3"/>
        <v>0</v>
      </c>
    </row>
    <row r="42" spans="1:27" x14ac:dyDescent="0.35">
      <c r="A42" s="38" t="str">
        <f>IF(I42=0, "", IF(COUNTIF($I$16:I41, I42)&gt;0, "", MAX($A$16:A41)+1))</f>
        <v/>
      </c>
      <c r="C42" s="39"/>
      <c r="D42" s="163" t="str">
        <f>IF(M42="","",MAX($D$16:D41)+1)</f>
        <v/>
      </c>
      <c r="E42" s="57"/>
      <c r="F42" s="173"/>
      <c r="G42" s="173"/>
      <c r="H42" s="173"/>
      <c r="I42" s="173"/>
      <c r="J42" s="174"/>
      <c r="K42" s="173"/>
      <c r="L42" s="173"/>
      <c r="M42" s="175" t="str">
        <f t="shared" si="5"/>
        <v/>
      </c>
      <c r="N42" s="164"/>
      <c r="O42" s="176"/>
      <c r="P42" s="177"/>
      <c r="Q42" s="179" t="s">
        <v>345</v>
      </c>
      <c r="R42" s="165"/>
      <c r="S42" s="124"/>
      <c r="U42" s="130" t="str">
        <f t="shared" ca="1" si="4"/>
        <v/>
      </c>
      <c r="W42" s="58" t="str">
        <f t="shared" si="0"/>
        <v>N</v>
      </c>
      <c r="X42" s="58">
        <f t="shared" ca="1" si="1"/>
        <v>0</v>
      </c>
      <c r="Y42" s="58">
        <f t="shared" si="2"/>
        <v>0</v>
      </c>
      <c r="Z42" s="58">
        <f>IF(I42=0,0,IF(COUNTIF(Lists!$B$3:$B$203,I42)&gt;0,0,1))</f>
        <v>0</v>
      </c>
      <c r="AA42" s="58">
        <f t="shared" si="3"/>
        <v>0</v>
      </c>
    </row>
    <row r="43" spans="1:27" x14ac:dyDescent="0.35">
      <c r="A43" s="38" t="str">
        <f>IF(I43=0, "", IF(COUNTIF($I$16:I42, I43)&gt;0, "", MAX($A$16:A42)+1))</f>
        <v/>
      </c>
      <c r="C43" s="39"/>
      <c r="D43" s="163" t="str">
        <f>IF(M43="","",MAX($D$16:D42)+1)</f>
        <v/>
      </c>
      <c r="E43" s="57"/>
      <c r="F43" s="173"/>
      <c r="G43" s="173"/>
      <c r="H43" s="173"/>
      <c r="I43" s="173"/>
      <c r="J43" s="174"/>
      <c r="K43" s="173"/>
      <c r="L43" s="173"/>
      <c r="M43" s="175" t="str">
        <f t="shared" si="5"/>
        <v/>
      </c>
      <c r="N43" s="164"/>
      <c r="O43" s="176"/>
      <c r="P43" s="177"/>
      <c r="Q43" s="179" t="s">
        <v>345</v>
      </c>
      <c r="R43" s="165"/>
      <c r="S43" s="124"/>
      <c r="U43" s="130" t="str">
        <f t="shared" ca="1" si="4"/>
        <v/>
      </c>
      <c r="W43" s="58" t="str">
        <f t="shared" si="0"/>
        <v>N</v>
      </c>
      <c r="X43" s="58">
        <f t="shared" ca="1" si="1"/>
        <v>0</v>
      </c>
      <c r="Y43" s="58">
        <f t="shared" si="2"/>
        <v>0</v>
      </c>
      <c r="Z43" s="58">
        <f>IF(I43=0,0,IF(COUNTIF(Lists!$B$3:$B$203,I43)&gt;0,0,1))</f>
        <v>0</v>
      </c>
      <c r="AA43" s="58">
        <f t="shared" si="3"/>
        <v>0</v>
      </c>
    </row>
    <row r="44" spans="1:27" x14ac:dyDescent="0.35">
      <c r="A44" s="38" t="str">
        <f>IF(I44=0, "", IF(COUNTIF($I$16:I43, I44)&gt;0, "", MAX($A$16:A43)+1))</f>
        <v/>
      </c>
      <c r="C44" s="39"/>
      <c r="D44" s="163" t="str">
        <f>IF(M44="","",MAX($D$16:D43)+1)</f>
        <v/>
      </c>
      <c r="E44" s="57"/>
      <c r="F44" s="173"/>
      <c r="G44" s="173"/>
      <c r="H44" s="173"/>
      <c r="I44" s="173"/>
      <c r="J44" s="174"/>
      <c r="K44" s="173"/>
      <c r="L44" s="173"/>
      <c r="M44" s="175" t="str">
        <f t="shared" si="5"/>
        <v/>
      </c>
      <c r="N44" s="164"/>
      <c r="O44" s="176"/>
      <c r="P44" s="177"/>
      <c r="Q44" s="179" t="s">
        <v>345</v>
      </c>
      <c r="R44" s="165"/>
      <c r="S44" s="124"/>
      <c r="U44" s="130" t="str">
        <f t="shared" ca="1" si="4"/>
        <v/>
      </c>
      <c r="W44" s="58" t="str">
        <f t="shared" si="0"/>
        <v>N</v>
      </c>
      <c r="X44" s="58">
        <f t="shared" ca="1" si="1"/>
        <v>0</v>
      </c>
      <c r="Y44" s="58">
        <f t="shared" si="2"/>
        <v>0</v>
      </c>
      <c r="Z44" s="58">
        <f>IF(I44=0,0,IF(COUNTIF(Lists!$B$3:$B$203,I44)&gt;0,0,1))</f>
        <v>0</v>
      </c>
      <c r="AA44" s="58">
        <f t="shared" si="3"/>
        <v>0</v>
      </c>
    </row>
    <row r="45" spans="1:27" x14ac:dyDescent="0.35">
      <c r="A45" s="38" t="str">
        <f>IF(I45=0, "", IF(COUNTIF($I$16:I44, I45)&gt;0, "", MAX($A$16:A44)+1))</f>
        <v/>
      </c>
      <c r="C45" s="39"/>
      <c r="D45" s="163" t="str">
        <f>IF(M45="","",MAX($D$16:D44)+1)</f>
        <v/>
      </c>
      <c r="E45" s="57"/>
      <c r="F45" s="173"/>
      <c r="G45" s="173"/>
      <c r="H45" s="173"/>
      <c r="I45" s="173"/>
      <c r="J45" s="174"/>
      <c r="K45" s="173"/>
      <c r="L45" s="173"/>
      <c r="M45" s="175" t="str">
        <f t="shared" si="5"/>
        <v/>
      </c>
      <c r="N45" s="164"/>
      <c r="O45" s="176"/>
      <c r="P45" s="177"/>
      <c r="Q45" s="179" t="s">
        <v>345</v>
      </c>
      <c r="R45" s="165"/>
      <c r="S45" s="124"/>
      <c r="U45" s="130" t="str">
        <f t="shared" ca="1" si="4"/>
        <v/>
      </c>
      <c r="W45" s="58" t="str">
        <f t="shared" si="0"/>
        <v>N</v>
      </c>
      <c r="X45" s="58">
        <f t="shared" ca="1" si="1"/>
        <v>0</v>
      </c>
      <c r="Y45" s="58">
        <f t="shared" si="2"/>
        <v>0</v>
      </c>
      <c r="Z45" s="58">
        <f>IF(I45=0,0,IF(COUNTIF(Lists!$B$3:$B$203,I45)&gt;0,0,1))</f>
        <v>0</v>
      </c>
      <c r="AA45" s="58">
        <f t="shared" si="3"/>
        <v>0</v>
      </c>
    </row>
    <row r="46" spans="1:27" x14ac:dyDescent="0.35">
      <c r="A46" s="38" t="str">
        <f>IF(I46=0, "", IF(COUNTIF($I$16:I45, I46)&gt;0, "", MAX($A$16:A45)+1))</f>
        <v/>
      </c>
      <c r="C46" s="39"/>
      <c r="D46" s="163" t="str">
        <f>IF(M46="","",MAX($D$16:D45)+1)</f>
        <v/>
      </c>
      <c r="E46" s="57"/>
      <c r="F46" s="173"/>
      <c r="G46" s="173"/>
      <c r="H46" s="173"/>
      <c r="I46" s="173"/>
      <c r="J46" s="174"/>
      <c r="K46" s="173"/>
      <c r="L46" s="173"/>
      <c r="M46" s="175" t="str">
        <f t="shared" si="5"/>
        <v/>
      </c>
      <c r="N46" s="164"/>
      <c r="O46" s="176"/>
      <c r="P46" s="177"/>
      <c r="Q46" s="179" t="s">
        <v>345</v>
      </c>
      <c r="R46" s="165"/>
      <c r="S46" s="124"/>
      <c r="U46" s="130" t="str">
        <f t="shared" ca="1" si="4"/>
        <v/>
      </c>
      <c r="W46" s="58" t="str">
        <f t="shared" si="0"/>
        <v>N</v>
      </c>
      <c r="X46" s="58">
        <f t="shared" ca="1" si="1"/>
        <v>0</v>
      </c>
      <c r="Y46" s="58">
        <f t="shared" si="2"/>
        <v>0</v>
      </c>
      <c r="Z46" s="58">
        <f>IF(I46=0,0,IF(COUNTIF(Lists!$B$3:$B$203,I46)&gt;0,0,1))</f>
        <v>0</v>
      </c>
      <c r="AA46" s="58">
        <f t="shared" si="3"/>
        <v>0</v>
      </c>
    </row>
    <row r="47" spans="1:27" x14ac:dyDescent="0.35">
      <c r="A47" s="38" t="str">
        <f>IF(I47=0, "", IF(COUNTIF($I$16:I46, I47)&gt;0, "", MAX($A$16:A46)+1))</f>
        <v/>
      </c>
      <c r="C47" s="39"/>
      <c r="D47" s="163" t="str">
        <f>IF(M47="","",MAX($D$16:D46)+1)</f>
        <v/>
      </c>
      <c r="E47" s="57"/>
      <c r="F47" s="173"/>
      <c r="G47" s="173"/>
      <c r="H47" s="173"/>
      <c r="I47" s="173"/>
      <c r="J47" s="174"/>
      <c r="K47" s="173"/>
      <c r="L47" s="173"/>
      <c r="M47" s="175" t="str">
        <f t="shared" si="5"/>
        <v/>
      </c>
      <c r="N47" s="164"/>
      <c r="O47" s="176"/>
      <c r="P47" s="177"/>
      <c r="Q47" s="178" t="s">
        <v>345</v>
      </c>
      <c r="R47" s="165"/>
      <c r="S47" s="124"/>
      <c r="U47" s="130" t="str">
        <f t="shared" ca="1" si="4"/>
        <v/>
      </c>
      <c r="W47" s="58" t="str">
        <f t="shared" si="0"/>
        <v>N</v>
      </c>
      <c r="X47" s="58">
        <f t="shared" ca="1" si="1"/>
        <v>0</v>
      </c>
      <c r="Y47" s="58">
        <f t="shared" si="2"/>
        <v>0</v>
      </c>
      <c r="Z47" s="58">
        <f>IF(I47=0,0,IF(COUNTIF(Lists!$B$3:$B$203,I47)&gt;0,0,1))</f>
        <v>0</v>
      </c>
      <c r="AA47" s="58">
        <f t="shared" si="3"/>
        <v>0</v>
      </c>
    </row>
    <row r="48" spans="1:27" x14ac:dyDescent="0.35">
      <c r="A48" s="38" t="str">
        <f>IF(I48=0, "", IF(COUNTIF($I$16:I47, I48)&gt;0, "", MAX($A$16:A47)+1))</f>
        <v/>
      </c>
      <c r="C48" s="39"/>
      <c r="D48" s="163" t="str">
        <f>IF(M48="","",MAX($D$16:D47)+1)</f>
        <v/>
      </c>
      <c r="E48" s="57"/>
      <c r="F48" s="173"/>
      <c r="G48" s="173"/>
      <c r="H48" s="173"/>
      <c r="I48" s="173"/>
      <c r="J48" s="174"/>
      <c r="K48" s="173"/>
      <c r="L48" s="173"/>
      <c r="M48" s="175" t="str">
        <f t="shared" si="5"/>
        <v/>
      </c>
      <c r="N48" s="164"/>
      <c r="O48" s="176"/>
      <c r="P48" s="177"/>
      <c r="Q48" s="178" t="s">
        <v>345</v>
      </c>
      <c r="R48" s="165"/>
      <c r="S48" s="124"/>
      <c r="U48" s="130" t="str">
        <f t="shared" ca="1" si="4"/>
        <v/>
      </c>
      <c r="W48" s="58" t="str">
        <f t="shared" si="0"/>
        <v>N</v>
      </c>
      <c r="X48" s="58">
        <f t="shared" ca="1" si="1"/>
        <v>0</v>
      </c>
      <c r="Y48" s="58">
        <f t="shared" si="2"/>
        <v>0</v>
      </c>
      <c r="Z48" s="58">
        <f>IF(I48=0,0,IF(COUNTIF(Lists!$B$3:$B$203,I48)&gt;0,0,1))</f>
        <v>0</v>
      </c>
      <c r="AA48" s="58">
        <f t="shared" si="3"/>
        <v>0</v>
      </c>
    </row>
    <row r="49" spans="1:27" x14ac:dyDescent="0.35">
      <c r="A49" s="38" t="str">
        <f>IF(I49=0, "", IF(COUNTIF($I$16:I48, I49)&gt;0, "", MAX($A$16:A48)+1))</f>
        <v/>
      </c>
      <c r="C49" s="39"/>
      <c r="D49" s="163" t="str">
        <f>IF(M49="","",MAX($D$16:D48)+1)</f>
        <v/>
      </c>
      <c r="E49" s="57"/>
      <c r="F49" s="173"/>
      <c r="G49" s="173"/>
      <c r="H49" s="173"/>
      <c r="I49" s="173"/>
      <c r="J49" s="174"/>
      <c r="K49" s="173"/>
      <c r="L49" s="173"/>
      <c r="M49" s="175" t="str">
        <f t="shared" si="5"/>
        <v/>
      </c>
      <c r="N49" s="164"/>
      <c r="O49" s="176"/>
      <c r="P49" s="177"/>
      <c r="Q49" s="178" t="s">
        <v>345</v>
      </c>
      <c r="R49" s="165"/>
      <c r="S49" s="124"/>
      <c r="U49" s="130" t="str">
        <f t="shared" ca="1" si="4"/>
        <v/>
      </c>
      <c r="W49" s="58" t="str">
        <f t="shared" si="0"/>
        <v>N</v>
      </c>
      <c r="X49" s="58">
        <f t="shared" ca="1" si="1"/>
        <v>0</v>
      </c>
      <c r="Y49" s="58">
        <f t="shared" si="2"/>
        <v>0</v>
      </c>
      <c r="Z49" s="58">
        <f>IF(I49=0,0,IF(COUNTIF(Lists!$B$3:$B$203,I49)&gt;0,0,1))</f>
        <v>0</v>
      </c>
      <c r="AA49" s="58">
        <f t="shared" si="3"/>
        <v>0</v>
      </c>
    </row>
    <row r="50" spans="1:27" x14ac:dyDescent="0.35">
      <c r="A50" s="38" t="str">
        <f>IF(I50=0, "", IF(COUNTIF($I$16:I49, I50)&gt;0, "", MAX($A$16:A49)+1))</f>
        <v/>
      </c>
      <c r="C50" s="39"/>
      <c r="D50" s="163" t="str">
        <f>IF(M50="","",MAX($D$16:D49)+1)</f>
        <v/>
      </c>
      <c r="E50" s="57"/>
      <c r="F50" s="173"/>
      <c r="G50" s="173"/>
      <c r="H50" s="173"/>
      <c r="I50" s="173"/>
      <c r="J50" s="174"/>
      <c r="K50" s="173"/>
      <c r="L50" s="173"/>
      <c r="M50" s="175" t="str">
        <f t="shared" si="5"/>
        <v/>
      </c>
      <c r="N50" s="164"/>
      <c r="O50" s="176"/>
      <c r="P50" s="177"/>
      <c r="Q50" s="178" t="s">
        <v>345</v>
      </c>
      <c r="R50" s="165"/>
      <c r="S50" s="124"/>
      <c r="U50" s="130" t="str">
        <f t="shared" ca="1" si="4"/>
        <v/>
      </c>
      <c r="W50" s="58" t="str">
        <f t="shared" si="0"/>
        <v>N</v>
      </c>
      <c r="X50" s="58">
        <f t="shared" ca="1" si="1"/>
        <v>0</v>
      </c>
      <c r="Y50" s="58">
        <f t="shared" si="2"/>
        <v>0</v>
      </c>
      <c r="Z50" s="58">
        <f>IF(I50=0,0,IF(COUNTIF(Lists!$B$3:$B$203,I50)&gt;0,0,1))</f>
        <v>0</v>
      </c>
      <c r="AA50" s="58">
        <f t="shared" si="3"/>
        <v>0</v>
      </c>
    </row>
    <row r="51" spans="1:27" x14ac:dyDescent="0.35">
      <c r="A51" s="38" t="str">
        <f>IF(I51=0, "", IF(COUNTIF($I$16:I50, I51)&gt;0, "", MAX($A$16:A50)+1))</f>
        <v/>
      </c>
      <c r="C51" s="39"/>
      <c r="D51" s="163" t="str">
        <f>IF(M51="","",MAX($D$16:D50)+1)</f>
        <v/>
      </c>
      <c r="E51" s="57"/>
      <c r="F51" s="173"/>
      <c r="G51" s="173"/>
      <c r="H51" s="173"/>
      <c r="I51" s="173"/>
      <c r="J51" s="174"/>
      <c r="K51" s="173"/>
      <c r="L51" s="173"/>
      <c r="M51" s="175" t="str">
        <f t="shared" si="5"/>
        <v/>
      </c>
      <c r="N51" s="164"/>
      <c r="O51" s="176"/>
      <c r="P51" s="177"/>
      <c r="Q51" s="178" t="s">
        <v>345</v>
      </c>
      <c r="R51" s="165"/>
      <c r="S51" s="124"/>
      <c r="U51" s="130" t="str">
        <f t="shared" ca="1" si="4"/>
        <v/>
      </c>
      <c r="W51" s="58" t="str">
        <f t="shared" si="0"/>
        <v>N</v>
      </c>
      <c r="X51" s="58">
        <f t="shared" ca="1" si="1"/>
        <v>0</v>
      </c>
      <c r="Y51" s="58">
        <f t="shared" si="2"/>
        <v>0</v>
      </c>
      <c r="Z51" s="58">
        <f>IF(I51=0,0,IF(COUNTIF(Lists!$B$3:$B$203,I51)&gt;0,0,1))</f>
        <v>0</v>
      </c>
      <c r="AA51" s="58">
        <f t="shared" si="3"/>
        <v>0</v>
      </c>
    </row>
    <row r="52" spans="1:27" x14ac:dyDescent="0.35">
      <c r="A52" s="38" t="str">
        <f>IF(I52=0, "", IF(COUNTIF($I$16:I51, I52)&gt;0, "", MAX($A$16:A51)+1))</f>
        <v/>
      </c>
      <c r="C52" s="39"/>
      <c r="D52" s="163" t="str">
        <f>IF(M52="","",MAX($D$16:D51)+1)</f>
        <v/>
      </c>
      <c r="E52" s="57"/>
      <c r="F52" s="173"/>
      <c r="G52" s="173"/>
      <c r="H52" s="173"/>
      <c r="I52" s="173"/>
      <c r="J52" s="174"/>
      <c r="K52" s="173"/>
      <c r="L52" s="173"/>
      <c r="M52" s="175" t="str">
        <f t="shared" si="5"/>
        <v/>
      </c>
      <c r="N52" s="164"/>
      <c r="O52" s="176"/>
      <c r="P52" s="177"/>
      <c r="Q52" s="178" t="s">
        <v>345</v>
      </c>
      <c r="R52" s="165"/>
      <c r="S52" s="124"/>
      <c r="U52" s="130" t="str">
        <f t="shared" ca="1" si="4"/>
        <v/>
      </c>
      <c r="W52" s="58" t="str">
        <f t="shared" si="0"/>
        <v>N</v>
      </c>
      <c r="X52" s="58">
        <f t="shared" ca="1" si="1"/>
        <v>0</v>
      </c>
      <c r="Y52" s="58">
        <f t="shared" si="2"/>
        <v>0</v>
      </c>
      <c r="Z52" s="58">
        <f>IF(I52=0,0,IF(COUNTIF(Lists!$B$3:$B$203,I52)&gt;0,0,1))</f>
        <v>0</v>
      </c>
      <c r="AA52" s="58">
        <f t="shared" si="3"/>
        <v>0</v>
      </c>
    </row>
    <row r="53" spans="1:27" x14ac:dyDescent="0.35">
      <c r="A53" s="38" t="str">
        <f>IF(I53=0, "", IF(COUNTIF($I$16:I52, I53)&gt;0, "", MAX($A$16:A52)+1))</f>
        <v/>
      </c>
      <c r="C53" s="39"/>
      <c r="D53" s="163" t="str">
        <f>IF(M53="","",MAX($D$16:D52)+1)</f>
        <v/>
      </c>
      <c r="E53" s="57"/>
      <c r="F53" s="173"/>
      <c r="G53" s="173"/>
      <c r="H53" s="173"/>
      <c r="I53" s="173"/>
      <c r="J53" s="174"/>
      <c r="K53" s="173"/>
      <c r="L53" s="173"/>
      <c r="M53" s="175" t="str">
        <f t="shared" si="5"/>
        <v/>
      </c>
      <c r="N53" s="164"/>
      <c r="O53" s="176"/>
      <c r="P53" s="177"/>
      <c r="Q53" s="178" t="s">
        <v>345</v>
      </c>
      <c r="R53" s="165"/>
      <c r="S53" s="124"/>
      <c r="U53" s="130" t="str">
        <f t="shared" ca="1" si="4"/>
        <v/>
      </c>
      <c r="W53" s="58" t="str">
        <f t="shared" si="0"/>
        <v>N</v>
      </c>
      <c r="X53" s="58">
        <f t="shared" ca="1" si="1"/>
        <v>0</v>
      </c>
      <c r="Y53" s="58">
        <f t="shared" si="2"/>
        <v>0</v>
      </c>
      <c r="Z53" s="58">
        <f>IF(I53=0,0,IF(COUNTIF(Lists!$B$3:$B$203,I53)&gt;0,0,1))</f>
        <v>0</v>
      </c>
      <c r="AA53" s="58">
        <f t="shared" si="3"/>
        <v>0</v>
      </c>
    </row>
    <row r="54" spans="1:27" x14ac:dyDescent="0.35">
      <c r="A54" s="38" t="str">
        <f>IF(I54=0, "", IF(COUNTIF($I$16:I53, I54)&gt;0, "", MAX($A$16:A53)+1))</f>
        <v/>
      </c>
      <c r="C54" s="39"/>
      <c r="D54" s="163" t="str">
        <f>IF(M54="","",MAX($D$16:D53)+1)</f>
        <v/>
      </c>
      <c r="E54" s="57"/>
      <c r="F54" s="173"/>
      <c r="G54" s="173"/>
      <c r="H54" s="173"/>
      <c r="I54" s="173"/>
      <c r="J54" s="174"/>
      <c r="K54" s="173"/>
      <c r="L54" s="173"/>
      <c r="M54" s="175" t="str">
        <f t="shared" si="5"/>
        <v/>
      </c>
      <c r="N54" s="164"/>
      <c r="O54" s="176"/>
      <c r="P54" s="177"/>
      <c r="Q54" s="178" t="s">
        <v>345</v>
      </c>
      <c r="R54" s="165"/>
      <c r="S54" s="124"/>
      <c r="U54" s="130" t="str">
        <f t="shared" ca="1" si="4"/>
        <v/>
      </c>
      <c r="W54" s="58" t="str">
        <f t="shared" si="0"/>
        <v>N</v>
      </c>
      <c r="X54" s="58">
        <f t="shared" ca="1" si="1"/>
        <v>0</v>
      </c>
      <c r="Y54" s="58">
        <f t="shared" si="2"/>
        <v>0</v>
      </c>
      <c r="Z54" s="58">
        <f>IF(I54=0,0,IF(COUNTIF(Lists!$B$3:$B$203,I54)&gt;0,0,1))</f>
        <v>0</v>
      </c>
      <c r="AA54" s="58">
        <f t="shared" si="3"/>
        <v>0</v>
      </c>
    </row>
    <row r="55" spans="1:27" x14ac:dyDescent="0.35">
      <c r="A55" s="38" t="str">
        <f>IF(I55=0, "", IF(COUNTIF($I$16:I54, I55)&gt;0, "", MAX($A$16:A54)+1))</f>
        <v/>
      </c>
      <c r="C55" s="39"/>
      <c r="D55" s="163" t="str">
        <f>IF(M55="","",MAX($D$16:D54)+1)</f>
        <v/>
      </c>
      <c r="E55" s="57"/>
      <c r="F55" s="173"/>
      <c r="G55" s="173"/>
      <c r="H55" s="173"/>
      <c r="I55" s="173"/>
      <c r="J55" s="174"/>
      <c r="K55" s="173"/>
      <c r="L55" s="173"/>
      <c r="M55" s="175" t="str">
        <f t="shared" si="5"/>
        <v/>
      </c>
      <c r="N55" s="164"/>
      <c r="O55" s="176"/>
      <c r="P55" s="177"/>
      <c r="Q55" s="178" t="s">
        <v>345</v>
      </c>
      <c r="R55" s="165"/>
      <c r="S55" s="124"/>
      <c r="U55" s="130" t="str">
        <f t="shared" ca="1" si="4"/>
        <v/>
      </c>
      <c r="W55" s="58" t="str">
        <f t="shared" si="0"/>
        <v>N</v>
      </c>
      <c r="X55" s="58">
        <f t="shared" ca="1" si="1"/>
        <v>0</v>
      </c>
      <c r="Y55" s="58">
        <f t="shared" si="2"/>
        <v>0</v>
      </c>
      <c r="Z55" s="58">
        <f>IF(I55=0,0,IF(COUNTIF(Lists!$B$3:$B$203,I55)&gt;0,0,1))</f>
        <v>0</v>
      </c>
      <c r="AA55" s="58">
        <f t="shared" si="3"/>
        <v>0</v>
      </c>
    </row>
    <row r="56" spans="1:27" x14ac:dyDescent="0.35">
      <c r="A56" s="38" t="str">
        <f>IF(I56=0, "", IF(COUNTIF($I$16:I55, I56)&gt;0, "", MAX($A$16:A55)+1))</f>
        <v/>
      </c>
      <c r="C56" s="39"/>
      <c r="D56" s="163" t="str">
        <f>IF(M56="","",MAX($D$16:D55)+1)</f>
        <v/>
      </c>
      <c r="E56" s="57"/>
      <c r="F56" s="173"/>
      <c r="G56" s="173"/>
      <c r="H56" s="173"/>
      <c r="I56" s="173"/>
      <c r="J56" s="174"/>
      <c r="K56" s="173"/>
      <c r="L56" s="173"/>
      <c r="M56" s="175" t="str">
        <f t="shared" si="5"/>
        <v/>
      </c>
      <c r="N56" s="164"/>
      <c r="O56" s="176"/>
      <c r="P56" s="177"/>
      <c r="Q56" s="178" t="s">
        <v>345</v>
      </c>
      <c r="R56" s="165"/>
      <c r="S56" s="124"/>
      <c r="U56" s="130" t="str">
        <f t="shared" ca="1" si="4"/>
        <v/>
      </c>
      <c r="W56" s="58" t="str">
        <f t="shared" si="0"/>
        <v>N</v>
      </c>
      <c r="X56" s="58">
        <f t="shared" ca="1" si="1"/>
        <v>0</v>
      </c>
      <c r="Y56" s="58">
        <f t="shared" si="2"/>
        <v>0</v>
      </c>
      <c r="Z56" s="58">
        <f>IF(I56=0,0,IF(COUNTIF(Lists!$B$3:$B$203,I56)&gt;0,0,1))</f>
        <v>0</v>
      </c>
      <c r="AA56" s="58">
        <f t="shared" si="3"/>
        <v>0</v>
      </c>
    </row>
    <row r="57" spans="1:27" x14ac:dyDescent="0.35">
      <c r="A57" s="38" t="str">
        <f>IF(I57=0, "", IF(COUNTIF($I$16:I56, I57)&gt;0, "", MAX($A$16:A56)+1))</f>
        <v/>
      </c>
      <c r="C57" s="39"/>
      <c r="D57" s="163" t="str">
        <f>IF(M57="","",MAX($D$16:D56)+1)</f>
        <v/>
      </c>
      <c r="E57" s="57"/>
      <c r="F57" s="173"/>
      <c r="G57" s="173"/>
      <c r="H57" s="173"/>
      <c r="I57" s="173"/>
      <c r="J57" s="174"/>
      <c r="K57" s="173"/>
      <c r="L57" s="173"/>
      <c r="M57" s="175" t="str">
        <f t="shared" si="5"/>
        <v/>
      </c>
      <c r="N57" s="164"/>
      <c r="O57" s="176"/>
      <c r="P57" s="177"/>
      <c r="Q57" s="178" t="s">
        <v>345</v>
      </c>
      <c r="R57" s="165"/>
      <c r="S57" s="124"/>
      <c r="U57" s="130" t="str">
        <f t="shared" ca="1" si="4"/>
        <v/>
      </c>
      <c r="W57" s="58" t="str">
        <f t="shared" si="0"/>
        <v>N</v>
      </c>
      <c r="X57" s="58">
        <f t="shared" ca="1" si="1"/>
        <v>0</v>
      </c>
      <c r="Y57" s="58">
        <f t="shared" si="2"/>
        <v>0</v>
      </c>
      <c r="Z57" s="58">
        <f>IF(I57=0,0,IF(COUNTIF(Lists!$B$3:$B$203,I57)&gt;0,0,1))</f>
        <v>0</v>
      </c>
      <c r="AA57" s="58">
        <f t="shared" si="3"/>
        <v>0</v>
      </c>
    </row>
    <row r="58" spans="1:27" x14ac:dyDescent="0.35">
      <c r="A58" s="38" t="str">
        <f>IF(I58=0, "", IF(COUNTIF($I$16:I57, I58)&gt;0, "", MAX($A$16:A57)+1))</f>
        <v/>
      </c>
      <c r="C58" s="39"/>
      <c r="D58" s="163" t="str">
        <f>IF(M58="","",MAX($D$16:D57)+1)</f>
        <v/>
      </c>
      <c r="E58" s="57"/>
      <c r="F58" s="173"/>
      <c r="G58" s="173"/>
      <c r="H58" s="173"/>
      <c r="I58" s="173"/>
      <c r="J58" s="174"/>
      <c r="K58" s="173"/>
      <c r="L58" s="173"/>
      <c r="M58" s="175" t="str">
        <f t="shared" si="5"/>
        <v/>
      </c>
      <c r="N58" s="164"/>
      <c r="O58" s="176"/>
      <c r="P58" s="177"/>
      <c r="Q58" s="178" t="s">
        <v>345</v>
      </c>
      <c r="R58" s="165"/>
      <c r="S58" s="124"/>
      <c r="U58" s="130" t="str">
        <f t="shared" ca="1" si="4"/>
        <v/>
      </c>
      <c r="W58" s="58" t="str">
        <f t="shared" si="0"/>
        <v>N</v>
      </c>
      <c r="X58" s="58">
        <f t="shared" ca="1" si="1"/>
        <v>0</v>
      </c>
      <c r="Y58" s="58">
        <f t="shared" si="2"/>
        <v>0</v>
      </c>
      <c r="Z58" s="58">
        <f>IF(I58=0,0,IF(COUNTIF(Lists!$B$3:$B$203,I58)&gt;0,0,1))</f>
        <v>0</v>
      </c>
      <c r="AA58" s="58">
        <f t="shared" si="3"/>
        <v>0</v>
      </c>
    </row>
    <row r="59" spans="1:27" x14ac:dyDescent="0.35">
      <c r="A59" s="38" t="str">
        <f>IF(I59=0, "", IF(COUNTIF($I$16:I58, I59)&gt;0, "", MAX($A$16:A58)+1))</f>
        <v/>
      </c>
      <c r="C59" s="39"/>
      <c r="D59" s="163" t="str">
        <f>IF(M59="","",MAX($D$16:D58)+1)</f>
        <v/>
      </c>
      <c r="E59" s="57"/>
      <c r="F59" s="173"/>
      <c r="G59" s="173"/>
      <c r="H59" s="173"/>
      <c r="I59" s="173"/>
      <c r="J59" s="174"/>
      <c r="K59" s="173"/>
      <c r="L59" s="173"/>
      <c r="M59" s="175" t="str">
        <f t="shared" si="5"/>
        <v/>
      </c>
      <c r="N59" s="164"/>
      <c r="O59" s="176"/>
      <c r="P59" s="177"/>
      <c r="Q59" s="178" t="s">
        <v>345</v>
      </c>
      <c r="R59" s="165"/>
      <c r="S59" s="124"/>
      <c r="U59" s="130" t="str">
        <f t="shared" ca="1" si="4"/>
        <v/>
      </c>
      <c r="W59" s="58" t="str">
        <f t="shared" si="0"/>
        <v>N</v>
      </c>
      <c r="X59" s="58">
        <f t="shared" ca="1" si="1"/>
        <v>0</v>
      </c>
      <c r="Y59" s="58">
        <f t="shared" si="2"/>
        <v>0</v>
      </c>
      <c r="Z59" s="58">
        <f>IF(I59=0,0,IF(COUNTIF(Lists!$B$3:$B$203,I59)&gt;0,0,1))</f>
        <v>0</v>
      </c>
      <c r="AA59" s="58">
        <f t="shared" si="3"/>
        <v>0</v>
      </c>
    </row>
    <row r="60" spans="1:27" x14ac:dyDescent="0.35">
      <c r="A60" s="38" t="str">
        <f>IF(I60=0, "", IF(COUNTIF($I$16:I59, I60)&gt;0, "", MAX($A$16:A59)+1))</f>
        <v/>
      </c>
      <c r="C60" s="39"/>
      <c r="D60" s="163" t="str">
        <f>IF(M60="","",MAX($D$16:D59)+1)</f>
        <v/>
      </c>
      <c r="E60" s="57"/>
      <c r="F60" s="173"/>
      <c r="G60" s="173"/>
      <c r="H60" s="173"/>
      <c r="I60" s="173"/>
      <c r="J60" s="174"/>
      <c r="K60" s="173"/>
      <c r="L60" s="173"/>
      <c r="M60" s="175" t="str">
        <f t="shared" si="5"/>
        <v/>
      </c>
      <c r="N60" s="164"/>
      <c r="O60" s="176"/>
      <c r="P60" s="177"/>
      <c r="Q60" s="178" t="s">
        <v>345</v>
      </c>
      <c r="R60" s="165"/>
      <c r="S60" s="124"/>
      <c r="U60" s="130" t="str">
        <f t="shared" ca="1" si="4"/>
        <v/>
      </c>
      <c r="W60" s="58" t="str">
        <f t="shared" si="0"/>
        <v>N</v>
      </c>
      <c r="X60" s="58">
        <f t="shared" ca="1" si="1"/>
        <v>0</v>
      </c>
      <c r="Y60" s="58">
        <f t="shared" si="2"/>
        <v>0</v>
      </c>
      <c r="Z60" s="58">
        <f>IF(I60=0,0,IF(COUNTIF(Lists!$B$3:$B$203,I60)&gt;0,0,1))</f>
        <v>0</v>
      </c>
      <c r="AA60" s="58">
        <f t="shared" si="3"/>
        <v>0</v>
      </c>
    </row>
    <row r="61" spans="1:27" x14ac:dyDescent="0.35">
      <c r="A61" s="38" t="str">
        <f>IF(I61=0, "", IF(COUNTIF($I$16:I60, I61)&gt;0, "", MAX($A$16:A60)+1))</f>
        <v/>
      </c>
      <c r="C61" s="39"/>
      <c r="D61" s="163" t="str">
        <f>IF(M61="","",MAX($D$16:D60)+1)</f>
        <v/>
      </c>
      <c r="E61" s="57"/>
      <c r="F61" s="173"/>
      <c r="G61" s="173"/>
      <c r="H61" s="173"/>
      <c r="I61" s="173"/>
      <c r="J61" s="174"/>
      <c r="K61" s="173"/>
      <c r="L61" s="173"/>
      <c r="M61" s="175" t="str">
        <f t="shared" si="5"/>
        <v/>
      </c>
      <c r="N61" s="164"/>
      <c r="O61" s="176"/>
      <c r="P61" s="177"/>
      <c r="Q61" s="178" t="s">
        <v>345</v>
      </c>
      <c r="R61" s="165"/>
      <c r="S61" s="124"/>
      <c r="U61" s="130" t="str">
        <f t="shared" ca="1" si="4"/>
        <v/>
      </c>
      <c r="W61" s="58" t="str">
        <f t="shared" si="0"/>
        <v>N</v>
      </c>
      <c r="X61" s="58">
        <f t="shared" ca="1" si="1"/>
        <v>0</v>
      </c>
      <c r="Y61" s="58">
        <f t="shared" si="2"/>
        <v>0</v>
      </c>
      <c r="Z61" s="58">
        <f>IF(I61=0,0,IF(COUNTIF(Lists!$B$3:$B$203,I61)&gt;0,0,1))</f>
        <v>0</v>
      </c>
      <c r="AA61" s="58">
        <f t="shared" si="3"/>
        <v>0</v>
      </c>
    </row>
    <row r="62" spans="1:27" x14ac:dyDescent="0.35">
      <c r="A62" s="38" t="str">
        <f>IF(I62=0, "", IF(COUNTIF($I$16:I61, I62)&gt;0, "", MAX($A$16:A61)+1))</f>
        <v/>
      </c>
      <c r="C62" s="39"/>
      <c r="D62" s="163" t="str">
        <f>IF(M62="","",MAX($D$16:D61)+1)</f>
        <v/>
      </c>
      <c r="E62" s="57"/>
      <c r="F62" s="173"/>
      <c r="G62" s="173"/>
      <c r="H62" s="173"/>
      <c r="I62" s="173"/>
      <c r="J62" s="174"/>
      <c r="K62" s="173"/>
      <c r="L62" s="173"/>
      <c r="M62" s="175" t="str">
        <f t="shared" si="5"/>
        <v/>
      </c>
      <c r="N62" s="164"/>
      <c r="O62" s="176"/>
      <c r="P62" s="177"/>
      <c r="Q62" s="178" t="s">
        <v>345</v>
      </c>
      <c r="R62" s="165"/>
      <c r="S62" s="124"/>
      <c r="U62" s="130" t="str">
        <f t="shared" ca="1" si="4"/>
        <v/>
      </c>
      <c r="W62" s="58" t="str">
        <f t="shared" si="0"/>
        <v>N</v>
      </c>
      <c r="X62" s="58">
        <f t="shared" ca="1" si="1"/>
        <v>0</v>
      </c>
      <c r="Y62" s="58">
        <f t="shared" si="2"/>
        <v>0</v>
      </c>
      <c r="Z62" s="58">
        <f>IF(I62=0,0,IF(COUNTIF(Lists!$B$3:$B$203,I62)&gt;0,0,1))</f>
        <v>0</v>
      </c>
      <c r="AA62" s="58">
        <f t="shared" si="3"/>
        <v>0</v>
      </c>
    </row>
    <row r="63" spans="1:27" x14ac:dyDescent="0.35">
      <c r="A63" s="38" t="str">
        <f>IF(I63=0, "", IF(COUNTIF($I$16:I62, I63)&gt;0, "", MAX($A$16:A62)+1))</f>
        <v/>
      </c>
      <c r="C63" s="39"/>
      <c r="D63" s="163" t="str">
        <f>IF(M63="","",MAX($D$16:D62)+1)</f>
        <v/>
      </c>
      <c r="E63" s="57"/>
      <c r="F63" s="173"/>
      <c r="G63" s="173"/>
      <c r="H63" s="173"/>
      <c r="I63" s="173"/>
      <c r="J63" s="174"/>
      <c r="K63" s="173"/>
      <c r="L63" s="173"/>
      <c r="M63" s="175" t="str">
        <f t="shared" si="5"/>
        <v/>
      </c>
      <c r="N63" s="164"/>
      <c r="O63" s="176"/>
      <c r="P63" s="177"/>
      <c r="Q63" s="178" t="s">
        <v>345</v>
      </c>
      <c r="R63" s="165"/>
      <c r="S63" s="124"/>
      <c r="U63" s="130" t="str">
        <f t="shared" ca="1" si="4"/>
        <v/>
      </c>
      <c r="W63" s="58" t="str">
        <f t="shared" si="0"/>
        <v>N</v>
      </c>
      <c r="X63" s="58">
        <f t="shared" ca="1" si="1"/>
        <v>0</v>
      </c>
      <c r="Y63" s="58">
        <f t="shared" si="2"/>
        <v>0</v>
      </c>
      <c r="Z63" s="58">
        <f>IF(I63=0,0,IF(COUNTIF(Lists!$B$3:$B$203,I63)&gt;0,0,1))</f>
        <v>0</v>
      </c>
      <c r="AA63" s="58">
        <f t="shared" si="3"/>
        <v>0</v>
      </c>
    </row>
    <row r="64" spans="1:27" x14ac:dyDescent="0.35">
      <c r="A64" s="38" t="str">
        <f>IF(I64=0, "", IF(COUNTIF($I$16:I63, I64)&gt;0, "", MAX($A$16:A63)+1))</f>
        <v/>
      </c>
      <c r="C64" s="39"/>
      <c r="D64" s="163" t="str">
        <f>IF(M64="","",MAX($D$16:D63)+1)</f>
        <v/>
      </c>
      <c r="E64" s="57"/>
      <c r="F64" s="173"/>
      <c r="G64" s="173"/>
      <c r="H64" s="173"/>
      <c r="I64" s="173"/>
      <c r="J64" s="174"/>
      <c r="K64" s="173"/>
      <c r="L64" s="173"/>
      <c r="M64" s="175" t="str">
        <f t="shared" si="5"/>
        <v/>
      </c>
      <c r="N64" s="164"/>
      <c r="O64" s="176"/>
      <c r="P64" s="177"/>
      <c r="Q64" s="178" t="s">
        <v>345</v>
      </c>
      <c r="R64" s="165"/>
      <c r="S64" s="124"/>
      <c r="U64" s="130" t="str">
        <f t="shared" ca="1" si="4"/>
        <v/>
      </c>
      <c r="W64" s="58" t="str">
        <f t="shared" si="0"/>
        <v>N</v>
      </c>
      <c r="X64" s="58">
        <f t="shared" ca="1" si="1"/>
        <v>0</v>
      </c>
      <c r="Y64" s="58">
        <f t="shared" si="2"/>
        <v>0</v>
      </c>
      <c r="Z64" s="58">
        <f>IF(I64=0,0,IF(COUNTIF(Lists!$B$3:$B$203,I64)&gt;0,0,1))</f>
        <v>0</v>
      </c>
      <c r="AA64" s="58">
        <f t="shared" si="3"/>
        <v>0</v>
      </c>
    </row>
    <row r="65" spans="1:27" x14ac:dyDescent="0.35">
      <c r="A65" s="38" t="str">
        <f>IF(I65=0, "", IF(COUNTIF($I$16:I64, I65)&gt;0, "", MAX($A$16:A64)+1))</f>
        <v/>
      </c>
      <c r="C65" s="39"/>
      <c r="D65" s="163" t="str">
        <f>IF(M65="","",MAX($D$16:D64)+1)</f>
        <v/>
      </c>
      <c r="E65" s="57"/>
      <c r="F65" s="173"/>
      <c r="G65" s="173"/>
      <c r="H65" s="173"/>
      <c r="I65" s="173"/>
      <c r="J65" s="174"/>
      <c r="K65" s="173"/>
      <c r="L65" s="173"/>
      <c r="M65" s="175" t="str">
        <f t="shared" si="5"/>
        <v/>
      </c>
      <c r="N65" s="164"/>
      <c r="O65" s="176"/>
      <c r="P65" s="177"/>
      <c r="Q65" s="178" t="s">
        <v>345</v>
      </c>
      <c r="R65" s="165"/>
      <c r="S65" s="124"/>
      <c r="U65" s="130" t="str">
        <f t="shared" ca="1" si="4"/>
        <v/>
      </c>
      <c r="W65" s="58" t="str">
        <f t="shared" si="0"/>
        <v>N</v>
      </c>
      <c r="X65" s="58">
        <f t="shared" ca="1" si="1"/>
        <v>0</v>
      </c>
      <c r="Y65" s="58">
        <f t="shared" si="2"/>
        <v>0</v>
      </c>
      <c r="Z65" s="58">
        <f>IF(I65=0,0,IF(COUNTIF(Lists!$B$3:$B$203,I65)&gt;0,0,1))</f>
        <v>0</v>
      </c>
      <c r="AA65" s="58">
        <f t="shared" si="3"/>
        <v>0</v>
      </c>
    </row>
    <row r="66" spans="1:27" x14ac:dyDescent="0.35">
      <c r="A66" s="38" t="str">
        <f>IF(I66=0, "", IF(COUNTIF($I$16:I65, I66)&gt;0, "", MAX($A$16:A65)+1))</f>
        <v/>
      </c>
      <c r="C66" s="39"/>
      <c r="D66" s="163" t="str">
        <f>IF(M66="","",MAX($D$16:D65)+1)</f>
        <v/>
      </c>
      <c r="E66" s="57"/>
      <c r="F66" s="173"/>
      <c r="G66" s="173"/>
      <c r="H66" s="173"/>
      <c r="I66" s="173"/>
      <c r="J66" s="174"/>
      <c r="K66" s="173"/>
      <c r="L66" s="173"/>
      <c r="M66" s="175" t="str">
        <f t="shared" si="5"/>
        <v/>
      </c>
      <c r="N66" s="164"/>
      <c r="O66" s="176"/>
      <c r="P66" s="177"/>
      <c r="Q66" s="178" t="s">
        <v>345</v>
      </c>
      <c r="R66" s="165"/>
      <c r="S66" s="124"/>
      <c r="U66" s="130" t="str">
        <f t="shared" ca="1" si="4"/>
        <v/>
      </c>
      <c r="W66" s="58" t="str">
        <f t="shared" si="0"/>
        <v>N</v>
      </c>
      <c r="X66" s="58">
        <f t="shared" ca="1" si="1"/>
        <v>0</v>
      </c>
      <c r="Y66" s="58">
        <f t="shared" si="2"/>
        <v>0</v>
      </c>
      <c r="Z66" s="58">
        <f>IF(I66=0,0,IF(COUNTIF(Lists!$B$3:$B$203,I66)&gt;0,0,1))</f>
        <v>0</v>
      </c>
      <c r="AA66" s="58">
        <f t="shared" si="3"/>
        <v>0</v>
      </c>
    </row>
    <row r="67" spans="1:27" x14ac:dyDescent="0.35">
      <c r="A67" s="38" t="str">
        <f>IF(I67=0, "", IF(COUNTIF($I$16:I66, I67)&gt;0, "", MAX($A$16:A66)+1))</f>
        <v/>
      </c>
      <c r="C67" s="39"/>
      <c r="D67" s="163" t="str">
        <f>IF(M67="","",MAX($D$16:D66)+1)</f>
        <v/>
      </c>
      <c r="E67" s="57"/>
      <c r="F67" s="173"/>
      <c r="G67" s="173"/>
      <c r="H67" s="173"/>
      <c r="I67" s="173"/>
      <c r="J67" s="174"/>
      <c r="K67" s="173"/>
      <c r="L67" s="173"/>
      <c r="M67" s="175" t="str">
        <f t="shared" si="5"/>
        <v/>
      </c>
      <c r="N67" s="164"/>
      <c r="O67" s="176"/>
      <c r="P67" s="177"/>
      <c r="Q67" s="178" t="s">
        <v>345</v>
      </c>
      <c r="R67" s="165"/>
      <c r="S67" s="124"/>
      <c r="U67" s="130" t="str">
        <f t="shared" ca="1" si="4"/>
        <v/>
      </c>
      <c r="W67" s="58" t="str">
        <f t="shared" si="0"/>
        <v>N</v>
      </c>
      <c r="X67" s="58">
        <f t="shared" ca="1" si="1"/>
        <v>0</v>
      </c>
      <c r="Y67" s="58">
        <f t="shared" si="2"/>
        <v>0</v>
      </c>
      <c r="Z67" s="58">
        <f>IF(I67=0,0,IF(COUNTIF(Lists!$B$3:$B$203,I67)&gt;0,0,1))</f>
        <v>0</v>
      </c>
      <c r="AA67" s="58">
        <f t="shared" si="3"/>
        <v>0</v>
      </c>
    </row>
    <row r="68" spans="1:27" x14ac:dyDescent="0.35">
      <c r="A68" s="38" t="str">
        <f>IF(I68=0, "", IF(COUNTIF($I$16:I67, I68)&gt;0, "", MAX($A$16:A67)+1))</f>
        <v/>
      </c>
      <c r="C68" s="39"/>
      <c r="D68" s="163" t="str">
        <f>IF(M68="","",MAX($D$16:D67)+1)</f>
        <v/>
      </c>
      <c r="E68" s="57"/>
      <c r="F68" s="173"/>
      <c r="G68" s="173"/>
      <c r="H68" s="173"/>
      <c r="I68" s="173"/>
      <c r="J68" s="174"/>
      <c r="K68" s="173"/>
      <c r="L68" s="173"/>
      <c r="M68" s="175" t="str">
        <f t="shared" si="5"/>
        <v/>
      </c>
      <c r="N68" s="164"/>
      <c r="O68" s="176"/>
      <c r="P68" s="177"/>
      <c r="Q68" s="178" t="s">
        <v>345</v>
      </c>
      <c r="R68" s="165"/>
      <c r="S68" s="124"/>
      <c r="U68" s="130" t="str">
        <f t="shared" ca="1" si="4"/>
        <v/>
      </c>
      <c r="W68" s="58" t="str">
        <f t="shared" si="0"/>
        <v>N</v>
      </c>
      <c r="X68" s="58">
        <f t="shared" ca="1" si="1"/>
        <v>0</v>
      </c>
      <c r="Y68" s="58">
        <f t="shared" si="2"/>
        <v>0</v>
      </c>
      <c r="Z68" s="58">
        <f>IF(I68=0,0,IF(COUNTIF(Lists!$B$3:$B$203,I68)&gt;0,0,1))</f>
        <v>0</v>
      </c>
      <c r="AA68" s="58">
        <f t="shared" si="3"/>
        <v>0</v>
      </c>
    </row>
    <row r="69" spans="1:27" x14ac:dyDescent="0.35">
      <c r="A69" s="38" t="str">
        <f>IF(I69=0, "", IF(COUNTIF($I$16:I68, I69)&gt;0, "", MAX($A$16:A68)+1))</f>
        <v/>
      </c>
      <c r="C69" s="39"/>
      <c r="D69" s="163" t="str">
        <f>IF(M69="","",MAX($D$16:D68)+1)</f>
        <v/>
      </c>
      <c r="E69" s="57"/>
      <c r="F69" s="173"/>
      <c r="G69" s="173"/>
      <c r="H69" s="173"/>
      <c r="I69" s="173"/>
      <c r="J69" s="174"/>
      <c r="K69" s="173"/>
      <c r="L69" s="173"/>
      <c r="M69" s="175" t="str">
        <f t="shared" si="5"/>
        <v/>
      </c>
      <c r="N69" s="164"/>
      <c r="O69" s="176"/>
      <c r="P69" s="177"/>
      <c r="Q69" s="178" t="s">
        <v>345</v>
      </c>
      <c r="R69" s="165"/>
      <c r="S69" s="124"/>
      <c r="U69" s="130" t="str">
        <f t="shared" ca="1" si="4"/>
        <v/>
      </c>
      <c r="W69" s="58" t="str">
        <f t="shared" si="0"/>
        <v>N</v>
      </c>
      <c r="X69" s="58">
        <f t="shared" ca="1" si="1"/>
        <v>0</v>
      </c>
      <c r="Y69" s="58">
        <f t="shared" si="2"/>
        <v>0</v>
      </c>
      <c r="Z69" s="58">
        <f>IF(I69=0,0,IF(COUNTIF(Lists!$B$3:$B$203,I69)&gt;0,0,1))</f>
        <v>0</v>
      </c>
      <c r="AA69" s="58">
        <f t="shared" si="3"/>
        <v>0</v>
      </c>
    </row>
    <row r="70" spans="1:27" x14ac:dyDescent="0.35">
      <c r="A70" s="38" t="str">
        <f>IF(I70=0, "", IF(COUNTIF($I$16:I69, I70)&gt;0, "", MAX($A$16:A69)+1))</f>
        <v/>
      </c>
      <c r="C70" s="39"/>
      <c r="D70" s="163" t="str">
        <f>IF(M70="","",MAX($D$16:D69)+1)</f>
        <v/>
      </c>
      <c r="E70" s="57"/>
      <c r="F70" s="173"/>
      <c r="G70" s="173"/>
      <c r="H70" s="173"/>
      <c r="I70" s="173"/>
      <c r="J70" s="174"/>
      <c r="K70" s="173"/>
      <c r="L70" s="173"/>
      <c r="M70" s="175" t="str">
        <f t="shared" si="5"/>
        <v/>
      </c>
      <c r="N70" s="164"/>
      <c r="O70" s="176"/>
      <c r="P70" s="177"/>
      <c r="Q70" s="178" t="s">
        <v>345</v>
      </c>
      <c r="R70" s="165"/>
      <c r="S70" s="124"/>
      <c r="U70" s="130" t="str">
        <f t="shared" ca="1" si="4"/>
        <v/>
      </c>
      <c r="W70" s="58" t="str">
        <f t="shared" si="0"/>
        <v>N</v>
      </c>
      <c r="X70" s="58">
        <f t="shared" ca="1" si="1"/>
        <v>0</v>
      </c>
      <c r="Y70" s="58">
        <f t="shared" si="2"/>
        <v>0</v>
      </c>
      <c r="Z70" s="58">
        <f>IF(I70=0,0,IF(COUNTIF(Lists!$B$3:$B$203,I70)&gt;0,0,1))</f>
        <v>0</v>
      </c>
      <c r="AA70" s="58">
        <f t="shared" si="3"/>
        <v>0</v>
      </c>
    </row>
    <row r="71" spans="1:27" x14ac:dyDescent="0.35">
      <c r="A71" s="38" t="str">
        <f>IF(I71=0, "", IF(COUNTIF($I$16:I70, I71)&gt;0, "", MAX($A$16:A70)+1))</f>
        <v/>
      </c>
      <c r="C71" s="39"/>
      <c r="D71" s="163" t="str">
        <f>IF(M71="","",MAX($D$16:D70)+1)</f>
        <v/>
      </c>
      <c r="E71" s="57"/>
      <c r="F71" s="173"/>
      <c r="G71" s="173"/>
      <c r="H71" s="173"/>
      <c r="I71" s="173"/>
      <c r="J71" s="174"/>
      <c r="K71" s="173"/>
      <c r="L71" s="173"/>
      <c r="M71" s="175" t="str">
        <f t="shared" si="5"/>
        <v/>
      </c>
      <c r="N71" s="164"/>
      <c r="O71" s="176"/>
      <c r="P71" s="177"/>
      <c r="Q71" s="178" t="s">
        <v>345</v>
      </c>
      <c r="R71" s="165"/>
      <c r="S71" s="124"/>
      <c r="U71" s="130" t="str">
        <f t="shared" ca="1" si="4"/>
        <v/>
      </c>
      <c r="W71" s="58" t="str">
        <f t="shared" si="0"/>
        <v>N</v>
      </c>
      <c r="X71" s="58">
        <f t="shared" ca="1" si="1"/>
        <v>0</v>
      </c>
      <c r="Y71" s="58">
        <f t="shared" si="2"/>
        <v>0</v>
      </c>
      <c r="Z71" s="58">
        <f>IF(I71=0,0,IF(COUNTIF(Lists!$B$3:$B$203,I71)&gt;0,0,1))</f>
        <v>0</v>
      </c>
      <c r="AA71" s="58">
        <f t="shared" si="3"/>
        <v>0</v>
      </c>
    </row>
    <row r="72" spans="1:27" x14ac:dyDescent="0.35">
      <c r="A72" s="38" t="str">
        <f>IF(I72=0, "", IF(COUNTIF($I$16:I71, I72)&gt;0, "", MAX($A$16:A71)+1))</f>
        <v/>
      </c>
      <c r="C72" s="39"/>
      <c r="D72" s="163" t="str">
        <f>IF(M72="","",MAX($D$16:D71)+1)</f>
        <v/>
      </c>
      <c r="E72" s="57"/>
      <c r="F72" s="173"/>
      <c r="G72" s="173"/>
      <c r="H72" s="173"/>
      <c r="I72" s="173"/>
      <c r="J72" s="174"/>
      <c r="K72" s="173"/>
      <c r="L72" s="173"/>
      <c r="M72" s="175" t="str">
        <f t="shared" si="5"/>
        <v/>
      </c>
      <c r="N72" s="164"/>
      <c r="O72" s="176"/>
      <c r="P72" s="177"/>
      <c r="Q72" s="178" t="s">
        <v>345</v>
      </c>
      <c r="R72" s="165"/>
      <c r="S72" s="124"/>
      <c r="U72" s="130" t="str">
        <f t="shared" ca="1" si="4"/>
        <v/>
      </c>
      <c r="W72" s="58" t="str">
        <f t="shared" si="0"/>
        <v>N</v>
      </c>
      <c r="X72" s="58">
        <f t="shared" ca="1" si="1"/>
        <v>0</v>
      </c>
      <c r="Y72" s="58">
        <f t="shared" si="2"/>
        <v>0</v>
      </c>
      <c r="Z72" s="58">
        <f>IF(I72=0,0,IF(COUNTIF(Lists!$B$3:$B$203,I72)&gt;0,0,1))</f>
        <v>0</v>
      </c>
      <c r="AA72" s="58">
        <f t="shared" si="3"/>
        <v>0</v>
      </c>
    </row>
    <row r="73" spans="1:27" x14ac:dyDescent="0.35">
      <c r="A73" s="38" t="str">
        <f>IF(I73=0, "", IF(COUNTIF($I$16:I72, I73)&gt;0, "", MAX($A$16:A72)+1))</f>
        <v/>
      </c>
      <c r="C73" s="39"/>
      <c r="D73" s="163" t="str">
        <f>IF(M73="","",MAX($D$16:D72)+1)</f>
        <v/>
      </c>
      <c r="E73" s="57"/>
      <c r="F73" s="173"/>
      <c r="G73" s="173"/>
      <c r="H73" s="173"/>
      <c r="I73" s="173"/>
      <c r="J73" s="174"/>
      <c r="K73" s="173"/>
      <c r="L73" s="173"/>
      <c r="M73" s="175" t="str">
        <f t="shared" si="5"/>
        <v/>
      </c>
      <c r="N73" s="164"/>
      <c r="O73" s="176"/>
      <c r="P73" s="177"/>
      <c r="Q73" s="178" t="s">
        <v>345</v>
      </c>
      <c r="R73" s="165"/>
      <c r="S73" s="124"/>
      <c r="U73" s="130" t="str">
        <f t="shared" ca="1" si="4"/>
        <v/>
      </c>
      <c r="W73" s="58" t="str">
        <f t="shared" si="0"/>
        <v>N</v>
      </c>
      <c r="X73" s="58">
        <f t="shared" ca="1" si="1"/>
        <v>0</v>
      </c>
      <c r="Y73" s="58">
        <f t="shared" si="2"/>
        <v>0</v>
      </c>
      <c r="Z73" s="58">
        <f>IF(I73=0,0,IF(COUNTIF(Lists!$B$3:$B$203,I73)&gt;0,0,1))</f>
        <v>0</v>
      </c>
      <c r="AA73" s="58">
        <f t="shared" si="3"/>
        <v>0</v>
      </c>
    </row>
    <row r="74" spans="1:27" x14ac:dyDescent="0.35">
      <c r="A74" s="38" t="str">
        <f>IF(I74=0, "", IF(COUNTIF($I$16:I73, I74)&gt;0, "", MAX($A$16:A73)+1))</f>
        <v/>
      </c>
      <c r="C74" s="39"/>
      <c r="D74" s="163" t="str">
        <f>IF(M74="","",MAX($D$16:D73)+1)</f>
        <v/>
      </c>
      <c r="E74" s="57"/>
      <c r="F74" s="173"/>
      <c r="G74" s="173"/>
      <c r="H74" s="173"/>
      <c r="I74" s="173"/>
      <c r="J74" s="174"/>
      <c r="K74" s="173"/>
      <c r="L74" s="173"/>
      <c r="M74" s="175" t="str">
        <f t="shared" si="5"/>
        <v/>
      </c>
      <c r="N74" s="164"/>
      <c r="O74" s="176"/>
      <c r="P74" s="177"/>
      <c r="Q74" s="178" t="s">
        <v>345</v>
      </c>
      <c r="R74" s="165"/>
      <c r="S74" s="124"/>
      <c r="U74" s="130" t="str">
        <f t="shared" ca="1" si="4"/>
        <v/>
      </c>
      <c r="W74" s="58" t="str">
        <f t="shared" si="0"/>
        <v>N</v>
      </c>
      <c r="X74" s="58">
        <f t="shared" ca="1" si="1"/>
        <v>0</v>
      </c>
      <c r="Y74" s="58">
        <f t="shared" si="2"/>
        <v>0</v>
      </c>
      <c r="Z74" s="58">
        <f>IF(I74=0,0,IF(COUNTIF(Lists!$B$3:$B$203,I74)&gt;0,0,1))</f>
        <v>0</v>
      </c>
      <c r="AA74" s="58">
        <f t="shared" si="3"/>
        <v>0</v>
      </c>
    </row>
    <row r="75" spans="1:27" x14ac:dyDescent="0.35">
      <c r="A75" s="38" t="str">
        <f>IF(I75=0, "", IF(COUNTIF($I$16:I74, I75)&gt;0, "", MAX($A$16:A74)+1))</f>
        <v/>
      </c>
      <c r="C75" s="39"/>
      <c r="D75" s="163" t="str">
        <f>IF(M75="","",MAX($D$16:D74)+1)</f>
        <v/>
      </c>
      <c r="E75" s="57"/>
      <c r="F75" s="173"/>
      <c r="G75" s="173"/>
      <c r="H75" s="173"/>
      <c r="I75" s="173"/>
      <c r="J75" s="174"/>
      <c r="K75" s="173"/>
      <c r="L75" s="173"/>
      <c r="M75" s="175" t="str">
        <f t="shared" si="5"/>
        <v/>
      </c>
      <c r="N75" s="164"/>
      <c r="O75" s="176"/>
      <c r="P75" s="177"/>
      <c r="Q75" s="178" t="s">
        <v>345</v>
      </c>
      <c r="R75" s="165"/>
      <c r="S75" s="124"/>
      <c r="U75" s="130" t="str">
        <f t="shared" ca="1" si="4"/>
        <v/>
      </c>
      <c r="W75" s="58" t="str">
        <f t="shared" si="0"/>
        <v>N</v>
      </c>
      <c r="X75" s="58">
        <f t="shared" ca="1" si="1"/>
        <v>0</v>
      </c>
      <c r="Y75" s="58">
        <f t="shared" si="2"/>
        <v>0</v>
      </c>
      <c r="Z75" s="58">
        <f>IF(I75=0,0,IF(COUNTIF(Lists!$B$3:$B$203,I75)&gt;0,0,1))</f>
        <v>0</v>
      </c>
      <c r="AA75" s="58">
        <f t="shared" si="3"/>
        <v>0</v>
      </c>
    </row>
    <row r="76" spans="1:27" x14ac:dyDescent="0.35">
      <c r="A76" s="38" t="str">
        <f>IF(I76=0, "", IF(COUNTIF($I$16:I75, I76)&gt;0, "", MAX($A$16:A75)+1))</f>
        <v/>
      </c>
      <c r="C76" s="39"/>
      <c r="D76" s="163" t="str">
        <f>IF(M76="","",MAX($D$16:D75)+1)</f>
        <v/>
      </c>
      <c r="E76" s="57"/>
      <c r="F76" s="173"/>
      <c r="G76" s="173"/>
      <c r="H76" s="173"/>
      <c r="I76" s="173"/>
      <c r="J76" s="174"/>
      <c r="K76" s="173"/>
      <c r="L76" s="173"/>
      <c r="M76" s="175" t="str">
        <f t="shared" si="5"/>
        <v/>
      </c>
      <c r="N76" s="164"/>
      <c r="O76" s="176"/>
      <c r="P76" s="177"/>
      <c r="Q76" s="178" t="s">
        <v>345</v>
      </c>
      <c r="R76" s="165"/>
      <c r="S76" s="124"/>
      <c r="U76" s="130" t="str">
        <f t="shared" ca="1" si="4"/>
        <v/>
      </c>
      <c r="W76" s="58" t="str">
        <f t="shared" si="0"/>
        <v>N</v>
      </c>
      <c r="X76" s="58">
        <f t="shared" ca="1" si="1"/>
        <v>0</v>
      </c>
      <c r="Y76" s="58">
        <f t="shared" si="2"/>
        <v>0</v>
      </c>
      <c r="Z76" s="58">
        <f>IF(I76=0,0,IF(COUNTIF(Lists!$B$3:$B$203,I76)&gt;0,0,1))</f>
        <v>0</v>
      </c>
      <c r="AA76" s="58">
        <f t="shared" si="3"/>
        <v>0</v>
      </c>
    </row>
    <row r="77" spans="1:27" x14ac:dyDescent="0.35">
      <c r="A77" s="38" t="str">
        <f>IF(I77=0, "", IF(COUNTIF($I$16:I76, I77)&gt;0, "", MAX($A$16:A76)+1))</f>
        <v/>
      </c>
      <c r="C77" s="39"/>
      <c r="D77" s="163" t="str">
        <f>IF(M77="","",MAX($D$16:D76)+1)</f>
        <v/>
      </c>
      <c r="E77" s="57"/>
      <c r="F77" s="173"/>
      <c r="G77" s="173"/>
      <c r="H77" s="173"/>
      <c r="I77" s="173"/>
      <c r="J77" s="174"/>
      <c r="K77" s="173"/>
      <c r="L77" s="173"/>
      <c r="M77" s="175" t="str">
        <f t="shared" si="5"/>
        <v/>
      </c>
      <c r="N77" s="164"/>
      <c r="O77" s="176"/>
      <c r="P77" s="177"/>
      <c r="Q77" s="178" t="s">
        <v>345</v>
      </c>
      <c r="R77" s="165"/>
      <c r="S77" s="124"/>
      <c r="U77" s="130" t="str">
        <f t="shared" ca="1" si="4"/>
        <v/>
      </c>
      <c r="W77" s="58" t="str">
        <f t="shared" si="0"/>
        <v>N</v>
      </c>
      <c r="X77" s="58">
        <f t="shared" ca="1" si="1"/>
        <v>0</v>
      </c>
      <c r="Y77" s="58">
        <f t="shared" si="2"/>
        <v>0</v>
      </c>
      <c r="Z77" s="58">
        <f>IF(I77=0,0,IF(COUNTIF(Lists!$B$3:$B$203,I77)&gt;0,0,1))</f>
        <v>0</v>
      </c>
      <c r="AA77" s="58">
        <f t="shared" si="3"/>
        <v>0</v>
      </c>
    </row>
    <row r="78" spans="1:27" x14ac:dyDescent="0.35">
      <c r="A78" s="38" t="str">
        <f>IF(I78=0, "", IF(COUNTIF($I$16:I77, I78)&gt;0, "", MAX($A$16:A77)+1))</f>
        <v/>
      </c>
      <c r="C78" s="39"/>
      <c r="D78" s="163" t="str">
        <f>IF(M78="","",MAX($D$16:D77)+1)</f>
        <v/>
      </c>
      <c r="E78" s="57"/>
      <c r="F78" s="173"/>
      <c r="G78" s="173"/>
      <c r="H78" s="173"/>
      <c r="I78" s="173"/>
      <c r="J78" s="174"/>
      <c r="K78" s="173"/>
      <c r="L78" s="173"/>
      <c r="M78" s="175" t="str">
        <f t="shared" si="5"/>
        <v/>
      </c>
      <c r="N78" s="164"/>
      <c r="O78" s="176"/>
      <c r="P78" s="177"/>
      <c r="Q78" s="178" t="s">
        <v>345</v>
      </c>
      <c r="R78" s="165"/>
      <c r="S78" s="124"/>
      <c r="U78" s="130" t="str">
        <f t="shared" ca="1" si="4"/>
        <v/>
      </c>
      <c r="W78" s="58" t="str">
        <f t="shared" si="0"/>
        <v>N</v>
      </c>
      <c r="X78" s="58">
        <f t="shared" ca="1" si="1"/>
        <v>0</v>
      </c>
      <c r="Y78" s="58">
        <f t="shared" si="2"/>
        <v>0</v>
      </c>
      <c r="Z78" s="58">
        <f>IF(I78=0,0,IF(COUNTIF(Lists!$B$3:$B$203,I78)&gt;0,0,1))</f>
        <v>0</v>
      </c>
      <c r="AA78" s="58">
        <f t="shared" si="3"/>
        <v>0</v>
      </c>
    </row>
    <row r="79" spans="1:27" x14ac:dyDescent="0.35">
      <c r="A79" s="38" t="str">
        <f>IF(I79=0, "", IF(COUNTIF($I$16:I78, I79)&gt;0, "", MAX($A$16:A78)+1))</f>
        <v/>
      </c>
      <c r="C79" s="39"/>
      <c r="D79" s="163" t="str">
        <f>IF(M79="","",MAX($D$16:D78)+1)</f>
        <v/>
      </c>
      <c r="E79" s="57"/>
      <c r="F79" s="173"/>
      <c r="G79" s="173"/>
      <c r="H79" s="173"/>
      <c r="I79" s="173"/>
      <c r="J79" s="174"/>
      <c r="K79" s="173"/>
      <c r="L79" s="173"/>
      <c r="M79" s="175" t="str">
        <f t="shared" si="5"/>
        <v/>
      </c>
      <c r="N79" s="164"/>
      <c r="O79" s="176"/>
      <c r="P79" s="177"/>
      <c r="Q79" s="178" t="s">
        <v>345</v>
      </c>
      <c r="R79" s="165"/>
      <c r="S79" s="124"/>
      <c r="U79" s="130" t="str">
        <f t="shared" ca="1" si="4"/>
        <v/>
      </c>
      <c r="W79" s="58" t="str">
        <f t="shared" si="0"/>
        <v>N</v>
      </c>
      <c r="X79" s="58">
        <f t="shared" ca="1" si="1"/>
        <v>0</v>
      </c>
      <c r="Y79" s="58">
        <f t="shared" si="2"/>
        <v>0</v>
      </c>
      <c r="Z79" s="58">
        <f>IF(I79=0,0,IF(COUNTIF(Lists!$B$3:$B$203,I79)&gt;0,0,1))</f>
        <v>0</v>
      </c>
      <c r="AA79" s="58">
        <f t="shared" si="3"/>
        <v>0</v>
      </c>
    </row>
    <row r="80" spans="1:27" x14ac:dyDescent="0.35">
      <c r="A80" s="38" t="str">
        <f>IF(I80=0, "", IF(COUNTIF($I$16:I79, I80)&gt;0, "", MAX($A$16:A79)+1))</f>
        <v/>
      </c>
      <c r="C80" s="39"/>
      <c r="D80" s="163" t="str">
        <f>IF(M80="","",MAX($D$16:D79)+1)</f>
        <v/>
      </c>
      <c r="E80" s="57"/>
      <c r="F80" s="173"/>
      <c r="G80" s="173"/>
      <c r="H80" s="173"/>
      <c r="I80" s="173"/>
      <c r="J80" s="174"/>
      <c r="K80" s="173"/>
      <c r="L80" s="173"/>
      <c r="M80" s="175" t="str">
        <f t="shared" si="5"/>
        <v/>
      </c>
      <c r="N80" s="164"/>
      <c r="O80" s="176"/>
      <c r="P80" s="177"/>
      <c r="Q80" s="178" t="s">
        <v>345</v>
      </c>
      <c r="R80" s="165"/>
      <c r="S80" s="124"/>
      <c r="U80" s="130" t="str">
        <f t="shared" ca="1" si="4"/>
        <v/>
      </c>
      <c r="W80" s="58" t="str">
        <f t="shared" ref="W80:W143" si="6">IF(D80="","N","Y")</f>
        <v>N</v>
      </c>
      <c r="X80" s="58">
        <f t="shared" ref="X80:X143" ca="1" si="7">IF(OR(E80=0,AND(E80&gt;=StartDate,E80&lt;=EndDate)),0,1)</f>
        <v>0</v>
      </c>
      <c r="Y80" s="58">
        <f t="shared" ref="Y80:Y143" si="8">IF(D80="",0,IF(OR(E80=0,F80=0, K80=0, L80=0, G80=0, H80=0, I80=0,J80=0, M80=0,N80=0,O80=0,P80=0,Q80=0, R80=0), 1, 0))</f>
        <v>0</v>
      </c>
      <c r="Z80" s="58">
        <f>IF(I80=0,0,IF(COUNTIF(Lists!$B$3:$B$203,I80)&gt;0,0,1))</f>
        <v>0</v>
      </c>
      <c r="AA80" s="58">
        <f t="shared" ref="AA80:AA143" si="9">IF(R80=0,0,IF(COUNTIF(MeBrIntendedUseExport,R80)&gt;0,0,1))</f>
        <v>0</v>
      </c>
    </row>
    <row r="81" spans="1:27" x14ac:dyDescent="0.35">
      <c r="A81" s="38" t="str">
        <f>IF(I81=0, "", IF(COUNTIF($I$16:I80, I81)&gt;0, "", MAX($A$16:A80)+1))</f>
        <v/>
      </c>
      <c r="C81" s="39"/>
      <c r="D81" s="163" t="str">
        <f>IF(M81="","",MAX($D$16:D80)+1)</f>
        <v/>
      </c>
      <c r="E81" s="57"/>
      <c r="F81" s="173"/>
      <c r="G81" s="173"/>
      <c r="H81" s="173"/>
      <c r="I81" s="173"/>
      <c r="J81" s="174"/>
      <c r="K81" s="173"/>
      <c r="L81" s="173"/>
      <c r="M81" s="175" t="str">
        <f t="shared" si="5"/>
        <v/>
      </c>
      <c r="N81" s="164"/>
      <c r="O81" s="176"/>
      <c r="P81" s="177"/>
      <c r="Q81" s="178" t="s">
        <v>345</v>
      </c>
      <c r="R81" s="165"/>
      <c r="S81" s="124"/>
      <c r="U81" s="130" t="str">
        <f t="shared" ref="U81:U144" ca="1" si="10">IF(SUM(X81:Y81,Z81:AA81)&gt;0,"ROW INCOMPLETE OR INVALID DATA ENTERED; ENTER/EDIT DATA IN REQUIRED FIELDS","")</f>
        <v/>
      </c>
      <c r="W81" s="58" t="str">
        <f t="shared" si="6"/>
        <v>N</v>
      </c>
      <c r="X81" s="58">
        <f t="shared" ca="1" si="7"/>
        <v>0</v>
      </c>
      <c r="Y81" s="58">
        <f t="shared" si="8"/>
        <v>0</v>
      </c>
      <c r="Z81" s="58">
        <f>IF(I81=0,0,IF(COUNTIF(Lists!$B$3:$B$203,I81)&gt;0,0,1))</f>
        <v>0</v>
      </c>
      <c r="AA81" s="58">
        <f t="shared" si="9"/>
        <v>0</v>
      </c>
    </row>
    <row r="82" spans="1:27" x14ac:dyDescent="0.35">
      <c r="A82" s="38" t="str">
        <f>IF(I82=0, "", IF(COUNTIF($I$16:I81, I82)&gt;0, "", MAX($A$16:A81)+1))</f>
        <v/>
      </c>
      <c r="C82" s="39"/>
      <c r="D82" s="163" t="str">
        <f>IF(M82="","",MAX($D$16:D81)+1)</f>
        <v/>
      </c>
      <c r="E82" s="57"/>
      <c r="F82" s="173"/>
      <c r="G82" s="173"/>
      <c r="H82" s="173"/>
      <c r="I82" s="173"/>
      <c r="J82" s="174"/>
      <c r="K82" s="173"/>
      <c r="L82" s="173"/>
      <c r="M82" s="175" t="str">
        <f t="shared" ref="M82:M145" si="11">IF($E82="", "", "CH3Br")</f>
        <v/>
      </c>
      <c r="N82" s="164"/>
      <c r="O82" s="176"/>
      <c r="P82" s="177"/>
      <c r="Q82" s="178" t="s">
        <v>345</v>
      </c>
      <c r="R82" s="165"/>
      <c r="S82" s="124"/>
      <c r="U82" s="130" t="str">
        <f t="shared" ca="1" si="10"/>
        <v/>
      </c>
      <c r="W82" s="58" t="str">
        <f t="shared" si="6"/>
        <v>N</v>
      </c>
      <c r="X82" s="58">
        <f t="shared" ca="1" si="7"/>
        <v>0</v>
      </c>
      <c r="Y82" s="58">
        <f t="shared" si="8"/>
        <v>0</v>
      </c>
      <c r="Z82" s="58">
        <f>IF(I82=0,0,IF(COUNTIF(Lists!$B$3:$B$203,I82)&gt;0,0,1))</f>
        <v>0</v>
      </c>
      <c r="AA82" s="58">
        <f t="shared" si="9"/>
        <v>0</v>
      </c>
    </row>
    <row r="83" spans="1:27" x14ac:dyDescent="0.35">
      <c r="A83" s="38" t="str">
        <f>IF(I83=0, "", IF(COUNTIF($I$16:I82, I83)&gt;0, "", MAX($A$16:A82)+1))</f>
        <v/>
      </c>
      <c r="C83" s="39"/>
      <c r="D83" s="163" t="str">
        <f>IF(M83="","",MAX($D$16:D82)+1)</f>
        <v/>
      </c>
      <c r="E83" s="57"/>
      <c r="F83" s="173"/>
      <c r="G83" s="173"/>
      <c r="H83" s="173"/>
      <c r="I83" s="173"/>
      <c r="J83" s="174"/>
      <c r="K83" s="173"/>
      <c r="L83" s="173"/>
      <c r="M83" s="175" t="str">
        <f t="shared" si="11"/>
        <v/>
      </c>
      <c r="N83" s="164"/>
      <c r="O83" s="176"/>
      <c r="P83" s="177"/>
      <c r="Q83" s="178" t="s">
        <v>345</v>
      </c>
      <c r="R83" s="165"/>
      <c r="S83" s="124"/>
      <c r="U83" s="130" t="str">
        <f t="shared" ca="1" si="10"/>
        <v/>
      </c>
      <c r="W83" s="58" t="str">
        <f t="shared" si="6"/>
        <v>N</v>
      </c>
      <c r="X83" s="58">
        <f t="shared" ca="1" si="7"/>
        <v>0</v>
      </c>
      <c r="Y83" s="58">
        <f t="shared" si="8"/>
        <v>0</v>
      </c>
      <c r="Z83" s="58">
        <f>IF(I83=0,0,IF(COUNTIF(Lists!$B$3:$B$203,I83)&gt;0,0,1))</f>
        <v>0</v>
      </c>
      <c r="AA83" s="58">
        <f t="shared" si="9"/>
        <v>0</v>
      </c>
    </row>
    <row r="84" spans="1:27" x14ac:dyDescent="0.35">
      <c r="A84" s="38" t="str">
        <f>IF(I84=0, "", IF(COUNTIF($I$16:I83, I84)&gt;0, "", MAX($A$16:A83)+1))</f>
        <v/>
      </c>
      <c r="C84" s="39"/>
      <c r="D84" s="163" t="str">
        <f>IF(M84="","",MAX($D$16:D83)+1)</f>
        <v/>
      </c>
      <c r="E84" s="57"/>
      <c r="F84" s="173"/>
      <c r="G84" s="173"/>
      <c r="H84" s="173"/>
      <c r="I84" s="173"/>
      <c r="J84" s="174"/>
      <c r="K84" s="173"/>
      <c r="L84" s="173"/>
      <c r="M84" s="175" t="str">
        <f t="shared" si="11"/>
        <v/>
      </c>
      <c r="N84" s="164"/>
      <c r="O84" s="176"/>
      <c r="P84" s="177"/>
      <c r="Q84" s="178" t="s">
        <v>345</v>
      </c>
      <c r="R84" s="165"/>
      <c r="S84" s="124"/>
      <c r="U84" s="130" t="str">
        <f t="shared" ca="1" si="10"/>
        <v/>
      </c>
      <c r="W84" s="58" t="str">
        <f t="shared" si="6"/>
        <v>N</v>
      </c>
      <c r="X84" s="58">
        <f t="shared" ca="1" si="7"/>
        <v>0</v>
      </c>
      <c r="Y84" s="58">
        <f t="shared" si="8"/>
        <v>0</v>
      </c>
      <c r="Z84" s="58">
        <f>IF(I84=0,0,IF(COUNTIF(Lists!$B$3:$B$203,I84)&gt;0,0,1))</f>
        <v>0</v>
      </c>
      <c r="AA84" s="58">
        <f t="shared" si="9"/>
        <v>0</v>
      </c>
    </row>
    <row r="85" spans="1:27" x14ac:dyDescent="0.35">
      <c r="A85" s="38" t="str">
        <f>IF(I85=0, "", IF(COUNTIF($I$16:I84, I85)&gt;0, "", MAX($A$16:A84)+1))</f>
        <v/>
      </c>
      <c r="C85" s="39"/>
      <c r="D85" s="163" t="str">
        <f>IF(M85="","",MAX($D$16:D84)+1)</f>
        <v/>
      </c>
      <c r="E85" s="57"/>
      <c r="F85" s="173"/>
      <c r="G85" s="173"/>
      <c r="H85" s="173"/>
      <c r="I85" s="173"/>
      <c r="J85" s="174"/>
      <c r="K85" s="173"/>
      <c r="L85" s="173"/>
      <c r="M85" s="175" t="str">
        <f t="shared" si="11"/>
        <v/>
      </c>
      <c r="N85" s="164"/>
      <c r="O85" s="176"/>
      <c r="P85" s="177"/>
      <c r="Q85" s="178" t="s">
        <v>345</v>
      </c>
      <c r="R85" s="165"/>
      <c r="S85" s="124"/>
      <c r="U85" s="130" t="str">
        <f t="shared" ca="1" si="10"/>
        <v/>
      </c>
      <c r="W85" s="58" t="str">
        <f t="shared" si="6"/>
        <v>N</v>
      </c>
      <c r="X85" s="58">
        <f t="shared" ca="1" si="7"/>
        <v>0</v>
      </c>
      <c r="Y85" s="58">
        <f t="shared" si="8"/>
        <v>0</v>
      </c>
      <c r="Z85" s="58">
        <f>IF(I85=0,0,IF(COUNTIF(Lists!$B$3:$B$203,I85)&gt;0,0,1))</f>
        <v>0</v>
      </c>
      <c r="AA85" s="58">
        <f t="shared" si="9"/>
        <v>0</v>
      </c>
    </row>
    <row r="86" spans="1:27" x14ac:dyDescent="0.35">
      <c r="A86" s="38" t="str">
        <f>IF(I86=0, "", IF(COUNTIF($I$16:I85, I86)&gt;0, "", MAX($A$16:A85)+1))</f>
        <v/>
      </c>
      <c r="C86" s="39"/>
      <c r="D86" s="163" t="str">
        <f>IF(M86="","",MAX($D$16:D85)+1)</f>
        <v/>
      </c>
      <c r="E86" s="57"/>
      <c r="F86" s="173"/>
      <c r="G86" s="173"/>
      <c r="H86" s="173"/>
      <c r="I86" s="173"/>
      <c r="J86" s="174"/>
      <c r="K86" s="173"/>
      <c r="L86" s="173"/>
      <c r="M86" s="175" t="str">
        <f t="shared" si="11"/>
        <v/>
      </c>
      <c r="N86" s="164"/>
      <c r="O86" s="176"/>
      <c r="P86" s="177"/>
      <c r="Q86" s="178" t="s">
        <v>345</v>
      </c>
      <c r="R86" s="165"/>
      <c r="S86" s="124"/>
      <c r="U86" s="130" t="str">
        <f t="shared" ca="1" si="10"/>
        <v/>
      </c>
      <c r="W86" s="58" t="str">
        <f t="shared" si="6"/>
        <v>N</v>
      </c>
      <c r="X86" s="58">
        <f t="shared" ca="1" si="7"/>
        <v>0</v>
      </c>
      <c r="Y86" s="58">
        <f t="shared" si="8"/>
        <v>0</v>
      </c>
      <c r="Z86" s="58">
        <f>IF(I86=0,0,IF(COUNTIF(Lists!$B$3:$B$203,I86)&gt;0,0,1))</f>
        <v>0</v>
      </c>
      <c r="AA86" s="58">
        <f t="shared" si="9"/>
        <v>0</v>
      </c>
    </row>
    <row r="87" spans="1:27" x14ac:dyDescent="0.35">
      <c r="A87" s="38" t="str">
        <f>IF(I87=0, "", IF(COUNTIF($I$16:I86, I87)&gt;0, "", MAX($A$16:A86)+1))</f>
        <v/>
      </c>
      <c r="C87" s="39"/>
      <c r="D87" s="163" t="str">
        <f>IF(M87="","",MAX($D$16:D86)+1)</f>
        <v/>
      </c>
      <c r="E87" s="57"/>
      <c r="F87" s="173"/>
      <c r="G87" s="173"/>
      <c r="H87" s="173"/>
      <c r="I87" s="173"/>
      <c r="J87" s="174"/>
      <c r="K87" s="173"/>
      <c r="L87" s="173"/>
      <c r="M87" s="175" t="str">
        <f t="shared" si="11"/>
        <v/>
      </c>
      <c r="N87" s="164"/>
      <c r="O87" s="176"/>
      <c r="P87" s="177"/>
      <c r="Q87" s="178" t="s">
        <v>345</v>
      </c>
      <c r="R87" s="165"/>
      <c r="S87" s="124"/>
      <c r="U87" s="130" t="str">
        <f t="shared" ca="1" si="10"/>
        <v/>
      </c>
      <c r="W87" s="58" t="str">
        <f t="shared" si="6"/>
        <v>N</v>
      </c>
      <c r="X87" s="58">
        <f t="shared" ca="1" si="7"/>
        <v>0</v>
      </c>
      <c r="Y87" s="58">
        <f t="shared" si="8"/>
        <v>0</v>
      </c>
      <c r="Z87" s="58">
        <f>IF(I87=0,0,IF(COUNTIF(Lists!$B$3:$B$203,I87)&gt;0,0,1))</f>
        <v>0</v>
      </c>
      <c r="AA87" s="58">
        <f t="shared" si="9"/>
        <v>0</v>
      </c>
    </row>
    <row r="88" spans="1:27" x14ac:dyDescent="0.35">
      <c r="A88" s="38" t="str">
        <f>IF(I88=0, "", IF(COUNTIF($I$16:I87, I88)&gt;0, "", MAX($A$16:A87)+1))</f>
        <v/>
      </c>
      <c r="C88" s="39"/>
      <c r="D88" s="163" t="str">
        <f>IF(M88="","",MAX($D$16:D87)+1)</f>
        <v/>
      </c>
      <c r="E88" s="57"/>
      <c r="F88" s="173"/>
      <c r="G88" s="173"/>
      <c r="H88" s="173"/>
      <c r="I88" s="173"/>
      <c r="J88" s="174"/>
      <c r="K88" s="173"/>
      <c r="L88" s="173"/>
      <c r="M88" s="175" t="str">
        <f t="shared" si="11"/>
        <v/>
      </c>
      <c r="N88" s="164"/>
      <c r="O88" s="176"/>
      <c r="P88" s="177"/>
      <c r="Q88" s="178" t="s">
        <v>345</v>
      </c>
      <c r="R88" s="165"/>
      <c r="S88" s="124"/>
      <c r="U88" s="130" t="str">
        <f t="shared" ca="1" si="10"/>
        <v/>
      </c>
      <c r="W88" s="58" t="str">
        <f t="shared" si="6"/>
        <v>N</v>
      </c>
      <c r="X88" s="58">
        <f t="shared" ca="1" si="7"/>
        <v>0</v>
      </c>
      <c r="Y88" s="58">
        <f t="shared" si="8"/>
        <v>0</v>
      </c>
      <c r="Z88" s="58">
        <f>IF(I88=0,0,IF(COUNTIF(Lists!$B$3:$B$203,I88)&gt;0,0,1))</f>
        <v>0</v>
      </c>
      <c r="AA88" s="58">
        <f t="shared" si="9"/>
        <v>0</v>
      </c>
    </row>
    <row r="89" spans="1:27" x14ac:dyDescent="0.35">
      <c r="A89" s="38" t="str">
        <f>IF(I89=0, "", IF(COUNTIF($I$16:I88, I89)&gt;0, "", MAX($A$16:A88)+1))</f>
        <v/>
      </c>
      <c r="C89" s="39"/>
      <c r="D89" s="163" t="str">
        <f>IF(M89="","",MAX($D$16:D88)+1)</f>
        <v/>
      </c>
      <c r="E89" s="57"/>
      <c r="F89" s="173"/>
      <c r="G89" s="173"/>
      <c r="H89" s="173"/>
      <c r="I89" s="173"/>
      <c r="J89" s="174"/>
      <c r="K89" s="173"/>
      <c r="L89" s="173"/>
      <c r="M89" s="175" t="str">
        <f t="shared" si="11"/>
        <v/>
      </c>
      <c r="N89" s="164"/>
      <c r="O89" s="176"/>
      <c r="P89" s="177"/>
      <c r="Q89" s="178" t="s">
        <v>345</v>
      </c>
      <c r="R89" s="165"/>
      <c r="S89" s="124"/>
      <c r="U89" s="130" t="str">
        <f t="shared" ca="1" si="10"/>
        <v/>
      </c>
      <c r="W89" s="58" t="str">
        <f t="shared" si="6"/>
        <v>N</v>
      </c>
      <c r="X89" s="58">
        <f t="shared" ca="1" si="7"/>
        <v>0</v>
      </c>
      <c r="Y89" s="58">
        <f t="shared" si="8"/>
        <v>0</v>
      </c>
      <c r="Z89" s="58">
        <f>IF(I89=0,0,IF(COUNTIF(Lists!$B$3:$B$203,I89)&gt;0,0,1))</f>
        <v>0</v>
      </c>
      <c r="AA89" s="58">
        <f t="shared" si="9"/>
        <v>0</v>
      </c>
    </row>
    <row r="90" spans="1:27" x14ac:dyDescent="0.35">
      <c r="A90" s="38" t="str">
        <f>IF(I90=0, "", IF(COUNTIF($I$16:I89, I90)&gt;0, "", MAX($A$16:A89)+1))</f>
        <v/>
      </c>
      <c r="C90" s="39"/>
      <c r="D90" s="163" t="str">
        <f>IF(M90="","",MAX($D$16:D89)+1)</f>
        <v/>
      </c>
      <c r="E90" s="57"/>
      <c r="F90" s="173"/>
      <c r="G90" s="173"/>
      <c r="H90" s="173"/>
      <c r="I90" s="173"/>
      <c r="J90" s="174"/>
      <c r="K90" s="173"/>
      <c r="L90" s="173"/>
      <c r="M90" s="175" t="str">
        <f t="shared" si="11"/>
        <v/>
      </c>
      <c r="N90" s="164"/>
      <c r="O90" s="176"/>
      <c r="P90" s="177"/>
      <c r="Q90" s="178" t="s">
        <v>345</v>
      </c>
      <c r="R90" s="165"/>
      <c r="S90" s="124"/>
      <c r="U90" s="130" t="str">
        <f t="shared" ca="1" si="10"/>
        <v/>
      </c>
      <c r="W90" s="58" t="str">
        <f t="shared" si="6"/>
        <v>N</v>
      </c>
      <c r="X90" s="58">
        <f t="shared" ca="1" si="7"/>
        <v>0</v>
      </c>
      <c r="Y90" s="58">
        <f t="shared" si="8"/>
        <v>0</v>
      </c>
      <c r="Z90" s="58">
        <f>IF(I90=0,0,IF(COUNTIF(Lists!$B$3:$B$203,I90)&gt;0,0,1))</f>
        <v>0</v>
      </c>
      <c r="AA90" s="58">
        <f t="shared" si="9"/>
        <v>0</v>
      </c>
    </row>
    <row r="91" spans="1:27" x14ac:dyDescent="0.35">
      <c r="A91" s="38" t="str">
        <f>IF(I91=0, "", IF(COUNTIF($I$16:I90, I91)&gt;0, "", MAX($A$16:A90)+1))</f>
        <v/>
      </c>
      <c r="C91" s="39"/>
      <c r="D91" s="163" t="str">
        <f>IF(M91="","",MAX($D$16:D90)+1)</f>
        <v/>
      </c>
      <c r="E91" s="57"/>
      <c r="F91" s="173"/>
      <c r="G91" s="173"/>
      <c r="H91" s="173"/>
      <c r="I91" s="173"/>
      <c r="J91" s="174"/>
      <c r="K91" s="173"/>
      <c r="L91" s="173"/>
      <c r="M91" s="175" t="str">
        <f t="shared" si="11"/>
        <v/>
      </c>
      <c r="N91" s="164"/>
      <c r="O91" s="176"/>
      <c r="P91" s="177"/>
      <c r="Q91" s="178" t="s">
        <v>345</v>
      </c>
      <c r="R91" s="165"/>
      <c r="S91" s="124"/>
      <c r="U91" s="130" t="str">
        <f t="shared" ca="1" si="10"/>
        <v/>
      </c>
      <c r="W91" s="58" t="str">
        <f t="shared" si="6"/>
        <v>N</v>
      </c>
      <c r="X91" s="58">
        <f t="shared" ca="1" si="7"/>
        <v>0</v>
      </c>
      <c r="Y91" s="58">
        <f t="shared" si="8"/>
        <v>0</v>
      </c>
      <c r="Z91" s="58">
        <f>IF(I91=0,0,IF(COUNTIF(Lists!$B$3:$B$203,I91)&gt;0,0,1))</f>
        <v>0</v>
      </c>
      <c r="AA91" s="58">
        <f t="shared" si="9"/>
        <v>0</v>
      </c>
    </row>
    <row r="92" spans="1:27" x14ac:dyDescent="0.35">
      <c r="A92" s="38" t="str">
        <f>IF(I92=0, "", IF(COUNTIF($I$16:I91, I92)&gt;0, "", MAX($A$16:A91)+1))</f>
        <v/>
      </c>
      <c r="C92" s="39"/>
      <c r="D92" s="163" t="str">
        <f>IF(M92="","",MAX($D$16:D91)+1)</f>
        <v/>
      </c>
      <c r="E92" s="57"/>
      <c r="F92" s="173"/>
      <c r="G92" s="173"/>
      <c r="H92" s="173"/>
      <c r="I92" s="173"/>
      <c r="J92" s="174"/>
      <c r="K92" s="173"/>
      <c r="L92" s="173"/>
      <c r="M92" s="175" t="str">
        <f t="shared" si="11"/>
        <v/>
      </c>
      <c r="N92" s="164"/>
      <c r="O92" s="176"/>
      <c r="P92" s="177"/>
      <c r="Q92" s="178" t="s">
        <v>345</v>
      </c>
      <c r="R92" s="165"/>
      <c r="S92" s="124"/>
      <c r="U92" s="130" t="str">
        <f t="shared" ca="1" si="10"/>
        <v/>
      </c>
      <c r="W92" s="58" t="str">
        <f t="shared" si="6"/>
        <v>N</v>
      </c>
      <c r="X92" s="58">
        <f t="shared" ca="1" si="7"/>
        <v>0</v>
      </c>
      <c r="Y92" s="58">
        <f t="shared" si="8"/>
        <v>0</v>
      </c>
      <c r="Z92" s="58">
        <f>IF(I92=0,0,IF(COUNTIF(Lists!$B$3:$B$203,I92)&gt;0,0,1))</f>
        <v>0</v>
      </c>
      <c r="AA92" s="58">
        <f t="shared" si="9"/>
        <v>0</v>
      </c>
    </row>
    <row r="93" spans="1:27" x14ac:dyDescent="0.35">
      <c r="A93" s="38" t="str">
        <f>IF(I93=0, "", IF(COUNTIF($I$16:I92, I93)&gt;0, "", MAX($A$16:A92)+1))</f>
        <v/>
      </c>
      <c r="C93" s="39"/>
      <c r="D93" s="163" t="str">
        <f>IF(M93="","",MAX($D$16:D92)+1)</f>
        <v/>
      </c>
      <c r="E93" s="57"/>
      <c r="F93" s="173"/>
      <c r="G93" s="173"/>
      <c r="H93" s="173"/>
      <c r="I93" s="173"/>
      <c r="J93" s="174"/>
      <c r="K93" s="173"/>
      <c r="L93" s="173"/>
      <c r="M93" s="175" t="str">
        <f t="shared" si="11"/>
        <v/>
      </c>
      <c r="N93" s="164"/>
      <c r="O93" s="176"/>
      <c r="P93" s="177"/>
      <c r="Q93" s="178" t="s">
        <v>345</v>
      </c>
      <c r="R93" s="165"/>
      <c r="S93" s="124"/>
      <c r="U93" s="130" t="str">
        <f t="shared" ca="1" si="10"/>
        <v/>
      </c>
      <c r="W93" s="58" t="str">
        <f t="shared" si="6"/>
        <v>N</v>
      </c>
      <c r="X93" s="58">
        <f t="shared" ca="1" si="7"/>
        <v>0</v>
      </c>
      <c r="Y93" s="58">
        <f t="shared" si="8"/>
        <v>0</v>
      </c>
      <c r="Z93" s="58">
        <f>IF(I93=0,0,IF(COUNTIF(Lists!$B$3:$B$203,I93)&gt;0,0,1))</f>
        <v>0</v>
      </c>
      <c r="AA93" s="58">
        <f t="shared" si="9"/>
        <v>0</v>
      </c>
    </row>
    <row r="94" spans="1:27" x14ac:dyDescent="0.35">
      <c r="A94" s="38" t="str">
        <f>IF(I94=0, "", IF(COUNTIF($I$16:I93, I94)&gt;0, "", MAX($A$16:A93)+1))</f>
        <v/>
      </c>
      <c r="C94" s="39"/>
      <c r="D94" s="163" t="str">
        <f>IF(M94="","",MAX($D$16:D93)+1)</f>
        <v/>
      </c>
      <c r="E94" s="57"/>
      <c r="F94" s="173"/>
      <c r="G94" s="173"/>
      <c r="H94" s="173"/>
      <c r="I94" s="173"/>
      <c r="J94" s="174"/>
      <c r="K94" s="173"/>
      <c r="L94" s="173"/>
      <c r="M94" s="175" t="str">
        <f t="shared" si="11"/>
        <v/>
      </c>
      <c r="N94" s="164"/>
      <c r="O94" s="176"/>
      <c r="P94" s="177"/>
      <c r="Q94" s="178" t="s">
        <v>345</v>
      </c>
      <c r="R94" s="165"/>
      <c r="S94" s="124"/>
      <c r="U94" s="130" t="str">
        <f t="shared" ca="1" si="10"/>
        <v/>
      </c>
      <c r="W94" s="58" t="str">
        <f t="shared" si="6"/>
        <v>N</v>
      </c>
      <c r="X94" s="58">
        <f t="shared" ca="1" si="7"/>
        <v>0</v>
      </c>
      <c r="Y94" s="58">
        <f t="shared" si="8"/>
        <v>0</v>
      </c>
      <c r="Z94" s="58">
        <f>IF(I94=0,0,IF(COUNTIF(Lists!$B$3:$B$203,I94)&gt;0,0,1))</f>
        <v>0</v>
      </c>
      <c r="AA94" s="58">
        <f t="shared" si="9"/>
        <v>0</v>
      </c>
    </row>
    <row r="95" spans="1:27" x14ac:dyDescent="0.35">
      <c r="A95" s="38" t="str">
        <f>IF(I95=0, "", IF(COUNTIF($I$16:I94, I95)&gt;0, "", MAX($A$16:A94)+1))</f>
        <v/>
      </c>
      <c r="C95" s="39"/>
      <c r="D95" s="163" t="str">
        <f>IF(M95="","",MAX($D$16:D94)+1)</f>
        <v/>
      </c>
      <c r="E95" s="57"/>
      <c r="F95" s="173"/>
      <c r="G95" s="173"/>
      <c r="H95" s="173"/>
      <c r="I95" s="173"/>
      <c r="J95" s="174"/>
      <c r="K95" s="173"/>
      <c r="L95" s="173"/>
      <c r="M95" s="175" t="str">
        <f t="shared" si="11"/>
        <v/>
      </c>
      <c r="N95" s="164"/>
      <c r="O95" s="176"/>
      <c r="P95" s="177"/>
      <c r="Q95" s="178" t="s">
        <v>345</v>
      </c>
      <c r="R95" s="165"/>
      <c r="S95" s="124"/>
      <c r="U95" s="130" t="str">
        <f t="shared" ca="1" si="10"/>
        <v/>
      </c>
      <c r="W95" s="58" t="str">
        <f t="shared" si="6"/>
        <v>N</v>
      </c>
      <c r="X95" s="58">
        <f t="shared" ca="1" si="7"/>
        <v>0</v>
      </c>
      <c r="Y95" s="58">
        <f t="shared" si="8"/>
        <v>0</v>
      </c>
      <c r="Z95" s="58">
        <f>IF(I95=0,0,IF(COUNTIF(Lists!$B$3:$B$203,I95)&gt;0,0,1))</f>
        <v>0</v>
      </c>
      <c r="AA95" s="58">
        <f t="shared" si="9"/>
        <v>0</v>
      </c>
    </row>
    <row r="96" spans="1:27" x14ac:dyDescent="0.35">
      <c r="A96" s="38" t="str">
        <f>IF(I96=0, "", IF(COUNTIF($I$16:I95, I96)&gt;0, "", MAX($A$16:A95)+1))</f>
        <v/>
      </c>
      <c r="C96" s="39"/>
      <c r="D96" s="163" t="str">
        <f>IF(M96="","",MAX($D$16:D95)+1)</f>
        <v/>
      </c>
      <c r="E96" s="57"/>
      <c r="F96" s="173"/>
      <c r="G96" s="173"/>
      <c r="H96" s="173"/>
      <c r="I96" s="173"/>
      <c r="J96" s="174"/>
      <c r="K96" s="173"/>
      <c r="L96" s="173"/>
      <c r="M96" s="175" t="str">
        <f t="shared" si="11"/>
        <v/>
      </c>
      <c r="N96" s="164"/>
      <c r="O96" s="176"/>
      <c r="P96" s="177"/>
      <c r="Q96" s="178" t="s">
        <v>345</v>
      </c>
      <c r="R96" s="165"/>
      <c r="S96" s="124"/>
      <c r="U96" s="130" t="str">
        <f t="shared" ca="1" si="10"/>
        <v/>
      </c>
      <c r="W96" s="58" t="str">
        <f t="shared" si="6"/>
        <v>N</v>
      </c>
      <c r="X96" s="58">
        <f t="shared" ca="1" si="7"/>
        <v>0</v>
      </c>
      <c r="Y96" s="58">
        <f t="shared" si="8"/>
        <v>0</v>
      </c>
      <c r="Z96" s="58">
        <f>IF(I96=0,0,IF(COUNTIF(Lists!$B$3:$B$203,I96)&gt;0,0,1))</f>
        <v>0</v>
      </c>
      <c r="AA96" s="58">
        <f t="shared" si="9"/>
        <v>0</v>
      </c>
    </row>
    <row r="97" spans="1:27" x14ac:dyDescent="0.35">
      <c r="A97" s="38" t="str">
        <f>IF(I97=0, "", IF(COUNTIF($I$16:I96, I97)&gt;0, "", MAX($A$16:A96)+1))</f>
        <v/>
      </c>
      <c r="C97" s="39"/>
      <c r="D97" s="163" t="str">
        <f>IF(M97="","",MAX($D$16:D96)+1)</f>
        <v/>
      </c>
      <c r="E97" s="57"/>
      <c r="F97" s="173"/>
      <c r="G97" s="173"/>
      <c r="H97" s="173"/>
      <c r="I97" s="173"/>
      <c r="J97" s="174"/>
      <c r="K97" s="173"/>
      <c r="L97" s="173"/>
      <c r="M97" s="175" t="str">
        <f t="shared" si="11"/>
        <v/>
      </c>
      <c r="N97" s="164"/>
      <c r="O97" s="176"/>
      <c r="P97" s="177"/>
      <c r="Q97" s="178" t="s">
        <v>345</v>
      </c>
      <c r="R97" s="165"/>
      <c r="S97" s="124"/>
      <c r="U97" s="130" t="str">
        <f t="shared" ca="1" si="10"/>
        <v/>
      </c>
      <c r="W97" s="58" t="str">
        <f t="shared" si="6"/>
        <v>N</v>
      </c>
      <c r="X97" s="58">
        <f t="shared" ca="1" si="7"/>
        <v>0</v>
      </c>
      <c r="Y97" s="58">
        <f t="shared" si="8"/>
        <v>0</v>
      </c>
      <c r="Z97" s="58">
        <f>IF(I97=0,0,IF(COUNTIF(Lists!$B$3:$B$203,I97)&gt;0,0,1))</f>
        <v>0</v>
      </c>
      <c r="AA97" s="58">
        <f t="shared" si="9"/>
        <v>0</v>
      </c>
    </row>
    <row r="98" spans="1:27" x14ac:dyDescent="0.35">
      <c r="A98" s="38" t="str">
        <f>IF(I98=0, "", IF(COUNTIF($I$16:I97, I98)&gt;0, "", MAX($A$16:A97)+1))</f>
        <v/>
      </c>
      <c r="C98" s="39"/>
      <c r="D98" s="163" t="str">
        <f>IF(M98="","",MAX($D$16:D97)+1)</f>
        <v/>
      </c>
      <c r="E98" s="57"/>
      <c r="F98" s="173"/>
      <c r="G98" s="173"/>
      <c r="H98" s="173"/>
      <c r="I98" s="173"/>
      <c r="J98" s="174"/>
      <c r="K98" s="173"/>
      <c r="L98" s="173"/>
      <c r="M98" s="175" t="str">
        <f t="shared" si="11"/>
        <v/>
      </c>
      <c r="N98" s="164"/>
      <c r="O98" s="176"/>
      <c r="P98" s="177"/>
      <c r="Q98" s="178" t="s">
        <v>345</v>
      </c>
      <c r="R98" s="165"/>
      <c r="S98" s="124"/>
      <c r="U98" s="130" t="str">
        <f t="shared" ca="1" si="10"/>
        <v/>
      </c>
      <c r="W98" s="58" t="str">
        <f t="shared" si="6"/>
        <v>N</v>
      </c>
      <c r="X98" s="58">
        <f t="shared" ca="1" si="7"/>
        <v>0</v>
      </c>
      <c r="Y98" s="58">
        <f t="shared" si="8"/>
        <v>0</v>
      </c>
      <c r="Z98" s="58">
        <f>IF(I98=0,0,IF(COUNTIF(Lists!$B$3:$B$203,I98)&gt;0,0,1))</f>
        <v>0</v>
      </c>
      <c r="AA98" s="58">
        <f t="shared" si="9"/>
        <v>0</v>
      </c>
    </row>
    <row r="99" spans="1:27" x14ac:dyDescent="0.35">
      <c r="A99" s="38" t="str">
        <f>IF(I99=0, "", IF(COUNTIF($I$16:I98, I99)&gt;0, "", MAX($A$16:A98)+1))</f>
        <v/>
      </c>
      <c r="C99" s="39"/>
      <c r="D99" s="163" t="str">
        <f>IF(M99="","",MAX($D$16:D98)+1)</f>
        <v/>
      </c>
      <c r="E99" s="57"/>
      <c r="F99" s="173"/>
      <c r="G99" s="173"/>
      <c r="H99" s="173"/>
      <c r="I99" s="173"/>
      <c r="J99" s="174"/>
      <c r="K99" s="173"/>
      <c r="L99" s="173"/>
      <c r="M99" s="175" t="str">
        <f t="shared" si="11"/>
        <v/>
      </c>
      <c r="N99" s="164"/>
      <c r="O99" s="176"/>
      <c r="P99" s="177"/>
      <c r="Q99" s="178" t="s">
        <v>345</v>
      </c>
      <c r="R99" s="165"/>
      <c r="S99" s="124"/>
      <c r="U99" s="130" t="str">
        <f t="shared" ca="1" si="10"/>
        <v/>
      </c>
      <c r="W99" s="58" t="str">
        <f t="shared" si="6"/>
        <v>N</v>
      </c>
      <c r="X99" s="58">
        <f t="shared" ca="1" si="7"/>
        <v>0</v>
      </c>
      <c r="Y99" s="58">
        <f t="shared" si="8"/>
        <v>0</v>
      </c>
      <c r="Z99" s="58">
        <f>IF(I99=0,0,IF(COUNTIF(Lists!$B$3:$B$203,I99)&gt;0,0,1))</f>
        <v>0</v>
      </c>
      <c r="AA99" s="58">
        <f t="shared" si="9"/>
        <v>0</v>
      </c>
    </row>
    <row r="100" spans="1:27" x14ac:dyDescent="0.35">
      <c r="A100" s="38" t="str">
        <f>IF(I100=0, "", IF(COUNTIF($I$16:I99, I100)&gt;0, "", MAX($A$16:A99)+1))</f>
        <v/>
      </c>
      <c r="C100" s="39"/>
      <c r="D100" s="163" t="str">
        <f>IF(M100="","",MAX($D$16:D99)+1)</f>
        <v/>
      </c>
      <c r="E100" s="57"/>
      <c r="F100" s="173"/>
      <c r="G100" s="173"/>
      <c r="H100" s="173"/>
      <c r="I100" s="173"/>
      <c r="J100" s="174"/>
      <c r="K100" s="173"/>
      <c r="L100" s="173"/>
      <c r="M100" s="175" t="str">
        <f t="shared" si="11"/>
        <v/>
      </c>
      <c r="N100" s="164"/>
      <c r="O100" s="176"/>
      <c r="P100" s="177"/>
      <c r="Q100" s="178" t="s">
        <v>345</v>
      </c>
      <c r="R100" s="165"/>
      <c r="S100" s="124"/>
      <c r="U100" s="130" t="str">
        <f t="shared" ca="1" si="10"/>
        <v/>
      </c>
      <c r="W100" s="58" t="str">
        <f t="shared" si="6"/>
        <v>N</v>
      </c>
      <c r="X100" s="58">
        <f t="shared" ca="1" si="7"/>
        <v>0</v>
      </c>
      <c r="Y100" s="58">
        <f t="shared" si="8"/>
        <v>0</v>
      </c>
      <c r="Z100" s="58">
        <f>IF(I100=0,0,IF(COUNTIF(Lists!$B$3:$B$203,I100)&gt;0,0,1))</f>
        <v>0</v>
      </c>
      <c r="AA100" s="58">
        <f t="shared" si="9"/>
        <v>0</v>
      </c>
    </row>
    <row r="101" spans="1:27" x14ac:dyDescent="0.35">
      <c r="A101" s="38" t="str">
        <f>IF(I101=0, "", IF(COUNTIF($I$16:I100, I101)&gt;0, "", MAX($A$16:A100)+1))</f>
        <v/>
      </c>
      <c r="C101" s="39"/>
      <c r="D101" s="163" t="str">
        <f>IF(M101="","",MAX($D$16:D100)+1)</f>
        <v/>
      </c>
      <c r="E101" s="57"/>
      <c r="F101" s="173"/>
      <c r="G101" s="173"/>
      <c r="H101" s="173"/>
      <c r="I101" s="173"/>
      <c r="J101" s="174"/>
      <c r="K101" s="173"/>
      <c r="L101" s="173"/>
      <c r="M101" s="175" t="str">
        <f t="shared" si="11"/>
        <v/>
      </c>
      <c r="N101" s="164"/>
      <c r="O101" s="176"/>
      <c r="P101" s="177"/>
      <c r="Q101" s="178" t="s">
        <v>345</v>
      </c>
      <c r="R101" s="165"/>
      <c r="S101" s="124"/>
      <c r="U101" s="130" t="str">
        <f t="shared" ca="1" si="10"/>
        <v/>
      </c>
      <c r="W101" s="58" t="str">
        <f t="shared" si="6"/>
        <v>N</v>
      </c>
      <c r="X101" s="58">
        <f t="shared" ca="1" si="7"/>
        <v>0</v>
      </c>
      <c r="Y101" s="58">
        <f t="shared" si="8"/>
        <v>0</v>
      </c>
      <c r="Z101" s="58">
        <f>IF(I101=0,0,IF(COUNTIF(Lists!$B$3:$B$203,I101)&gt;0,0,1))</f>
        <v>0</v>
      </c>
      <c r="AA101" s="58">
        <f t="shared" si="9"/>
        <v>0</v>
      </c>
    </row>
    <row r="102" spans="1:27" x14ac:dyDescent="0.35">
      <c r="A102" s="38" t="str">
        <f>IF(I102=0, "", IF(COUNTIF($I$16:I101, I102)&gt;0, "", MAX($A$16:A101)+1))</f>
        <v/>
      </c>
      <c r="C102" s="39"/>
      <c r="D102" s="163" t="str">
        <f>IF(M102="","",MAX($D$16:D101)+1)</f>
        <v/>
      </c>
      <c r="E102" s="57"/>
      <c r="F102" s="173"/>
      <c r="G102" s="173"/>
      <c r="H102" s="173"/>
      <c r="I102" s="173"/>
      <c r="J102" s="174"/>
      <c r="K102" s="173"/>
      <c r="L102" s="173"/>
      <c r="M102" s="175" t="str">
        <f t="shared" si="11"/>
        <v/>
      </c>
      <c r="N102" s="164"/>
      <c r="O102" s="176"/>
      <c r="P102" s="177"/>
      <c r="Q102" s="178" t="s">
        <v>345</v>
      </c>
      <c r="R102" s="165"/>
      <c r="S102" s="124"/>
      <c r="U102" s="130" t="str">
        <f t="shared" ca="1" si="10"/>
        <v/>
      </c>
      <c r="W102" s="58" t="str">
        <f t="shared" si="6"/>
        <v>N</v>
      </c>
      <c r="X102" s="58">
        <f t="shared" ca="1" si="7"/>
        <v>0</v>
      </c>
      <c r="Y102" s="58">
        <f t="shared" si="8"/>
        <v>0</v>
      </c>
      <c r="Z102" s="58">
        <f>IF(I102=0,0,IF(COUNTIF(Lists!$B$3:$B$203,I102)&gt;0,0,1))</f>
        <v>0</v>
      </c>
      <c r="AA102" s="58">
        <f t="shared" si="9"/>
        <v>0</v>
      </c>
    </row>
    <row r="103" spans="1:27" x14ac:dyDescent="0.35">
      <c r="A103" s="38" t="str">
        <f>IF(I103=0, "", IF(COUNTIF($I$16:I102, I103)&gt;0, "", MAX($A$16:A102)+1))</f>
        <v/>
      </c>
      <c r="C103" s="39"/>
      <c r="D103" s="163" t="str">
        <f>IF(M103="","",MAX($D$16:D102)+1)</f>
        <v/>
      </c>
      <c r="E103" s="57"/>
      <c r="F103" s="173"/>
      <c r="G103" s="173"/>
      <c r="H103" s="173"/>
      <c r="I103" s="173"/>
      <c r="J103" s="174"/>
      <c r="K103" s="173"/>
      <c r="L103" s="173"/>
      <c r="M103" s="175" t="str">
        <f t="shared" si="11"/>
        <v/>
      </c>
      <c r="N103" s="164"/>
      <c r="O103" s="176"/>
      <c r="P103" s="177"/>
      <c r="Q103" s="178" t="s">
        <v>345</v>
      </c>
      <c r="R103" s="165"/>
      <c r="S103" s="124"/>
      <c r="U103" s="130" t="str">
        <f t="shared" ca="1" si="10"/>
        <v/>
      </c>
      <c r="W103" s="58" t="str">
        <f t="shared" si="6"/>
        <v>N</v>
      </c>
      <c r="X103" s="58">
        <f t="shared" ca="1" si="7"/>
        <v>0</v>
      </c>
      <c r="Y103" s="58">
        <f t="shared" si="8"/>
        <v>0</v>
      </c>
      <c r="Z103" s="58">
        <f>IF(I103=0,0,IF(COUNTIF(Lists!$B$3:$B$203,I103)&gt;0,0,1))</f>
        <v>0</v>
      </c>
      <c r="AA103" s="58">
        <f t="shared" si="9"/>
        <v>0</v>
      </c>
    </row>
    <row r="104" spans="1:27" x14ac:dyDescent="0.35">
      <c r="A104" s="38" t="str">
        <f>IF(I104=0, "", IF(COUNTIF($I$16:I103, I104)&gt;0, "", MAX($A$16:A103)+1))</f>
        <v/>
      </c>
      <c r="C104" s="39"/>
      <c r="D104" s="163" t="str">
        <f>IF(M104="","",MAX($D$16:D103)+1)</f>
        <v/>
      </c>
      <c r="E104" s="57"/>
      <c r="F104" s="173"/>
      <c r="G104" s="173"/>
      <c r="H104" s="173"/>
      <c r="I104" s="173"/>
      <c r="J104" s="174"/>
      <c r="K104" s="173"/>
      <c r="L104" s="173"/>
      <c r="M104" s="175" t="str">
        <f t="shared" si="11"/>
        <v/>
      </c>
      <c r="N104" s="164"/>
      <c r="O104" s="176"/>
      <c r="P104" s="177"/>
      <c r="Q104" s="178" t="s">
        <v>345</v>
      </c>
      <c r="R104" s="165"/>
      <c r="S104" s="124"/>
      <c r="U104" s="130" t="str">
        <f t="shared" ca="1" si="10"/>
        <v/>
      </c>
      <c r="W104" s="58" t="str">
        <f t="shared" si="6"/>
        <v>N</v>
      </c>
      <c r="X104" s="58">
        <f t="shared" ca="1" si="7"/>
        <v>0</v>
      </c>
      <c r="Y104" s="58">
        <f t="shared" si="8"/>
        <v>0</v>
      </c>
      <c r="Z104" s="58">
        <f>IF(I104=0,0,IF(COUNTIF(Lists!$B$3:$B$203,I104)&gt;0,0,1))</f>
        <v>0</v>
      </c>
      <c r="AA104" s="58">
        <f t="shared" si="9"/>
        <v>0</v>
      </c>
    </row>
    <row r="105" spans="1:27" x14ac:dyDescent="0.35">
      <c r="A105" s="38" t="str">
        <f>IF(I105=0, "", IF(COUNTIF($I$16:I104, I105)&gt;0, "", MAX($A$16:A104)+1))</f>
        <v/>
      </c>
      <c r="C105" s="39"/>
      <c r="D105" s="163" t="str">
        <f>IF(M105="","",MAX($D$16:D104)+1)</f>
        <v/>
      </c>
      <c r="E105" s="57"/>
      <c r="F105" s="173"/>
      <c r="G105" s="173"/>
      <c r="H105" s="173"/>
      <c r="I105" s="173"/>
      <c r="J105" s="174"/>
      <c r="K105" s="173"/>
      <c r="L105" s="173"/>
      <c r="M105" s="175" t="str">
        <f t="shared" si="11"/>
        <v/>
      </c>
      <c r="N105" s="164"/>
      <c r="O105" s="176"/>
      <c r="P105" s="177"/>
      <c r="Q105" s="178" t="s">
        <v>345</v>
      </c>
      <c r="R105" s="165"/>
      <c r="S105" s="124"/>
      <c r="U105" s="130" t="str">
        <f t="shared" ca="1" si="10"/>
        <v/>
      </c>
      <c r="W105" s="58" t="str">
        <f t="shared" si="6"/>
        <v>N</v>
      </c>
      <c r="X105" s="58">
        <f t="shared" ca="1" si="7"/>
        <v>0</v>
      </c>
      <c r="Y105" s="58">
        <f t="shared" si="8"/>
        <v>0</v>
      </c>
      <c r="Z105" s="58">
        <f>IF(I105=0,0,IF(COUNTIF(Lists!$B$3:$B$203,I105)&gt;0,0,1))</f>
        <v>0</v>
      </c>
      <c r="AA105" s="58">
        <f t="shared" si="9"/>
        <v>0</v>
      </c>
    </row>
    <row r="106" spans="1:27" x14ac:dyDescent="0.35">
      <c r="A106" s="38" t="str">
        <f>IF(I106=0, "", IF(COUNTIF($I$16:I105, I106)&gt;0, "", MAX($A$16:A105)+1))</f>
        <v/>
      </c>
      <c r="C106" s="39"/>
      <c r="D106" s="163" t="str">
        <f>IF(M106="","",MAX($D$16:D105)+1)</f>
        <v/>
      </c>
      <c r="E106" s="57"/>
      <c r="F106" s="173"/>
      <c r="G106" s="173"/>
      <c r="H106" s="173"/>
      <c r="I106" s="173"/>
      <c r="J106" s="174"/>
      <c r="K106" s="173"/>
      <c r="L106" s="173"/>
      <c r="M106" s="175" t="str">
        <f t="shared" si="11"/>
        <v/>
      </c>
      <c r="N106" s="164"/>
      <c r="O106" s="176"/>
      <c r="P106" s="177"/>
      <c r="Q106" s="178" t="s">
        <v>345</v>
      </c>
      <c r="R106" s="165"/>
      <c r="S106" s="124"/>
      <c r="U106" s="130" t="str">
        <f t="shared" ca="1" si="10"/>
        <v/>
      </c>
      <c r="W106" s="58" t="str">
        <f t="shared" si="6"/>
        <v>N</v>
      </c>
      <c r="X106" s="58">
        <f t="shared" ca="1" si="7"/>
        <v>0</v>
      </c>
      <c r="Y106" s="58">
        <f t="shared" si="8"/>
        <v>0</v>
      </c>
      <c r="Z106" s="58">
        <f>IF(I106=0,0,IF(COUNTIF(Lists!$B$3:$B$203,I106)&gt;0,0,1))</f>
        <v>0</v>
      </c>
      <c r="AA106" s="58">
        <f t="shared" si="9"/>
        <v>0</v>
      </c>
    </row>
    <row r="107" spans="1:27" x14ac:dyDescent="0.35">
      <c r="A107" s="38" t="str">
        <f>IF(I107=0, "", IF(COUNTIF($I$16:I106, I107)&gt;0, "", MAX($A$16:A106)+1))</f>
        <v/>
      </c>
      <c r="C107" s="39"/>
      <c r="D107" s="163" t="str">
        <f>IF(M107="","",MAX($D$16:D106)+1)</f>
        <v/>
      </c>
      <c r="E107" s="57"/>
      <c r="F107" s="173"/>
      <c r="G107" s="173"/>
      <c r="H107" s="173"/>
      <c r="I107" s="173"/>
      <c r="J107" s="174"/>
      <c r="K107" s="173"/>
      <c r="L107" s="173"/>
      <c r="M107" s="175" t="str">
        <f t="shared" si="11"/>
        <v/>
      </c>
      <c r="N107" s="164"/>
      <c r="O107" s="176"/>
      <c r="P107" s="177"/>
      <c r="Q107" s="178" t="s">
        <v>345</v>
      </c>
      <c r="R107" s="165"/>
      <c r="S107" s="124"/>
      <c r="U107" s="130" t="str">
        <f t="shared" ca="1" si="10"/>
        <v/>
      </c>
      <c r="W107" s="58" t="str">
        <f t="shared" si="6"/>
        <v>N</v>
      </c>
      <c r="X107" s="58">
        <f t="shared" ca="1" si="7"/>
        <v>0</v>
      </c>
      <c r="Y107" s="58">
        <f t="shared" si="8"/>
        <v>0</v>
      </c>
      <c r="Z107" s="58">
        <f>IF(I107=0,0,IF(COUNTIF(Lists!$B$3:$B$203,I107)&gt;0,0,1))</f>
        <v>0</v>
      </c>
      <c r="AA107" s="58">
        <f t="shared" si="9"/>
        <v>0</v>
      </c>
    </row>
    <row r="108" spans="1:27" x14ac:dyDescent="0.35">
      <c r="A108" s="38" t="str">
        <f>IF(I108=0, "", IF(COUNTIF($I$16:I107, I108)&gt;0, "", MAX($A$16:A107)+1))</f>
        <v/>
      </c>
      <c r="C108" s="39"/>
      <c r="D108" s="163" t="str">
        <f>IF(M108="","",MAX($D$16:D107)+1)</f>
        <v/>
      </c>
      <c r="E108" s="57"/>
      <c r="F108" s="173"/>
      <c r="G108" s="173"/>
      <c r="H108" s="173"/>
      <c r="I108" s="173"/>
      <c r="J108" s="174"/>
      <c r="K108" s="173"/>
      <c r="L108" s="173"/>
      <c r="M108" s="175" t="str">
        <f t="shared" si="11"/>
        <v/>
      </c>
      <c r="N108" s="164"/>
      <c r="O108" s="176"/>
      <c r="P108" s="177"/>
      <c r="Q108" s="178" t="s">
        <v>345</v>
      </c>
      <c r="R108" s="165"/>
      <c r="S108" s="124"/>
      <c r="U108" s="130" t="str">
        <f t="shared" ca="1" si="10"/>
        <v/>
      </c>
      <c r="W108" s="58" t="str">
        <f t="shared" si="6"/>
        <v>N</v>
      </c>
      <c r="X108" s="58">
        <f t="shared" ca="1" si="7"/>
        <v>0</v>
      </c>
      <c r="Y108" s="58">
        <f t="shared" si="8"/>
        <v>0</v>
      </c>
      <c r="Z108" s="58">
        <f>IF(I108=0,0,IF(COUNTIF(Lists!$B$3:$B$203,I108)&gt;0,0,1))</f>
        <v>0</v>
      </c>
      <c r="AA108" s="58">
        <f t="shared" si="9"/>
        <v>0</v>
      </c>
    </row>
    <row r="109" spans="1:27" x14ac:dyDescent="0.35">
      <c r="A109" s="38" t="str">
        <f>IF(I109=0, "", IF(COUNTIF($I$16:I108, I109)&gt;0, "", MAX($A$16:A108)+1))</f>
        <v/>
      </c>
      <c r="C109" s="39"/>
      <c r="D109" s="163" t="str">
        <f>IF(M109="","",MAX($D$16:D108)+1)</f>
        <v/>
      </c>
      <c r="E109" s="57"/>
      <c r="F109" s="173"/>
      <c r="G109" s="173"/>
      <c r="H109" s="173"/>
      <c r="I109" s="173"/>
      <c r="J109" s="174"/>
      <c r="K109" s="173"/>
      <c r="L109" s="173"/>
      <c r="M109" s="175" t="str">
        <f t="shared" si="11"/>
        <v/>
      </c>
      <c r="N109" s="164"/>
      <c r="O109" s="176"/>
      <c r="P109" s="177"/>
      <c r="Q109" s="178" t="s">
        <v>345</v>
      </c>
      <c r="R109" s="165"/>
      <c r="S109" s="124"/>
      <c r="U109" s="130" t="str">
        <f t="shared" ca="1" si="10"/>
        <v/>
      </c>
      <c r="W109" s="58" t="str">
        <f t="shared" si="6"/>
        <v>N</v>
      </c>
      <c r="X109" s="58">
        <f t="shared" ca="1" si="7"/>
        <v>0</v>
      </c>
      <c r="Y109" s="58">
        <f t="shared" si="8"/>
        <v>0</v>
      </c>
      <c r="Z109" s="58">
        <f>IF(I109=0,0,IF(COUNTIF(Lists!$B$3:$B$203,I109)&gt;0,0,1))</f>
        <v>0</v>
      </c>
      <c r="AA109" s="58">
        <f t="shared" si="9"/>
        <v>0</v>
      </c>
    </row>
    <row r="110" spans="1:27" x14ac:dyDescent="0.35">
      <c r="A110" s="38" t="str">
        <f>IF(I110=0, "", IF(COUNTIF($I$16:I109, I110)&gt;0, "", MAX($A$16:A109)+1))</f>
        <v/>
      </c>
      <c r="C110" s="39"/>
      <c r="D110" s="163" t="str">
        <f>IF(M110="","",MAX($D$16:D109)+1)</f>
        <v/>
      </c>
      <c r="E110" s="57"/>
      <c r="F110" s="173"/>
      <c r="G110" s="173"/>
      <c r="H110" s="173"/>
      <c r="I110" s="173"/>
      <c r="J110" s="174"/>
      <c r="K110" s="173"/>
      <c r="L110" s="173"/>
      <c r="M110" s="175" t="str">
        <f t="shared" si="11"/>
        <v/>
      </c>
      <c r="N110" s="164"/>
      <c r="O110" s="176"/>
      <c r="P110" s="177"/>
      <c r="Q110" s="178" t="s">
        <v>345</v>
      </c>
      <c r="R110" s="165"/>
      <c r="S110" s="124"/>
      <c r="U110" s="130" t="str">
        <f t="shared" ca="1" si="10"/>
        <v/>
      </c>
      <c r="W110" s="58" t="str">
        <f t="shared" si="6"/>
        <v>N</v>
      </c>
      <c r="X110" s="58">
        <f t="shared" ca="1" si="7"/>
        <v>0</v>
      </c>
      <c r="Y110" s="58">
        <f t="shared" si="8"/>
        <v>0</v>
      </c>
      <c r="Z110" s="58">
        <f>IF(I110=0,0,IF(COUNTIF(Lists!$B$3:$B$203,I110)&gt;0,0,1))</f>
        <v>0</v>
      </c>
      <c r="AA110" s="58">
        <f t="shared" si="9"/>
        <v>0</v>
      </c>
    </row>
    <row r="111" spans="1:27" x14ac:dyDescent="0.35">
      <c r="A111" s="38" t="str">
        <f>IF(I111=0, "", IF(COUNTIF($I$16:I110, I111)&gt;0, "", MAX($A$16:A110)+1))</f>
        <v/>
      </c>
      <c r="C111" s="39"/>
      <c r="D111" s="163" t="str">
        <f>IF(M111="","",MAX($D$16:D110)+1)</f>
        <v/>
      </c>
      <c r="E111" s="57"/>
      <c r="F111" s="173"/>
      <c r="G111" s="173"/>
      <c r="H111" s="173"/>
      <c r="I111" s="173"/>
      <c r="J111" s="174"/>
      <c r="K111" s="173"/>
      <c r="L111" s="173"/>
      <c r="M111" s="175" t="str">
        <f t="shared" si="11"/>
        <v/>
      </c>
      <c r="N111" s="164"/>
      <c r="O111" s="176"/>
      <c r="P111" s="177"/>
      <c r="Q111" s="178" t="s">
        <v>345</v>
      </c>
      <c r="R111" s="165"/>
      <c r="S111" s="124"/>
      <c r="U111" s="130" t="str">
        <f t="shared" ca="1" si="10"/>
        <v/>
      </c>
      <c r="W111" s="58" t="str">
        <f t="shared" si="6"/>
        <v>N</v>
      </c>
      <c r="X111" s="58">
        <f t="shared" ca="1" si="7"/>
        <v>0</v>
      </c>
      <c r="Y111" s="58">
        <f t="shared" si="8"/>
        <v>0</v>
      </c>
      <c r="Z111" s="58">
        <f>IF(I111=0,0,IF(COUNTIF(Lists!$B$3:$B$203,I111)&gt;0,0,1))</f>
        <v>0</v>
      </c>
      <c r="AA111" s="58">
        <f t="shared" si="9"/>
        <v>0</v>
      </c>
    </row>
    <row r="112" spans="1:27" x14ac:dyDescent="0.35">
      <c r="A112" s="38" t="str">
        <f>IF(I112=0, "", IF(COUNTIF($I$16:I111, I112)&gt;0, "", MAX($A$16:A111)+1))</f>
        <v/>
      </c>
      <c r="C112" s="39"/>
      <c r="D112" s="163" t="str">
        <f>IF(M112="","",MAX($D$16:D111)+1)</f>
        <v/>
      </c>
      <c r="E112" s="57"/>
      <c r="F112" s="173"/>
      <c r="G112" s="173"/>
      <c r="H112" s="173"/>
      <c r="I112" s="173"/>
      <c r="J112" s="174"/>
      <c r="K112" s="173"/>
      <c r="L112" s="173"/>
      <c r="M112" s="175" t="str">
        <f t="shared" si="11"/>
        <v/>
      </c>
      <c r="N112" s="164"/>
      <c r="O112" s="176"/>
      <c r="P112" s="177"/>
      <c r="Q112" s="178" t="s">
        <v>345</v>
      </c>
      <c r="R112" s="165"/>
      <c r="S112" s="124"/>
      <c r="U112" s="130" t="str">
        <f t="shared" ca="1" si="10"/>
        <v/>
      </c>
      <c r="W112" s="58" t="str">
        <f t="shared" si="6"/>
        <v>N</v>
      </c>
      <c r="X112" s="58">
        <f t="shared" ca="1" si="7"/>
        <v>0</v>
      </c>
      <c r="Y112" s="58">
        <f t="shared" si="8"/>
        <v>0</v>
      </c>
      <c r="Z112" s="58">
        <f>IF(I112=0,0,IF(COUNTIF(Lists!$B$3:$B$203,I112)&gt;0,0,1))</f>
        <v>0</v>
      </c>
      <c r="AA112" s="58">
        <f t="shared" si="9"/>
        <v>0</v>
      </c>
    </row>
    <row r="113" spans="1:27" x14ac:dyDescent="0.35">
      <c r="A113" s="38" t="str">
        <f>IF(I113=0, "", IF(COUNTIF($I$16:I112, I113)&gt;0, "", MAX($A$16:A112)+1))</f>
        <v/>
      </c>
      <c r="C113" s="39"/>
      <c r="D113" s="163" t="str">
        <f>IF(M113="","",MAX($D$16:D112)+1)</f>
        <v/>
      </c>
      <c r="E113" s="57"/>
      <c r="F113" s="173"/>
      <c r="G113" s="173"/>
      <c r="H113" s="173"/>
      <c r="I113" s="173"/>
      <c r="J113" s="174"/>
      <c r="K113" s="173"/>
      <c r="L113" s="173"/>
      <c r="M113" s="175" t="str">
        <f t="shared" si="11"/>
        <v/>
      </c>
      <c r="N113" s="164"/>
      <c r="O113" s="176"/>
      <c r="P113" s="177"/>
      <c r="Q113" s="178" t="s">
        <v>345</v>
      </c>
      <c r="R113" s="165"/>
      <c r="S113" s="124"/>
      <c r="U113" s="130" t="str">
        <f t="shared" ca="1" si="10"/>
        <v/>
      </c>
      <c r="W113" s="58" t="str">
        <f t="shared" si="6"/>
        <v>N</v>
      </c>
      <c r="X113" s="58">
        <f t="shared" ca="1" si="7"/>
        <v>0</v>
      </c>
      <c r="Y113" s="58">
        <f t="shared" si="8"/>
        <v>0</v>
      </c>
      <c r="Z113" s="58">
        <f>IF(I113=0,0,IF(COUNTIF(Lists!$B$3:$B$203,I113)&gt;0,0,1))</f>
        <v>0</v>
      </c>
      <c r="AA113" s="58">
        <f t="shared" si="9"/>
        <v>0</v>
      </c>
    </row>
    <row r="114" spans="1:27" x14ac:dyDescent="0.35">
      <c r="A114" s="38" t="str">
        <f>IF(I114=0, "", IF(COUNTIF($I$16:I113, I114)&gt;0, "", MAX($A$16:A113)+1))</f>
        <v/>
      </c>
      <c r="C114" s="39"/>
      <c r="D114" s="163" t="str">
        <f>IF(M114="","",MAX($D$16:D113)+1)</f>
        <v/>
      </c>
      <c r="E114" s="57"/>
      <c r="F114" s="173"/>
      <c r="G114" s="173"/>
      <c r="H114" s="173"/>
      <c r="I114" s="173"/>
      <c r="J114" s="174"/>
      <c r="K114" s="173"/>
      <c r="L114" s="173"/>
      <c r="M114" s="175" t="str">
        <f t="shared" si="11"/>
        <v/>
      </c>
      <c r="N114" s="164"/>
      <c r="O114" s="176"/>
      <c r="P114" s="177"/>
      <c r="Q114" s="178" t="s">
        <v>345</v>
      </c>
      <c r="R114" s="165"/>
      <c r="S114" s="124"/>
      <c r="U114" s="130" t="str">
        <f t="shared" ca="1" si="10"/>
        <v/>
      </c>
      <c r="W114" s="58" t="str">
        <f t="shared" si="6"/>
        <v>N</v>
      </c>
      <c r="X114" s="58">
        <f t="shared" ca="1" si="7"/>
        <v>0</v>
      </c>
      <c r="Y114" s="58">
        <f t="shared" si="8"/>
        <v>0</v>
      </c>
      <c r="Z114" s="58">
        <f>IF(I114=0,0,IF(COUNTIF(Lists!$B$3:$B$203,I114)&gt;0,0,1))</f>
        <v>0</v>
      </c>
      <c r="AA114" s="58">
        <f t="shared" si="9"/>
        <v>0</v>
      </c>
    </row>
    <row r="115" spans="1:27" x14ac:dyDescent="0.35">
      <c r="A115" s="38" t="str">
        <f>IF(I115=0, "", IF(COUNTIF($I$16:I114, I115)&gt;0, "", MAX($A$16:A114)+1))</f>
        <v/>
      </c>
      <c r="C115" s="39"/>
      <c r="D115" s="163" t="str">
        <f>IF(M115="","",MAX($D$16:D114)+1)</f>
        <v/>
      </c>
      <c r="E115" s="57"/>
      <c r="F115" s="173"/>
      <c r="G115" s="173"/>
      <c r="H115" s="173"/>
      <c r="I115" s="173"/>
      <c r="J115" s="174"/>
      <c r="K115" s="173"/>
      <c r="L115" s="173"/>
      <c r="M115" s="175" t="str">
        <f t="shared" si="11"/>
        <v/>
      </c>
      <c r="N115" s="164"/>
      <c r="O115" s="176"/>
      <c r="P115" s="177"/>
      <c r="Q115" s="178" t="s">
        <v>345</v>
      </c>
      <c r="R115" s="165"/>
      <c r="S115" s="124"/>
      <c r="U115" s="130" t="str">
        <f t="shared" ca="1" si="10"/>
        <v/>
      </c>
      <c r="W115" s="58" t="str">
        <f t="shared" si="6"/>
        <v>N</v>
      </c>
      <c r="X115" s="58">
        <f t="shared" ca="1" si="7"/>
        <v>0</v>
      </c>
      <c r="Y115" s="58">
        <f t="shared" si="8"/>
        <v>0</v>
      </c>
      <c r="Z115" s="58">
        <f>IF(I115=0,0,IF(COUNTIF(Lists!$B$3:$B$203,I115)&gt;0,0,1))</f>
        <v>0</v>
      </c>
      <c r="AA115" s="58">
        <f t="shared" si="9"/>
        <v>0</v>
      </c>
    </row>
    <row r="116" spans="1:27" x14ac:dyDescent="0.35">
      <c r="A116" s="38" t="str">
        <f>IF(I116=0, "", IF(COUNTIF($I$16:I115, I116)&gt;0, "", MAX($A$16:A115)+1))</f>
        <v/>
      </c>
      <c r="C116" s="39"/>
      <c r="D116" s="163" t="str">
        <f>IF(M116="","",MAX($D$16:D115)+1)</f>
        <v/>
      </c>
      <c r="E116" s="57"/>
      <c r="F116" s="173"/>
      <c r="G116" s="173"/>
      <c r="H116" s="173"/>
      <c r="I116" s="173"/>
      <c r="J116" s="174"/>
      <c r="K116" s="173"/>
      <c r="L116" s="173"/>
      <c r="M116" s="175" t="str">
        <f t="shared" si="11"/>
        <v/>
      </c>
      <c r="N116" s="164"/>
      <c r="O116" s="176"/>
      <c r="P116" s="177"/>
      <c r="Q116" s="178" t="s">
        <v>345</v>
      </c>
      <c r="R116" s="165"/>
      <c r="S116" s="124"/>
      <c r="U116" s="130" t="str">
        <f t="shared" ca="1" si="10"/>
        <v/>
      </c>
      <c r="W116" s="58" t="str">
        <f t="shared" si="6"/>
        <v>N</v>
      </c>
      <c r="X116" s="58">
        <f t="shared" ca="1" si="7"/>
        <v>0</v>
      </c>
      <c r="Y116" s="58">
        <f t="shared" si="8"/>
        <v>0</v>
      </c>
      <c r="Z116" s="58">
        <f>IF(I116=0,0,IF(COUNTIF(Lists!$B$3:$B$203,I116)&gt;0,0,1))</f>
        <v>0</v>
      </c>
      <c r="AA116" s="58">
        <f t="shared" si="9"/>
        <v>0</v>
      </c>
    </row>
    <row r="117" spans="1:27" x14ac:dyDescent="0.35">
      <c r="A117" s="38" t="str">
        <f>IF(I117=0, "", IF(COUNTIF($I$16:I116, I117)&gt;0, "", MAX($A$16:A116)+1))</f>
        <v/>
      </c>
      <c r="C117" s="39"/>
      <c r="D117" s="163" t="str">
        <f>IF(M117="","",MAX($D$16:D116)+1)</f>
        <v/>
      </c>
      <c r="E117" s="57"/>
      <c r="F117" s="173"/>
      <c r="G117" s="173"/>
      <c r="H117" s="173"/>
      <c r="I117" s="173"/>
      <c r="J117" s="174"/>
      <c r="K117" s="173"/>
      <c r="L117" s="173"/>
      <c r="M117" s="175" t="str">
        <f t="shared" si="11"/>
        <v/>
      </c>
      <c r="N117" s="164"/>
      <c r="O117" s="176"/>
      <c r="P117" s="177"/>
      <c r="Q117" s="178" t="s">
        <v>345</v>
      </c>
      <c r="R117" s="165"/>
      <c r="S117" s="124"/>
      <c r="U117" s="130" t="str">
        <f t="shared" ca="1" si="10"/>
        <v/>
      </c>
      <c r="W117" s="58" t="str">
        <f t="shared" si="6"/>
        <v>N</v>
      </c>
      <c r="X117" s="58">
        <f t="shared" ca="1" si="7"/>
        <v>0</v>
      </c>
      <c r="Y117" s="58">
        <f t="shared" si="8"/>
        <v>0</v>
      </c>
      <c r="Z117" s="58">
        <f>IF(I117=0,0,IF(COUNTIF(Lists!$B$3:$B$203,I117)&gt;0,0,1))</f>
        <v>0</v>
      </c>
      <c r="AA117" s="58">
        <f t="shared" si="9"/>
        <v>0</v>
      </c>
    </row>
    <row r="118" spans="1:27" x14ac:dyDescent="0.35">
      <c r="A118" s="38" t="str">
        <f>IF(I118=0, "", IF(COUNTIF($I$16:I117, I118)&gt;0, "", MAX($A$16:A117)+1))</f>
        <v/>
      </c>
      <c r="C118" s="39"/>
      <c r="D118" s="163" t="str">
        <f>IF(M118="","",MAX($D$16:D117)+1)</f>
        <v/>
      </c>
      <c r="E118" s="57"/>
      <c r="F118" s="173"/>
      <c r="G118" s="173"/>
      <c r="H118" s="173"/>
      <c r="I118" s="173"/>
      <c r="J118" s="174"/>
      <c r="K118" s="173"/>
      <c r="L118" s="173"/>
      <c r="M118" s="175" t="str">
        <f t="shared" si="11"/>
        <v/>
      </c>
      <c r="N118" s="164"/>
      <c r="O118" s="176"/>
      <c r="P118" s="177"/>
      <c r="Q118" s="178" t="s">
        <v>345</v>
      </c>
      <c r="R118" s="165"/>
      <c r="S118" s="124"/>
      <c r="U118" s="130" t="str">
        <f t="shared" ca="1" si="10"/>
        <v/>
      </c>
      <c r="W118" s="58" t="str">
        <f t="shared" si="6"/>
        <v>N</v>
      </c>
      <c r="X118" s="58">
        <f t="shared" ca="1" si="7"/>
        <v>0</v>
      </c>
      <c r="Y118" s="58">
        <f t="shared" si="8"/>
        <v>0</v>
      </c>
      <c r="Z118" s="58">
        <f>IF(I118=0,0,IF(COUNTIF(Lists!$B$3:$B$203,I118)&gt;0,0,1))</f>
        <v>0</v>
      </c>
      <c r="AA118" s="58">
        <f t="shared" si="9"/>
        <v>0</v>
      </c>
    </row>
    <row r="119" spans="1:27" x14ac:dyDescent="0.35">
      <c r="A119" s="38" t="str">
        <f>IF(I119=0, "", IF(COUNTIF($I$16:I118, I119)&gt;0, "", MAX($A$16:A118)+1))</f>
        <v/>
      </c>
      <c r="C119" s="39"/>
      <c r="D119" s="163" t="str">
        <f>IF(M119="","",MAX($D$16:D118)+1)</f>
        <v/>
      </c>
      <c r="E119" s="57"/>
      <c r="F119" s="173"/>
      <c r="G119" s="173"/>
      <c r="H119" s="173"/>
      <c r="I119" s="173"/>
      <c r="J119" s="174"/>
      <c r="K119" s="173"/>
      <c r="L119" s="173"/>
      <c r="M119" s="175" t="str">
        <f t="shared" si="11"/>
        <v/>
      </c>
      <c r="N119" s="164"/>
      <c r="O119" s="176"/>
      <c r="P119" s="177"/>
      <c r="Q119" s="178" t="s">
        <v>345</v>
      </c>
      <c r="R119" s="165"/>
      <c r="S119" s="124"/>
      <c r="U119" s="130" t="str">
        <f t="shared" ca="1" si="10"/>
        <v/>
      </c>
      <c r="W119" s="58" t="str">
        <f t="shared" si="6"/>
        <v>N</v>
      </c>
      <c r="X119" s="58">
        <f t="shared" ca="1" si="7"/>
        <v>0</v>
      </c>
      <c r="Y119" s="58">
        <f t="shared" si="8"/>
        <v>0</v>
      </c>
      <c r="Z119" s="58">
        <f>IF(I119=0,0,IF(COUNTIF(Lists!$B$3:$B$203,I119)&gt;0,0,1))</f>
        <v>0</v>
      </c>
      <c r="AA119" s="58">
        <f t="shared" si="9"/>
        <v>0</v>
      </c>
    </row>
    <row r="120" spans="1:27" x14ac:dyDescent="0.35">
      <c r="A120" s="38" t="str">
        <f>IF(I120=0, "", IF(COUNTIF($I$16:I119, I120)&gt;0, "", MAX($A$16:A119)+1))</f>
        <v/>
      </c>
      <c r="C120" s="39"/>
      <c r="D120" s="163" t="str">
        <f>IF(M120="","",MAX($D$16:D119)+1)</f>
        <v/>
      </c>
      <c r="E120" s="57"/>
      <c r="F120" s="173"/>
      <c r="G120" s="173"/>
      <c r="H120" s="173"/>
      <c r="I120" s="173"/>
      <c r="J120" s="174"/>
      <c r="K120" s="173"/>
      <c r="L120" s="173"/>
      <c r="M120" s="175" t="str">
        <f t="shared" si="11"/>
        <v/>
      </c>
      <c r="N120" s="164"/>
      <c r="O120" s="176"/>
      <c r="P120" s="177"/>
      <c r="Q120" s="178" t="s">
        <v>345</v>
      </c>
      <c r="R120" s="165"/>
      <c r="S120" s="124"/>
      <c r="U120" s="130" t="str">
        <f t="shared" ca="1" si="10"/>
        <v/>
      </c>
      <c r="W120" s="58" t="str">
        <f t="shared" si="6"/>
        <v>N</v>
      </c>
      <c r="X120" s="58">
        <f t="shared" ca="1" si="7"/>
        <v>0</v>
      </c>
      <c r="Y120" s="58">
        <f t="shared" si="8"/>
        <v>0</v>
      </c>
      <c r="Z120" s="58">
        <f>IF(I120=0,0,IF(COUNTIF(Lists!$B$3:$B$203,I120)&gt;0,0,1))</f>
        <v>0</v>
      </c>
      <c r="AA120" s="58">
        <f t="shared" si="9"/>
        <v>0</v>
      </c>
    </row>
    <row r="121" spans="1:27" x14ac:dyDescent="0.35">
      <c r="A121" s="38" t="str">
        <f>IF(I121=0, "", IF(COUNTIF($I$16:I120, I121)&gt;0, "", MAX($A$16:A120)+1))</f>
        <v/>
      </c>
      <c r="C121" s="39"/>
      <c r="D121" s="163" t="str">
        <f>IF(M121="","",MAX($D$16:D120)+1)</f>
        <v/>
      </c>
      <c r="E121" s="57"/>
      <c r="F121" s="173"/>
      <c r="G121" s="173"/>
      <c r="H121" s="173"/>
      <c r="I121" s="173"/>
      <c r="J121" s="174"/>
      <c r="K121" s="173"/>
      <c r="L121" s="173"/>
      <c r="M121" s="175" t="str">
        <f t="shared" si="11"/>
        <v/>
      </c>
      <c r="N121" s="164"/>
      <c r="O121" s="176"/>
      <c r="P121" s="177"/>
      <c r="Q121" s="178" t="s">
        <v>345</v>
      </c>
      <c r="R121" s="165"/>
      <c r="S121" s="124"/>
      <c r="U121" s="130" t="str">
        <f t="shared" ca="1" si="10"/>
        <v/>
      </c>
      <c r="W121" s="58" t="str">
        <f t="shared" si="6"/>
        <v>N</v>
      </c>
      <c r="X121" s="58">
        <f t="shared" ca="1" si="7"/>
        <v>0</v>
      </c>
      <c r="Y121" s="58">
        <f t="shared" si="8"/>
        <v>0</v>
      </c>
      <c r="Z121" s="58">
        <f>IF(I121=0,0,IF(COUNTIF(Lists!$B$3:$B$203,I121)&gt;0,0,1))</f>
        <v>0</v>
      </c>
      <c r="AA121" s="58">
        <f t="shared" si="9"/>
        <v>0</v>
      </c>
    </row>
    <row r="122" spans="1:27" x14ac:dyDescent="0.35">
      <c r="A122" s="38" t="str">
        <f>IF(I122=0, "", IF(COUNTIF($I$16:I121, I122)&gt;0, "", MAX($A$16:A121)+1))</f>
        <v/>
      </c>
      <c r="C122" s="39"/>
      <c r="D122" s="163" t="str">
        <f>IF(M122="","",MAX($D$16:D121)+1)</f>
        <v/>
      </c>
      <c r="E122" s="57"/>
      <c r="F122" s="173"/>
      <c r="G122" s="173"/>
      <c r="H122" s="173"/>
      <c r="I122" s="173"/>
      <c r="J122" s="174"/>
      <c r="K122" s="173"/>
      <c r="L122" s="173"/>
      <c r="M122" s="175" t="str">
        <f t="shared" si="11"/>
        <v/>
      </c>
      <c r="N122" s="164"/>
      <c r="O122" s="176"/>
      <c r="P122" s="177"/>
      <c r="Q122" s="178" t="s">
        <v>345</v>
      </c>
      <c r="R122" s="165"/>
      <c r="S122" s="124"/>
      <c r="U122" s="130" t="str">
        <f t="shared" ca="1" si="10"/>
        <v/>
      </c>
      <c r="W122" s="58" t="str">
        <f t="shared" si="6"/>
        <v>N</v>
      </c>
      <c r="X122" s="58">
        <f t="shared" ca="1" si="7"/>
        <v>0</v>
      </c>
      <c r="Y122" s="58">
        <f t="shared" si="8"/>
        <v>0</v>
      </c>
      <c r="Z122" s="58">
        <f>IF(I122=0,0,IF(COUNTIF(Lists!$B$3:$B$203,I122)&gt;0,0,1))</f>
        <v>0</v>
      </c>
      <c r="AA122" s="58">
        <f t="shared" si="9"/>
        <v>0</v>
      </c>
    </row>
    <row r="123" spans="1:27" x14ac:dyDescent="0.35">
      <c r="A123" s="38" t="str">
        <f>IF(I123=0, "", IF(COUNTIF($I$16:I122, I123)&gt;0, "", MAX($A$16:A122)+1))</f>
        <v/>
      </c>
      <c r="C123" s="39"/>
      <c r="D123" s="163" t="str">
        <f>IF(M123="","",MAX($D$16:D122)+1)</f>
        <v/>
      </c>
      <c r="E123" s="57"/>
      <c r="F123" s="173"/>
      <c r="G123" s="173"/>
      <c r="H123" s="173"/>
      <c r="I123" s="173"/>
      <c r="J123" s="174"/>
      <c r="K123" s="173"/>
      <c r="L123" s="173"/>
      <c r="M123" s="175" t="str">
        <f t="shared" si="11"/>
        <v/>
      </c>
      <c r="N123" s="164"/>
      <c r="O123" s="176"/>
      <c r="P123" s="177"/>
      <c r="Q123" s="178" t="s">
        <v>345</v>
      </c>
      <c r="R123" s="165"/>
      <c r="S123" s="124"/>
      <c r="U123" s="130" t="str">
        <f t="shared" ca="1" si="10"/>
        <v/>
      </c>
      <c r="W123" s="58" t="str">
        <f t="shared" si="6"/>
        <v>N</v>
      </c>
      <c r="X123" s="58">
        <f t="shared" ca="1" si="7"/>
        <v>0</v>
      </c>
      <c r="Y123" s="58">
        <f t="shared" si="8"/>
        <v>0</v>
      </c>
      <c r="Z123" s="58">
        <f>IF(I123=0,0,IF(COUNTIF(Lists!$B$3:$B$203,I123)&gt;0,0,1))</f>
        <v>0</v>
      </c>
      <c r="AA123" s="58">
        <f t="shared" si="9"/>
        <v>0</v>
      </c>
    </row>
    <row r="124" spans="1:27" x14ac:dyDescent="0.35">
      <c r="A124" s="38" t="str">
        <f>IF(I124=0, "", IF(COUNTIF($I$16:I123, I124)&gt;0, "", MAX($A$16:A123)+1))</f>
        <v/>
      </c>
      <c r="C124" s="39"/>
      <c r="D124" s="163" t="str">
        <f>IF(M124="","",MAX($D$16:D123)+1)</f>
        <v/>
      </c>
      <c r="E124" s="57"/>
      <c r="F124" s="173"/>
      <c r="G124" s="173"/>
      <c r="H124" s="173"/>
      <c r="I124" s="173"/>
      <c r="J124" s="174"/>
      <c r="K124" s="173"/>
      <c r="L124" s="173"/>
      <c r="M124" s="175" t="str">
        <f t="shared" si="11"/>
        <v/>
      </c>
      <c r="N124" s="164"/>
      <c r="O124" s="176"/>
      <c r="P124" s="177"/>
      <c r="Q124" s="178" t="s">
        <v>345</v>
      </c>
      <c r="R124" s="165"/>
      <c r="S124" s="124"/>
      <c r="U124" s="130" t="str">
        <f t="shared" ca="1" si="10"/>
        <v/>
      </c>
      <c r="W124" s="58" t="str">
        <f t="shared" si="6"/>
        <v>N</v>
      </c>
      <c r="X124" s="58">
        <f t="shared" ca="1" si="7"/>
        <v>0</v>
      </c>
      <c r="Y124" s="58">
        <f t="shared" si="8"/>
        <v>0</v>
      </c>
      <c r="Z124" s="58">
        <f>IF(I124=0,0,IF(COUNTIF(Lists!$B$3:$B$203,I124)&gt;0,0,1))</f>
        <v>0</v>
      </c>
      <c r="AA124" s="58">
        <f t="shared" si="9"/>
        <v>0</v>
      </c>
    </row>
    <row r="125" spans="1:27" x14ac:dyDescent="0.35">
      <c r="A125" s="38" t="str">
        <f>IF(I125=0, "", IF(COUNTIF($I$16:I124, I125)&gt;0, "", MAX($A$16:A124)+1))</f>
        <v/>
      </c>
      <c r="C125" s="39"/>
      <c r="D125" s="163" t="str">
        <f>IF(M125="","",MAX($D$16:D124)+1)</f>
        <v/>
      </c>
      <c r="E125" s="57"/>
      <c r="F125" s="173"/>
      <c r="G125" s="173"/>
      <c r="H125" s="173"/>
      <c r="I125" s="173"/>
      <c r="J125" s="174"/>
      <c r="K125" s="173"/>
      <c r="L125" s="173"/>
      <c r="M125" s="175" t="str">
        <f t="shared" si="11"/>
        <v/>
      </c>
      <c r="N125" s="164"/>
      <c r="O125" s="176"/>
      <c r="P125" s="177"/>
      <c r="Q125" s="178" t="s">
        <v>345</v>
      </c>
      <c r="R125" s="165"/>
      <c r="S125" s="124"/>
      <c r="U125" s="130" t="str">
        <f t="shared" ca="1" si="10"/>
        <v/>
      </c>
      <c r="W125" s="58" t="str">
        <f t="shared" si="6"/>
        <v>N</v>
      </c>
      <c r="X125" s="58">
        <f t="shared" ca="1" si="7"/>
        <v>0</v>
      </c>
      <c r="Y125" s="58">
        <f t="shared" si="8"/>
        <v>0</v>
      </c>
      <c r="Z125" s="58">
        <f>IF(I125=0,0,IF(COUNTIF(Lists!$B$3:$B$203,I125)&gt;0,0,1))</f>
        <v>0</v>
      </c>
      <c r="AA125" s="58">
        <f t="shared" si="9"/>
        <v>0</v>
      </c>
    </row>
    <row r="126" spans="1:27" x14ac:dyDescent="0.35">
      <c r="A126" s="38" t="str">
        <f>IF(I126=0, "", IF(COUNTIF($I$16:I125, I126)&gt;0, "", MAX($A$16:A125)+1))</f>
        <v/>
      </c>
      <c r="C126" s="39"/>
      <c r="D126" s="163" t="str">
        <f>IF(M126="","",MAX($D$16:D125)+1)</f>
        <v/>
      </c>
      <c r="E126" s="57"/>
      <c r="F126" s="173"/>
      <c r="G126" s="173"/>
      <c r="H126" s="173"/>
      <c r="I126" s="173"/>
      <c r="J126" s="174"/>
      <c r="K126" s="173"/>
      <c r="L126" s="173"/>
      <c r="M126" s="175" t="str">
        <f t="shared" si="11"/>
        <v/>
      </c>
      <c r="N126" s="164"/>
      <c r="O126" s="176"/>
      <c r="P126" s="177"/>
      <c r="Q126" s="178" t="s">
        <v>345</v>
      </c>
      <c r="R126" s="165"/>
      <c r="S126" s="124"/>
      <c r="U126" s="130" t="str">
        <f t="shared" ca="1" si="10"/>
        <v/>
      </c>
      <c r="W126" s="58" t="str">
        <f t="shared" si="6"/>
        <v>N</v>
      </c>
      <c r="X126" s="58">
        <f t="shared" ca="1" si="7"/>
        <v>0</v>
      </c>
      <c r="Y126" s="58">
        <f t="shared" si="8"/>
        <v>0</v>
      </c>
      <c r="Z126" s="58">
        <f>IF(I126=0,0,IF(COUNTIF(Lists!$B$3:$B$203,I126)&gt;0,0,1))</f>
        <v>0</v>
      </c>
      <c r="AA126" s="58">
        <f t="shared" si="9"/>
        <v>0</v>
      </c>
    </row>
    <row r="127" spans="1:27" x14ac:dyDescent="0.35">
      <c r="A127" s="38" t="str">
        <f>IF(I127=0, "", IF(COUNTIF($I$16:I126, I127)&gt;0, "", MAX($A$16:A126)+1))</f>
        <v/>
      </c>
      <c r="C127" s="39"/>
      <c r="D127" s="163" t="str">
        <f>IF(M127="","",MAX($D$16:D126)+1)</f>
        <v/>
      </c>
      <c r="E127" s="57"/>
      <c r="F127" s="173"/>
      <c r="G127" s="173"/>
      <c r="H127" s="173"/>
      <c r="I127" s="173"/>
      <c r="J127" s="174"/>
      <c r="K127" s="173"/>
      <c r="L127" s="173"/>
      <c r="M127" s="175" t="str">
        <f t="shared" si="11"/>
        <v/>
      </c>
      <c r="N127" s="164"/>
      <c r="O127" s="176"/>
      <c r="P127" s="177"/>
      <c r="Q127" s="178" t="s">
        <v>345</v>
      </c>
      <c r="R127" s="165"/>
      <c r="S127" s="124"/>
      <c r="U127" s="130" t="str">
        <f t="shared" ca="1" si="10"/>
        <v/>
      </c>
      <c r="W127" s="58" t="str">
        <f t="shared" si="6"/>
        <v>N</v>
      </c>
      <c r="X127" s="58">
        <f t="shared" ca="1" si="7"/>
        <v>0</v>
      </c>
      <c r="Y127" s="58">
        <f t="shared" si="8"/>
        <v>0</v>
      </c>
      <c r="Z127" s="58">
        <f>IF(I127=0,0,IF(COUNTIF(Lists!$B$3:$B$203,I127)&gt;0,0,1))</f>
        <v>0</v>
      </c>
      <c r="AA127" s="58">
        <f t="shared" si="9"/>
        <v>0</v>
      </c>
    </row>
    <row r="128" spans="1:27" x14ac:dyDescent="0.35">
      <c r="A128" s="38" t="str">
        <f>IF(I128=0, "", IF(COUNTIF($I$16:I127, I128)&gt;0, "", MAX($A$16:A127)+1))</f>
        <v/>
      </c>
      <c r="C128" s="39"/>
      <c r="D128" s="163" t="str">
        <f>IF(M128="","",MAX($D$16:D127)+1)</f>
        <v/>
      </c>
      <c r="E128" s="57"/>
      <c r="F128" s="173"/>
      <c r="G128" s="173"/>
      <c r="H128" s="173"/>
      <c r="I128" s="173"/>
      <c r="J128" s="174"/>
      <c r="K128" s="173"/>
      <c r="L128" s="173"/>
      <c r="M128" s="175" t="str">
        <f t="shared" si="11"/>
        <v/>
      </c>
      <c r="N128" s="164"/>
      <c r="O128" s="176"/>
      <c r="P128" s="177"/>
      <c r="Q128" s="178" t="s">
        <v>345</v>
      </c>
      <c r="R128" s="165"/>
      <c r="S128" s="124"/>
      <c r="U128" s="130" t="str">
        <f t="shared" ca="1" si="10"/>
        <v/>
      </c>
      <c r="W128" s="58" t="str">
        <f t="shared" si="6"/>
        <v>N</v>
      </c>
      <c r="X128" s="58">
        <f t="shared" ca="1" si="7"/>
        <v>0</v>
      </c>
      <c r="Y128" s="58">
        <f t="shared" si="8"/>
        <v>0</v>
      </c>
      <c r="Z128" s="58">
        <f>IF(I128=0,0,IF(COUNTIF(Lists!$B$3:$B$203,I128)&gt;0,0,1))</f>
        <v>0</v>
      </c>
      <c r="AA128" s="58">
        <f t="shared" si="9"/>
        <v>0</v>
      </c>
    </row>
    <row r="129" spans="1:27" x14ac:dyDescent="0.35">
      <c r="A129" s="38" t="str">
        <f>IF(I129=0, "", IF(COUNTIF($I$16:I128, I129)&gt;0, "", MAX($A$16:A128)+1))</f>
        <v/>
      </c>
      <c r="C129" s="39"/>
      <c r="D129" s="163" t="str">
        <f>IF(M129="","",MAX($D$16:D128)+1)</f>
        <v/>
      </c>
      <c r="E129" s="57"/>
      <c r="F129" s="173"/>
      <c r="G129" s="173"/>
      <c r="H129" s="173"/>
      <c r="I129" s="173"/>
      <c r="J129" s="174"/>
      <c r="K129" s="173"/>
      <c r="L129" s="173"/>
      <c r="M129" s="175" t="str">
        <f t="shared" si="11"/>
        <v/>
      </c>
      <c r="N129" s="164"/>
      <c r="O129" s="176"/>
      <c r="P129" s="177"/>
      <c r="Q129" s="178" t="s">
        <v>345</v>
      </c>
      <c r="R129" s="165"/>
      <c r="S129" s="124"/>
      <c r="U129" s="130" t="str">
        <f t="shared" ca="1" si="10"/>
        <v/>
      </c>
      <c r="W129" s="58" t="str">
        <f t="shared" si="6"/>
        <v>N</v>
      </c>
      <c r="X129" s="58">
        <f t="shared" ca="1" si="7"/>
        <v>0</v>
      </c>
      <c r="Y129" s="58">
        <f t="shared" si="8"/>
        <v>0</v>
      </c>
      <c r="Z129" s="58">
        <f>IF(I129=0,0,IF(COUNTIF(Lists!$B$3:$B$203,I129)&gt;0,0,1))</f>
        <v>0</v>
      </c>
      <c r="AA129" s="58">
        <f t="shared" si="9"/>
        <v>0</v>
      </c>
    </row>
    <row r="130" spans="1:27" x14ac:dyDescent="0.35">
      <c r="A130" s="38" t="str">
        <f>IF(I130=0, "", IF(COUNTIF($I$16:I129, I130)&gt;0, "", MAX($A$16:A129)+1))</f>
        <v/>
      </c>
      <c r="C130" s="39"/>
      <c r="D130" s="163" t="str">
        <f>IF(M130="","",MAX($D$16:D129)+1)</f>
        <v/>
      </c>
      <c r="E130" s="57"/>
      <c r="F130" s="173"/>
      <c r="G130" s="173"/>
      <c r="H130" s="173"/>
      <c r="I130" s="173"/>
      <c r="J130" s="174"/>
      <c r="K130" s="173"/>
      <c r="L130" s="173"/>
      <c r="M130" s="175" t="str">
        <f t="shared" si="11"/>
        <v/>
      </c>
      <c r="N130" s="164"/>
      <c r="O130" s="176"/>
      <c r="P130" s="177"/>
      <c r="Q130" s="178" t="s">
        <v>345</v>
      </c>
      <c r="R130" s="165"/>
      <c r="S130" s="124"/>
      <c r="U130" s="130" t="str">
        <f t="shared" ca="1" si="10"/>
        <v/>
      </c>
      <c r="W130" s="58" t="str">
        <f t="shared" si="6"/>
        <v>N</v>
      </c>
      <c r="X130" s="58">
        <f t="shared" ca="1" si="7"/>
        <v>0</v>
      </c>
      <c r="Y130" s="58">
        <f t="shared" si="8"/>
        <v>0</v>
      </c>
      <c r="Z130" s="58">
        <f>IF(I130=0,0,IF(COUNTIF(Lists!$B$3:$B$203,I130)&gt;0,0,1))</f>
        <v>0</v>
      </c>
      <c r="AA130" s="58">
        <f t="shared" si="9"/>
        <v>0</v>
      </c>
    </row>
    <row r="131" spans="1:27" x14ac:dyDescent="0.35">
      <c r="A131" s="38" t="str">
        <f>IF(I131=0, "", IF(COUNTIF($I$16:I130, I131)&gt;0, "", MAX($A$16:A130)+1))</f>
        <v/>
      </c>
      <c r="C131" s="39"/>
      <c r="D131" s="163" t="str">
        <f>IF(M131="","",MAX($D$16:D130)+1)</f>
        <v/>
      </c>
      <c r="E131" s="57"/>
      <c r="F131" s="173"/>
      <c r="G131" s="173"/>
      <c r="H131" s="173"/>
      <c r="I131" s="173"/>
      <c r="J131" s="174"/>
      <c r="K131" s="173"/>
      <c r="L131" s="173"/>
      <c r="M131" s="175" t="str">
        <f t="shared" si="11"/>
        <v/>
      </c>
      <c r="N131" s="164"/>
      <c r="O131" s="176"/>
      <c r="P131" s="177"/>
      <c r="Q131" s="178" t="s">
        <v>345</v>
      </c>
      <c r="R131" s="165"/>
      <c r="S131" s="124"/>
      <c r="U131" s="130" t="str">
        <f t="shared" ca="1" si="10"/>
        <v/>
      </c>
      <c r="W131" s="58" t="str">
        <f t="shared" si="6"/>
        <v>N</v>
      </c>
      <c r="X131" s="58">
        <f t="shared" ca="1" si="7"/>
        <v>0</v>
      </c>
      <c r="Y131" s="58">
        <f t="shared" si="8"/>
        <v>0</v>
      </c>
      <c r="Z131" s="58">
        <f>IF(I131=0,0,IF(COUNTIF(Lists!$B$3:$B$203,I131)&gt;0,0,1))</f>
        <v>0</v>
      </c>
      <c r="AA131" s="58">
        <f t="shared" si="9"/>
        <v>0</v>
      </c>
    </row>
    <row r="132" spans="1:27" x14ac:dyDescent="0.35">
      <c r="A132" s="38" t="str">
        <f>IF(I132=0, "", IF(COUNTIF($I$16:I131, I132)&gt;0, "", MAX($A$16:A131)+1))</f>
        <v/>
      </c>
      <c r="C132" s="39"/>
      <c r="D132" s="163" t="str">
        <f>IF(M132="","",MAX($D$16:D131)+1)</f>
        <v/>
      </c>
      <c r="E132" s="57"/>
      <c r="F132" s="173"/>
      <c r="G132" s="173"/>
      <c r="H132" s="173"/>
      <c r="I132" s="173"/>
      <c r="J132" s="174"/>
      <c r="K132" s="173"/>
      <c r="L132" s="173"/>
      <c r="M132" s="175" t="str">
        <f t="shared" si="11"/>
        <v/>
      </c>
      <c r="N132" s="164"/>
      <c r="O132" s="176"/>
      <c r="P132" s="177"/>
      <c r="Q132" s="178" t="s">
        <v>345</v>
      </c>
      <c r="R132" s="165"/>
      <c r="S132" s="124"/>
      <c r="U132" s="130" t="str">
        <f t="shared" ca="1" si="10"/>
        <v/>
      </c>
      <c r="W132" s="58" t="str">
        <f t="shared" si="6"/>
        <v>N</v>
      </c>
      <c r="X132" s="58">
        <f t="shared" ca="1" si="7"/>
        <v>0</v>
      </c>
      <c r="Y132" s="58">
        <f t="shared" si="8"/>
        <v>0</v>
      </c>
      <c r="Z132" s="58">
        <f>IF(I132=0,0,IF(COUNTIF(Lists!$B$3:$B$203,I132)&gt;0,0,1))</f>
        <v>0</v>
      </c>
      <c r="AA132" s="58">
        <f t="shared" si="9"/>
        <v>0</v>
      </c>
    </row>
    <row r="133" spans="1:27" x14ac:dyDescent="0.35">
      <c r="A133" s="38" t="str">
        <f>IF(I133=0, "", IF(COUNTIF($I$16:I132, I133)&gt;0, "", MAX($A$16:A132)+1))</f>
        <v/>
      </c>
      <c r="C133" s="39"/>
      <c r="D133" s="163" t="str">
        <f>IF(M133="","",MAX($D$16:D132)+1)</f>
        <v/>
      </c>
      <c r="E133" s="57"/>
      <c r="F133" s="173"/>
      <c r="G133" s="173"/>
      <c r="H133" s="173"/>
      <c r="I133" s="173"/>
      <c r="J133" s="174"/>
      <c r="K133" s="173"/>
      <c r="L133" s="173"/>
      <c r="M133" s="175" t="str">
        <f t="shared" si="11"/>
        <v/>
      </c>
      <c r="N133" s="164"/>
      <c r="O133" s="176"/>
      <c r="P133" s="177"/>
      <c r="Q133" s="178" t="s">
        <v>345</v>
      </c>
      <c r="R133" s="165"/>
      <c r="S133" s="124"/>
      <c r="U133" s="130" t="str">
        <f t="shared" ca="1" si="10"/>
        <v/>
      </c>
      <c r="W133" s="58" t="str">
        <f t="shared" si="6"/>
        <v>N</v>
      </c>
      <c r="X133" s="58">
        <f t="shared" ca="1" si="7"/>
        <v>0</v>
      </c>
      <c r="Y133" s="58">
        <f t="shared" si="8"/>
        <v>0</v>
      </c>
      <c r="Z133" s="58">
        <f>IF(I133=0,0,IF(COUNTIF(Lists!$B$3:$B$203,I133)&gt;0,0,1))</f>
        <v>0</v>
      </c>
      <c r="AA133" s="58">
        <f t="shared" si="9"/>
        <v>0</v>
      </c>
    </row>
    <row r="134" spans="1:27" x14ac:dyDescent="0.35">
      <c r="A134" s="38" t="str">
        <f>IF(I134=0, "", IF(COUNTIF($I$16:I133, I134)&gt;0, "", MAX($A$16:A133)+1))</f>
        <v/>
      </c>
      <c r="C134" s="39"/>
      <c r="D134" s="163" t="str">
        <f>IF(M134="","",MAX($D$16:D133)+1)</f>
        <v/>
      </c>
      <c r="E134" s="57"/>
      <c r="F134" s="173"/>
      <c r="G134" s="173"/>
      <c r="H134" s="173"/>
      <c r="I134" s="173"/>
      <c r="J134" s="174"/>
      <c r="K134" s="173"/>
      <c r="L134" s="173"/>
      <c r="M134" s="175" t="str">
        <f t="shared" si="11"/>
        <v/>
      </c>
      <c r="N134" s="164"/>
      <c r="O134" s="176"/>
      <c r="P134" s="177"/>
      <c r="Q134" s="178" t="s">
        <v>345</v>
      </c>
      <c r="R134" s="165"/>
      <c r="S134" s="124"/>
      <c r="U134" s="130" t="str">
        <f t="shared" ca="1" si="10"/>
        <v/>
      </c>
      <c r="W134" s="58" t="str">
        <f t="shared" si="6"/>
        <v>N</v>
      </c>
      <c r="X134" s="58">
        <f t="shared" ca="1" si="7"/>
        <v>0</v>
      </c>
      <c r="Y134" s="58">
        <f t="shared" si="8"/>
        <v>0</v>
      </c>
      <c r="Z134" s="58">
        <f>IF(I134=0,0,IF(COUNTIF(Lists!$B$3:$B$203,I134)&gt;0,0,1))</f>
        <v>0</v>
      </c>
      <c r="AA134" s="58">
        <f t="shared" si="9"/>
        <v>0</v>
      </c>
    </row>
    <row r="135" spans="1:27" x14ac:dyDescent="0.35">
      <c r="A135" s="38" t="str">
        <f>IF(I135=0, "", IF(COUNTIF($I$16:I134, I135)&gt;0, "", MAX($A$16:A134)+1))</f>
        <v/>
      </c>
      <c r="C135" s="39"/>
      <c r="D135" s="163" t="str">
        <f>IF(M135="","",MAX($D$16:D134)+1)</f>
        <v/>
      </c>
      <c r="E135" s="57"/>
      <c r="F135" s="173"/>
      <c r="G135" s="173"/>
      <c r="H135" s="173"/>
      <c r="I135" s="173"/>
      <c r="J135" s="174"/>
      <c r="K135" s="173"/>
      <c r="L135" s="173"/>
      <c r="M135" s="175" t="str">
        <f t="shared" si="11"/>
        <v/>
      </c>
      <c r="N135" s="164"/>
      <c r="O135" s="176"/>
      <c r="P135" s="177"/>
      <c r="Q135" s="178" t="s">
        <v>345</v>
      </c>
      <c r="R135" s="165"/>
      <c r="S135" s="124"/>
      <c r="U135" s="130" t="str">
        <f t="shared" ca="1" si="10"/>
        <v/>
      </c>
      <c r="W135" s="58" t="str">
        <f t="shared" si="6"/>
        <v>N</v>
      </c>
      <c r="X135" s="58">
        <f t="shared" ca="1" si="7"/>
        <v>0</v>
      </c>
      <c r="Y135" s="58">
        <f t="shared" si="8"/>
        <v>0</v>
      </c>
      <c r="Z135" s="58">
        <f>IF(I135=0,0,IF(COUNTIF(Lists!$B$3:$B$203,I135)&gt;0,0,1))</f>
        <v>0</v>
      </c>
      <c r="AA135" s="58">
        <f t="shared" si="9"/>
        <v>0</v>
      </c>
    </row>
    <row r="136" spans="1:27" x14ac:dyDescent="0.35">
      <c r="A136" s="38" t="str">
        <f>IF(I136=0, "", IF(COUNTIF($I$16:I135, I136)&gt;0, "", MAX($A$16:A135)+1))</f>
        <v/>
      </c>
      <c r="C136" s="39"/>
      <c r="D136" s="163" t="str">
        <f>IF(M136="","",MAX($D$16:D135)+1)</f>
        <v/>
      </c>
      <c r="E136" s="57"/>
      <c r="F136" s="173"/>
      <c r="G136" s="173"/>
      <c r="H136" s="173"/>
      <c r="I136" s="173"/>
      <c r="J136" s="174"/>
      <c r="K136" s="173"/>
      <c r="L136" s="173"/>
      <c r="M136" s="175" t="str">
        <f t="shared" si="11"/>
        <v/>
      </c>
      <c r="N136" s="164"/>
      <c r="O136" s="176"/>
      <c r="P136" s="177"/>
      <c r="Q136" s="178" t="s">
        <v>345</v>
      </c>
      <c r="R136" s="165"/>
      <c r="S136" s="124"/>
      <c r="U136" s="130" t="str">
        <f t="shared" ca="1" si="10"/>
        <v/>
      </c>
      <c r="W136" s="58" t="str">
        <f t="shared" si="6"/>
        <v>N</v>
      </c>
      <c r="X136" s="58">
        <f t="shared" ca="1" si="7"/>
        <v>0</v>
      </c>
      <c r="Y136" s="58">
        <f t="shared" si="8"/>
        <v>0</v>
      </c>
      <c r="Z136" s="58">
        <f>IF(I136=0,0,IF(COUNTIF(Lists!$B$3:$B$203,I136)&gt;0,0,1))</f>
        <v>0</v>
      </c>
      <c r="AA136" s="58">
        <f t="shared" si="9"/>
        <v>0</v>
      </c>
    </row>
    <row r="137" spans="1:27" x14ac:dyDescent="0.35">
      <c r="A137" s="38" t="str">
        <f>IF(I137=0, "", IF(COUNTIF($I$16:I136, I137)&gt;0, "", MAX($A$16:A136)+1))</f>
        <v/>
      </c>
      <c r="C137" s="39"/>
      <c r="D137" s="163" t="str">
        <f>IF(M137="","",MAX($D$16:D136)+1)</f>
        <v/>
      </c>
      <c r="E137" s="57"/>
      <c r="F137" s="173"/>
      <c r="G137" s="173"/>
      <c r="H137" s="173"/>
      <c r="I137" s="173"/>
      <c r="J137" s="174"/>
      <c r="K137" s="173"/>
      <c r="L137" s="173"/>
      <c r="M137" s="175" t="str">
        <f t="shared" si="11"/>
        <v/>
      </c>
      <c r="N137" s="164"/>
      <c r="O137" s="176"/>
      <c r="P137" s="177"/>
      <c r="Q137" s="178" t="s">
        <v>345</v>
      </c>
      <c r="R137" s="165"/>
      <c r="S137" s="124"/>
      <c r="U137" s="130" t="str">
        <f t="shared" ca="1" si="10"/>
        <v/>
      </c>
      <c r="W137" s="58" t="str">
        <f t="shared" si="6"/>
        <v>N</v>
      </c>
      <c r="X137" s="58">
        <f t="shared" ca="1" si="7"/>
        <v>0</v>
      </c>
      <c r="Y137" s="58">
        <f t="shared" si="8"/>
        <v>0</v>
      </c>
      <c r="Z137" s="58">
        <f>IF(I137=0,0,IF(COUNTIF(Lists!$B$3:$B$203,I137)&gt;0,0,1))</f>
        <v>0</v>
      </c>
      <c r="AA137" s="58">
        <f t="shared" si="9"/>
        <v>0</v>
      </c>
    </row>
    <row r="138" spans="1:27" x14ac:dyDescent="0.35">
      <c r="A138" s="38" t="str">
        <f>IF(I138=0, "", IF(COUNTIF($I$16:I137, I138)&gt;0, "", MAX($A$16:A137)+1))</f>
        <v/>
      </c>
      <c r="C138" s="39"/>
      <c r="D138" s="163" t="str">
        <f>IF(M138="","",MAX($D$16:D137)+1)</f>
        <v/>
      </c>
      <c r="E138" s="57"/>
      <c r="F138" s="173"/>
      <c r="G138" s="173"/>
      <c r="H138" s="173"/>
      <c r="I138" s="173"/>
      <c r="J138" s="174"/>
      <c r="K138" s="173"/>
      <c r="L138" s="173"/>
      <c r="M138" s="175" t="str">
        <f t="shared" si="11"/>
        <v/>
      </c>
      <c r="N138" s="164"/>
      <c r="O138" s="176"/>
      <c r="P138" s="177"/>
      <c r="Q138" s="178" t="s">
        <v>345</v>
      </c>
      <c r="R138" s="165"/>
      <c r="S138" s="124"/>
      <c r="U138" s="130" t="str">
        <f t="shared" ca="1" si="10"/>
        <v/>
      </c>
      <c r="W138" s="58" t="str">
        <f t="shared" si="6"/>
        <v>N</v>
      </c>
      <c r="X138" s="58">
        <f t="shared" ca="1" si="7"/>
        <v>0</v>
      </c>
      <c r="Y138" s="58">
        <f t="shared" si="8"/>
        <v>0</v>
      </c>
      <c r="Z138" s="58">
        <f>IF(I138=0,0,IF(COUNTIF(Lists!$B$3:$B$203,I138)&gt;0,0,1))</f>
        <v>0</v>
      </c>
      <c r="AA138" s="58">
        <f t="shared" si="9"/>
        <v>0</v>
      </c>
    </row>
    <row r="139" spans="1:27" x14ac:dyDescent="0.35">
      <c r="A139" s="38" t="str">
        <f>IF(I139=0, "", IF(COUNTIF($I$16:I138, I139)&gt;0, "", MAX($A$16:A138)+1))</f>
        <v/>
      </c>
      <c r="C139" s="39"/>
      <c r="D139" s="163" t="str">
        <f>IF(M139="","",MAX($D$16:D138)+1)</f>
        <v/>
      </c>
      <c r="E139" s="57"/>
      <c r="F139" s="173"/>
      <c r="G139" s="173"/>
      <c r="H139" s="173"/>
      <c r="I139" s="173"/>
      <c r="J139" s="174"/>
      <c r="K139" s="173"/>
      <c r="L139" s="173"/>
      <c r="M139" s="175" t="str">
        <f t="shared" si="11"/>
        <v/>
      </c>
      <c r="N139" s="164"/>
      <c r="O139" s="176"/>
      <c r="P139" s="177"/>
      <c r="Q139" s="178" t="s">
        <v>345</v>
      </c>
      <c r="R139" s="165"/>
      <c r="S139" s="124"/>
      <c r="U139" s="130" t="str">
        <f t="shared" ca="1" si="10"/>
        <v/>
      </c>
      <c r="W139" s="58" t="str">
        <f t="shared" si="6"/>
        <v>N</v>
      </c>
      <c r="X139" s="58">
        <f t="shared" ca="1" si="7"/>
        <v>0</v>
      </c>
      <c r="Y139" s="58">
        <f t="shared" si="8"/>
        <v>0</v>
      </c>
      <c r="Z139" s="58">
        <f>IF(I139=0,0,IF(COUNTIF(Lists!$B$3:$B$203,I139)&gt;0,0,1))</f>
        <v>0</v>
      </c>
      <c r="AA139" s="58">
        <f t="shared" si="9"/>
        <v>0</v>
      </c>
    </row>
    <row r="140" spans="1:27" x14ac:dyDescent="0.35">
      <c r="A140" s="38" t="str">
        <f>IF(I140=0, "", IF(COUNTIF($I$16:I139, I140)&gt;0, "", MAX($A$16:A139)+1))</f>
        <v/>
      </c>
      <c r="C140" s="39"/>
      <c r="D140" s="163" t="str">
        <f>IF(M140="","",MAX($D$16:D139)+1)</f>
        <v/>
      </c>
      <c r="E140" s="57"/>
      <c r="F140" s="173"/>
      <c r="G140" s="173"/>
      <c r="H140" s="173"/>
      <c r="I140" s="173"/>
      <c r="J140" s="174"/>
      <c r="K140" s="173"/>
      <c r="L140" s="173"/>
      <c r="M140" s="175" t="str">
        <f t="shared" si="11"/>
        <v/>
      </c>
      <c r="N140" s="164"/>
      <c r="O140" s="176"/>
      <c r="P140" s="177"/>
      <c r="Q140" s="178" t="s">
        <v>345</v>
      </c>
      <c r="R140" s="165"/>
      <c r="S140" s="124"/>
      <c r="U140" s="130" t="str">
        <f t="shared" ca="1" si="10"/>
        <v/>
      </c>
      <c r="W140" s="58" t="str">
        <f t="shared" si="6"/>
        <v>N</v>
      </c>
      <c r="X140" s="58">
        <f t="shared" ca="1" si="7"/>
        <v>0</v>
      </c>
      <c r="Y140" s="58">
        <f t="shared" si="8"/>
        <v>0</v>
      </c>
      <c r="Z140" s="58">
        <f>IF(I140=0,0,IF(COUNTIF(Lists!$B$3:$B$203,I140)&gt;0,0,1))</f>
        <v>0</v>
      </c>
      <c r="AA140" s="58">
        <f t="shared" si="9"/>
        <v>0</v>
      </c>
    </row>
    <row r="141" spans="1:27" x14ac:dyDescent="0.35">
      <c r="A141" s="38" t="str">
        <f>IF(I141=0, "", IF(COUNTIF($I$16:I140, I141)&gt;0, "", MAX($A$16:A140)+1))</f>
        <v/>
      </c>
      <c r="C141" s="39"/>
      <c r="D141" s="163" t="str">
        <f>IF(M141="","",MAX($D$16:D140)+1)</f>
        <v/>
      </c>
      <c r="E141" s="57"/>
      <c r="F141" s="173"/>
      <c r="G141" s="173"/>
      <c r="H141" s="173"/>
      <c r="I141" s="173"/>
      <c r="J141" s="174"/>
      <c r="K141" s="173"/>
      <c r="L141" s="173"/>
      <c r="M141" s="175" t="str">
        <f t="shared" si="11"/>
        <v/>
      </c>
      <c r="N141" s="164"/>
      <c r="O141" s="176"/>
      <c r="P141" s="177"/>
      <c r="Q141" s="178" t="s">
        <v>345</v>
      </c>
      <c r="R141" s="165"/>
      <c r="S141" s="124"/>
      <c r="U141" s="130" t="str">
        <f t="shared" ca="1" si="10"/>
        <v/>
      </c>
      <c r="W141" s="58" t="str">
        <f t="shared" si="6"/>
        <v>N</v>
      </c>
      <c r="X141" s="58">
        <f t="shared" ca="1" si="7"/>
        <v>0</v>
      </c>
      <c r="Y141" s="58">
        <f t="shared" si="8"/>
        <v>0</v>
      </c>
      <c r="Z141" s="58">
        <f>IF(I141=0,0,IF(COUNTIF(Lists!$B$3:$B$203,I141)&gt;0,0,1))</f>
        <v>0</v>
      </c>
      <c r="AA141" s="58">
        <f t="shared" si="9"/>
        <v>0</v>
      </c>
    </row>
    <row r="142" spans="1:27" x14ac:dyDescent="0.35">
      <c r="A142" s="38" t="str">
        <f>IF(I142=0, "", IF(COUNTIF($I$16:I141, I142)&gt;0, "", MAX($A$16:A141)+1))</f>
        <v/>
      </c>
      <c r="C142" s="39"/>
      <c r="D142" s="163" t="str">
        <f>IF(M142="","",MAX($D$16:D141)+1)</f>
        <v/>
      </c>
      <c r="E142" s="57"/>
      <c r="F142" s="173"/>
      <c r="G142" s="173"/>
      <c r="H142" s="173"/>
      <c r="I142" s="173"/>
      <c r="J142" s="174"/>
      <c r="K142" s="173"/>
      <c r="L142" s="173"/>
      <c r="M142" s="175" t="str">
        <f t="shared" si="11"/>
        <v/>
      </c>
      <c r="N142" s="164"/>
      <c r="O142" s="176"/>
      <c r="P142" s="177"/>
      <c r="Q142" s="178" t="s">
        <v>345</v>
      </c>
      <c r="R142" s="165"/>
      <c r="S142" s="124"/>
      <c r="U142" s="130" t="str">
        <f t="shared" ca="1" si="10"/>
        <v/>
      </c>
      <c r="W142" s="58" t="str">
        <f t="shared" si="6"/>
        <v>N</v>
      </c>
      <c r="X142" s="58">
        <f t="shared" ca="1" si="7"/>
        <v>0</v>
      </c>
      <c r="Y142" s="58">
        <f t="shared" si="8"/>
        <v>0</v>
      </c>
      <c r="Z142" s="58">
        <f>IF(I142=0,0,IF(COUNTIF(Lists!$B$3:$B$203,I142)&gt;0,0,1))</f>
        <v>0</v>
      </c>
      <c r="AA142" s="58">
        <f t="shared" si="9"/>
        <v>0</v>
      </c>
    </row>
    <row r="143" spans="1:27" x14ac:dyDescent="0.35">
      <c r="A143" s="38" t="str">
        <f>IF(I143=0, "", IF(COUNTIF($I$16:I142, I143)&gt;0, "", MAX($A$16:A142)+1))</f>
        <v/>
      </c>
      <c r="C143" s="39"/>
      <c r="D143" s="163" t="str">
        <f>IF(M143="","",MAX($D$16:D142)+1)</f>
        <v/>
      </c>
      <c r="E143" s="57"/>
      <c r="F143" s="173"/>
      <c r="G143" s="173"/>
      <c r="H143" s="173"/>
      <c r="I143" s="173"/>
      <c r="J143" s="174"/>
      <c r="K143" s="173"/>
      <c r="L143" s="173"/>
      <c r="M143" s="175" t="str">
        <f t="shared" si="11"/>
        <v/>
      </c>
      <c r="N143" s="164"/>
      <c r="O143" s="176"/>
      <c r="P143" s="177"/>
      <c r="Q143" s="178" t="s">
        <v>345</v>
      </c>
      <c r="R143" s="165"/>
      <c r="S143" s="124"/>
      <c r="U143" s="130" t="str">
        <f t="shared" ca="1" si="10"/>
        <v/>
      </c>
      <c r="W143" s="58" t="str">
        <f t="shared" si="6"/>
        <v>N</v>
      </c>
      <c r="X143" s="58">
        <f t="shared" ca="1" si="7"/>
        <v>0</v>
      </c>
      <c r="Y143" s="58">
        <f t="shared" si="8"/>
        <v>0</v>
      </c>
      <c r="Z143" s="58">
        <f>IF(I143=0,0,IF(COUNTIF(Lists!$B$3:$B$203,I143)&gt;0,0,1))</f>
        <v>0</v>
      </c>
      <c r="AA143" s="58">
        <f t="shared" si="9"/>
        <v>0</v>
      </c>
    </row>
    <row r="144" spans="1:27" x14ac:dyDescent="0.35">
      <c r="A144" s="38" t="str">
        <f>IF(I144=0, "", IF(COUNTIF($I$16:I143, I144)&gt;0, "", MAX($A$16:A143)+1))</f>
        <v/>
      </c>
      <c r="C144" s="39"/>
      <c r="D144" s="163" t="str">
        <f>IF(M144="","",MAX($D$16:D143)+1)</f>
        <v/>
      </c>
      <c r="E144" s="57"/>
      <c r="F144" s="173"/>
      <c r="G144" s="173"/>
      <c r="H144" s="173"/>
      <c r="I144" s="173"/>
      <c r="J144" s="174"/>
      <c r="K144" s="173"/>
      <c r="L144" s="173"/>
      <c r="M144" s="175" t="str">
        <f t="shared" si="11"/>
        <v/>
      </c>
      <c r="N144" s="164"/>
      <c r="O144" s="176"/>
      <c r="P144" s="177"/>
      <c r="Q144" s="178" t="s">
        <v>345</v>
      </c>
      <c r="R144" s="165"/>
      <c r="S144" s="124"/>
      <c r="U144" s="130" t="str">
        <f t="shared" ca="1" si="10"/>
        <v/>
      </c>
      <c r="W144" s="58" t="str">
        <f t="shared" ref="W144:W207" si="12">IF(D144="","N","Y")</f>
        <v>N</v>
      </c>
      <c r="X144" s="58">
        <f t="shared" ref="X144:X207" ca="1" si="13">IF(OR(E144=0,AND(E144&gt;=StartDate,E144&lt;=EndDate)),0,1)</f>
        <v>0</v>
      </c>
      <c r="Y144" s="58">
        <f t="shared" ref="Y144:Y207" si="14">IF(D144="",0,IF(OR(E144=0,F144=0, K144=0, L144=0, G144=0, H144=0, I144=0,J144=0, M144=0,N144=0,O144=0,P144=0,Q144=0, R144=0), 1, 0))</f>
        <v>0</v>
      </c>
      <c r="Z144" s="58">
        <f>IF(I144=0,0,IF(COUNTIF(Lists!$B$3:$B$203,I144)&gt;0,0,1))</f>
        <v>0</v>
      </c>
      <c r="AA144" s="58">
        <f t="shared" ref="AA144:AA207" si="15">IF(R144=0,0,IF(COUNTIF(MeBrIntendedUseExport,R144)&gt;0,0,1))</f>
        <v>0</v>
      </c>
    </row>
    <row r="145" spans="1:27" x14ac:dyDescent="0.35">
      <c r="A145" s="38" t="str">
        <f>IF(I145=0, "", IF(COUNTIF($I$16:I144, I145)&gt;0, "", MAX($A$16:A144)+1))</f>
        <v/>
      </c>
      <c r="C145" s="39"/>
      <c r="D145" s="163" t="str">
        <f>IF(M145="","",MAX($D$16:D144)+1)</f>
        <v/>
      </c>
      <c r="E145" s="57"/>
      <c r="F145" s="173"/>
      <c r="G145" s="173"/>
      <c r="H145" s="173"/>
      <c r="I145" s="173"/>
      <c r="J145" s="174"/>
      <c r="K145" s="173"/>
      <c r="L145" s="173"/>
      <c r="M145" s="175" t="str">
        <f t="shared" si="11"/>
        <v/>
      </c>
      <c r="N145" s="164"/>
      <c r="O145" s="176"/>
      <c r="P145" s="177"/>
      <c r="Q145" s="178" t="s">
        <v>345</v>
      </c>
      <c r="R145" s="165"/>
      <c r="S145" s="124"/>
      <c r="U145" s="130" t="str">
        <f t="shared" ref="U145:U208" ca="1" si="16">IF(SUM(X145:Y145,Z145:AA145)&gt;0,"ROW INCOMPLETE OR INVALID DATA ENTERED; ENTER/EDIT DATA IN REQUIRED FIELDS","")</f>
        <v/>
      </c>
      <c r="W145" s="58" t="str">
        <f t="shared" si="12"/>
        <v>N</v>
      </c>
      <c r="X145" s="58">
        <f t="shared" ca="1" si="13"/>
        <v>0</v>
      </c>
      <c r="Y145" s="58">
        <f t="shared" si="14"/>
        <v>0</v>
      </c>
      <c r="Z145" s="58">
        <f>IF(I145=0,0,IF(COUNTIF(Lists!$B$3:$B$203,I145)&gt;0,0,1))</f>
        <v>0</v>
      </c>
      <c r="AA145" s="58">
        <f t="shared" si="15"/>
        <v>0</v>
      </c>
    </row>
    <row r="146" spans="1:27" x14ac:dyDescent="0.35">
      <c r="A146" s="38" t="str">
        <f>IF(I146=0, "", IF(COUNTIF($I$16:I145, I146)&gt;0, "", MAX($A$16:A145)+1))</f>
        <v/>
      </c>
      <c r="C146" s="39"/>
      <c r="D146" s="163" t="str">
        <f>IF(M146="","",MAX($D$16:D145)+1)</f>
        <v/>
      </c>
      <c r="E146" s="57"/>
      <c r="F146" s="173"/>
      <c r="G146" s="173"/>
      <c r="H146" s="173"/>
      <c r="I146" s="173"/>
      <c r="J146" s="174"/>
      <c r="K146" s="173"/>
      <c r="L146" s="173"/>
      <c r="M146" s="175" t="str">
        <f t="shared" ref="M146:M209" si="17">IF($E146="", "", "CH3Br")</f>
        <v/>
      </c>
      <c r="N146" s="164"/>
      <c r="O146" s="176"/>
      <c r="P146" s="177"/>
      <c r="Q146" s="178" t="s">
        <v>345</v>
      </c>
      <c r="R146" s="165"/>
      <c r="S146" s="124"/>
      <c r="U146" s="130" t="str">
        <f t="shared" ca="1" si="16"/>
        <v/>
      </c>
      <c r="W146" s="58" t="str">
        <f t="shared" si="12"/>
        <v>N</v>
      </c>
      <c r="X146" s="58">
        <f t="shared" ca="1" si="13"/>
        <v>0</v>
      </c>
      <c r="Y146" s="58">
        <f t="shared" si="14"/>
        <v>0</v>
      </c>
      <c r="Z146" s="58">
        <f>IF(I146=0,0,IF(COUNTIF(Lists!$B$3:$B$203,I146)&gt;0,0,1))</f>
        <v>0</v>
      </c>
      <c r="AA146" s="58">
        <f t="shared" si="15"/>
        <v>0</v>
      </c>
    </row>
    <row r="147" spans="1:27" x14ac:dyDescent="0.35">
      <c r="A147" s="38" t="str">
        <f>IF(I147=0, "", IF(COUNTIF($I$16:I146, I147)&gt;0, "", MAX($A$16:A146)+1))</f>
        <v/>
      </c>
      <c r="C147" s="39"/>
      <c r="D147" s="163" t="str">
        <f>IF(M147="","",MAX($D$16:D146)+1)</f>
        <v/>
      </c>
      <c r="E147" s="57"/>
      <c r="F147" s="173"/>
      <c r="G147" s="173"/>
      <c r="H147" s="173"/>
      <c r="I147" s="173"/>
      <c r="J147" s="174"/>
      <c r="K147" s="173"/>
      <c r="L147" s="173"/>
      <c r="M147" s="175" t="str">
        <f t="shared" si="17"/>
        <v/>
      </c>
      <c r="N147" s="164"/>
      <c r="O147" s="176"/>
      <c r="P147" s="177"/>
      <c r="Q147" s="178" t="s">
        <v>345</v>
      </c>
      <c r="R147" s="165"/>
      <c r="S147" s="124"/>
      <c r="U147" s="130" t="str">
        <f t="shared" ca="1" si="16"/>
        <v/>
      </c>
      <c r="W147" s="58" t="str">
        <f t="shared" si="12"/>
        <v>N</v>
      </c>
      <c r="X147" s="58">
        <f t="shared" ca="1" si="13"/>
        <v>0</v>
      </c>
      <c r="Y147" s="58">
        <f t="shared" si="14"/>
        <v>0</v>
      </c>
      <c r="Z147" s="58">
        <f>IF(I147=0,0,IF(COUNTIF(Lists!$B$3:$B$203,I147)&gt;0,0,1))</f>
        <v>0</v>
      </c>
      <c r="AA147" s="58">
        <f t="shared" si="15"/>
        <v>0</v>
      </c>
    </row>
    <row r="148" spans="1:27" x14ac:dyDescent="0.35">
      <c r="A148" s="38" t="str">
        <f>IF(I148=0, "", IF(COUNTIF($I$16:I147, I148)&gt;0, "", MAX($A$16:A147)+1))</f>
        <v/>
      </c>
      <c r="C148" s="39"/>
      <c r="D148" s="163" t="str">
        <f>IF(M148="","",MAX($D$16:D147)+1)</f>
        <v/>
      </c>
      <c r="E148" s="57"/>
      <c r="F148" s="173"/>
      <c r="G148" s="173"/>
      <c r="H148" s="173"/>
      <c r="I148" s="173"/>
      <c r="J148" s="174"/>
      <c r="K148" s="173"/>
      <c r="L148" s="173"/>
      <c r="M148" s="175" t="str">
        <f t="shared" si="17"/>
        <v/>
      </c>
      <c r="N148" s="164"/>
      <c r="O148" s="176"/>
      <c r="P148" s="177"/>
      <c r="Q148" s="178" t="s">
        <v>345</v>
      </c>
      <c r="R148" s="165"/>
      <c r="S148" s="124"/>
      <c r="U148" s="130" t="str">
        <f t="shared" ca="1" si="16"/>
        <v/>
      </c>
      <c r="W148" s="58" t="str">
        <f t="shared" si="12"/>
        <v>N</v>
      </c>
      <c r="X148" s="58">
        <f t="shared" ca="1" si="13"/>
        <v>0</v>
      </c>
      <c r="Y148" s="58">
        <f t="shared" si="14"/>
        <v>0</v>
      </c>
      <c r="Z148" s="58">
        <f>IF(I148=0,0,IF(COUNTIF(Lists!$B$3:$B$203,I148)&gt;0,0,1))</f>
        <v>0</v>
      </c>
      <c r="AA148" s="58">
        <f t="shared" si="15"/>
        <v>0</v>
      </c>
    </row>
    <row r="149" spans="1:27" x14ac:dyDescent="0.35">
      <c r="A149" s="38" t="str">
        <f>IF(I149=0, "", IF(COUNTIF($I$16:I148, I149)&gt;0, "", MAX($A$16:A148)+1))</f>
        <v/>
      </c>
      <c r="C149" s="39"/>
      <c r="D149" s="163" t="str">
        <f>IF(M149="","",MAX($D$16:D148)+1)</f>
        <v/>
      </c>
      <c r="E149" s="57"/>
      <c r="F149" s="173"/>
      <c r="G149" s="173"/>
      <c r="H149" s="173"/>
      <c r="I149" s="173"/>
      <c r="J149" s="174"/>
      <c r="K149" s="173"/>
      <c r="L149" s="173"/>
      <c r="M149" s="175" t="str">
        <f t="shared" si="17"/>
        <v/>
      </c>
      <c r="N149" s="164"/>
      <c r="O149" s="176"/>
      <c r="P149" s="177"/>
      <c r="Q149" s="178" t="s">
        <v>345</v>
      </c>
      <c r="R149" s="165"/>
      <c r="S149" s="124"/>
      <c r="U149" s="130" t="str">
        <f t="shared" ca="1" si="16"/>
        <v/>
      </c>
      <c r="W149" s="58" t="str">
        <f t="shared" si="12"/>
        <v>N</v>
      </c>
      <c r="X149" s="58">
        <f t="shared" ca="1" si="13"/>
        <v>0</v>
      </c>
      <c r="Y149" s="58">
        <f t="shared" si="14"/>
        <v>0</v>
      </c>
      <c r="Z149" s="58">
        <f>IF(I149=0,0,IF(COUNTIF(Lists!$B$3:$B$203,I149)&gt;0,0,1))</f>
        <v>0</v>
      </c>
      <c r="AA149" s="58">
        <f t="shared" si="15"/>
        <v>0</v>
      </c>
    </row>
    <row r="150" spans="1:27" x14ac:dyDescent="0.35">
      <c r="A150" s="38" t="str">
        <f>IF(I150=0, "", IF(COUNTIF($I$16:I149, I150)&gt;0, "", MAX($A$16:A149)+1))</f>
        <v/>
      </c>
      <c r="C150" s="39"/>
      <c r="D150" s="163" t="str">
        <f>IF(M150="","",MAX($D$16:D149)+1)</f>
        <v/>
      </c>
      <c r="E150" s="57"/>
      <c r="F150" s="173"/>
      <c r="G150" s="173"/>
      <c r="H150" s="173"/>
      <c r="I150" s="173"/>
      <c r="J150" s="174"/>
      <c r="K150" s="173"/>
      <c r="L150" s="173"/>
      <c r="M150" s="175" t="str">
        <f t="shared" si="17"/>
        <v/>
      </c>
      <c r="N150" s="164"/>
      <c r="O150" s="176"/>
      <c r="P150" s="177"/>
      <c r="Q150" s="178" t="s">
        <v>345</v>
      </c>
      <c r="R150" s="165"/>
      <c r="S150" s="124"/>
      <c r="U150" s="130" t="str">
        <f t="shared" ca="1" si="16"/>
        <v/>
      </c>
      <c r="W150" s="58" t="str">
        <f t="shared" si="12"/>
        <v>N</v>
      </c>
      <c r="X150" s="58">
        <f t="shared" ca="1" si="13"/>
        <v>0</v>
      </c>
      <c r="Y150" s="58">
        <f t="shared" si="14"/>
        <v>0</v>
      </c>
      <c r="Z150" s="58">
        <f>IF(I150=0,0,IF(COUNTIF(Lists!$B$3:$B$203,I150)&gt;0,0,1))</f>
        <v>0</v>
      </c>
      <c r="AA150" s="58">
        <f t="shared" si="15"/>
        <v>0</v>
      </c>
    </row>
    <row r="151" spans="1:27" x14ac:dyDescent="0.35">
      <c r="A151" s="38" t="str">
        <f>IF(I151=0, "", IF(COUNTIF($I$16:I150, I151)&gt;0, "", MAX($A$16:A150)+1))</f>
        <v/>
      </c>
      <c r="C151" s="39"/>
      <c r="D151" s="163" t="str">
        <f>IF(M151="","",MAX($D$16:D150)+1)</f>
        <v/>
      </c>
      <c r="E151" s="57"/>
      <c r="F151" s="173"/>
      <c r="G151" s="173"/>
      <c r="H151" s="173"/>
      <c r="I151" s="173"/>
      <c r="J151" s="174"/>
      <c r="K151" s="173"/>
      <c r="L151" s="173"/>
      <c r="M151" s="175" t="str">
        <f t="shared" si="17"/>
        <v/>
      </c>
      <c r="N151" s="164"/>
      <c r="O151" s="176"/>
      <c r="P151" s="177"/>
      <c r="Q151" s="178" t="s">
        <v>345</v>
      </c>
      <c r="R151" s="165"/>
      <c r="S151" s="124"/>
      <c r="U151" s="130" t="str">
        <f t="shared" ca="1" si="16"/>
        <v/>
      </c>
      <c r="W151" s="58" t="str">
        <f t="shared" si="12"/>
        <v>N</v>
      </c>
      <c r="X151" s="58">
        <f t="shared" ca="1" si="13"/>
        <v>0</v>
      </c>
      <c r="Y151" s="58">
        <f t="shared" si="14"/>
        <v>0</v>
      </c>
      <c r="Z151" s="58">
        <f>IF(I151=0,0,IF(COUNTIF(Lists!$B$3:$B$203,I151)&gt;0,0,1))</f>
        <v>0</v>
      </c>
      <c r="AA151" s="58">
        <f t="shared" si="15"/>
        <v>0</v>
      </c>
    </row>
    <row r="152" spans="1:27" x14ac:dyDescent="0.35">
      <c r="A152" s="38" t="str">
        <f>IF(I152=0, "", IF(COUNTIF($I$16:I151, I152)&gt;0, "", MAX($A$16:A151)+1))</f>
        <v/>
      </c>
      <c r="C152" s="39"/>
      <c r="D152" s="163" t="str">
        <f>IF(M152="","",MAX($D$16:D151)+1)</f>
        <v/>
      </c>
      <c r="E152" s="57"/>
      <c r="F152" s="173"/>
      <c r="G152" s="173"/>
      <c r="H152" s="173"/>
      <c r="I152" s="173"/>
      <c r="J152" s="174"/>
      <c r="K152" s="173"/>
      <c r="L152" s="173"/>
      <c r="M152" s="175" t="str">
        <f t="shared" si="17"/>
        <v/>
      </c>
      <c r="N152" s="164"/>
      <c r="O152" s="176"/>
      <c r="P152" s="177"/>
      <c r="Q152" s="178" t="s">
        <v>345</v>
      </c>
      <c r="R152" s="165"/>
      <c r="S152" s="124"/>
      <c r="U152" s="130" t="str">
        <f t="shared" ca="1" si="16"/>
        <v/>
      </c>
      <c r="W152" s="58" t="str">
        <f t="shared" si="12"/>
        <v>N</v>
      </c>
      <c r="X152" s="58">
        <f t="shared" ca="1" si="13"/>
        <v>0</v>
      </c>
      <c r="Y152" s="58">
        <f t="shared" si="14"/>
        <v>0</v>
      </c>
      <c r="Z152" s="58">
        <f>IF(I152=0,0,IF(COUNTIF(Lists!$B$3:$B$203,I152)&gt;0,0,1))</f>
        <v>0</v>
      </c>
      <c r="AA152" s="58">
        <f t="shared" si="15"/>
        <v>0</v>
      </c>
    </row>
    <row r="153" spans="1:27" x14ac:dyDescent="0.35">
      <c r="A153" s="38" t="str">
        <f>IF(I153=0, "", IF(COUNTIF($I$16:I152, I153)&gt;0, "", MAX($A$16:A152)+1))</f>
        <v/>
      </c>
      <c r="C153" s="39"/>
      <c r="D153" s="163" t="str">
        <f>IF(M153="","",MAX($D$16:D152)+1)</f>
        <v/>
      </c>
      <c r="E153" s="57"/>
      <c r="F153" s="173"/>
      <c r="G153" s="173"/>
      <c r="H153" s="173"/>
      <c r="I153" s="173"/>
      <c r="J153" s="174"/>
      <c r="K153" s="173"/>
      <c r="L153" s="173"/>
      <c r="M153" s="175" t="str">
        <f t="shared" si="17"/>
        <v/>
      </c>
      <c r="N153" s="164"/>
      <c r="O153" s="176"/>
      <c r="P153" s="177"/>
      <c r="Q153" s="178" t="s">
        <v>345</v>
      </c>
      <c r="R153" s="165"/>
      <c r="S153" s="124"/>
      <c r="U153" s="130" t="str">
        <f t="shared" ca="1" si="16"/>
        <v/>
      </c>
      <c r="W153" s="58" t="str">
        <f t="shared" si="12"/>
        <v>N</v>
      </c>
      <c r="X153" s="58">
        <f t="shared" ca="1" si="13"/>
        <v>0</v>
      </c>
      <c r="Y153" s="58">
        <f t="shared" si="14"/>
        <v>0</v>
      </c>
      <c r="Z153" s="58">
        <f>IF(I153=0,0,IF(COUNTIF(Lists!$B$3:$B$203,I153)&gt;0,0,1))</f>
        <v>0</v>
      </c>
      <c r="AA153" s="58">
        <f t="shared" si="15"/>
        <v>0</v>
      </c>
    </row>
    <row r="154" spans="1:27" x14ac:dyDescent="0.35">
      <c r="A154" s="38" t="str">
        <f>IF(I154=0, "", IF(COUNTIF($I$16:I153, I154)&gt;0, "", MAX($A$16:A153)+1))</f>
        <v/>
      </c>
      <c r="C154" s="39"/>
      <c r="D154" s="163" t="str">
        <f>IF(M154="","",MAX($D$16:D153)+1)</f>
        <v/>
      </c>
      <c r="E154" s="57"/>
      <c r="F154" s="173"/>
      <c r="G154" s="173"/>
      <c r="H154" s="173"/>
      <c r="I154" s="173"/>
      <c r="J154" s="174"/>
      <c r="K154" s="173"/>
      <c r="L154" s="173"/>
      <c r="M154" s="175" t="str">
        <f t="shared" si="17"/>
        <v/>
      </c>
      <c r="N154" s="164"/>
      <c r="O154" s="176"/>
      <c r="P154" s="177"/>
      <c r="Q154" s="178" t="s">
        <v>345</v>
      </c>
      <c r="R154" s="165"/>
      <c r="S154" s="124"/>
      <c r="U154" s="130" t="str">
        <f t="shared" ca="1" si="16"/>
        <v/>
      </c>
      <c r="W154" s="58" t="str">
        <f t="shared" si="12"/>
        <v>N</v>
      </c>
      <c r="X154" s="58">
        <f t="shared" ca="1" si="13"/>
        <v>0</v>
      </c>
      <c r="Y154" s="58">
        <f t="shared" si="14"/>
        <v>0</v>
      </c>
      <c r="Z154" s="58">
        <f>IF(I154=0,0,IF(COUNTIF(Lists!$B$3:$B$203,I154)&gt;0,0,1))</f>
        <v>0</v>
      </c>
      <c r="AA154" s="58">
        <f t="shared" si="15"/>
        <v>0</v>
      </c>
    </row>
    <row r="155" spans="1:27" x14ac:dyDescent="0.35">
      <c r="A155" s="38" t="str">
        <f>IF(I155=0, "", IF(COUNTIF($I$16:I154, I155)&gt;0, "", MAX($A$16:A154)+1))</f>
        <v/>
      </c>
      <c r="C155" s="39"/>
      <c r="D155" s="163" t="str">
        <f>IF(M155="","",MAX($D$16:D154)+1)</f>
        <v/>
      </c>
      <c r="E155" s="57"/>
      <c r="F155" s="173"/>
      <c r="G155" s="173"/>
      <c r="H155" s="173"/>
      <c r="I155" s="173"/>
      <c r="J155" s="174"/>
      <c r="K155" s="173"/>
      <c r="L155" s="173"/>
      <c r="M155" s="175" t="str">
        <f t="shared" si="17"/>
        <v/>
      </c>
      <c r="N155" s="164"/>
      <c r="O155" s="176"/>
      <c r="P155" s="177"/>
      <c r="Q155" s="178" t="s">
        <v>345</v>
      </c>
      <c r="R155" s="165"/>
      <c r="S155" s="124"/>
      <c r="U155" s="130" t="str">
        <f t="shared" ca="1" si="16"/>
        <v/>
      </c>
      <c r="W155" s="58" t="str">
        <f t="shared" si="12"/>
        <v>N</v>
      </c>
      <c r="X155" s="58">
        <f t="shared" ca="1" si="13"/>
        <v>0</v>
      </c>
      <c r="Y155" s="58">
        <f t="shared" si="14"/>
        <v>0</v>
      </c>
      <c r="Z155" s="58">
        <f>IF(I155=0,0,IF(COUNTIF(Lists!$B$3:$B$203,I155)&gt;0,0,1))</f>
        <v>0</v>
      </c>
      <c r="AA155" s="58">
        <f t="shared" si="15"/>
        <v>0</v>
      </c>
    </row>
    <row r="156" spans="1:27" x14ac:dyDescent="0.35">
      <c r="A156" s="38" t="str">
        <f>IF(I156=0, "", IF(COUNTIF($I$16:I155, I156)&gt;0, "", MAX($A$16:A155)+1))</f>
        <v/>
      </c>
      <c r="C156" s="39"/>
      <c r="D156" s="163" t="str">
        <f>IF(M156="","",MAX($D$16:D155)+1)</f>
        <v/>
      </c>
      <c r="E156" s="57"/>
      <c r="F156" s="173"/>
      <c r="G156" s="173"/>
      <c r="H156" s="173"/>
      <c r="I156" s="173"/>
      <c r="J156" s="174"/>
      <c r="K156" s="173"/>
      <c r="L156" s="173"/>
      <c r="M156" s="175" t="str">
        <f t="shared" si="17"/>
        <v/>
      </c>
      <c r="N156" s="164"/>
      <c r="O156" s="176"/>
      <c r="P156" s="177"/>
      <c r="Q156" s="178" t="s">
        <v>345</v>
      </c>
      <c r="R156" s="165"/>
      <c r="S156" s="124"/>
      <c r="U156" s="130" t="str">
        <f t="shared" ca="1" si="16"/>
        <v/>
      </c>
      <c r="W156" s="58" t="str">
        <f t="shared" si="12"/>
        <v>N</v>
      </c>
      <c r="X156" s="58">
        <f t="shared" ca="1" si="13"/>
        <v>0</v>
      </c>
      <c r="Y156" s="58">
        <f t="shared" si="14"/>
        <v>0</v>
      </c>
      <c r="Z156" s="58">
        <f>IF(I156=0,0,IF(COUNTIF(Lists!$B$3:$B$203,I156)&gt;0,0,1))</f>
        <v>0</v>
      </c>
      <c r="AA156" s="58">
        <f t="shared" si="15"/>
        <v>0</v>
      </c>
    </row>
    <row r="157" spans="1:27" x14ac:dyDescent="0.35">
      <c r="A157" s="38" t="str">
        <f>IF(I157=0, "", IF(COUNTIF($I$16:I156, I157)&gt;0, "", MAX($A$16:A156)+1))</f>
        <v/>
      </c>
      <c r="C157" s="39"/>
      <c r="D157" s="163" t="str">
        <f>IF(M157="","",MAX($D$16:D156)+1)</f>
        <v/>
      </c>
      <c r="E157" s="57"/>
      <c r="F157" s="173"/>
      <c r="G157" s="173"/>
      <c r="H157" s="173"/>
      <c r="I157" s="173"/>
      <c r="J157" s="174"/>
      <c r="K157" s="173"/>
      <c r="L157" s="173"/>
      <c r="M157" s="175" t="str">
        <f t="shared" si="17"/>
        <v/>
      </c>
      <c r="N157" s="164"/>
      <c r="O157" s="176"/>
      <c r="P157" s="177"/>
      <c r="Q157" s="178" t="s">
        <v>345</v>
      </c>
      <c r="R157" s="165"/>
      <c r="S157" s="124"/>
      <c r="U157" s="130" t="str">
        <f t="shared" ca="1" si="16"/>
        <v/>
      </c>
      <c r="W157" s="58" t="str">
        <f t="shared" si="12"/>
        <v>N</v>
      </c>
      <c r="X157" s="58">
        <f t="shared" ca="1" si="13"/>
        <v>0</v>
      </c>
      <c r="Y157" s="58">
        <f t="shared" si="14"/>
        <v>0</v>
      </c>
      <c r="Z157" s="58">
        <f>IF(I157=0,0,IF(COUNTIF(Lists!$B$3:$B$203,I157)&gt;0,0,1))</f>
        <v>0</v>
      </c>
      <c r="AA157" s="58">
        <f t="shared" si="15"/>
        <v>0</v>
      </c>
    </row>
    <row r="158" spans="1:27" x14ac:dyDescent="0.35">
      <c r="A158" s="38" t="str">
        <f>IF(I158=0, "", IF(COUNTIF($I$16:I157, I158)&gt;0, "", MAX($A$16:A157)+1))</f>
        <v/>
      </c>
      <c r="C158" s="39"/>
      <c r="D158" s="163" t="str">
        <f>IF(M158="","",MAX($D$16:D157)+1)</f>
        <v/>
      </c>
      <c r="E158" s="57"/>
      <c r="F158" s="173"/>
      <c r="G158" s="173"/>
      <c r="H158" s="173"/>
      <c r="I158" s="173"/>
      <c r="J158" s="174"/>
      <c r="K158" s="173"/>
      <c r="L158" s="173"/>
      <c r="M158" s="175" t="str">
        <f t="shared" si="17"/>
        <v/>
      </c>
      <c r="N158" s="164"/>
      <c r="O158" s="176"/>
      <c r="P158" s="177"/>
      <c r="Q158" s="178" t="s">
        <v>345</v>
      </c>
      <c r="R158" s="165"/>
      <c r="S158" s="124"/>
      <c r="U158" s="130" t="str">
        <f t="shared" ca="1" si="16"/>
        <v/>
      </c>
      <c r="W158" s="58" t="str">
        <f t="shared" si="12"/>
        <v>N</v>
      </c>
      <c r="X158" s="58">
        <f t="shared" ca="1" si="13"/>
        <v>0</v>
      </c>
      <c r="Y158" s="58">
        <f t="shared" si="14"/>
        <v>0</v>
      </c>
      <c r="Z158" s="58">
        <f>IF(I158=0,0,IF(COUNTIF(Lists!$B$3:$B$203,I158)&gt;0,0,1))</f>
        <v>0</v>
      </c>
      <c r="AA158" s="58">
        <f t="shared" si="15"/>
        <v>0</v>
      </c>
    </row>
    <row r="159" spans="1:27" x14ac:dyDescent="0.35">
      <c r="A159" s="38" t="str">
        <f>IF(I159=0, "", IF(COUNTIF($I$16:I158, I159)&gt;0, "", MAX($A$16:A158)+1))</f>
        <v/>
      </c>
      <c r="C159" s="39"/>
      <c r="D159" s="163" t="str">
        <f>IF(M159="","",MAX($D$16:D158)+1)</f>
        <v/>
      </c>
      <c r="E159" s="57"/>
      <c r="F159" s="173"/>
      <c r="G159" s="173"/>
      <c r="H159" s="173"/>
      <c r="I159" s="173"/>
      <c r="J159" s="174"/>
      <c r="K159" s="173"/>
      <c r="L159" s="173"/>
      <c r="M159" s="175" t="str">
        <f t="shared" si="17"/>
        <v/>
      </c>
      <c r="N159" s="164"/>
      <c r="O159" s="176"/>
      <c r="P159" s="177"/>
      <c r="Q159" s="178" t="s">
        <v>345</v>
      </c>
      <c r="R159" s="165"/>
      <c r="S159" s="124"/>
      <c r="U159" s="130" t="str">
        <f t="shared" ca="1" si="16"/>
        <v/>
      </c>
      <c r="W159" s="58" t="str">
        <f t="shared" si="12"/>
        <v>N</v>
      </c>
      <c r="X159" s="58">
        <f t="shared" ca="1" si="13"/>
        <v>0</v>
      </c>
      <c r="Y159" s="58">
        <f t="shared" si="14"/>
        <v>0</v>
      </c>
      <c r="Z159" s="58">
        <f>IF(I159=0,0,IF(COUNTIF(Lists!$B$3:$B$203,I159)&gt;0,0,1))</f>
        <v>0</v>
      </c>
      <c r="AA159" s="58">
        <f t="shared" si="15"/>
        <v>0</v>
      </c>
    </row>
    <row r="160" spans="1:27" x14ac:dyDescent="0.35">
      <c r="A160" s="38" t="str">
        <f>IF(I160=0, "", IF(COUNTIF($I$16:I159, I160)&gt;0, "", MAX($A$16:A159)+1))</f>
        <v/>
      </c>
      <c r="C160" s="39"/>
      <c r="D160" s="163" t="str">
        <f>IF(M160="","",MAX($D$16:D159)+1)</f>
        <v/>
      </c>
      <c r="E160" s="57"/>
      <c r="F160" s="173"/>
      <c r="G160" s="173"/>
      <c r="H160" s="173"/>
      <c r="I160" s="173"/>
      <c r="J160" s="174"/>
      <c r="K160" s="173"/>
      <c r="L160" s="173"/>
      <c r="M160" s="175" t="str">
        <f t="shared" si="17"/>
        <v/>
      </c>
      <c r="N160" s="164"/>
      <c r="O160" s="176"/>
      <c r="P160" s="177"/>
      <c r="Q160" s="178" t="s">
        <v>345</v>
      </c>
      <c r="R160" s="165"/>
      <c r="S160" s="124"/>
      <c r="U160" s="130" t="str">
        <f t="shared" ca="1" si="16"/>
        <v/>
      </c>
      <c r="W160" s="58" t="str">
        <f t="shared" si="12"/>
        <v>N</v>
      </c>
      <c r="X160" s="58">
        <f t="shared" ca="1" si="13"/>
        <v>0</v>
      </c>
      <c r="Y160" s="58">
        <f t="shared" si="14"/>
        <v>0</v>
      </c>
      <c r="Z160" s="58">
        <f>IF(I160=0,0,IF(COUNTIF(Lists!$B$3:$B$203,I160)&gt;0,0,1))</f>
        <v>0</v>
      </c>
      <c r="AA160" s="58">
        <f t="shared" si="15"/>
        <v>0</v>
      </c>
    </row>
    <row r="161" spans="1:27" x14ac:dyDescent="0.35">
      <c r="A161" s="38" t="str">
        <f>IF(I161=0, "", IF(COUNTIF($I$16:I160, I161)&gt;0, "", MAX($A$16:A160)+1))</f>
        <v/>
      </c>
      <c r="C161" s="39"/>
      <c r="D161" s="163" t="str">
        <f>IF(M161="","",MAX($D$16:D160)+1)</f>
        <v/>
      </c>
      <c r="E161" s="57"/>
      <c r="F161" s="173"/>
      <c r="G161" s="173"/>
      <c r="H161" s="173"/>
      <c r="I161" s="173"/>
      <c r="J161" s="174"/>
      <c r="K161" s="173"/>
      <c r="L161" s="173"/>
      <c r="M161" s="175" t="str">
        <f t="shared" si="17"/>
        <v/>
      </c>
      <c r="N161" s="164"/>
      <c r="O161" s="176"/>
      <c r="P161" s="177"/>
      <c r="Q161" s="178" t="s">
        <v>345</v>
      </c>
      <c r="R161" s="165"/>
      <c r="S161" s="124"/>
      <c r="U161" s="130" t="str">
        <f t="shared" ca="1" si="16"/>
        <v/>
      </c>
      <c r="W161" s="58" t="str">
        <f t="shared" si="12"/>
        <v>N</v>
      </c>
      <c r="X161" s="58">
        <f t="shared" ca="1" si="13"/>
        <v>0</v>
      </c>
      <c r="Y161" s="58">
        <f t="shared" si="14"/>
        <v>0</v>
      </c>
      <c r="Z161" s="58">
        <f>IF(I161=0,0,IF(COUNTIF(Lists!$B$3:$B$203,I161)&gt;0,0,1))</f>
        <v>0</v>
      </c>
      <c r="AA161" s="58">
        <f t="shared" si="15"/>
        <v>0</v>
      </c>
    </row>
    <row r="162" spans="1:27" x14ac:dyDescent="0.35">
      <c r="A162" s="38" t="str">
        <f>IF(I162=0, "", IF(COUNTIF($I$16:I161, I162)&gt;0, "", MAX($A$16:A161)+1))</f>
        <v/>
      </c>
      <c r="C162" s="39"/>
      <c r="D162" s="163" t="str">
        <f>IF(M162="","",MAX($D$16:D161)+1)</f>
        <v/>
      </c>
      <c r="E162" s="57"/>
      <c r="F162" s="173"/>
      <c r="G162" s="173"/>
      <c r="H162" s="173"/>
      <c r="I162" s="173"/>
      <c r="J162" s="174"/>
      <c r="K162" s="173"/>
      <c r="L162" s="173"/>
      <c r="M162" s="175" t="str">
        <f t="shared" si="17"/>
        <v/>
      </c>
      <c r="N162" s="164"/>
      <c r="O162" s="176"/>
      <c r="P162" s="177"/>
      <c r="Q162" s="178" t="s">
        <v>345</v>
      </c>
      <c r="R162" s="165"/>
      <c r="S162" s="124"/>
      <c r="U162" s="130" t="str">
        <f t="shared" ca="1" si="16"/>
        <v/>
      </c>
      <c r="W162" s="58" t="str">
        <f t="shared" si="12"/>
        <v>N</v>
      </c>
      <c r="X162" s="58">
        <f t="shared" ca="1" si="13"/>
        <v>0</v>
      </c>
      <c r="Y162" s="58">
        <f t="shared" si="14"/>
        <v>0</v>
      </c>
      <c r="Z162" s="58">
        <f>IF(I162=0,0,IF(COUNTIF(Lists!$B$3:$B$203,I162)&gt;0,0,1))</f>
        <v>0</v>
      </c>
      <c r="AA162" s="58">
        <f t="shared" si="15"/>
        <v>0</v>
      </c>
    </row>
    <row r="163" spans="1:27" x14ac:dyDescent="0.35">
      <c r="A163" s="38" t="str">
        <f>IF(I163=0, "", IF(COUNTIF($I$16:I162, I163)&gt;0, "", MAX($A$16:A162)+1))</f>
        <v/>
      </c>
      <c r="C163" s="39"/>
      <c r="D163" s="163" t="str">
        <f>IF(M163="","",MAX($D$16:D162)+1)</f>
        <v/>
      </c>
      <c r="E163" s="57"/>
      <c r="F163" s="173"/>
      <c r="G163" s="173"/>
      <c r="H163" s="173"/>
      <c r="I163" s="173"/>
      <c r="J163" s="174"/>
      <c r="K163" s="173"/>
      <c r="L163" s="173"/>
      <c r="M163" s="175" t="str">
        <f t="shared" si="17"/>
        <v/>
      </c>
      <c r="N163" s="164"/>
      <c r="O163" s="176"/>
      <c r="P163" s="177"/>
      <c r="Q163" s="178" t="s">
        <v>345</v>
      </c>
      <c r="R163" s="165"/>
      <c r="S163" s="124"/>
      <c r="U163" s="130" t="str">
        <f t="shared" ca="1" si="16"/>
        <v/>
      </c>
      <c r="W163" s="58" t="str">
        <f t="shared" si="12"/>
        <v>N</v>
      </c>
      <c r="X163" s="58">
        <f t="shared" ca="1" si="13"/>
        <v>0</v>
      </c>
      <c r="Y163" s="58">
        <f t="shared" si="14"/>
        <v>0</v>
      </c>
      <c r="Z163" s="58">
        <f>IF(I163=0,0,IF(COUNTIF(Lists!$B$3:$B$203,I163)&gt;0,0,1))</f>
        <v>0</v>
      </c>
      <c r="AA163" s="58">
        <f t="shared" si="15"/>
        <v>0</v>
      </c>
    </row>
    <row r="164" spans="1:27" x14ac:dyDescent="0.35">
      <c r="A164" s="38" t="str">
        <f>IF(I164=0, "", IF(COUNTIF($I$16:I163, I164)&gt;0, "", MAX($A$16:A163)+1))</f>
        <v/>
      </c>
      <c r="C164" s="39"/>
      <c r="D164" s="163" t="str">
        <f>IF(M164="","",MAX($D$16:D163)+1)</f>
        <v/>
      </c>
      <c r="E164" s="57"/>
      <c r="F164" s="173"/>
      <c r="G164" s="173"/>
      <c r="H164" s="173"/>
      <c r="I164" s="173"/>
      <c r="J164" s="174"/>
      <c r="K164" s="173"/>
      <c r="L164" s="173"/>
      <c r="M164" s="175" t="str">
        <f t="shared" si="17"/>
        <v/>
      </c>
      <c r="N164" s="164"/>
      <c r="O164" s="176"/>
      <c r="P164" s="177"/>
      <c r="Q164" s="178" t="s">
        <v>345</v>
      </c>
      <c r="R164" s="165"/>
      <c r="S164" s="124"/>
      <c r="U164" s="130" t="str">
        <f t="shared" ca="1" si="16"/>
        <v/>
      </c>
      <c r="W164" s="58" t="str">
        <f t="shared" si="12"/>
        <v>N</v>
      </c>
      <c r="X164" s="58">
        <f t="shared" ca="1" si="13"/>
        <v>0</v>
      </c>
      <c r="Y164" s="58">
        <f t="shared" si="14"/>
        <v>0</v>
      </c>
      <c r="Z164" s="58">
        <f>IF(I164=0,0,IF(COUNTIF(Lists!$B$3:$B$203,I164)&gt;0,0,1))</f>
        <v>0</v>
      </c>
      <c r="AA164" s="58">
        <f t="shared" si="15"/>
        <v>0</v>
      </c>
    </row>
    <row r="165" spans="1:27" x14ac:dyDescent="0.35">
      <c r="A165" s="38" t="str">
        <f>IF(I165=0, "", IF(COUNTIF($I$16:I164, I165)&gt;0, "", MAX($A$16:A164)+1))</f>
        <v/>
      </c>
      <c r="C165" s="39"/>
      <c r="D165" s="163" t="str">
        <f>IF(M165="","",MAX($D$16:D164)+1)</f>
        <v/>
      </c>
      <c r="E165" s="57"/>
      <c r="F165" s="173"/>
      <c r="G165" s="173"/>
      <c r="H165" s="173"/>
      <c r="I165" s="173"/>
      <c r="J165" s="174"/>
      <c r="K165" s="173"/>
      <c r="L165" s="173"/>
      <c r="M165" s="175" t="str">
        <f t="shared" si="17"/>
        <v/>
      </c>
      <c r="N165" s="164"/>
      <c r="O165" s="176"/>
      <c r="P165" s="177"/>
      <c r="Q165" s="178" t="s">
        <v>345</v>
      </c>
      <c r="R165" s="165"/>
      <c r="S165" s="124"/>
      <c r="U165" s="130" t="str">
        <f t="shared" ca="1" si="16"/>
        <v/>
      </c>
      <c r="W165" s="58" t="str">
        <f t="shared" si="12"/>
        <v>N</v>
      </c>
      <c r="X165" s="58">
        <f t="shared" ca="1" si="13"/>
        <v>0</v>
      </c>
      <c r="Y165" s="58">
        <f t="shared" si="14"/>
        <v>0</v>
      </c>
      <c r="Z165" s="58">
        <f>IF(I165=0,0,IF(COUNTIF(Lists!$B$3:$B$203,I165)&gt;0,0,1))</f>
        <v>0</v>
      </c>
      <c r="AA165" s="58">
        <f t="shared" si="15"/>
        <v>0</v>
      </c>
    </row>
    <row r="166" spans="1:27" x14ac:dyDescent="0.35">
      <c r="A166" s="38" t="str">
        <f>IF(I166=0, "", IF(COUNTIF($I$16:I165, I166)&gt;0, "", MAX($A$16:A165)+1))</f>
        <v/>
      </c>
      <c r="C166" s="39"/>
      <c r="D166" s="163" t="str">
        <f>IF(M166="","",MAX($D$16:D165)+1)</f>
        <v/>
      </c>
      <c r="E166" s="57"/>
      <c r="F166" s="173"/>
      <c r="G166" s="173"/>
      <c r="H166" s="173"/>
      <c r="I166" s="173"/>
      <c r="J166" s="174"/>
      <c r="K166" s="173"/>
      <c r="L166" s="173"/>
      <c r="M166" s="175" t="str">
        <f t="shared" si="17"/>
        <v/>
      </c>
      <c r="N166" s="164"/>
      <c r="O166" s="176"/>
      <c r="P166" s="177"/>
      <c r="Q166" s="178" t="s">
        <v>345</v>
      </c>
      <c r="R166" s="165"/>
      <c r="S166" s="124"/>
      <c r="U166" s="130" t="str">
        <f t="shared" ca="1" si="16"/>
        <v/>
      </c>
      <c r="W166" s="58" t="str">
        <f t="shared" si="12"/>
        <v>N</v>
      </c>
      <c r="X166" s="58">
        <f t="shared" ca="1" si="13"/>
        <v>0</v>
      </c>
      <c r="Y166" s="58">
        <f t="shared" si="14"/>
        <v>0</v>
      </c>
      <c r="Z166" s="58">
        <f>IF(I166=0,0,IF(COUNTIF(Lists!$B$3:$B$203,I166)&gt;0,0,1))</f>
        <v>0</v>
      </c>
      <c r="AA166" s="58">
        <f t="shared" si="15"/>
        <v>0</v>
      </c>
    </row>
    <row r="167" spans="1:27" x14ac:dyDescent="0.35">
      <c r="A167" s="38" t="str">
        <f>IF(I167=0, "", IF(COUNTIF($I$16:I166, I167)&gt;0, "", MAX($A$16:A166)+1))</f>
        <v/>
      </c>
      <c r="C167" s="39"/>
      <c r="D167" s="163" t="str">
        <f>IF(M167="","",MAX($D$16:D166)+1)</f>
        <v/>
      </c>
      <c r="E167" s="57"/>
      <c r="F167" s="173"/>
      <c r="G167" s="173"/>
      <c r="H167" s="173"/>
      <c r="I167" s="173"/>
      <c r="J167" s="174"/>
      <c r="K167" s="173"/>
      <c r="L167" s="173"/>
      <c r="M167" s="175" t="str">
        <f t="shared" si="17"/>
        <v/>
      </c>
      <c r="N167" s="164"/>
      <c r="O167" s="176"/>
      <c r="P167" s="177"/>
      <c r="Q167" s="178" t="s">
        <v>345</v>
      </c>
      <c r="R167" s="165"/>
      <c r="S167" s="124"/>
      <c r="U167" s="130" t="str">
        <f t="shared" ca="1" si="16"/>
        <v/>
      </c>
      <c r="W167" s="58" t="str">
        <f t="shared" si="12"/>
        <v>N</v>
      </c>
      <c r="X167" s="58">
        <f t="shared" ca="1" si="13"/>
        <v>0</v>
      </c>
      <c r="Y167" s="58">
        <f t="shared" si="14"/>
        <v>0</v>
      </c>
      <c r="Z167" s="58">
        <f>IF(I167=0,0,IF(COUNTIF(Lists!$B$3:$B$203,I167)&gt;0,0,1))</f>
        <v>0</v>
      </c>
      <c r="AA167" s="58">
        <f t="shared" si="15"/>
        <v>0</v>
      </c>
    </row>
    <row r="168" spans="1:27" x14ac:dyDescent="0.35">
      <c r="A168" s="38" t="str">
        <f>IF(I168=0, "", IF(COUNTIF($I$16:I167, I168)&gt;0, "", MAX($A$16:A167)+1))</f>
        <v/>
      </c>
      <c r="C168" s="39"/>
      <c r="D168" s="163" t="str">
        <f>IF(M168="","",MAX($D$16:D167)+1)</f>
        <v/>
      </c>
      <c r="E168" s="57"/>
      <c r="F168" s="173"/>
      <c r="G168" s="173"/>
      <c r="H168" s="173"/>
      <c r="I168" s="173"/>
      <c r="J168" s="174"/>
      <c r="K168" s="173"/>
      <c r="L168" s="173"/>
      <c r="M168" s="175" t="str">
        <f t="shared" si="17"/>
        <v/>
      </c>
      <c r="N168" s="164"/>
      <c r="O168" s="176"/>
      <c r="P168" s="177"/>
      <c r="Q168" s="178" t="s">
        <v>345</v>
      </c>
      <c r="R168" s="165"/>
      <c r="S168" s="124"/>
      <c r="U168" s="130" t="str">
        <f t="shared" ca="1" si="16"/>
        <v/>
      </c>
      <c r="W168" s="58" t="str">
        <f t="shared" si="12"/>
        <v>N</v>
      </c>
      <c r="X168" s="58">
        <f t="shared" ca="1" si="13"/>
        <v>0</v>
      </c>
      <c r="Y168" s="58">
        <f t="shared" si="14"/>
        <v>0</v>
      </c>
      <c r="Z168" s="58">
        <f>IF(I168=0,0,IF(COUNTIF(Lists!$B$3:$B$203,I168)&gt;0,0,1))</f>
        <v>0</v>
      </c>
      <c r="AA168" s="58">
        <f t="shared" si="15"/>
        <v>0</v>
      </c>
    </row>
    <row r="169" spans="1:27" x14ac:dyDescent="0.35">
      <c r="A169" s="38" t="str">
        <f>IF(I169=0, "", IF(COUNTIF($I$16:I168, I169)&gt;0, "", MAX($A$16:A168)+1))</f>
        <v/>
      </c>
      <c r="C169" s="39"/>
      <c r="D169" s="163" t="str">
        <f>IF(M169="","",MAX($D$16:D168)+1)</f>
        <v/>
      </c>
      <c r="E169" s="57"/>
      <c r="F169" s="173"/>
      <c r="G169" s="173"/>
      <c r="H169" s="173"/>
      <c r="I169" s="173"/>
      <c r="J169" s="174"/>
      <c r="K169" s="173"/>
      <c r="L169" s="173"/>
      <c r="M169" s="175" t="str">
        <f t="shared" si="17"/>
        <v/>
      </c>
      <c r="N169" s="164"/>
      <c r="O169" s="176"/>
      <c r="P169" s="177"/>
      <c r="Q169" s="178" t="s">
        <v>345</v>
      </c>
      <c r="R169" s="165"/>
      <c r="S169" s="124"/>
      <c r="U169" s="130" t="str">
        <f t="shared" ca="1" si="16"/>
        <v/>
      </c>
      <c r="W169" s="58" t="str">
        <f t="shared" si="12"/>
        <v>N</v>
      </c>
      <c r="X169" s="58">
        <f t="shared" ca="1" si="13"/>
        <v>0</v>
      </c>
      <c r="Y169" s="58">
        <f t="shared" si="14"/>
        <v>0</v>
      </c>
      <c r="Z169" s="58">
        <f>IF(I169=0,0,IF(COUNTIF(Lists!$B$3:$B$203,I169)&gt;0,0,1))</f>
        <v>0</v>
      </c>
      <c r="AA169" s="58">
        <f t="shared" si="15"/>
        <v>0</v>
      </c>
    </row>
    <row r="170" spans="1:27" x14ac:dyDescent="0.35">
      <c r="A170" s="38" t="str">
        <f>IF(I170=0, "", IF(COUNTIF($I$16:I169, I170)&gt;0, "", MAX($A$16:A169)+1))</f>
        <v/>
      </c>
      <c r="C170" s="39"/>
      <c r="D170" s="163" t="str">
        <f>IF(M170="","",MAX($D$16:D169)+1)</f>
        <v/>
      </c>
      <c r="E170" s="57"/>
      <c r="F170" s="173"/>
      <c r="G170" s="173"/>
      <c r="H170" s="173"/>
      <c r="I170" s="173"/>
      <c r="J170" s="174"/>
      <c r="K170" s="173"/>
      <c r="L170" s="173"/>
      <c r="M170" s="175" t="str">
        <f t="shared" si="17"/>
        <v/>
      </c>
      <c r="N170" s="164"/>
      <c r="O170" s="176"/>
      <c r="P170" s="177"/>
      <c r="Q170" s="178" t="s">
        <v>345</v>
      </c>
      <c r="R170" s="165"/>
      <c r="S170" s="124"/>
      <c r="U170" s="130" t="str">
        <f t="shared" ca="1" si="16"/>
        <v/>
      </c>
      <c r="W170" s="58" t="str">
        <f t="shared" si="12"/>
        <v>N</v>
      </c>
      <c r="X170" s="58">
        <f t="shared" ca="1" si="13"/>
        <v>0</v>
      </c>
      <c r="Y170" s="58">
        <f t="shared" si="14"/>
        <v>0</v>
      </c>
      <c r="Z170" s="58">
        <f>IF(I170=0,0,IF(COUNTIF(Lists!$B$3:$B$203,I170)&gt;0,0,1))</f>
        <v>0</v>
      </c>
      <c r="AA170" s="58">
        <f t="shared" si="15"/>
        <v>0</v>
      </c>
    </row>
    <row r="171" spans="1:27" x14ac:dyDescent="0.35">
      <c r="A171" s="38" t="str">
        <f>IF(I171=0, "", IF(COUNTIF($I$16:I170, I171)&gt;0, "", MAX($A$16:A170)+1))</f>
        <v/>
      </c>
      <c r="C171" s="39"/>
      <c r="D171" s="163" t="str">
        <f>IF(M171="","",MAX($D$16:D170)+1)</f>
        <v/>
      </c>
      <c r="E171" s="57"/>
      <c r="F171" s="173"/>
      <c r="G171" s="173"/>
      <c r="H171" s="173"/>
      <c r="I171" s="173"/>
      <c r="J171" s="174"/>
      <c r="K171" s="173"/>
      <c r="L171" s="173"/>
      <c r="M171" s="175" t="str">
        <f t="shared" si="17"/>
        <v/>
      </c>
      <c r="N171" s="164"/>
      <c r="O171" s="176"/>
      <c r="P171" s="177"/>
      <c r="Q171" s="178" t="s">
        <v>345</v>
      </c>
      <c r="R171" s="165"/>
      <c r="S171" s="124"/>
      <c r="U171" s="130" t="str">
        <f t="shared" ca="1" si="16"/>
        <v/>
      </c>
      <c r="W171" s="58" t="str">
        <f t="shared" si="12"/>
        <v>N</v>
      </c>
      <c r="X171" s="58">
        <f t="shared" ca="1" si="13"/>
        <v>0</v>
      </c>
      <c r="Y171" s="58">
        <f t="shared" si="14"/>
        <v>0</v>
      </c>
      <c r="Z171" s="58">
        <f>IF(I171=0,0,IF(COUNTIF(Lists!$B$3:$B$203,I171)&gt;0,0,1))</f>
        <v>0</v>
      </c>
      <c r="AA171" s="58">
        <f t="shared" si="15"/>
        <v>0</v>
      </c>
    </row>
    <row r="172" spans="1:27" x14ac:dyDescent="0.35">
      <c r="A172" s="38" t="str">
        <f>IF(I172=0, "", IF(COUNTIF($I$16:I171, I172)&gt;0, "", MAX($A$16:A171)+1))</f>
        <v/>
      </c>
      <c r="C172" s="39"/>
      <c r="D172" s="163" t="str">
        <f>IF(M172="","",MAX($D$16:D171)+1)</f>
        <v/>
      </c>
      <c r="E172" s="57"/>
      <c r="F172" s="173"/>
      <c r="G172" s="173"/>
      <c r="H172" s="173"/>
      <c r="I172" s="173"/>
      <c r="J172" s="174"/>
      <c r="K172" s="173"/>
      <c r="L172" s="173"/>
      <c r="M172" s="175" t="str">
        <f t="shared" si="17"/>
        <v/>
      </c>
      <c r="N172" s="164"/>
      <c r="O172" s="176"/>
      <c r="P172" s="177"/>
      <c r="Q172" s="178" t="s">
        <v>345</v>
      </c>
      <c r="R172" s="165"/>
      <c r="S172" s="124"/>
      <c r="U172" s="130" t="str">
        <f t="shared" ca="1" si="16"/>
        <v/>
      </c>
      <c r="W172" s="58" t="str">
        <f t="shared" si="12"/>
        <v>N</v>
      </c>
      <c r="X172" s="58">
        <f t="shared" ca="1" si="13"/>
        <v>0</v>
      </c>
      <c r="Y172" s="58">
        <f t="shared" si="14"/>
        <v>0</v>
      </c>
      <c r="Z172" s="58">
        <f>IF(I172=0,0,IF(COUNTIF(Lists!$B$3:$B$203,I172)&gt;0,0,1))</f>
        <v>0</v>
      </c>
      <c r="AA172" s="58">
        <f t="shared" si="15"/>
        <v>0</v>
      </c>
    </row>
    <row r="173" spans="1:27" x14ac:dyDescent="0.35">
      <c r="A173" s="38" t="str">
        <f>IF(I173=0, "", IF(COUNTIF($I$16:I172, I173)&gt;0, "", MAX($A$16:A172)+1))</f>
        <v/>
      </c>
      <c r="C173" s="39"/>
      <c r="D173" s="163" t="str">
        <f>IF(M173="","",MAX($D$16:D172)+1)</f>
        <v/>
      </c>
      <c r="E173" s="57"/>
      <c r="F173" s="173"/>
      <c r="G173" s="173"/>
      <c r="H173" s="173"/>
      <c r="I173" s="173"/>
      <c r="J173" s="174"/>
      <c r="K173" s="173"/>
      <c r="L173" s="173"/>
      <c r="M173" s="175" t="str">
        <f t="shared" si="17"/>
        <v/>
      </c>
      <c r="N173" s="164"/>
      <c r="O173" s="176"/>
      <c r="P173" s="177"/>
      <c r="Q173" s="178" t="s">
        <v>345</v>
      </c>
      <c r="R173" s="165"/>
      <c r="S173" s="124"/>
      <c r="U173" s="130" t="str">
        <f t="shared" ca="1" si="16"/>
        <v/>
      </c>
      <c r="W173" s="58" t="str">
        <f t="shared" si="12"/>
        <v>N</v>
      </c>
      <c r="X173" s="58">
        <f t="shared" ca="1" si="13"/>
        <v>0</v>
      </c>
      <c r="Y173" s="58">
        <f t="shared" si="14"/>
        <v>0</v>
      </c>
      <c r="Z173" s="58">
        <f>IF(I173=0,0,IF(COUNTIF(Lists!$B$3:$B$203,I173)&gt;0,0,1))</f>
        <v>0</v>
      </c>
      <c r="AA173" s="58">
        <f t="shared" si="15"/>
        <v>0</v>
      </c>
    </row>
    <row r="174" spans="1:27" x14ac:dyDescent="0.35">
      <c r="A174" s="38" t="str">
        <f>IF(I174=0, "", IF(COUNTIF($I$16:I173, I174)&gt;0, "", MAX($A$16:A173)+1))</f>
        <v/>
      </c>
      <c r="C174" s="39"/>
      <c r="D174" s="163" t="str">
        <f>IF(M174="","",MAX($D$16:D173)+1)</f>
        <v/>
      </c>
      <c r="E174" s="57"/>
      <c r="F174" s="173"/>
      <c r="G174" s="173"/>
      <c r="H174" s="173"/>
      <c r="I174" s="173"/>
      <c r="J174" s="174"/>
      <c r="K174" s="173"/>
      <c r="L174" s="173"/>
      <c r="M174" s="175" t="str">
        <f t="shared" si="17"/>
        <v/>
      </c>
      <c r="N174" s="164"/>
      <c r="O174" s="176"/>
      <c r="P174" s="177"/>
      <c r="Q174" s="178" t="s">
        <v>345</v>
      </c>
      <c r="R174" s="165"/>
      <c r="S174" s="124"/>
      <c r="U174" s="130" t="str">
        <f t="shared" ca="1" si="16"/>
        <v/>
      </c>
      <c r="W174" s="58" t="str">
        <f t="shared" si="12"/>
        <v>N</v>
      </c>
      <c r="X174" s="58">
        <f t="shared" ca="1" si="13"/>
        <v>0</v>
      </c>
      <c r="Y174" s="58">
        <f t="shared" si="14"/>
        <v>0</v>
      </c>
      <c r="Z174" s="58">
        <f>IF(I174=0,0,IF(COUNTIF(Lists!$B$3:$B$203,I174)&gt;0,0,1))</f>
        <v>0</v>
      </c>
      <c r="AA174" s="58">
        <f t="shared" si="15"/>
        <v>0</v>
      </c>
    </row>
    <row r="175" spans="1:27" x14ac:dyDescent="0.35">
      <c r="A175" s="38" t="str">
        <f>IF(I175=0, "", IF(COUNTIF($I$16:I174, I175)&gt;0, "", MAX($A$16:A174)+1))</f>
        <v/>
      </c>
      <c r="C175" s="39"/>
      <c r="D175" s="163" t="str">
        <f>IF(M175="","",MAX($D$16:D174)+1)</f>
        <v/>
      </c>
      <c r="E175" s="57"/>
      <c r="F175" s="173"/>
      <c r="G175" s="173"/>
      <c r="H175" s="173"/>
      <c r="I175" s="173"/>
      <c r="J175" s="174"/>
      <c r="K175" s="173"/>
      <c r="L175" s="173"/>
      <c r="M175" s="175" t="str">
        <f t="shared" si="17"/>
        <v/>
      </c>
      <c r="N175" s="164"/>
      <c r="O175" s="176"/>
      <c r="P175" s="177"/>
      <c r="Q175" s="178" t="s">
        <v>345</v>
      </c>
      <c r="R175" s="165"/>
      <c r="S175" s="124"/>
      <c r="U175" s="130" t="str">
        <f t="shared" ca="1" si="16"/>
        <v/>
      </c>
      <c r="W175" s="58" t="str">
        <f t="shared" si="12"/>
        <v>N</v>
      </c>
      <c r="X175" s="58">
        <f t="shared" ca="1" si="13"/>
        <v>0</v>
      </c>
      <c r="Y175" s="58">
        <f t="shared" si="14"/>
        <v>0</v>
      </c>
      <c r="Z175" s="58">
        <f>IF(I175=0,0,IF(COUNTIF(Lists!$B$3:$B$203,I175)&gt;0,0,1))</f>
        <v>0</v>
      </c>
      <c r="AA175" s="58">
        <f t="shared" si="15"/>
        <v>0</v>
      </c>
    </row>
    <row r="176" spans="1:27" x14ac:dyDescent="0.35">
      <c r="A176" s="38" t="str">
        <f>IF(I176=0, "", IF(COUNTIF($I$16:I175, I176)&gt;0, "", MAX($A$16:A175)+1))</f>
        <v/>
      </c>
      <c r="C176" s="39"/>
      <c r="D176" s="163" t="str">
        <f>IF(M176="","",MAX($D$16:D175)+1)</f>
        <v/>
      </c>
      <c r="E176" s="57"/>
      <c r="F176" s="173"/>
      <c r="G176" s="173"/>
      <c r="H176" s="173"/>
      <c r="I176" s="173"/>
      <c r="J176" s="174"/>
      <c r="K176" s="173"/>
      <c r="L176" s="173"/>
      <c r="M176" s="175" t="str">
        <f t="shared" si="17"/>
        <v/>
      </c>
      <c r="N176" s="164"/>
      <c r="O176" s="176"/>
      <c r="P176" s="177"/>
      <c r="Q176" s="178" t="s">
        <v>345</v>
      </c>
      <c r="R176" s="165"/>
      <c r="S176" s="124"/>
      <c r="U176" s="130" t="str">
        <f t="shared" ca="1" si="16"/>
        <v/>
      </c>
      <c r="W176" s="58" t="str">
        <f t="shared" si="12"/>
        <v>N</v>
      </c>
      <c r="X176" s="58">
        <f t="shared" ca="1" si="13"/>
        <v>0</v>
      </c>
      <c r="Y176" s="58">
        <f t="shared" si="14"/>
        <v>0</v>
      </c>
      <c r="Z176" s="58">
        <f>IF(I176=0,0,IF(COUNTIF(Lists!$B$3:$B$203,I176)&gt;0,0,1))</f>
        <v>0</v>
      </c>
      <c r="AA176" s="58">
        <f t="shared" si="15"/>
        <v>0</v>
      </c>
    </row>
    <row r="177" spans="1:27" x14ac:dyDescent="0.35">
      <c r="A177" s="38" t="str">
        <f>IF(I177=0, "", IF(COUNTIF($I$16:I176, I177)&gt;0, "", MAX($A$16:A176)+1))</f>
        <v/>
      </c>
      <c r="C177" s="39"/>
      <c r="D177" s="163" t="str">
        <f>IF(M177="","",MAX($D$16:D176)+1)</f>
        <v/>
      </c>
      <c r="E177" s="57"/>
      <c r="F177" s="173"/>
      <c r="G177" s="173"/>
      <c r="H177" s="173"/>
      <c r="I177" s="173"/>
      <c r="J177" s="174"/>
      <c r="K177" s="173"/>
      <c r="L177" s="173"/>
      <c r="M177" s="175" t="str">
        <f t="shared" si="17"/>
        <v/>
      </c>
      <c r="N177" s="164"/>
      <c r="O177" s="176"/>
      <c r="P177" s="177"/>
      <c r="Q177" s="178" t="s">
        <v>345</v>
      </c>
      <c r="R177" s="165"/>
      <c r="S177" s="124"/>
      <c r="U177" s="130" t="str">
        <f t="shared" ca="1" si="16"/>
        <v/>
      </c>
      <c r="W177" s="58" t="str">
        <f t="shared" si="12"/>
        <v>N</v>
      </c>
      <c r="X177" s="58">
        <f t="shared" ca="1" si="13"/>
        <v>0</v>
      </c>
      <c r="Y177" s="58">
        <f t="shared" si="14"/>
        <v>0</v>
      </c>
      <c r="Z177" s="58">
        <f>IF(I177=0,0,IF(COUNTIF(Lists!$B$3:$B$203,I177)&gt;0,0,1))</f>
        <v>0</v>
      </c>
      <c r="AA177" s="58">
        <f t="shared" si="15"/>
        <v>0</v>
      </c>
    </row>
    <row r="178" spans="1:27" x14ac:dyDescent="0.35">
      <c r="A178" s="38" t="str">
        <f>IF(I178=0, "", IF(COUNTIF($I$16:I177, I178)&gt;0, "", MAX($A$16:A177)+1))</f>
        <v/>
      </c>
      <c r="C178" s="39"/>
      <c r="D178" s="163" t="str">
        <f>IF(M178="","",MAX($D$16:D177)+1)</f>
        <v/>
      </c>
      <c r="E178" s="57"/>
      <c r="F178" s="173"/>
      <c r="G178" s="173"/>
      <c r="H178" s="173"/>
      <c r="I178" s="173"/>
      <c r="J178" s="174"/>
      <c r="K178" s="173"/>
      <c r="L178" s="173"/>
      <c r="M178" s="175" t="str">
        <f t="shared" si="17"/>
        <v/>
      </c>
      <c r="N178" s="164"/>
      <c r="O178" s="176"/>
      <c r="P178" s="177"/>
      <c r="Q178" s="178" t="s">
        <v>345</v>
      </c>
      <c r="R178" s="165"/>
      <c r="S178" s="124"/>
      <c r="U178" s="130" t="str">
        <f t="shared" ca="1" si="16"/>
        <v/>
      </c>
      <c r="W178" s="58" t="str">
        <f t="shared" si="12"/>
        <v>N</v>
      </c>
      <c r="X178" s="58">
        <f t="shared" ca="1" si="13"/>
        <v>0</v>
      </c>
      <c r="Y178" s="58">
        <f t="shared" si="14"/>
        <v>0</v>
      </c>
      <c r="Z178" s="58">
        <f>IF(I178=0,0,IF(COUNTIF(Lists!$B$3:$B$203,I178)&gt;0,0,1))</f>
        <v>0</v>
      </c>
      <c r="AA178" s="58">
        <f t="shared" si="15"/>
        <v>0</v>
      </c>
    </row>
    <row r="179" spans="1:27" x14ac:dyDescent="0.35">
      <c r="A179" s="38" t="str">
        <f>IF(I179=0, "", IF(COUNTIF($I$16:I178, I179)&gt;0, "", MAX($A$16:A178)+1))</f>
        <v/>
      </c>
      <c r="C179" s="39"/>
      <c r="D179" s="163" t="str">
        <f>IF(M179="","",MAX($D$16:D178)+1)</f>
        <v/>
      </c>
      <c r="E179" s="57"/>
      <c r="F179" s="173"/>
      <c r="G179" s="173"/>
      <c r="H179" s="173"/>
      <c r="I179" s="173"/>
      <c r="J179" s="174"/>
      <c r="K179" s="173"/>
      <c r="L179" s="173"/>
      <c r="M179" s="175" t="str">
        <f t="shared" si="17"/>
        <v/>
      </c>
      <c r="N179" s="164"/>
      <c r="O179" s="176"/>
      <c r="P179" s="177"/>
      <c r="Q179" s="178" t="s">
        <v>345</v>
      </c>
      <c r="R179" s="165"/>
      <c r="S179" s="124"/>
      <c r="U179" s="130" t="str">
        <f t="shared" ca="1" si="16"/>
        <v/>
      </c>
      <c r="W179" s="58" t="str">
        <f t="shared" si="12"/>
        <v>N</v>
      </c>
      <c r="X179" s="58">
        <f t="shared" ca="1" si="13"/>
        <v>0</v>
      </c>
      <c r="Y179" s="58">
        <f t="shared" si="14"/>
        <v>0</v>
      </c>
      <c r="Z179" s="58">
        <f>IF(I179=0,0,IF(COUNTIF(Lists!$B$3:$B$203,I179)&gt;0,0,1))</f>
        <v>0</v>
      </c>
      <c r="AA179" s="58">
        <f t="shared" si="15"/>
        <v>0</v>
      </c>
    </row>
    <row r="180" spans="1:27" x14ac:dyDescent="0.35">
      <c r="A180" s="38" t="str">
        <f>IF(I180=0, "", IF(COUNTIF($I$16:I179, I180)&gt;0, "", MAX($A$16:A179)+1))</f>
        <v/>
      </c>
      <c r="C180" s="39"/>
      <c r="D180" s="163" t="str">
        <f>IF(M180="","",MAX($D$16:D179)+1)</f>
        <v/>
      </c>
      <c r="E180" s="57"/>
      <c r="F180" s="173"/>
      <c r="G180" s="173"/>
      <c r="H180" s="173"/>
      <c r="I180" s="173"/>
      <c r="J180" s="174"/>
      <c r="K180" s="173"/>
      <c r="L180" s="173"/>
      <c r="M180" s="175" t="str">
        <f t="shared" si="17"/>
        <v/>
      </c>
      <c r="N180" s="164"/>
      <c r="O180" s="176"/>
      <c r="P180" s="177"/>
      <c r="Q180" s="178" t="s">
        <v>345</v>
      </c>
      <c r="R180" s="165"/>
      <c r="S180" s="124"/>
      <c r="U180" s="130" t="str">
        <f t="shared" ca="1" si="16"/>
        <v/>
      </c>
      <c r="W180" s="58" t="str">
        <f t="shared" si="12"/>
        <v>N</v>
      </c>
      <c r="X180" s="58">
        <f t="shared" ca="1" si="13"/>
        <v>0</v>
      </c>
      <c r="Y180" s="58">
        <f t="shared" si="14"/>
        <v>0</v>
      </c>
      <c r="Z180" s="58">
        <f>IF(I180=0,0,IF(COUNTIF(Lists!$B$3:$B$203,I180)&gt;0,0,1))</f>
        <v>0</v>
      </c>
      <c r="AA180" s="58">
        <f t="shared" si="15"/>
        <v>0</v>
      </c>
    </row>
    <row r="181" spans="1:27" x14ac:dyDescent="0.35">
      <c r="A181" s="38" t="str">
        <f>IF(I181=0, "", IF(COUNTIF($I$16:I180, I181)&gt;0, "", MAX($A$16:A180)+1))</f>
        <v/>
      </c>
      <c r="C181" s="39"/>
      <c r="D181" s="163" t="str">
        <f>IF(M181="","",MAX($D$16:D180)+1)</f>
        <v/>
      </c>
      <c r="E181" s="57"/>
      <c r="F181" s="173"/>
      <c r="G181" s="173"/>
      <c r="H181" s="173"/>
      <c r="I181" s="173"/>
      <c r="J181" s="174"/>
      <c r="K181" s="173"/>
      <c r="L181" s="173"/>
      <c r="M181" s="175" t="str">
        <f t="shared" si="17"/>
        <v/>
      </c>
      <c r="N181" s="164"/>
      <c r="O181" s="176"/>
      <c r="P181" s="177"/>
      <c r="Q181" s="178" t="s">
        <v>345</v>
      </c>
      <c r="R181" s="165"/>
      <c r="S181" s="124"/>
      <c r="U181" s="130" t="str">
        <f t="shared" ca="1" si="16"/>
        <v/>
      </c>
      <c r="W181" s="58" t="str">
        <f t="shared" si="12"/>
        <v>N</v>
      </c>
      <c r="X181" s="58">
        <f t="shared" ca="1" si="13"/>
        <v>0</v>
      </c>
      <c r="Y181" s="58">
        <f t="shared" si="14"/>
        <v>0</v>
      </c>
      <c r="Z181" s="58">
        <f>IF(I181=0,0,IF(COUNTIF(Lists!$B$3:$B$203,I181)&gt;0,0,1))</f>
        <v>0</v>
      </c>
      <c r="AA181" s="58">
        <f t="shared" si="15"/>
        <v>0</v>
      </c>
    </row>
    <row r="182" spans="1:27" x14ac:dyDescent="0.35">
      <c r="A182" s="38" t="str">
        <f>IF(I182=0, "", IF(COUNTIF($I$16:I181, I182)&gt;0, "", MAX($A$16:A181)+1))</f>
        <v/>
      </c>
      <c r="C182" s="39"/>
      <c r="D182" s="163" t="str">
        <f>IF(M182="","",MAX($D$16:D181)+1)</f>
        <v/>
      </c>
      <c r="E182" s="57"/>
      <c r="F182" s="173"/>
      <c r="G182" s="173"/>
      <c r="H182" s="173"/>
      <c r="I182" s="173"/>
      <c r="J182" s="174"/>
      <c r="K182" s="173"/>
      <c r="L182" s="173"/>
      <c r="M182" s="175" t="str">
        <f t="shared" si="17"/>
        <v/>
      </c>
      <c r="N182" s="164"/>
      <c r="O182" s="176"/>
      <c r="P182" s="177"/>
      <c r="Q182" s="178" t="s">
        <v>345</v>
      </c>
      <c r="R182" s="165"/>
      <c r="S182" s="124"/>
      <c r="U182" s="130" t="str">
        <f t="shared" ca="1" si="16"/>
        <v/>
      </c>
      <c r="W182" s="58" t="str">
        <f t="shared" si="12"/>
        <v>N</v>
      </c>
      <c r="X182" s="58">
        <f t="shared" ca="1" si="13"/>
        <v>0</v>
      </c>
      <c r="Y182" s="58">
        <f t="shared" si="14"/>
        <v>0</v>
      </c>
      <c r="Z182" s="58">
        <f>IF(I182=0,0,IF(COUNTIF(Lists!$B$3:$B$203,I182)&gt;0,0,1))</f>
        <v>0</v>
      </c>
      <c r="AA182" s="58">
        <f t="shared" si="15"/>
        <v>0</v>
      </c>
    </row>
    <row r="183" spans="1:27" x14ac:dyDescent="0.35">
      <c r="A183" s="38" t="str">
        <f>IF(I183=0, "", IF(COUNTIF($I$16:I182, I183)&gt;0, "", MAX($A$16:A182)+1))</f>
        <v/>
      </c>
      <c r="C183" s="39"/>
      <c r="D183" s="163" t="str">
        <f>IF(M183="","",MAX($D$16:D182)+1)</f>
        <v/>
      </c>
      <c r="E183" s="57"/>
      <c r="F183" s="173"/>
      <c r="G183" s="173"/>
      <c r="H183" s="173"/>
      <c r="I183" s="173"/>
      <c r="J183" s="174"/>
      <c r="K183" s="173"/>
      <c r="L183" s="173"/>
      <c r="M183" s="175" t="str">
        <f t="shared" si="17"/>
        <v/>
      </c>
      <c r="N183" s="164"/>
      <c r="O183" s="176"/>
      <c r="P183" s="177"/>
      <c r="Q183" s="178" t="s">
        <v>345</v>
      </c>
      <c r="R183" s="165"/>
      <c r="S183" s="124"/>
      <c r="U183" s="130" t="str">
        <f t="shared" ca="1" si="16"/>
        <v/>
      </c>
      <c r="W183" s="58" t="str">
        <f t="shared" si="12"/>
        <v>N</v>
      </c>
      <c r="X183" s="58">
        <f t="shared" ca="1" si="13"/>
        <v>0</v>
      </c>
      <c r="Y183" s="58">
        <f t="shared" si="14"/>
        <v>0</v>
      </c>
      <c r="Z183" s="58">
        <f>IF(I183=0,0,IF(COUNTIF(Lists!$B$3:$B$203,I183)&gt;0,0,1))</f>
        <v>0</v>
      </c>
      <c r="AA183" s="58">
        <f t="shared" si="15"/>
        <v>0</v>
      </c>
    </row>
    <row r="184" spans="1:27" x14ac:dyDescent="0.35">
      <c r="A184" s="38" t="str">
        <f>IF(I184=0, "", IF(COUNTIF($I$16:I183, I184)&gt;0, "", MAX($A$16:A183)+1))</f>
        <v/>
      </c>
      <c r="C184" s="39"/>
      <c r="D184" s="163" t="str">
        <f>IF(M184="","",MAX($D$16:D183)+1)</f>
        <v/>
      </c>
      <c r="E184" s="57"/>
      <c r="F184" s="173"/>
      <c r="G184" s="173"/>
      <c r="H184" s="173"/>
      <c r="I184" s="173"/>
      <c r="J184" s="174"/>
      <c r="K184" s="173"/>
      <c r="L184" s="173"/>
      <c r="M184" s="175" t="str">
        <f t="shared" si="17"/>
        <v/>
      </c>
      <c r="N184" s="164"/>
      <c r="O184" s="176"/>
      <c r="P184" s="177"/>
      <c r="Q184" s="178" t="s">
        <v>345</v>
      </c>
      <c r="R184" s="165"/>
      <c r="S184" s="124"/>
      <c r="U184" s="130" t="str">
        <f t="shared" ca="1" si="16"/>
        <v/>
      </c>
      <c r="W184" s="58" t="str">
        <f t="shared" si="12"/>
        <v>N</v>
      </c>
      <c r="X184" s="58">
        <f t="shared" ca="1" si="13"/>
        <v>0</v>
      </c>
      <c r="Y184" s="58">
        <f t="shared" si="14"/>
        <v>0</v>
      </c>
      <c r="Z184" s="58">
        <f>IF(I184=0,0,IF(COUNTIF(Lists!$B$3:$B$203,I184)&gt;0,0,1))</f>
        <v>0</v>
      </c>
      <c r="AA184" s="58">
        <f t="shared" si="15"/>
        <v>0</v>
      </c>
    </row>
    <row r="185" spans="1:27" x14ac:dyDescent="0.35">
      <c r="A185" s="38" t="str">
        <f>IF(I185=0, "", IF(COUNTIF($I$16:I184, I185)&gt;0, "", MAX($A$16:A184)+1))</f>
        <v/>
      </c>
      <c r="C185" s="39"/>
      <c r="D185" s="163" t="str">
        <f>IF(M185="","",MAX($D$16:D184)+1)</f>
        <v/>
      </c>
      <c r="E185" s="57"/>
      <c r="F185" s="173"/>
      <c r="G185" s="173"/>
      <c r="H185" s="173"/>
      <c r="I185" s="173"/>
      <c r="J185" s="174"/>
      <c r="K185" s="173"/>
      <c r="L185" s="173"/>
      <c r="M185" s="175" t="str">
        <f t="shared" si="17"/>
        <v/>
      </c>
      <c r="N185" s="164"/>
      <c r="O185" s="176"/>
      <c r="P185" s="177"/>
      <c r="Q185" s="178" t="s">
        <v>345</v>
      </c>
      <c r="R185" s="165"/>
      <c r="S185" s="124"/>
      <c r="U185" s="130" t="str">
        <f t="shared" ca="1" si="16"/>
        <v/>
      </c>
      <c r="W185" s="58" t="str">
        <f t="shared" si="12"/>
        <v>N</v>
      </c>
      <c r="X185" s="58">
        <f t="shared" ca="1" si="13"/>
        <v>0</v>
      </c>
      <c r="Y185" s="58">
        <f t="shared" si="14"/>
        <v>0</v>
      </c>
      <c r="Z185" s="58">
        <f>IF(I185=0,0,IF(COUNTIF(Lists!$B$3:$B$203,I185)&gt;0,0,1))</f>
        <v>0</v>
      </c>
      <c r="AA185" s="58">
        <f t="shared" si="15"/>
        <v>0</v>
      </c>
    </row>
    <row r="186" spans="1:27" x14ac:dyDescent="0.35">
      <c r="A186" s="38" t="str">
        <f>IF(I186=0, "", IF(COUNTIF($I$16:I185, I186)&gt;0, "", MAX($A$16:A185)+1))</f>
        <v/>
      </c>
      <c r="C186" s="39"/>
      <c r="D186" s="163" t="str">
        <f>IF(M186="","",MAX($D$16:D185)+1)</f>
        <v/>
      </c>
      <c r="E186" s="57"/>
      <c r="F186" s="173"/>
      <c r="G186" s="173"/>
      <c r="H186" s="173"/>
      <c r="I186" s="173"/>
      <c r="J186" s="174"/>
      <c r="K186" s="173"/>
      <c r="L186" s="173"/>
      <c r="M186" s="175" t="str">
        <f t="shared" si="17"/>
        <v/>
      </c>
      <c r="N186" s="164"/>
      <c r="O186" s="176"/>
      <c r="P186" s="177"/>
      <c r="Q186" s="178" t="s">
        <v>345</v>
      </c>
      <c r="R186" s="165"/>
      <c r="S186" s="124"/>
      <c r="U186" s="130" t="str">
        <f t="shared" ca="1" si="16"/>
        <v/>
      </c>
      <c r="W186" s="58" t="str">
        <f t="shared" si="12"/>
        <v>N</v>
      </c>
      <c r="X186" s="58">
        <f t="shared" ca="1" si="13"/>
        <v>0</v>
      </c>
      <c r="Y186" s="58">
        <f t="shared" si="14"/>
        <v>0</v>
      </c>
      <c r="Z186" s="58">
        <f>IF(I186=0,0,IF(COUNTIF(Lists!$B$3:$B$203,I186)&gt;0,0,1))</f>
        <v>0</v>
      </c>
      <c r="AA186" s="58">
        <f t="shared" si="15"/>
        <v>0</v>
      </c>
    </row>
    <row r="187" spans="1:27" x14ac:dyDescent="0.35">
      <c r="A187" s="38" t="str">
        <f>IF(I187=0, "", IF(COUNTIF($I$16:I186, I187)&gt;0, "", MAX($A$16:A186)+1))</f>
        <v/>
      </c>
      <c r="C187" s="39"/>
      <c r="D187" s="163" t="str">
        <f>IF(M187="","",MAX($D$16:D186)+1)</f>
        <v/>
      </c>
      <c r="E187" s="57"/>
      <c r="F187" s="173"/>
      <c r="G187" s="173"/>
      <c r="H187" s="173"/>
      <c r="I187" s="173"/>
      <c r="J187" s="174"/>
      <c r="K187" s="173"/>
      <c r="L187" s="173"/>
      <c r="M187" s="175" t="str">
        <f t="shared" si="17"/>
        <v/>
      </c>
      <c r="N187" s="164"/>
      <c r="O187" s="176"/>
      <c r="P187" s="177"/>
      <c r="Q187" s="178" t="s">
        <v>345</v>
      </c>
      <c r="R187" s="165"/>
      <c r="S187" s="124"/>
      <c r="U187" s="130" t="str">
        <f t="shared" ca="1" si="16"/>
        <v/>
      </c>
      <c r="W187" s="58" t="str">
        <f t="shared" si="12"/>
        <v>N</v>
      </c>
      <c r="X187" s="58">
        <f t="shared" ca="1" si="13"/>
        <v>0</v>
      </c>
      <c r="Y187" s="58">
        <f t="shared" si="14"/>
        <v>0</v>
      </c>
      <c r="Z187" s="58">
        <f>IF(I187=0,0,IF(COUNTIF(Lists!$B$3:$B$203,I187)&gt;0,0,1))</f>
        <v>0</v>
      </c>
      <c r="AA187" s="58">
        <f t="shared" si="15"/>
        <v>0</v>
      </c>
    </row>
    <row r="188" spans="1:27" x14ac:dyDescent="0.35">
      <c r="A188" s="38" t="str">
        <f>IF(I188=0, "", IF(COUNTIF($I$16:I187, I188)&gt;0, "", MAX($A$16:A187)+1))</f>
        <v/>
      </c>
      <c r="C188" s="39"/>
      <c r="D188" s="163" t="str">
        <f>IF(M188="","",MAX($D$16:D187)+1)</f>
        <v/>
      </c>
      <c r="E188" s="57"/>
      <c r="F188" s="173"/>
      <c r="G188" s="173"/>
      <c r="H188" s="173"/>
      <c r="I188" s="173"/>
      <c r="J188" s="174"/>
      <c r="K188" s="173"/>
      <c r="L188" s="173"/>
      <c r="M188" s="175" t="str">
        <f t="shared" si="17"/>
        <v/>
      </c>
      <c r="N188" s="164"/>
      <c r="O188" s="176"/>
      <c r="P188" s="177"/>
      <c r="Q188" s="178" t="s">
        <v>345</v>
      </c>
      <c r="R188" s="165"/>
      <c r="S188" s="124"/>
      <c r="U188" s="130" t="str">
        <f t="shared" ca="1" si="16"/>
        <v/>
      </c>
      <c r="W188" s="58" t="str">
        <f t="shared" si="12"/>
        <v>N</v>
      </c>
      <c r="X188" s="58">
        <f t="shared" ca="1" si="13"/>
        <v>0</v>
      </c>
      <c r="Y188" s="58">
        <f t="shared" si="14"/>
        <v>0</v>
      </c>
      <c r="Z188" s="58">
        <f>IF(I188=0,0,IF(COUNTIF(Lists!$B$3:$B$203,I188)&gt;0,0,1))</f>
        <v>0</v>
      </c>
      <c r="AA188" s="58">
        <f t="shared" si="15"/>
        <v>0</v>
      </c>
    </row>
    <row r="189" spans="1:27" x14ac:dyDescent="0.35">
      <c r="A189" s="38" t="str">
        <f>IF(I189=0, "", IF(COUNTIF($I$16:I188, I189)&gt;0, "", MAX($A$16:A188)+1))</f>
        <v/>
      </c>
      <c r="C189" s="39"/>
      <c r="D189" s="163" t="str">
        <f>IF(M189="","",MAX($D$16:D188)+1)</f>
        <v/>
      </c>
      <c r="E189" s="57"/>
      <c r="F189" s="173"/>
      <c r="G189" s="173"/>
      <c r="H189" s="173"/>
      <c r="I189" s="173"/>
      <c r="J189" s="174"/>
      <c r="K189" s="173"/>
      <c r="L189" s="173"/>
      <c r="M189" s="175" t="str">
        <f t="shared" si="17"/>
        <v/>
      </c>
      <c r="N189" s="164"/>
      <c r="O189" s="176"/>
      <c r="P189" s="177"/>
      <c r="Q189" s="178" t="s">
        <v>345</v>
      </c>
      <c r="R189" s="165"/>
      <c r="S189" s="124"/>
      <c r="U189" s="130" t="str">
        <f t="shared" ca="1" si="16"/>
        <v/>
      </c>
      <c r="W189" s="58" t="str">
        <f t="shared" si="12"/>
        <v>N</v>
      </c>
      <c r="X189" s="58">
        <f t="shared" ca="1" si="13"/>
        <v>0</v>
      </c>
      <c r="Y189" s="58">
        <f t="shared" si="14"/>
        <v>0</v>
      </c>
      <c r="Z189" s="58">
        <f>IF(I189=0,0,IF(COUNTIF(Lists!$B$3:$B$203,I189)&gt;0,0,1))</f>
        <v>0</v>
      </c>
      <c r="AA189" s="58">
        <f t="shared" si="15"/>
        <v>0</v>
      </c>
    </row>
    <row r="190" spans="1:27" x14ac:dyDescent="0.35">
      <c r="A190" s="38" t="str">
        <f>IF(I190=0, "", IF(COUNTIF($I$16:I189, I190)&gt;0, "", MAX($A$16:A189)+1))</f>
        <v/>
      </c>
      <c r="C190" s="39"/>
      <c r="D190" s="163" t="str">
        <f>IF(M190="","",MAX($D$16:D189)+1)</f>
        <v/>
      </c>
      <c r="E190" s="57"/>
      <c r="F190" s="173"/>
      <c r="G190" s="173"/>
      <c r="H190" s="173"/>
      <c r="I190" s="173"/>
      <c r="J190" s="174"/>
      <c r="K190" s="173"/>
      <c r="L190" s="173"/>
      <c r="M190" s="175" t="str">
        <f t="shared" si="17"/>
        <v/>
      </c>
      <c r="N190" s="164"/>
      <c r="O190" s="176"/>
      <c r="P190" s="177"/>
      <c r="Q190" s="178" t="s">
        <v>345</v>
      </c>
      <c r="R190" s="165"/>
      <c r="S190" s="124"/>
      <c r="U190" s="130" t="str">
        <f t="shared" ca="1" si="16"/>
        <v/>
      </c>
      <c r="W190" s="58" t="str">
        <f t="shared" si="12"/>
        <v>N</v>
      </c>
      <c r="X190" s="58">
        <f t="shared" ca="1" si="13"/>
        <v>0</v>
      </c>
      <c r="Y190" s="58">
        <f t="shared" si="14"/>
        <v>0</v>
      </c>
      <c r="Z190" s="58">
        <f>IF(I190=0,0,IF(COUNTIF(Lists!$B$3:$B$203,I190)&gt;0,0,1))</f>
        <v>0</v>
      </c>
      <c r="AA190" s="58">
        <f t="shared" si="15"/>
        <v>0</v>
      </c>
    </row>
    <row r="191" spans="1:27" x14ac:dyDescent="0.35">
      <c r="A191" s="38" t="str">
        <f>IF(I191=0, "", IF(COUNTIF($I$16:I190, I191)&gt;0, "", MAX($A$16:A190)+1))</f>
        <v/>
      </c>
      <c r="C191" s="39"/>
      <c r="D191" s="163" t="str">
        <f>IF(M191="","",MAX($D$16:D190)+1)</f>
        <v/>
      </c>
      <c r="E191" s="57"/>
      <c r="F191" s="173"/>
      <c r="G191" s="173"/>
      <c r="H191" s="173"/>
      <c r="I191" s="173"/>
      <c r="J191" s="174"/>
      <c r="K191" s="173"/>
      <c r="L191" s="173"/>
      <c r="M191" s="175" t="str">
        <f t="shared" si="17"/>
        <v/>
      </c>
      <c r="N191" s="164"/>
      <c r="O191" s="176"/>
      <c r="P191" s="177"/>
      <c r="Q191" s="178" t="s">
        <v>345</v>
      </c>
      <c r="R191" s="165"/>
      <c r="S191" s="124"/>
      <c r="U191" s="130" t="str">
        <f t="shared" ca="1" si="16"/>
        <v/>
      </c>
      <c r="W191" s="58" t="str">
        <f t="shared" si="12"/>
        <v>N</v>
      </c>
      <c r="X191" s="58">
        <f t="shared" ca="1" si="13"/>
        <v>0</v>
      </c>
      <c r="Y191" s="58">
        <f t="shared" si="14"/>
        <v>0</v>
      </c>
      <c r="Z191" s="58">
        <f>IF(I191=0,0,IF(COUNTIF(Lists!$B$3:$B$203,I191)&gt;0,0,1))</f>
        <v>0</v>
      </c>
      <c r="AA191" s="58">
        <f t="shared" si="15"/>
        <v>0</v>
      </c>
    </row>
    <row r="192" spans="1:27" x14ac:dyDescent="0.35">
      <c r="A192" s="38" t="str">
        <f>IF(I192=0, "", IF(COUNTIF($I$16:I191, I192)&gt;0, "", MAX($A$16:A191)+1))</f>
        <v/>
      </c>
      <c r="C192" s="39"/>
      <c r="D192" s="163" t="str">
        <f>IF(M192="","",MAX($D$16:D191)+1)</f>
        <v/>
      </c>
      <c r="E192" s="57"/>
      <c r="F192" s="173"/>
      <c r="G192" s="173"/>
      <c r="H192" s="173"/>
      <c r="I192" s="173"/>
      <c r="J192" s="174"/>
      <c r="K192" s="173"/>
      <c r="L192" s="173"/>
      <c r="M192" s="175" t="str">
        <f t="shared" si="17"/>
        <v/>
      </c>
      <c r="N192" s="164"/>
      <c r="O192" s="176"/>
      <c r="P192" s="177"/>
      <c r="Q192" s="178" t="s">
        <v>345</v>
      </c>
      <c r="R192" s="165"/>
      <c r="S192" s="124"/>
      <c r="U192" s="130" t="str">
        <f t="shared" ca="1" si="16"/>
        <v/>
      </c>
      <c r="W192" s="58" t="str">
        <f t="shared" si="12"/>
        <v>N</v>
      </c>
      <c r="X192" s="58">
        <f t="shared" ca="1" si="13"/>
        <v>0</v>
      </c>
      <c r="Y192" s="58">
        <f t="shared" si="14"/>
        <v>0</v>
      </c>
      <c r="Z192" s="58">
        <f>IF(I192=0,0,IF(COUNTIF(Lists!$B$3:$B$203,I192)&gt;0,0,1))</f>
        <v>0</v>
      </c>
      <c r="AA192" s="58">
        <f t="shared" si="15"/>
        <v>0</v>
      </c>
    </row>
    <row r="193" spans="1:27" x14ac:dyDescent="0.35">
      <c r="A193" s="38" t="str">
        <f>IF(I193=0, "", IF(COUNTIF($I$16:I192, I193)&gt;0, "", MAX($A$16:A192)+1))</f>
        <v/>
      </c>
      <c r="C193" s="39"/>
      <c r="D193" s="163" t="str">
        <f>IF(M193="","",MAX($D$16:D192)+1)</f>
        <v/>
      </c>
      <c r="E193" s="57"/>
      <c r="F193" s="173"/>
      <c r="G193" s="173"/>
      <c r="H193" s="173"/>
      <c r="I193" s="173"/>
      <c r="J193" s="174"/>
      <c r="K193" s="173"/>
      <c r="L193" s="173"/>
      <c r="M193" s="175" t="str">
        <f t="shared" si="17"/>
        <v/>
      </c>
      <c r="N193" s="164"/>
      <c r="O193" s="176"/>
      <c r="P193" s="177"/>
      <c r="Q193" s="178" t="s">
        <v>345</v>
      </c>
      <c r="R193" s="165"/>
      <c r="S193" s="124"/>
      <c r="U193" s="130" t="str">
        <f t="shared" ca="1" si="16"/>
        <v/>
      </c>
      <c r="W193" s="58" t="str">
        <f t="shared" si="12"/>
        <v>N</v>
      </c>
      <c r="X193" s="58">
        <f t="shared" ca="1" si="13"/>
        <v>0</v>
      </c>
      <c r="Y193" s="58">
        <f t="shared" si="14"/>
        <v>0</v>
      </c>
      <c r="Z193" s="58">
        <f>IF(I193=0,0,IF(COUNTIF(Lists!$B$3:$B$203,I193)&gt;0,0,1))</f>
        <v>0</v>
      </c>
      <c r="AA193" s="58">
        <f t="shared" si="15"/>
        <v>0</v>
      </c>
    </row>
    <row r="194" spans="1:27" x14ac:dyDescent="0.35">
      <c r="A194" s="38" t="str">
        <f>IF(I194=0, "", IF(COUNTIF($I$16:I193, I194)&gt;0, "", MAX($A$16:A193)+1))</f>
        <v/>
      </c>
      <c r="C194" s="39"/>
      <c r="D194" s="163" t="str">
        <f>IF(M194="","",MAX($D$16:D193)+1)</f>
        <v/>
      </c>
      <c r="E194" s="57"/>
      <c r="F194" s="173"/>
      <c r="G194" s="173"/>
      <c r="H194" s="173"/>
      <c r="I194" s="173"/>
      <c r="J194" s="174"/>
      <c r="K194" s="173"/>
      <c r="L194" s="173"/>
      <c r="M194" s="175" t="str">
        <f t="shared" si="17"/>
        <v/>
      </c>
      <c r="N194" s="164"/>
      <c r="O194" s="176"/>
      <c r="P194" s="177"/>
      <c r="Q194" s="178" t="s">
        <v>345</v>
      </c>
      <c r="R194" s="165"/>
      <c r="S194" s="124"/>
      <c r="U194" s="130" t="str">
        <f t="shared" ca="1" si="16"/>
        <v/>
      </c>
      <c r="W194" s="58" t="str">
        <f t="shared" si="12"/>
        <v>N</v>
      </c>
      <c r="X194" s="58">
        <f t="shared" ca="1" si="13"/>
        <v>0</v>
      </c>
      <c r="Y194" s="58">
        <f t="shared" si="14"/>
        <v>0</v>
      </c>
      <c r="Z194" s="58">
        <f>IF(I194=0,0,IF(COUNTIF(Lists!$B$3:$B$203,I194)&gt;0,0,1))</f>
        <v>0</v>
      </c>
      <c r="AA194" s="58">
        <f t="shared" si="15"/>
        <v>0</v>
      </c>
    </row>
    <row r="195" spans="1:27" x14ac:dyDescent="0.35">
      <c r="A195" s="38" t="str">
        <f>IF(I195=0, "", IF(COUNTIF($I$16:I194, I195)&gt;0, "", MAX($A$16:A194)+1))</f>
        <v/>
      </c>
      <c r="C195" s="39"/>
      <c r="D195" s="163" t="str">
        <f>IF(M195="","",MAX($D$16:D194)+1)</f>
        <v/>
      </c>
      <c r="E195" s="57"/>
      <c r="F195" s="173"/>
      <c r="G195" s="173"/>
      <c r="H195" s="173"/>
      <c r="I195" s="173"/>
      <c r="J195" s="174"/>
      <c r="K195" s="173"/>
      <c r="L195" s="173"/>
      <c r="M195" s="175" t="str">
        <f t="shared" si="17"/>
        <v/>
      </c>
      <c r="N195" s="164"/>
      <c r="O195" s="176"/>
      <c r="P195" s="177"/>
      <c r="Q195" s="178" t="s">
        <v>345</v>
      </c>
      <c r="R195" s="165"/>
      <c r="S195" s="124"/>
      <c r="U195" s="130" t="str">
        <f t="shared" ca="1" si="16"/>
        <v/>
      </c>
      <c r="W195" s="58" t="str">
        <f t="shared" si="12"/>
        <v>N</v>
      </c>
      <c r="X195" s="58">
        <f t="shared" ca="1" si="13"/>
        <v>0</v>
      </c>
      <c r="Y195" s="58">
        <f t="shared" si="14"/>
        <v>0</v>
      </c>
      <c r="Z195" s="58">
        <f>IF(I195=0,0,IF(COUNTIF(Lists!$B$3:$B$203,I195)&gt;0,0,1))</f>
        <v>0</v>
      </c>
      <c r="AA195" s="58">
        <f t="shared" si="15"/>
        <v>0</v>
      </c>
    </row>
    <row r="196" spans="1:27" x14ac:dyDescent="0.35">
      <c r="A196" s="38" t="str">
        <f>IF(I196=0, "", IF(COUNTIF($I$16:I195, I196)&gt;0, "", MAX($A$16:A195)+1))</f>
        <v/>
      </c>
      <c r="C196" s="39"/>
      <c r="D196" s="163" t="str">
        <f>IF(M196="","",MAX($D$16:D195)+1)</f>
        <v/>
      </c>
      <c r="E196" s="57"/>
      <c r="F196" s="173"/>
      <c r="G196" s="173"/>
      <c r="H196" s="173"/>
      <c r="I196" s="173"/>
      <c r="J196" s="174"/>
      <c r="K196" s="173"/>
      <c r="L196" s="173"/>
      <c r="M196" s="175" t="str">
        <f t="shared" si="17"/>
        <v/>
      </c>
      <c r="N196" s="164"/>
      <c r="O196" s="176"/>
      <c r="P196" s="177"/>
      <c r="Q196" s="178" t="s">
        <v>345</v>
      </c>
      <c r="R196" s="165"/>
      <c r="S196" s="124"/>
      <c r="U196" s="130" t="str">
        <f t="shared" ca="1" si="16"/>
        <v/>
      </c>
      <c r="W196" s="58" t="str">
        <f t="shared" si="12"/>
        <v>N</v>
      </c>
      <c r="X196" s="58">
        <f t="shared" ca="1" si="13"/>
        <v>0</v>
      </c>
      <c r="Y196" s="58">
        <f t="shared" si="14"/>
        <v>0</v>
      </c>
      <c r="Z196" s="58">
        <f>IF(I196=0,0,IF(COUNTIF(Lists!$B$3:$B$203,I196)&gt;0,0,1))</f>
        <v>0</v>
      </c>
      <c r="AA196" s="58">
        <f t="shared" si="15"/>
        <v>0</v>
      </c>
    </row>
    <row r="197" spans="1:27" x14ac:dyDescent="0.35">
      <c r="A197" s="38" t="str">
        <f>IF(I197=0, "", IF(COUNTIF($I$16:I196, I197)&gt;0, "", MAX($A$16:A196)+1))</f>
        <v/>
      </c>
      <c r="C197" s="39"/>
      <c r="D197" s="163" t="str">
        <f>IF(M197="","",MAX($D$16:D196)+1)</f>
        <v/>
      </c>
      <c r="E197" s="57"/>
      <c r="F197" s="173"/>
      <c r="G197" s="173"/>
      <c r="H197" s="173"/>
      <c r="I197" s="173"/>
      <c r="J197" s="174"/>
      <c r="K197" s="173"/>
      <c r="L197" s="173"/>
      <c r="M197" s="175" t="str">
        <f t="shared" si="17"/>
        <v/>
      </c>
      <c r="N197" s="164"/>
      <c r="O197" s="176"/>
      <c r="P197" s="177"/>
      <c r="Q197" s="178" t="s">
        <v>345</v>
      </c>
      <c r="R197" s="165"/>
      <c r="S197" s="124"/>
      <c r="U197" s="130" t="str">
        <f t="shared" ca="1" si="16"/>
        <v/>
      </c>
      <c r="W197" s="58" t="str">
        <f t="shared" si="12"/>
        <v>N</v>
      </c>
      <c r="X197" s="58">
        <f t="shared" ca="1" si="13"/>
        <v>0</v>
      </c>
      <c r="Y197" s="58">
        <f t="shared" si="14"/>
        <v>0</v>
      </c>
      <c r="Z197" s="58">
        <f>IF(I197=0,0,IF(COUNTIF(Lists!$B$3:$B$203,I197)&gt;0,0,1))</f>
        <v>0</v>
      </c>
      <c r="AA197" s="58">
        <f t="shared" si="15"/>
        <v>0</v>
      </c>
    </row>
    <row r="198" spans="1:27" x14ac:dyDescent="0.35">
      <c r="A198" s="38" t="str">
        <f>IF(I198=0, "", IF(COUNTIF($I$16:I197, I198)&gt;0, "", MAX($A$16:A197)+1))</f>
        <v/>
      </c>
      <c r="C198" s="39"/>
      <c r="D198" s="163" t="str">
        <f>IF(M198="","",MAX($D$16:D197)+1)</f>
        <v/>
      </c>
      <c r="E198" s="57"/>
      <c r="F198" s="173"/>
      <c r="G198" s="173"/>
      <c r="H198" s="173"/>
      <c r="I198" s="173"/>
      <c r="J198" s="174"/>
      <c r="K198" s="173"/>
      <c r="L198" s="173"/>
      <c r="M198" s="175" t="str">
        <f t="shared" si="17"/>
        <v/>
      </c>
      <c r="N198" s="164"/>
      <c r="O198" s="176"/>
      <c r="P198" s="177"/>
      <c r="Q198" s="178" t="s">
        <v>345</v>
      </c>
      <c r="R198" s="165"/>
      <c r="S198" s="124"/>
      <c r="U198" s="130" t="str">
        <f t="shared" ca="1" si="16"/>
        <v/>
      </c>
      <c r="W198" s="58" t="str">
        <f t="shared" si="12"/>
        <v>N</v>
      </c>
      <c r="X198" s="58">
        <f t="shared" ca="1" si="13"/>
        <v>0</v>
      </c>
      <c r="Y198" s="58">
        <f t="shared" si="14"/>
        <v>0</v>
      </c>
      <c r="Z198" s="58">
        <f>IF(I198=0,0,IF(COUNTIF(Lists!$B$3:$B$203,I198)&gt;0,0,1))</f>
        <v>0</v>
      </c>
      <c r="AA198" s="58">
        <f t="shared" si="15"/>
        <v>0</v>
      </c>
    </row>
    <row r="199" spans="1:27" x14ac:dyDescent="0.35">
      <c r="A199" s="38" t="str">
        <f>IF(I199=0, "", IF(COUNTIF($I$16:I198, I199)&gt;0, "", MAX($A$16:A198)+1))</f>
        <v/>
      </c>
      <c r="C199" s="39"/>
      <c r="D199" s="163" t="str">
        <f>IF(M199="","",MAX($D$16:D198)+1)</f>
        <v/>
      </c>
      <c r="E199" s="57"/>
      <c r="F199" s="173"/>
      <c r="G199" s="173"/>
      <c r="H199" s="173"/>
      <c r="I199" s="173"/>
      <c r="J199" s="174"/>
      <c r="K199" s="173"/>
      <c r="L199" s="173"/>
      <c r="M199" s="175" t="str">
        <f t="shared" si="17"/>
        <v/>
      </c>
      <c r="N199" s="164"/>
      <c r="O199" s="176"/>
      <c r="P199" s="177"/>
      <c r="Q199" s="178" t="s">
        <v>345</v>
      </c>
      <c r="R199" s="165"/>
      <c r="S199" s="124"/>
      <c r="U199" s="130" t="str">
        <f t="shared" ca="1" si="16"/>
        <v/>
      </c>
      <c r="W199" s="58" t="str">
        <f t="shared" si="12"/>
        <v>N</v>
      </c>
      <c r="X199" s="58">
        <f t="shared" ca="1" si="13"/>
        <v>0</v>
      </c>
      <c r="Y199" s="58">
        <f t="shared" si="14"/>
        <v>0</v>
      </c>
      <c r="Z199" s="58">
        <f>IF(I199=0,0,IF(COUNTIF(Lists!$B$3:$B$203,I199)&gt;0,0,1))</f>
        <v>0</v>
      </c>
      <c r="AA199" s="58">
        <f t="shared" si="15"/>
        <v>0</v>
      </c>
    </row>
    <row r="200" spans="1:27" x14ac:dyDescent="0.35">
      <c r="A200" s="38" t="str">
        <f>IF(I200=0, "", IF(COUNTIF($I$16:I199, I200)&gt;0, "", MAX($A$16:A199)+1))</f>
        <v/>
      </c>
      <c r="C200" s="39"/>
      <c r="D200" s="163" t="str">
        <f>IF(M200="","",MAX($D$16:D199)+1)</f>
        <v/>
      </c>
      <c r="E200" s="57"/>
      <c r="F200" s="173"/>
      <c r="G200" s="173"/>
      <c r="H200" s="173"/>
      <c r="I200" s="173"/>
      <c r="J200" s="174"/>
      <c r="K200" s="173"/>
      <c r="L200" s="173"/>
      <c r="M200" s="175" t="str">
        <f t="shared" si="17"/>
        <v/>
      </c>
      <c r="N200" s="164"/>
      <c r="O200" s="176"/>
      <c r="P200" s="177"/>
      <c r="Q200" s="178" t="s">
        <v>345</v>
      </c>
      <c r="R200" s="165"/>
      <c r="S200" s="124"/>
      <c r="U200" s="130" t="str">
        <f t="shared" ca="1" si="16"/>
        <v/>
      </c>
      <c r="W200" s="58" t="str">
        <f t="shared" si="12"/>
        <v>N</v>
      </c>
      <c r="X200" s="58">
        <f t="shared" ca="1" si="13"/>
        <v>0</v>
      </c>
      <c r="Y200" s="58">
        <f t="shared" si="14"/>
        <v>0</v>
      </c>
      <c r="Z200" s="58">
        <f>IF(I200=0,0,IF(COUNTIF(Lists!$B$3:$B$203,I200)&gt;0,0,1))</f>
        <v>0</v>
      </c>
      <c r="AA200" s="58">
        <f t="shared" si="15"/>
        <v>0</v>
      </c>
    </row>
    <row r="201" spans="1:27" x14ac:dyDescent="0.35">
      <c r="A201" s="38" t="str">
        <f>IF(I201=0, "", IF(COUNTIF($I$16:I200, I201)&gt;0, "", MAX($A$16:A200)+1))</f>
        <v/>
      </c>
      <c r="C201" s="39"/>
      <c r="D201" s="163" t="str">
        <f>IF(M201="","",MAX($D$16:D200)+1)</f>
        <v/>
      </c>
      <c r="E201" s="57"/>
      <c r="F201" s="173"/>
      <c r="G201" s="173"/>
      <c r="H201" s="173"/>
      <c r="I201" s="173"/>
      <c r="J201" s="174"/>
      <c r="K201" s="173"/>
      <c r="L201" s="173"/>
      <c r="M201" s="175" t="str">
        <f t="shared" si="17"/>
        <v/>
      </c>
      <c r="N201" s="164"/>
      <c r="O201" s="176"/>
      <c r="P201" s="177"/>
      <c r="Q201" s="178" t="s">
        <v>345</v>
      </c>
      <c r="R201" s="165"/>
      <c r="S201" s="124"/>
      <c r="U201" s="130" t="str">
        <f t="shared" ca="1" si="16"/>
        <v/>
      </c>
      <c r="W201" s="58" t="str">
        <f t="shared" si="12"/>
        <v>N</v>
      </c>
      <c r="X201" s="58">
        <f t="shared" ca="1" si="13"/>
        <v>0</v>
      </c>
      <c r="Y201" s="58">
        <f t="shared" si="14"/>
        <v>0</v>
      </c>
      <c r="Z201" s="58">
        <f>IF(I201=0,0,IF(COUNTIF(Lists!$B$3:$B$203,I201)&gt;0,0,1))</f>
        <v>0</v>
      </c>
      <c r="AA201" s="58">
        <f t="shared" si="15"/>
        <v>0</v>
      </c>
    </row>
    <row r="202" spans="1:27" x14ac:dyDescent="0.35">
      <c r="A202" s="38" t="str">
        <f>IF(I202=0, "", IF(COUNTIF($I$16:I201, I202)&gt;0, "", MAX($A$16:A201)+1))</f>
        <v/>
      </c>
      <c r="C202" s="39"/>
      <c r="D202" s="163" t="str">
        <f>IF(M202="","",MAX($D$16:D201)+1)</f>
        <v/>
      </c>
      <c r="E202" s="57"/>
      <c r="F202" s="173"/>
      <c r="G202" s="173"/>
      <c r="H202" s="173"/>
      <c r="I202" s="173"/>
      <c r="J202" s="174"/>
      <c r="K202" s="173"/>
      <c r="L202" s="173"/>
      <c r="M202" s="175" t="str">
        <f t="shared" si="17"/>
        <v/>
      </c>
      <c r="N202" s="164"/>
      <c r="O202" s="176"/>
      <c r="P202" s="177"/>
      <c r="Q202" s="178" t="s">
        <v>345</v>
      </c>
      <c r="R202" s="165"/>
      <c r="S202" s="124"/>
      <c r="U202" s="130" t="str">
        <f t="shared" ca="1" si="16"/>
        <v/>
      </c>
      <c r="W202" s="58" t="str">
        <f t="shared" si="12"/>
        <v>N</v>
      </c>
      <c r="X202" s="58">
        <f t="shared" ca="1" si="13"/>
        <v>0</v>
      </c>
      <c r="Y202" s="58">
        <f t="shared" si="14"/>
        <v>0</v>
      </c>
      <c r="Z202" s="58">
        <f>IF(I202=0,0,IF(COUNTIF(Lists!$B$3:$B$203,I202)&gt;0,0,1))</f>
        <v>0</v>
      </c>
      <c r="AA202" s="58">
        <f t="shared" si="15"/>
        <v>0</v>
      </c>
    </row>
    <row r="203" spans="1:27" x14ac:dyDescent="0.35">
      <c r="A203" s="38" t="str">
        <f>IF(I203=0, "", IF(COUNTIF($I$16:I202, I203)&gt;0, "", MAX($A$16:A202)+1))</f>
        <v/>
      </c>
      <c r="C203" s="39"/>
      <c r="D203" s="163" t="str">
        <f>IF(M203="","",MAX($D$16:D202)+1)</f>
        <v/>
      </c>
      <c r="E203" s="57"/>
      <c r="F203" s="173"/>
      <c r="G203" s="173"/>
      <c r="H203" s="173"/>
      <c r="I203" s="173"/>
      <c r="J203" s="174"/>
      <c r="K203" s="173"/>
      <c r="L203" s="173"/>
      <c r="M203" s="175" t="str">
        <f t="shared" si="17"/>
        <v/>
      </c>
      <c r="N203" s="164"/>
      <c r="O203" s="176"/>
      <c r="P203" s="177"/>
      <c r="Q203" s="178" t="s">
        <v>345</v>
      </c>
      <c r="R203" s="165"/>
      <c r="S203" s="124"/>
      <c r="U203" s="130" t="str">
        <f t="shared" ca="1" si="16"/>
        <v/>
      </c>
      <c r="W203" s="58" t="str">
        <f t="shared" si="12"/>
        <v>N</v>
      </c>
      <c r="X203" s="58">
        <f t="shared" ca="1" si="13"/>
        <v>0</v>
      </c>
      <c r="Y203" s="58">
        <f t="shared" si="14"/>
        <v>0</v>
      </c>
      <c r="Z203" s="58">
        <f>IF(I203=0,0,IF(COUNTIF(Lists!$B$3:$B$203,I203)&gt;0,0,1))</f>
        <v>0</v>
      </c>
      <c r="AA203" s="58">
        <f t="shared" si="15"/>
        <v>0</v>
      </c>
    </row>
    <row r="204" spans="1:27" x14ac:dyDescent="0.35">
      <c r="A204" s="38" t="str">
        <f>IF(I204=0, "", IF(COUNTIF($I$16:I203, I204)&gt;0, "", MAX($A$16:A203)+1))</f>
        <v/>
      </c>
      <c r="C204" s="39"/>
      <c r="D204" s="163" t="str">
        <f>IF(M204="","",MAX($D$16:D203)+1)</f>
        <v/>
      </c>
      <c r="E204" s="57"/>
      <c r="F204" s="173"/>
      <c r="G204" s="173"/>
      <c r="H204" s="173"/>
      <c r="I204" s="173"/>
      <c r="J204" s="174"/>
      <c r="K204" s="173"/>
      <c r="L204" s="173"/>
      <c r="M204" s="175" t="str">
        <f t="shared" si="17"/>
        <v/>
      </c>
      <c r="N204" s="164"/>
      <c r="O204" s="176"/>
      <c r="P204" s="177"/>
      <c r="Q204" s="178" t="s">
        <v>345</v>
      </c>
      <c r="R204" s="165"/>
      <c r="S204" s="124"/>
      <c r="U204" s="130" t="str">
        <f t="shared" ca="1" si="16"/>
        <v/>
      </c>
      <c r="W204" s="58" t="str">
        <f t="shared" si="12"/>
        <v>N</v>
      </c>
      <c r="X204" s="58">
        <f t="shared" ca="1" si="13"/>
        <v>0</v>
      </c>
      <c r="Y204" s="58">
        <f t="shared" si="14"/>
        <v>0</v>
      </c>
      <c r="Z204" s="58">
        <f>IF(I204=0,0,IF(COUNTIF(Lists!$B$3:$B$203,I204)&gt;0,0,1))</f>
        <v>0</v>
      </c>
      <c r="AA204" s="58">
        <f t="shared" si="15"/>
        <v>0</v>
      </c>
    </row>
    <row r="205" spans="1:27" x14ac:dyDescent="0.35">
      <c r="A205" s="38" t="str">
        <f>IF(I205=0, "", IF(COUNTIF($I$16:I204, I205)&gt;0, "", MAX($A$16:A204)+1))</f>
        <v/>
      </c>
      <c r="C205" s="39"/>
      <c r="D205" s="163" t="str">
        <f>IF(M205="","",MAX($D$16:D204)+1)</f>
        <v/>
      </c>
      <c r="E205" s="57"/>
      <c r="F205" s="173"/>
      <c r="G205" s="173"/>
      <c r="H205" s="173"/>
      <c r="I205" s="173"/>
      <c r="J205" s="174"/>
      <c r="K205" s="173"/>
      <c r="L205" s="173"/>
      <c r="M205" s="175" t="str">
        <f t="shared" si="17"/>
        <v/>
      </c>
      <c r="N205" s="164"/>
      <c r="O205" s="176"/>
      <c r="P205" s="177"/>
      <c r="Q205" s="178" t="s">
        <v>345</v>
      </c>
      <c r="R205" s="165"/>
      <c r="S205" s="124"/>
      <c r="U205" s="130" t="str">
        <f t="shared" ca="1" si="16"/>
        <v/>
      </c>
      <c r="W205" s="58" t="str">
        <f t="shared" si="12"/>
        <v>N</v>
      </c>
      <c r="X205" s="58">
        <f t="shared" ca="1" si="13"/>
        <v>0</v>
      </c>
      <c r="Y205" s="58">
        <f t="shared" si="14"/>
        <v>0</v>
      </c>
      <c r="Z205" s="58">
        <f>IF(I205=0,0,IF(COUNTIF(Lists!$B$3:$B$203,I205)&gt;0,0,1))</f>
        <v>0</v>
      </c>
      <c r="AA205" s="58">
        <f t="shared" si="15"/>
        <v>0</v>
      </c>
    </row>
    <row r="206" spans="1:27" x14ac:dyDescent="0.35">
      <c r="A206" s="38" t="str">
        <f>IF(I206=0, "", IF(COUNTIF($I$16:I205, I206)&gt;0, "", MAX($A$16:A205)+1))</f>
        <v/>
      </c>
      <c r="C206" s="39"/>
      <c r="D206" s="163" t="str">
        <f>IF(M206="","",MAX($D$16:D205)+1)</f>
        <v/>
      </c>
      <c r="E206" s="57"/>
      <c r="F206" s="173"/>
      <c r="G206" s="173"/>
      <c r="H206" s="173"/>
      <c r="I206" s="173"/>
      <c r="J206" s="174"/>
      <c r="K206" s="173"/>
      <c r="L206" s="173"/>
      <c r="M206" s="175" t="str">
        <f t="shared" si="17"/>
        <v/>
      </c>
      <c r="N206" s="164"/>
      <c r="O206" s="176"/>
      <c r="P206" s="177"/>
      <c r="Q206" s="178" t="s">
        <v>345</v>
      </c>
      <c r="R206" s="165"/>
      <c r="S206" s="124"/>
      <c r="U206" s="130" t="str">
        <f t="shared" ca="1" si="16"/>
        <v/>
      </c>
      <c r="W206" s="58" t="str">
        <f t="shared" si="12"/>
        <v>N</v>
      </c>
      <c r="X206" s="58">
        <f t="shared" ca="1" si="13"/>
        <v>0</v>
      </c>
      <c r="Y206" s="58">
        <f t="shared" si="14"/>
        <v>0</v>
      </c>
      <c r="Z206" s="58">
        <f>IF(I206=0,0,IF(COUNTIF(Lists!$B$3:$B$203,I206)&gt;0,0,1))</f>
        <v>0</v>
      </c>
      <c r="AA206" s="58">
        <f t="shared" si="15"/>
        <v>0</v>
      </c>
    </row>
    <row r="207" spans="1:27" x14ac:dyDescent="0.35">
      <c r="A207" s="38" t="str">
        <f>IF(I207=0, "", IF(COUNTIF($I$16:I206, I207)&gt;0, "", MAX($A$16:A206)+1))</f>
        <v/>
      </c>
      <c r="C207" s="39"/>
      <c r="D207" s="163" t="str">
        <f>IF(M207="","",MAX($D$16:D206)+1)</f>
        <v/>
      </c>
      <c r="E207" s="57"/>
      <c r="F207" s="173"/>
      <c r="G207" s="173"/>
      <c r="H207" s="173"/>
      <c r="I207" s="173"/>
      <c r="J207" s="174"/>
      <c r="K207" s="173"/>
      <c r="L207" s="173"/>
      <c r="M207" s="175" t="str">
        <f t="shared" si="17"/>
        <v/>
      </c>
      <c r="N207" s="164"/>
      <c r="O207" s="176"/>
      <c r="P207" s="177"/>
      <c r="Q207" s="178" t="s">
        <v>345</v>
      </c>
      <c r="R207" s="165"/>
      <c r="S207" s="124"/>
      <c r="U207" s="130" t="str">
        <f t="shared" ca="1" si="16"/>
        <v/>
      </c>
      <c r="W207" s="58" t="str">
        <f t="shared" si="12"/>
        <v>N</v>
      </c>
      <c r="X207" s="58">
        <f t="shared" ca="1" si="13"/>
        <v>0</v>
      </c>
      <c r="Y207" s="58">
        <f t="shared" si="14"/>
        <v>0</v>
      </c>
      <c r="Z207" s="58">
        <f>IF(I207=0,0,IF(COUNTIF(Lists!$B$3:$B$203,I207)&gt;0,0,1))</f>
        <v>0</v>
      </c>
      <c r="AA207" s="58">
        <f t="shared" si="15"/>
        <v>0</v>
      </c>
    </row>
    <row r="208" spans="1:27" x14ac:dyDescent="0.35">
      <c r="A208" s="38" t="str">
        <f>IF(I208=0, "", IF(COUNTIF($I$16:I207, I208)&gt;0, "", MAX($A$16:A207)+1))</f>
        <v/>
      </c>
      <c r="C208" s="39"/>
      <c r="D208" s="163" t="str">
        <f>IF(M208="","",MAX($D$16:D207)+1)</f>
        <v/>
      </c>
      <c r="E208" s="57"/>
      <c r="F208" s="173"/>
      <c r="G208" s="173"/>
      <c r="H208" s="173"/>
      <c r="I208" s="173"/>
      <c r="J208" s="174"/>
      <c r="K208" s="173"/>
      <c r="L208" s="173"/>
      <c r="M208" s="175" t="str">
        <f t="shared" si="17"/>
        <v/>
      </c>
      <c r="N208" s="164"/>
      <c r="O208" s="176"/>
      <c r="P208" s="177"/>
      <c r="Q208" s="178" t="s">
        <v>345</v>
      </c>
      <c r="R208" s="165"/>
      <c r="S208" s="124"/>
      <c r="U208" s="130" t="str">
        <f t="shared" ca="1" si="16"/>
        <v/>
      </c>
      <c r="W208" s="58" t="str">
        <f t="shared" ref="W208:W271" si="18">IF(D208="","N","Y")</f>
        <v>N</v>
      </c>
      <c r="X208" s="58">
        <f t="shared" ref="X208:X271" ca="1" si="19">IF(OR(E208=0,AND(E208&gt;=StartDate,E208&lt;=EndDate)),0,1)</f>
        <v>0</v>
      </c>
      <c r="Y208" s="58">
        <f t="shared" ref="Y208:Y271" si="20">IF(D208="",0,IF(OR(E208=0,F208=0, K208=0, L208=0, G208=0, H208=0, I208=0,J208=0, M208=0,N208=0,O208=0,P208=0,Q208=0, R208=0), 1, 0))</f>
        <v>0</v>
      </c>
      <c r="Z208" s="58">
        <f>IF(I208=0,0,IF(COUNTIF(Lists!$B$3:$B$203,I208)&gt;0,0,1))</f>
        <v>0</v>
      </c>
      <c r="AA208" s="58">
        <f t="shared" ref="AA208:AA271" si="21">IF(R208=0,0,IF(COUNTIF(MeBrIntendedUseExport,R208)&gt;0,0,1))</f>
        <v>0</v>
      </c>
    </row>
    <row r="209" spans="1:27" x14ac:dyDescent="0.35">
      <c r="A209" s="38" t="str">
        <f>IF(I209=0, "", IF(COUNTIF($I$16:I208, I209)&gt;0, "", MAX($A$16:A208)+1))</f>
        <v/>
      </c>
      <c r="C209" s="39"/>
      <c r="D209" s="163" t="str">
        <f>IF(M209="","",MAX($D$16:D208)+1)</f>
        <v/>
      </c>
      <c r="E209" s="57"/>
      <c r="F209" s="173"/>
      <c r="G209" s="173"/>
      <c r="H209" s="173"/>
      <c r="I209" s="173"/>
      <c r="J209" s="174"/>
      <c r="K209" s="173"/>
      <c r="L209" s="173"/>
      <c r="M209" s="175" t="str">
        <f t="shared" si="17"/>
        <v/>
      </c>
      <c r="N209" s="164"/>
      <c r="O209" s="176"/>
      <c r="P209" s="177"/>
      <c r="Q209" s="178" t="s">
        <v>345</v>
      </c>
      <c r="R209" s="165"/>
      <c r="S209" s="124"/>
      <c r="U209" s="130" t="str">
        <f t="shared" ref="U209:U272" ca="1" si="22">IF(SUM(X209:Y209,Z209:AA209)&gt;0,"ROW INCOMPLETE OR INVALID DATA ENTERED; ENTER/EDIT DATA IN REQUIRED FIELDS","")</f>
        <v/>
      </c>
      <c r="W209" s="58" t="str">
        <f t="shared" si="18"/>
        <v>N</v>
      </c>
      <c r="X209" s="58">
        <f t="shared" ca="1" si="19"/>
        <v>0</v>
      </c>
      <c r="Y209" s="58">
        <f t="shared" si="20"/>
        <v>0</v>
      </c>
      <c r="Z209" s="58">
        <f>IF(I209=0,0,IF(COUNTIF(Lists!$B$3:$B$203,I209)&gt;0,0,1))</f>
        <v>0</v>
      </c>
      <c r="AA209" s="58">
        <f t="shared" si="21"/>
        <v>0</v>
      </c>
    </row>
    <row r="210" spans="1:27" x14ac:dyDescent="0.35">
      <c r="A210" s="38" t="str">
        <f>IF(I210=0, "", IF(COUNTIF($I$16:I209, I210)&gt;0, "", MAX($A$16:A209)+1))</f>
        <v/>
      </c>
      <c r="C210" s="39"/>
      <c r="D210" s="163" t="str">
        <f>IF(M210="","",MAX($D$16:D209)+1)</f>
        <v/>
      </c>
      <c r="E210" s="57"/>
      <c r="F210" s="173"/>
      <c r="G210" s="173"/>
      <c r="H210" s="173"/>
      <c r="I210" s="173"/>
      <c r="J210" s="174"/>
      <c r="K210" s="173"/>
      <c r="L210" s="173"/>
      <c r="M210" s="175" t="str">
        <f t="shared" ref="M210:M273" si="23">IF($E210="", "", "CH3Br")</f>
        <v/>
      </c>
      <c r="N210" s="164"/>
      <c r="O210" s="176"/>
      <c r="P210" s="177"/>
      <c r="Q210" s="178" t="s">
        <v>345</v>
      </c>
      <c r="R210" s="165"/>
      <c r="S210" s="124"/>
      <c r="U210" s="130" t="str">
        <f t="shared" ca="1" si="22"/>
        <v/>
      </c>
      <c r="W210" s="58" t="str">
        <f t="shared" si="18"/>
        <v>N</v>
      </c>
      <c r="X210" s="58">
        <f t="shared" ca="1" si="19"/>
        <v>0</v>
      </c>
      <c r="Y210" s="58">
        <f t="shared" si="20"/>
        <v>0</v>
      </c>
      <c r="Z210" s="58">
        <f>IF(I210=0,0,IF(COUNTIF(Lists!$B$3:$B$203,I210)&gt;0,0,1))</f>
        <v>0</v>
      </c>
      <c r="AA210" s="58">
        <f t="shared" si="21"/>
        <v>0</v>
      </c>
    </row>
    <row r="211" spans="1:27" x14ac:dyDescent="0.35">
      <c r="A211" s="38" t="str">
        <f>IF(I211=0, "", IF(COUNTIF($I$16:I210, I211)&gt;0, "", MAX($A$16:A210)+1))</f>
        <v/>
      </c>
      <c r="C211" s="39"/>
      <c r="D211" s="163" t="str">
        <f>IF(M211="","",MAX($D$16:D210)+1)</f>
        <v/>
      </c>
      <c r="E211" s="57"/>
      <c r="F211" s="173"/>
      <c r="G211" s="173"/>
      <c r="H211" s="173"/>
      <c r="I211" s="173"/>
      <c r="J211" s="174"/>
      <c r="K211" s="173"/>
      <c r="L211" s="173"/>
      <c r="M211" s="175" t="str">
        <f t="shared" si="23"/>
        <v/>
      </c>
      <c r="N211" s="164"/>
      <c r="O211" s="176"/>
      <c r="P211" s="177"/>
      <c r="Q211" s="178" t="s">
        <v>345</v>
      </c>
      <c r="R211" s="165"/>
      <c r="S211" s="124"/>
      <c r="U211" s="130" t="str">
        <f t="shared" ca="1" si="22"/>
        <v/>
      </c>
      <c r="W211" s="58" t="str">
        <f t="shared" si="18"/>
        <v>N</v>
      </c>
      <c r="X211" s="58">
        <f t="shared" ca="1" si="19"/>
        <v>0</v>
      </c>
      <c r="Y211" s="58">
        <f t="shared" si="20"/>
        <v>0</v>
      </c>
      <c r="Z211" s="58">
        <f>IF(I211=0,0,IF(COUNTIF(Lists!$B$3:$B$203,I211)&gt;0,0,1))</f>
        <v>0</v>
      </c>
      <c r="AA211" s="58">
        <f t="shared" si="21"/>
        <v>0</v>
      </c>
    </row>
    <row r="212" spans="1:27" x14ac:dyDescent="0.35">
      <c r="A212" s="38" t="str">
        <f>IF(I212=0, "", IF(COUNTIF($I$16:I211, I212)&gt;0, "", MAX($A$16:A211)+1))</f>
        <v/>
      </c>
      <c r="C212" s="39"/>
      <c r="D212" s="163" t="str">
        <f>IF(M212="","",MAX($D$16:D211)+1)</f>
        <v/>
      </c>
      <c r="E212" s="57"/>
      <c r="F212" s="173"/>
      <c r="G212" s="173"/>
      <c r="H212" s="173"/>
      <c r="I212" s="173"/>
      <c r="J212" s="174"/>
      <c r="K212" s="173"/>
      <c r="L212" s="173"/>
      <c r="M212" s="175" t="str">
        <f t="shared" si="23"/>
        <v/>
      </c>
      <c r="N212" s="164"/>
      <c r="O212" s="176"/>
      <c r="P212" s="177"/>
      <c r="Q212" s="178" t="s">
        <v>345</v>
      </c>
      <c r="R212" s="165"/>
      <c r="S212" s="124"/>
      <c r="U212" s="130" t="str">
        <f t="shared" ca="1" si="22"/>
        <v/>
      </c>
      <c r="W212" s="58" t="str">
        <f t="shared" si="18"/>
        <v>N</v>
      </c>
      <c r="X212" s="58">
        <f t="shared" ca="1" si="19"/>
        <v>0</v>
      </c>
      <c r="Y212" s="58">
        <f t="shared" si="20"/>
        <v>0</v>
      </c>
      <c r="Z212" s="58">
        <f>IF(I212=0,0,IF(COUNTIF(Lists!$B$3:$B$203,I212)&gt;0,0,1))</f>
        <v>0</v>
      </c>
      <c r="AA212" s="58">
        <f t="shared" si="21"/>
        <v>0</v>
      </c>
    </row>
    <row r="213" spans="1:27" x14ac:dyDescent="0.35">
      <c r="A213" s="38" t="str">
        <f>IF(I213=0, "", IF(COUNTIF($I$16:I212, I213)&gt;0, "", MAX($A$16:A212)+1))</f>
        <v/>
      </c>
      <c r="C213" s="39"/>
      <c r="D213" s="163" t="str">
        <f>IF(M213="","",MAX($D$16:D212)+1)</f>
        <v/>
      </c>
      <c r="E213" s="57"/>
      <c r="F213" s="173"/>
      <c r="G213" s="173"/>
      <c r="H213" s="173"/>
      <c r="I213" s="173"/>
      <c r="J213" s="174"/>
      <c r="K213" s="173"/>
      <c r="L213" s="173"/>
      <c r="M213" s="175" t="str">
        <f t="shared" si="23"/>
        <v/>
      </c>
      <c r="N213" s="164"/>
      <c r="O213" s="176"/>
      <c r="P213" s="177"/>
      <c r="Q213" s="178" t="s">
        <v>345</v>
      </c>
      <c r="R213" s="165"/>
      <c r="S213" s="124"/>
      <c r="U213" s="130" t="str">
        <f t="shared" ca="1" si="22"/>
        <v/>
      </c>
      <c r="W213" s="58" t="str">
        <f t="shared" si="18"/>
        <v>N</v>
      </c>
      <c r="X213" s="58">
        <f t="shared" ca="1" si="19"/>
        <v>0</v>
      </c>
      <c r="Y213" s="58">
        <f t="shared" si="20"/>
        <v>0</v>
      </c>
      <c r="Z213" s="58">
        <f>IF(I213=0,0,IF(COUNTIF(Lists!$B$3:$B$203,I213)&gt;0,0,1))</f>
        <v>0</v>
      </c>
      <c r="AA213" s="58">
        <f t="shared" si="21"/>
        <v>0</v>
      </c>
    </row>
    <row r="214" spans="1:27" x14ac:dyDescent="0.35">
      <c r="A214" s="38" t="str">
        <f>IF(I214=0, "", IF(COUNTIF($I$16:I213, I214)&gt;0, "", MAX($A$16:A213)+1))</f>
        <v/>
      </c>
      <c r="C214" s="39"/>
      <c r="D214" s="163" t="str">
        <f>IF(M214="","",MAX($D$16:D213)+1)</f>
        <v/>
      </c>
      <c r="E214" s="57"/>
      <c r="F214" s="173"/>
      <c r="G214" s="173"/>
      <c r="H214" s="173"/>
      <c r="I214" s="173"/>
      <c r="J214" s="174"/>
      <c r="K214" s="173"/>
      <c r="L214" s="173"/>
      <c r="M214" s="175" t="str">
        <f t="shared" si="23"/>
        <v/>
      </c>
      <c r="N214" s="164"/>
      <c r="O214" s="176"/>
      <c r="P214" s="177"/>
      <c r="Q214" s="178" t="s">
        <v>345</v>
      </c>
      <c r="R214" s="165"/>
      <c r="S214" s="124"/>
      <c r="U214" s="130" t="str">
        <f t="shared" ca="1" si="22"/>
        <v/>
      </c>
      <c r="W214" s="58" t="str">
        <f t="shared" si="18"/>
        <v>N</v>
      </c>
      <c r="X214" s="58">
        <f t="shared" ca="1" si="19"/>
        <v>0</v>
      </c>
      <c r="Y214" s="58">
        <f t="shared" si="20"/>
        <v>0</v>
      </c>
      <c r="Z214" s="58">
        <f>IF(I214=0,0,IF(COUNTIF(Lists!$B$3:$B$203,I214)&gt;0,0,1))</f>
        <v>0</v>
      </c>
      <c r="AA214" s="58">
        <f t="shared" si="21"/>
        <v>0</v>
      </c>
    </row>
    <row r="215" spans="1:27" x14ac:dyDescent="0.35">
      <c r="A215" s="38" t="str">
        <f>IF(I215=0, "", IF(COUNTIF($I$16:I214, I215)&gt;0, "", MAX($A$16:A214)+1))</f>
        <v/>
      </c>
      <c r="C215" s="39"/>
      <c r="D215" s="163" t="str">
        <f>IF(M215="","",MAX($D$16:D214)+1)</f>
        <v/>
      </c>
      <c r="E215" s="57"/>
      <c r="F215" s="173"/>
      <c r="G215" s="173"/>
      <c r="H215" s="173"/>
      <c r="I215" s="173"/>
      <c r="J215" s="174"/>
      <c r="K215" s="173"/>
      <c r="L215" s="173"/>
      <c r="M215" s="175" t="str">
        <f t="shared" si="23"/>
        <v/>
      </c>
      <c r="N215" s="164"/>
      <c r="O215" s="176"/>
      <c r="P215" s="177"/>
      <c r="Q215" s="178" t="s">
        <v>345</v>
      </c>
      <c r="R215" s="165"/>
      <c r="S215" s="124"/>
      <c r="U215" s="130" t="str">
        <f t="shared" ca="1" si="22"/>
        <v/>
      </c>
      <c r="W215" s="58" t="str">
        <f t="shared" si="18"/>
        <v>N</v>
      </c>
      <c r="X215" s="58">
        <f t="shared" ca="1" si="19"/>
        <v>0</v>
      </c>
      <c r="Y215" s="58">
        <f t="shared" si="20"/>
        <v>0</v>
      </c>
      <c r="Z215" s="58">
        <f>IF(I215=0,0,IF(COUNTIF(Lists!$B$3:$B$203,I215)&gt;0,0,1))</f>
        <v>0</v>
      </c>
      <c r="AA215" s="58">
        <f t="shared" si="21"/>
        <v>0</v>
      </c>
    </row>
    <row r="216" spans="1:27" x14ac:dyDescent="0.35">
      <c r="A216" s="38" t="str">
        <f>IF(I216=0, "", IF(COUNTIF($I$16:I215, I216)&gt;0, "", MAX($A$16:A215)+1))</f>
        <v/>
      </c>
      <c r="C216" s="39"/>
      <c r="D216" s="163" t="str">
        <f>IF(M216="","",MAX($D$16:D215)+1)</f>
        <v/>
      </c>
      <c r="E216" s="57"/>
      <c r="F216" s="173"/>
      <c r="G216" s="173"/>
      <c r="H216" s="173"/>
      <c r="I216" s="173"/>
      <c r="J216" s="174"/>
      <c r="K216" s="173"/>
      <c r="L216" s="173"/>
      <c r="M216" s="175" t="str">
        <f t="shared" si="23"/>
        <v/>
      </c>
      <c r="N216" s="164"/>
      <c r="O216" s="176"/>
      <c r="P216" s="177"/>
      <c r="Q216" s="178" t="s">
        <v>345</v>
      </c>
      <c r="R216" s="165"/>
      <c r="S216" s="124"/>
      <c r="U216" s="130" t="str">
        <f t="shared" ca="1" si="22"/>
        <v/>
      </c>
      <c r="W216" s="58" t="str">
        <f t="shared" si="18"/>
        <v>N</v>
      </c>
      <c r="X216" s="58">
        <f t="shared" ca="1" si="19"/>
        <v>0</v>
      </c>
      <c r="Y216" s="58">
        <f t="shared" si="20"/>
        <v>0</v>
      </c>
      <c r="Z216" s="58">
        <f>IF(I216=0,0,IF(COUNTIF(Lists!$B$3:$B$203,I216)&gt;0,0,1))</f>
        <v>0</v>
      </c>
      <c r="AA216" s="58">
        <f t="shared" si="21"/>
        <v>0</v>
      </c>
    </row>
    <row r="217" spans="1:27" x14ac:dyDescent="0.35">
      <c r="A217" s="38" t="str">
        <f>IF(I217=0, "", IF(COUNTIF($I$16:I216, I217)&gt;0, "", MAX($A$16:A216)+1))</f>
        <v/>
      </c>
      <c r="C217" s="39"/>
      <c r="D217" s="163" t="str">
        <f>IF(M217="","",MAX($D$16:D216)+1)</f>
        <v/>
      </c>
      <c r="E217" s="57"/>
      <c r="F217" s="173"/>
      <c r="G217" s="173"/>
      <c r="H217" s="173"/>
      <c r="I217" s="173"/>
      <c r="J217" s="174"/>
      <c r="K217" s="173"/>
      <c r="L217" s="173"/>
      <c r="M217" s="175" t="str">
        <f t="shared" si="23"/>
        <v/>
      </c>
      <c r="N217" s="164"/>
      <c r="O217" s="176"/>
      <c r="P217" s="177"/>
      <c r="Q217" s="178" t="s">
        <v>345</v>
      </c>
      <c r="R217" s="165"/>
      <c r="S217" s="124"/>
      <c r="U217" s="130" t="str">
        <f t="shared" ca="1" si="22"/>
        <v/>
      </c>
      <c r="W217" s="58" t="str">
        <f t="shared" si="18"/>
        <v>N</v>
      </c>
      <c r="X217" s="58">
        <f t="shared" ca="1" si="19"/>
        <v>0</v>
      </c>
      <c r="Y217" s="58">
        <f t="shared" si="20"/>
        <v>0</v>
      </c>
      <c r="Z217" s="58">
        <f>IF(I217=0,0,IF(COUNTIF(Lists!$B$3:$B$203,I217)&gt;0,0,1))</f>
        <v>0</v>
      </c>
      <c r="AA217" s="58">
        <f t="shared" si="21"/>
        <v>0</v>
      </c>
    </row>
    <row r="218" spans="1:27" x14ac:dyDescent="0.35">
      <c r="A218" s="38" t="str">
        <f>IF(I218=0, "", IF(COUNTIF($I$16:I217, I218)&gt;0, "", MAX($A$16:A217)+1))</f>
        <v/>
      </c>
      <c r="C218" s="39"/>
      <c r="D218" s="163" t="str">
        <f>IF(M218="","",MAX($D$16:D217)+1)</f>
        <v/>
      </c>
      <c r="E218" s="57"/>
      <c r="F218" s="173"/>
      <c r="G218" s="173"/>
      <c r="H218" s="173"/>
      <c r="I218" s="173"/>
      <c r="J218" s="174"/>
      <c r="K218" s="173"/>
      <c r="L218" s="173"/>
      <c r="M218" s="175" t="str">
        <f t="shared" si="23"/>
        <v/>
      </c>
      <c r="N218" s="164"/>
      <c r="O218" s="176"/>
      <c r="P218" s="177"/>
      <c r="Q218" s="178" t="s">
        <v>345</v>
      </c>
      <c r="R218" s="165"/>
      <c r="S218" s="124"/>
      <c r="U218" s="130" t="str">
        <f t="shared" ca="1" si="22"/>
        <v/>
      </c>
      <c r="W218" s="58" t="str">
        <f t="shared" si="18"/>
        <v>N</v>
      </c>
      <c r="X218" s="58">
        <f t="shared" ca="1" si="19"/>
        <v>0</v>
      </c>
      <c r="Y218" s="58">
        <f t="shared" si="20"/>
        <v>0</v>
      </c>
      <c r="Z218" s="58">
        <f>IF(I218=0,0,IF(COUNTIF(Lists!$B$3:$B$203,I218)&gt;0,0,1))</f>
        <v>0</v>
      </c>
      <c r="AA218" s="58">
        <f t="shared" si="21"/>
        <v>0</v>
      </c>
    </row>
    <row r="219" spans="1:27" x14ac:dyDescent="0.35">
      <c r="A219" s="38" t="str">
        <f>IF(I219=0, "", IF(COUNTIF($I$16:I218, I219)&gt;0, "", MAX($A$16:A218)+1))</f>
        <v/>
      </c>
      <c r="C219" s="39"/>
      <c r="D219" s="163" t="str">
        <f>IF(M219="","",MAX($D$16:D218)+1)</f>
        <v/>
      </c>
      <c r="E219" s="57"/>
      <c r="F219" s="173"/>
      <c r="G219" s="173"/>
      <c r="H219" s="173"/>
      <c r="I219" s="173"/>
      <c r="J219" s="174"/>
      <c r="K219" s="173"/>
      <c r="L219" s="173"/>
      <c r="M219" s="175" t="str">
        <f t="shared" si="23"/>
        <v/>
      </c>
      <c r="N219" s="164"/>
      <c r="O219" s="176"/>
      <c r="P219" s="177"/>
      <c r="Q219" s="178" t="s">
        <v>345</v>
      </c>
      <c r="R219" s="165"/>
      <c r="S219" s="124"/>
      <c r="U219" s="130" t="str">
        <f t="shared" ca="1" si="22"/>
        <v/>
      </c>
      <c r="W219" s="58" t="str">
        <f t="shared" si="18"/>
        <v>N</v>
      </c>
      <c r="X219" s="58">
        <f t="shared" ca="1" si="19"/>
        <v>0</v>
      </c>
      <c r="Y219" s="58">
        <f t="shared" si="20"/>
        <v>0</v>
      </c>
      <c r="Z219" s="58">
        <f>IF(I219=0,0,IF(COUNTIF(Lists!$B$3:$B$203,I219)&gt;0,0,1))</f>
        <v>0</v>
      </c>
      <c r="AA219" s="58">
        <f t="shared" si="21"/>
        <v>0</v>
      </c>
    </row>
    <row r="220" spans="1:27" x14ac:dyDescent="0.35">
      <c r="A220" s="38" t="str">
        <f>IF(I220=0, "", IF(COUNTIF($I$16:I219, I220)&gt;0, "", MAX($A$16:A219)+1))</f>
        <v/>
      </c>
      <c r="C220" s="39"/>
      <c r="D220" s="163" t="str">
        <f>IF(M220="","",MAX($D$16:D219)+1)</f>
        <v/>
      </c>
      <c r="E220" s="57"/>
      <c r="F220" s="173"/>
      <c r="G220" s="173"/>
      <c r="H220" s="173"/>
      <c r="I220" s="173"/>
      <c r="J220" s="174"/>
      <c r="K220" s="173"/>
      <c r="L220" s="173"/>
      <c r="M220" s="175" t="str">
        <f t="shared" si="23"/>
        <v/>
      </c>
      <c r="N220" s="164"/>
      <c r="O220" s="176"/>
      <c r="P220" s="177"/>
      <c r="Q220" s="178" t="s">
        <v>345</v>
      </c>
      <c r="R220" s="165"/>
      <c r="S220" s="124"/>
      <c r="U220" s="130" t="str">
        <f t="shared" ca="1" si="22"/>
        <v/>
      </c>
      <c r="W220" s="58" t="str">
        <f t="shared" si="18"/>
        <v>N</v>
      </c>
      <c r="X220" s="58">
        <f t="shared" ca="1" si="19"/>
        <v>0</v>
      </c>
      <c r="Y220" s="58">
        <f t="shared" si="20"/>
        <v>0</v>
      </c>
      <c r="Z220" s="58">
        <f>IF(I220=0,0,IF(COUNTIF(Lists!$B$3:$B$203,I220)&gt;0,0,1))</f>
        <v>0</v>
      </c>
      <c r="AA220" s="58">
        <f t="shared" si="21"/>
        <v>0</v>
      </c>
    </row>
    <row r="221" spans="1:27" x14ac:dyDescent="0.35">
      <c r="A221" s="38" t="str">
        <f>IF(I221=0, "", IF(COUNTIF($I$16:I220, I221)&gt;0, "", MAX($A$16:A220)+1))</f>
        <v/>
      </c>
      <c r="C221" s="39"/>
      <c r="D221" s="163" t="str">
        <f>IF(M221="","",MAX($D$16:D220)+1)</f>
        <v/>
      </c>
      <c r="E221" s="57"/>
      <c r="F221" s="173"/>
      <c r="G221" s="173"/>
      <c r="H221" s="173"/>
      <c r="I221" s="173"/>
      <c r="J221" s="174"/>
      <c r="K221" s="173"/>
      <c r="L221" s="173"/>
      <c r="M221" s="175" t="str">
        <f t="shared" si="23"/>
        <v/>
      </c>
      <c r="N221" s="164"/>
      <c r="O221" s="176"/>
      <c r="P221" s="177"/>
      <c r="Q221" s="178" t="s">
        <v>345</v>
      </c>
      <c r="R221" s="165"/>
      <c r="S221" s="124"/>
      <c r="U221" s="130" t="str">
        <f t="shared" ca="1" si="22"/>
        <v/>
      </c>
      <c r="W221" s="58" t="str">
        <f t="shared" si="18"/>
        <v>N</v>
      </c>
      <c r="X221" s="58">
        <f t="shared" ca="1" si="19"/>
        <v>0</v>
      </c>
      <c r="Y221" s="58">
        <f t="shared" si="20"/>
        <v>0</v>
      </c>
      <c r="Z221" s="58">
        <f>IF(I221=0,0,IF(COUNTIF(Lists!$B$3:$B$203,I221)&gt;0,0,1))</f>
        <v>0</v>
      </c>
      <c r="AA221" s="58">
        <f t="shared" si="21"/>
        <v>0</v>
      </c>
    </row>
    <row r="222" spans="1:27" x14ac:dyDescent="0.35">
      <c r="A222" s="38" t="str">
        <f>IF(I222=0, "", IF(COUNTIF($I$16:I221, I222)&gt;0, "", MAX($A$16:A221)+1))</f>
        <v/>
      </c>
      <c r="C222" s="39"/>
      <c r="D222" s="163" t="str">
        <f>IF(M222="","",MAX($D$16:D221)+1)</f>
        <v/>
      </c>
      <c r="E222" s="57"/>
      <c r="F222" s="173"/>
      <c r="G222" s="173"/>
      <c r="H222" s="173"/>
      <c r="I222" s="173"/>
      <c r="J222" s="174"/>
      <c r="K222" s="173"/>
      <c r="L222" s="173"/>
      <c r="M222" s="175" t="str">
        <f t="shared" si="23"/>
        <v/>
      </c>
      <c r="N222" s="164"/>
      <c r="O222" s="176"/>
      <c r="P222" s="177"/>
      <c r="Q222" s="178" t="s">
        <v>345</v>
      </c>
      <c r="R222" s="165"/>
      <c r="S222" s="124"/>
      <c r="U222" s="130" t="str">
        <f t="shared" ca="1" si="22"/>
        <v/>
      </c>
      <c r="W222" s="58" t="str">
        <f t="shared" si="18"/>
        <v>N</v>
      </c>
      <c r="X222" s="58">
        <f t="shared" ca="1" si="19"/>
        <v>0</v>
      </c>
      <c r="Y222" s="58">
        <f t="shared" si="20"/>
        <v>0</v>
      </c>
      <c r="Z222" s="58">
        <f>IF(I222=0,0,IF(COUNTIF(Lists!$B$3:$B$203,I222)&gt;0,0,1))</f>
        <v>0</v>
      </c>
      <c r="AA222" s="58">
        <f t="shared" si="21"/>
        <v>0</v>
      </c>
    </row>
    <row r="223" spans="1:27" x14ac:dyDescent="0.35">
      <c r="A223" s="38" t="str">
        <f>IF(I223=0, "", IF(COUNTIF($I$16:I222, I223)&gt;0, "", MAX($A$16:A222)+1))</f>
        <v/>
      </c>
      <c r="C223" s="39"/>
      <c r="D223" s="163" t="str">
        <f>IF(M223="","",MAX($D$16:D222)+1)</f>
        <v/>
      </c>
      <c r="E223" s="57"/>
      <c r="F223" s="173"/>
      <c r="G223" s="173"/>
      <c r="H223" s="173"/>
      <c r="I223" s="173"/>
      <c r="J223" s="174"/>
      <c r="K223" s="173"/>
      <c r="L223" s="173"/>
      <c r="M223" s="175" t="str">
        <f t="shared" si="23"/>
        <v/>
      </c>
      <c r="N223" s="164"/>
      <c r="O223" s="176"/>
      <c r="P223" s="177"/>
      <c r="Q223" s="178" t="s">
        <v>345</v>
      </c>
      <c r="R223" s="165"/>
      <c r="S223" s="124"/>
      <c r="U223" s="130" t="str">
        <f t="shared" ca="1" si="22"/>
        <v/>
      </c>
      <c r="W223" s="58" t="str">
        <f t="shared" si="18"/>
        <v>N</v>
      </c>
      <c r="X223" s="58">
        <f t="shared" ca="1" si="19"/>
        <v>0</v>
      </c>
      <c r="Y223" s="58">
        <f t="shared" si="20"/>
        <v>0</v>
      </c>
      <c r="Z223" s="58">
        <f>IF(I223=0,0,IF(COUNTIF(Lists!$B$3:$B$203,I223)&gt;0,0,1))</f>
        <v>0</v>
      </c>
      <c r="AA223" s="58">
        <f t="shared" si="21"/>
        <v>0</v>
      </c>
    </row>
    <row r="224" spans="1:27" x14ac:dyDescent="0.35">
      <c r="A224" s="38" t="str">
        <f>IF(I224=0, "", IF(COUNTIF($I$16:I223, I224)&gt;0, "", MAX($A$16:A223)+1))</f>
        <v/>
      </c>
      <c r="C224" s="39"/>
      <c r="D224" s="163" t="str">
        <f>IF(M224="","",MAX($D$16:D223)+1)</f>
        <v/>
      </c>
      <c r="E224" s="57"/>
      <c r="F224" s="173"/>
      <c r="G224" s="173"/>
      <c r="H224" s="173"/>
      <c r="I224" s="173"/>
      <c r="J224" s="174"/>
      <c r="K224" s="173"/>
      <c r="L224" s="173"/>
      <c r="M224" s="175" t="str">
        <f t="shared" si="23"/>
        <v/>
      </c>
      <c r="N224" s="164"/>
      <c r="O224" s="176"/>
      <c r="P224" s="177"/>
      <c r="Q224" s="178" t="s">
        <v>345</v>
      </c>
      <c r="R224" s="165"/>
      <c r="S224" s="124"/>
      <c r="U224" s="130" t="str">
        <f t="shared" ca="1" si="22"/>
        <v/>
      </c>
      <c r="W224" s="58" t="str">
        <f t="shared" si="18"/>
        <v>N</v>
      </c>
      <c r="X224" s="58">
        <f t="shared" ca="1" si="19"/>
        <v>0</v>
      </c>
      <c r="Y224" s="58">
        <f t="shared" si="20"/>
        <v>0</v>
      </c>
      <c r="Z224" s="58">
        <f>IF(I224=0,0,IF(COUNTIF(Lists!$B$3:$B$203,I224)&gt;0,0,1))</f>
        <v>0</v>
      </c>
      <c r="AA224" s="58">
        <f t="shared" si="21"/>
        <v>0</v>
      </c>
    </row>
    <row r="225" spans="1:27" x14ac:dyDescent="0.35">
      <c r="A225" s="38" t="str">
        <f>IF(I225=0, "", IF(COUNTIF($I$16:I224, I225)&gt;0, "", MAX($A$16:A224)+1))</f>
        <v/>
      </c>
      <c r="C225" s="39"/>
      <c r="D225" s="163" t="str">
        <f>IF(M225="","",MAX($D$16:D224)+1)</f>
        <v/>
      </c>
      <c r="E225" s="57"/>
      <c r="F225" s="173"/>
      <c r="G225" s="173"/>
      <c r="H225" s="173"/>
      <c r="I225" s="173"/>
      <c r="J225" s="174"/>
      <c r="K225" s="173"/>
      <c r="L225" s="173"/>
      <c r="M225" s="175" t="str">
        <f t="shared" si="23"/>
        <v/>
      </c>
      <c r="N225" s="164"/>
      <c r="O225" s="176"/>
      <c r="P225" s="177"/>
      <c r="Q225" s="178" t="s">
        <v>345</v>
      </c>
      <c r="R225" s="165"/>
      <c r="S225" s="124"/>
      <c r="U225" s="130" t="str">
        <f t="shared" ca="1" si="22"/>
        <v/>
      </c>
      <c r="W225" s="58" t="str">
        <f t="shared" si="18"/>
        <v>N</v>
      </c>
      <c r="X225" s="58">
        <f t="shared" ca="1" si="19"/>
        <v>0</v>
      </c>
      <c r="Y225" s="58">
        <f t="shared" si="20"/>
        <v>0</v>
      </c>
      <c r="Z225" s="58">
        <f>IF(I225=0,0,IF(COUNTIF(Lists!$B$3:$B$203,I225)&gt;0,0,1))</f>
        <v>0</v>
      </c>
      <c r="AA225" s="58">
        <f t="shared" si="21"/>
        <v>0</v>
      </c>
    </row>
    <row r="226" spans="1:27" x14ac:dyDescent="0.35">
      <c r="A226" s="38" t="str">
        <f>IF(I226=0, "", IF(COUNTIF($I$16:I225, I226)&gt;0, "", MAX($A$16:A225)+1))</f>
        <v/>
      </c>
      <c r="C226" s="39"/>
      <c r="D226" s="163" t="str">
        <f>IF(M226="","",MAX($D$16:D225)+1)</f>
        <v/>
      </c>
      <c r="E226" s="57"/>
      <c r="F226" s="173"/>
      <c r="G226" s="173"/>
      <c r="H226" s="173"/>
      <c r="I226" s="173"/>
      <c r="J226" s="174"/>
      <c r="K226" s="173"/>
      <c r="L226" s="173"/>
      <c r="M226" s="175" t="str">
        <f t="shared" si="23"/>
        <v/>
      </c>
      <c r="N226" s="164"/>
      <c r="O226" s="176"/>
      <c r="P226" s="177"/>
      <c r="Q226" s="178" t="s">
        <v>345</v>
      </c>
      <c r="R226" s="165"/>
      <c r="S226" s="124"/>
      <c r="U226" s="130" t="str">
        <f t="shared" ca="1" si="22"/>
        <v/>
      </c>
      <c r="W226" s="58" t="str">
        <f t="shared" si="18"/>
        <v>N</v>
      </c>
      <c r="X226" s="58">
        <f t="shared" ca="1" si="19"/>
        <v>0</v>
      </c>
      <c r="Y226" s="58">
        <f t="shared" si="20"/>
        <v>0</v>
      </c>
      <c r="Z226" s="58">
        <f>IF(I226=0,0,IF(COUNTIF(Lists!$B$3:$B$203,I226)&gt;0,0,1))</f>
        <v>0</v>
      </c>
      <c r="AA226" s="58">
        <f t="shared" si="21"/>
        <v>0</v>
      </c>
    </row>
    <row r="227" spans="1:27" x14ac:dyDescent="0.35">
      <c r="A227" s="38" t="str">
        <f>IF(I227=0, "", IF(COUNTIF($I$16:I226, I227)&gt;0, "", MAX($A$16:A226)+1))</f>
        <v/>
      </c>
      <c r="C227" s="39"/>
      <c r="D227" s="163" t="str">
        <f>IF(M227="","",MAX($D$16:D226)+1)</f>
        <v/>
      </c>
      <c r="E227" s="57"/>
      <c r="F227" s="173"/>
      <c r="G227" s="173"/>
      <c r="H227" s="173"/>
      <c r="I227" s="173"/>
      <c r="J227" s="174"/>
      <c r="K227" s="173"/>
      <c r="L227" s="173"/>
      <c r="M227" s="175" t="str">
        <f t="shared" si="23"/>
        <v/>
      </c>
      <c r="N227" s="164"/>
      <c r="O227" s="176"/>
      <c r="P227" s="177"/>
      <c r="Q227" s="178" t="s">
        <v>345</v>
      </c>
      <c r="R227" s="165"/>
      <c r="S227" s="124"/>
      <c r="U227" s="130" t="str">
        <f t="shared" ca="1" si="22"/>
        <v/>
      </c>
      <c r="W227" s="58" t="str">
        <f t="shared" si="18"/>
        <v>N</v>
      </c>
      <c r="X227" s="58">
        <f t="shared" ca="1" si="19"/>
        <v>0</v>
      </c>
      <c r="Y227" s="58">
        <f t="shared" si="20"/>
        <v>0</v>
      </c>
      <c r="Z227" s="58">
        <f>IF(I227=0,0,IF(COUNTIF(Lists!$B$3:$B$203,I227)&gt;0,0,1))</f>
        <v>0</v>
      </c>
      <c r="AA227" s="58">
        <f t="shared" si="21"/>
        <v>0</v>
      </c>
    </row>
    <row r="228" spans="1:27" x14ac:dyDescent="0.35">
      <c r="A228" s="38" t="str">
        <f>IF(I228=0, "", IF(COUNTIF($I$16:I227, I228)&gt;0, "", MAX($A$16:A227)+1))</f>
        <v/>
      </c>
      <c r="C228" s="39"/>
      <c r="D228" s="163" t="str">
        <f>IF(M228="","",MAX($D$16:D227)+1)</f>
        <v/>
      </c>
      <c r="E228" s="57"/>
      <c r="F228" s="173"/>
      <c r="G228" s="173"/>
      <c r="H228" s="173"/>
      <c r="I228" s="173"/>
      <c r="J228" s="174"/>
      <c r="K228" s="173"/>
      <c r="L228" s="173"/>
      <c r="M228" s="175" t="str">
        <f t="shared" si="23"/>
        <v/>
      </c>
      <c r="N228" s="164"/>
      <c r="O228" s="176"/>
      <c r="P228" s="177"/>
      <c r="Q228" s="178" t="s">
        <v>345</v>
      </c>
      <c r="R228" s="165"/>
      <c r="S228" s="124"/>
      <c r="U228" s="130" t="str">
        <f t="shared" ca="1" si="22"/>
        <v/>
      </c>
      <c r="W228" s="58" t="str">
        <f t="shared" si="18"/>
        <v>N</v>
      </c>
      <c r="X228" s="58">
        <f t="shared" ca="1" si="19"/>
        <v>0</v>
      </c>
      <c r="Y228" s="58">
        <f t="shared" si="20"/>
        <v>0</v>
      </c>
      <c r="Z228" s="58">
        <f>IF(I228=0,0,IF(COUNTIF(Lists!$B$3:$B$203,I228)&gt;0,0,1))</f>
        <v>0</v>
      </c>
      <c r="AA228" s="58">
        <f t="shared" si="21"/>
        <v>0</v>
      </c>
    </row>
    <row r="229" spans="1:27" x14ac:dyDescent="0.35">
      <c r="A229" s="38" t="str">
        <f>IF(I229=0, "", IF(COUNTIF($I$16:I228, I229)&gt;0, "", MAX($A$16:A228)+1))</f>
        <v/>
      </c>
      <c r="C229" s="39"/>
      <c r="D229" s="163" t="str">
        <f>IF(M229="","",MAX($D$16:D228)+1)</f>
        <v/>
      </c>
      <c r="E229" s="57"/>
      <c r="F229" s="173"/>
      <c r="G229" s="173"/>
      <c r="H229" s="173"/>
      <c r="I229" s="173"/>
      <c r="J229" s="174"/>
      <c r="K229" s="173"/>
      <c r="L229" s="173"/>
      <c r="M229" s="175" t="str">
        <f t="shared" si="23"/>
        <v/>
      </c>
      <c r="N229" s="164"/>
      <c r="O229" s="176"/>
      <c r="P229" s="177"/>
      <c r="Q229" s="178" t="s">
        <v>345</v>
      </c>
      <c r="R229" s="165"/>
      <c r="S229" s="124"/>
      <c r="U229" s="130" t="str">
        <f t="shared" ca="1" si="22"/>
        <v/>
      </c>
      <c r="W229" s="58" t="str">
        <f t="shared" si="18"/>
        <v>N</v>
      </c>
      <c r="X229" s="58">
        <f t="shared" ca="1" si="19"/>
        <v>0</v>
      </c>
      <c r="Y229" s="58">
        <f t="shared" si="20"/>
        <v>0</v>
      </c>
      <c r="Z229" s="58">
        <f>IF(I229=0,0,IF(COUNTIF(Lists!$B$3:$B$203,I229)&gt;0,0,1))</f>
        <v>0</v>
      </c>
      <c r="AA229" s="58">
        <f t="shared" si="21"/>
        <v>0</v>
      </c>
    </row>
    <row r="230" spans="1:27" x14ac:dyDescent="0.35">
      <c r="A230" s="38" t="str">
        <f>IF(I230=0, "", IF(COUNTIF($I$16:I229, I230)&gt;0, "", MAX($A$16:A229)+1))</f>
        <v/>
      </c>
      <c r="C230" s="39"/>
      <c r="D230" s="163" t="str">
        <f>IF(M230="","",MAX($D$16:D229)+1)</f>
        <v/>
      </c>
      <c r="E230" s="57"/>
      <c r="F230" s="173"/>
      <c r="G230" s="173"/>
      <c r="H230" s="173"/>
      <c r="I230" s="173"/>
      <c r="J230" s="174"/>
      <c r="K230" s="173"/>
      <c r="L230" s="173"/>
      <c r="M230" s="175" t="str">
        <f t="shared" si="23"/>
        <v/>
      </c>
      <c r="N230" s="164"/>
      <c r="O230" s="176"/>
      <c r="P230" s="177"/>
      <c r="Q230" s="178" t="s">
        <v>345</v>
      </c>
      <c r="R230" s="165"/>
      <c r="S230" s="124"/>
      <c r="U230" s="130" t="str">
        <f t="shared" ca="1" si="22"/>
        <v/>
      </c>
      <c r="W230" s="58" t="str">
        <f t="shared" si="18"/>
        <v>N</v>
      </c>
      <c r="X230" s="58">
        <f t="shared" ca="1" si="19"/>
        <v>0</v>
      </c>
      <c r="Y230" s="58">
        <f t="shared" si="20"/>
        <v>0</v>
      </c>
      <c r="Z230" s="58">
        <f>IF(I230=0,0,IF(COUNTIF(Lists!$B$3:$B$203,I230)&gt;0,0,1))</f>
        <v>0</v>
      </c>
      <c r="AA230" s="58">
        <f t="shared" si="21"/>
        <v>0</v>
      </c>
    </row>
    <row r="231" spans="1:27" x14ac:dyDescent="0.35">
      <c r="A231" s="38" t="str">
        <f>IF(I231=0, "", IF(COUNTIF($I$16:I230, I231)&gt;0, "", MAX($A$16:A230)+1))</f>
        <v/>
      </c>
      <c r="C231" s="39"/>
      <c r="D231" s="163" t="str">
        <f>IF(M231="","",MAX($D$16:D230)+1)</f>
        <v/>
      </c>
      <c r="E231" s="57"/>
      <c r="F231" s="173"/>
      <c r="G231" s="173"/>
      <c r="H231" s="173"/>
      <c r="I231" s="173"/>
      <c r="J231" s="174"/>
      <c r="K231" s="173"/>
      <c r="L231" s="173"/>
      <c r="M231" s="175" t="str">
        <f t="shared" si="23"/>
        <v/>
      </c>
      <c r="N231" s="164"/>
      <c r="O231" s="176"/>
      <c r="P231" s="177"/>
      <c r="Q231" s="178" t="s">
        <v>345</v>
      </c>
      <c r="R231" s="165"/>
      <c r="S231" s="124"/>
      <c r="U231" s="130" t="str">
        <f t="shared" ca="1" si="22"/>
        <v/>
      </c>
      <c r="W231" s="58" t="str">
        <f t="shared" si="18"/>
        <v>N</v>
      </c>
      <c r="X231" s="58">
        <f t="shared" ca="1" si="19"/>
        <v>0</v>
      </c>
      <c r="Y231" s="58">
        <f t="shared" si="20"/>
        <v>0</v>
      </c>
      <c r="Z231" s="58">
        <f>IF(I231=0,0,IF(COUNTIF(Lists!$B$3:$B$203,I231)&gt;0,0,1))</f>
        <v>0</v>
      </c>
      <c r="AA231" s="58">
        <f t="shared" si="21"/>
        <v>0</v>
      </c>
    </row>
    <row r="232" spans="1:27" x14ac:dyDescent="0.35">
      <c r="A232" s="38" t="str">
        <f>IF(I232=0, "", IF(COUNTIF($I$16:I231, I232)&gt;0, "", MAX($A$16:A231)+1))</f>
        <v/>
      </c>
      <c r="C232" s="39"/>
      <c r="D232" s="163" t="str">
        <f>IF(M232="","",MAX($D$16:D231)+1)</f>
        <v/>
      </c>
      <c r="E232" s="57"/>
      <c r="F232" s="173"/>
      <c r="G232" s="173"/>
      <c r="H232" s="173"/>
      <c r="I232" s="173"/>
      <c r="J232" s="174"/>
      <c r="K232" s="173"/>
      <c r="L232" s="173"/>
      <c r="M232" s="175" t="str">
        <f t="shared" si="23"/>
        <v/>
      </c>
      <c r="N232" s="164"/>
      <c r="O232" s="176"/>
      <c r="P232" s="177"/>
      <c r="Q232" s="178" t="s">
        <v>345</v>
      </c>
      <c r="R232" s="165"/>
      <c r="S232" s="124"/>
      <c r="U232" s="130" t="str">
        <f t="shared" ca="1" si="22"/>
        <v/>
      </c>
      <c r="W232" s="58" t="str">
        <f t="shared" si="18"/>
        <v>N</v>
      </c>
      <c r="X232" s="58">
        <f t="shared" ca="1" si="19"/>
        <v>0</v>
      </c>
      <c r="Y232" s="58">
        <f t="shared" si="20"/>
        <v>0</v>
      </c>
      <c r="Z232" s="58">
        <f>IF(I232=0,0,IF(COUNTIF(Lists!$B$3:$B$203,I232)&gt;0,0,1))</f>
        <v>0</v>
      </c>
      <c r="AA232" s="58">
        <f t="shared" si="21"/>
        <v>0</v>
      </c>
    </row>
    <row r="233" spans="1:27" x14ac:dyDescent="0.35">
      <c r="A233" s="38" t="str">
        <f>IF(I233=0, "", IF(COUNTIF($I$16:I232, I233)&gt;0, "", MAX($A$16:A232)+1))</f>
        <v/>
      </c>
      <c r="C233" s="39"/>
      <c r="D233" s="163" t="str">
        <f>IF(M233="","",MAX($D$16:D232)+1)</f>
        <v/>
      </c>
      <c r="E233" s="57"/>
      <c r="F233" s="173"/>
      <c r="G233" s="173"/>
      <c r="H233" s="173"/>
      <c r="I233" s="173"/>
      <c r="J233" s="174"/>
      <c r="K233" s="173"/>
      <c r="L233" s="173"/>
      <c r="M233" s="175" t="str">
        <f t="shared" si="23"/>
        <v/>
      </c>
      <c r="N233" s="164"/>
      <c r="O233" s="176"/>
      <c r="P233" s="177"/>
      <c r="Q233" s="178" t="s">
        <v>345</v>
      </c>
      <c r="R233" s="165"/>
      <c r="S233" s="124"/>
      <c r="U233" s="130" t="str">
        <f t="shared" ca="1" si="22"/>
        <v/>
      </c>
      <c r="W233" s="58" t="str">
        <f t="shared" si="18"/>
        <v>N</v>
      </c>
      <c r="X233" s="58">
        <f t="shared" ca="1" si="19"/>
        <v>0</v>
      </c>
      <c r="Y233" s="58">
        <f t="shared" si="20"/>
        <v>0</v>
      </c>
      <c r="Z233" s="58">
        <f>IF(I233=0,0,IF(COUNTIF(Lists!$B$3:$B$203,I233)&gt;0,0,1))</f>
        <v>0</v>
      </c>
      <c r="AA233" s="58">
        <f t="shared" si="21"/>
        <v>0</v>
      </c>
    </row>
    <row r="234" spans="1:27" x14ac:dyDescent="0.35">
      <c r="A234" s="38" t="str">
        <f>IF(I234=0, "", IF(COUNTIF($I$16:I233, I234)&gt;0, "", MAX($A$16:A233)+1))</f>
        <v/>
      </c>
      <c r="C234" s="39"/>
      <c r="D234" s="163" t="str">
        <f>IF(M234="","",MAX($D$16:D233)+1)</f>
        <v/>
      </c>
      <c r="E234" s="57"/>
      <c r="F234" s="173"/>
      <c r="G234" s="173"/>
      <c r="H234" s="173"/>
      <c r="I234" s="173"/>
      <c r="J234" s="174"/>
      <c r="K234" s="173"/>
      <c r="L234" s="173"/>
      <c r="M234" s="175" t="str">
        <f t="shared" si="23"/>
        <v/>
      </c>
      <c r="N234" s="164"/>
      <c r="O234" s="176"/>
      <c r="P234" s="177"/>
      <c r="Q234" s="178" t="s">
        <v>345</v>
      </c>
      <c r="R234" s="165"/>
      <c r="S234" s="124"/>
      <c r="U234" s="130" t="str">
        <f t="shared" ca="1" si="22"/>
        <v/>
      </c>
      <c r="W234" s="58" t="str">
        <f t="shared" si="18"/>
        <v>N</v>
      </c>
      <c r="X234" s="58">
        <f t="shared" ca="1" si="19"/>
        <v>0</v>
      </c>
      <c r="Y234" s="58">
        <f t="shared" si="20"/>
        <v>0</v>
      </c>
      <c r="Z234" s="58">
        <f>IF(I234=0,0,IF(COUNTIF(Lists!$B$3:$B$203,I234)&gt;0,0,1))</f>
        <v>0</v>
      </c>
      <c r="AA234" s="58">
        <f t="shared" si="21"/>
        <v>0</v>
      </c>
    </row>
    <row r="235" spans="1:27" x14ac:dyDescent="0.35">
      <c r="A235" s="38" t="str">
        <f>IF(I235=0, "", IF(COUNTIF($I$16:I234, I235)&gt;0, "", MAX($A$16:A234)+1))</f>
        <v/>
      </c>
      <c r="C235" s="39"/>
      <c r="D235" s="163" t="str">
        <f>IF(M235="","",MAX($D$16:D234)+1)</f>
        <v/>
      </c>
      <c r="E235" s="57"/>
      <c r="F235" s="173"/>
      <c r="G235" s="173"/>
      <c r="H235" s="173"/>
      <c r="I235" s="173"/>
      <c r="J235" s="174"/>
      <c r="K235" s="173"/>
      <c r="L235" s="173"/>
      <c r="M235" s="175" t="str">
        <f t="shared" si="23"/>
        <v/>
      </c>
      <c r="N235" s="164"/>
      <c r="O235" s="176"/>
      <c r="P235" s="177"/>
      <c r="Q235" s="178" t="s">
        <v>345</v>
      </c>
      <c r="R235" s="165"/>
      <c r="S235" s="124"/>
      <c r="U235" s="130" t="str">
        <f t="shared" ca="1" si="22"/>
        <v/>
      </c>
      <c r="W235" s="58" t="str">
        <f t="shared" si="18"/>
        <v>N</v>
      </c>
      <c r="X235" s="58">
        <f t="shared" ca="1" si="19"/>
        <v>0</v>
      </c>
      <c r="Y235" s="58">
        <f t="shared" si="20"/>
        <v>0</v>
      </c>
      <c r="Z235" s="58">
        <f>IF(I235=0,0,IF(COUNTIF(Lists!$B$3:$B$203,I235)&gt;0,0,1))</f>
        <v>0</v>
      </c>
      <c r="AA235" s="58">
        <f t="shared" si="21"/>
        <v>0</v>
      </c>
    </row>
    <row r="236" spans="1:27" x14ac:dyDescent="0.35">
      <c r="A236" s="38" t="str">
        <f>IF(I236=0, "", IF(COUNTIF($I$16:I235, I236)&gt;0, "", MAX($A$16:A235)+1))</f>
        <v/>
      </c>
      <c r="C236" s="39"/>
      <c r="D236" s="163" t="str">
        <f>IF(M236="","",MAX($D$16:D235)+1)</f>
        <v/>
      </c>
      <c r="E236" s="57"/>
      <c r="F236" s="173"/>
      <c r="G236" s="173"/>
      <c r="H236" s="173"/>
      <c r="I236" s="173"/>
      <c r="J236" s="174"/>
      <c r="K236" s="173"/>
      <c r="L236" s="173"/>
      <c r="M236" s="175" t="str">
        <f t="shared" si="23"/>
        <v/>
      </c>
      <c r="N236" s="164"/>
      <c r="O236" s="176"/>
      <c r="P236" s="177"/>
      <c r="Q236" s="178" t="s">
        <v>345</v>
      </c>
      <c r="R236" s="165"/>
      <c r="S236" s="124"/>
      <c r="U236" s="130" t="str">
        <f t="shared" ca="1" si="22"/>
        <v/>
      </c>
      <c r="W236" s="58" t="str">
        <f t="shared" si="18"/>
        <v>N</v>
      </c>
      <c r="X236" s="58">
        <f t="shared" ca="1" si="19"/>
        <v>0</v>
      </c>
      <c r="Y236" s="58">
        <f t="shared" si="20"/>
        <v>0</v>
      </c>
      <c r="Z236" s="58">
        <f>IF(I236=0,0,IF(COUNTIF(Lists!$B$3:$B$203,I236)&gt;0,0,1))</f>
        <v>0</v>
      </c>
      <c r="AA236" s="58">
        <f t="shared" si="21"/>
        <v>0</v>
      </c>
    </row>
    <row r="237" spans="1:27" x14ac:dyDescent="0.35">
      <c r="A237" s="38" t="str">
        <f>IF(I237=0, "", IF(COUNTIF($I$16:I236, I237)&gt;0, "", MAX($A$16:A236)+1))</f>
        <v/>
      </c>
      <c r="C237" s="39"/>
      <c r="D237" s="163" t="str">
        <f>IF(M237="","",MAX($D$16:D236)+1)</f>
        <v/>
      </c>
      <c r="E237" s="57"/>
      <c r="F237" s="173"/>
      <c r="G237" s="173"/>
      <c r="H237" s="173"/>
      <c r="I237" s="173"/>
      <c r="J237" s="174"/>
      <c r="K237" s="173"/>
      <c r="L237" s="173"/>
      <c r="M237" s="175" t="str">
        <f t="shared" si="23"/>
        <v/>
      </c>
      <c r="N237" s="164"/>
      <c r="O237" s="176"/>
      <c r="P237" s="177"/>
      <c r="Q237" s="178" t="s">
        <v>345</v>
      </c>
      <c r="R237" s="165"/>
      <c r="S237" s="124"/>
      <c r="U237" s="130" t="str">
        <f t="shared" ca="1" si="22"/>
        <v/>
      </c>
      <c r="W237" s="58" t="str">
        <f t="shared" si="18"/>
        <v>N</v>
      </c>
      <c r="X237" s="58">
        <f t="shared" ca="1" si="19"/>
        <v>0</v>
      </c>
      <c r="Y237" s="58">
        <f t="shared" si="20"/>
        <v>0</v>
      </c>
      <c r="Z237" s="58">
        <f>IF(I237=0,0,IF(COUNTIF(Lists!$B$3:$B$203,I237)&gt;0,0,1))</f>
        <v>0</v>
      </c>
      <c r="AA237" s="58">
        <f t="shared" si="21"/>
        <v>0</v>
      </c>
    </row>
    <row r="238" spans="1:27" x14ac:dyDescent="0.35">
      <c r="A238" s="38" t="str">
        <f>IF(I238=0, "", IF(COUNTIF($I$16:I237, I238)&gt;0, "", MAX($A$16:A237)+1))</f>
        <v/>
      </c>
      <c r="C238" s="39"/>
      <c r="D238" s="163" t="str">
        <f>IF(M238="","",MAX($D$16:D237)+1)</f>
        <v/>
      </c>
      <c r="E238" s="57"/>
      <c r="F238" s="173"/>
      <c r="G238" s="173"/>
      <c r="H238" s="173"/>
      <c r="I238" s="173"/>
      <c r="J238" s="174"/>
      <c r="K238" s="173"/>
      <c r="L238" s="173"/>
      <c r="M238" s="175" t="str">
        <f t="shared" si="23"/>
        <v/>
      </c>
      <c r="N238" s="164"/>
      <c r="O238" s="176"/>
      <c r="P238" s="177"/>
      <c r="Q238" s="178" t="s">
        <v>345</v>
      </c>
      <c r="R238" s="165"/>
      <c r="S238" s="124"/>
      <c r="U238" s="130" t="str">
        <f t="shared" ca="1" si="22"/>
        <v/>
      </c>
      <c r="W238" s="58" t="str">
        <f t="shared" si="18"/>
        <v>N</v>
      </c>
      <c r="X238" s="58">
        <f t="shared" ca="1" si="19"/>
        <v>0</v>
      </c>
      <c r="Y238" s="58">
        <f t="shared" si="20"/>
        <v>0</v>
      </c>
      <c r="Z238" s="58">
        <f>IF(I238=0,0,IF(COUNTIF(Lists!$B$3:$B$203,I238)&gt;0,0,1))</f>
        <v>0</v>
      </c>
      <c r="AA238" s="58">
        <f t="shared" si="21"/>
        <v>0</v>
      </c>
    </row>
    <row r="239" spans="1:27" x14ac:dyDescent="0.35">
      <c r="A239" s="38" t="str">
        <f>IF(I239=0, "", IF(COUNTIF($I$16:I238, I239)&gt;0, "", MAX($A$16:A238)+1))</f>
        <v/>
      </c>
      <c r="C239" s="39"/>
      <c r="D239" s="163" t="str">
        <f>IF(M239="","",MAX($D$16:D238)+1)</f>
        <v/>
      </c>
      <c r="E239" s="57"/>
      <c r="F239" s="173"/>
      <c r="G239" s="173"/>
      <c r="H239" s="173"/>
      <c r="I239" s="173"/>
      <c r="J239" s="174"/>
      <c r="K239" s="173"/>
      <c r="L239" s="173"/>
      <c r="M239" s="175" t="str">
        <f t="shared" si="23"/>
        <v/>
      </c>
      <c r="N239" s="164"/>
      <c r="O239" s="176"/>
      <c r="P239" s="177"/>
      <c r="Q239" s="178" t="s">
        <v>345</v>
      </c>
      <c r="R239" s="165"/>
      <c r="S239" s="124"/>
      <c r="U239" s="130" t="str">
        <f t="shared" ca="1" si="22"/>
        <v/>
      </c>
      <c r="W239" s="58" t="str">
        <f t="shared" si="18"/>
        <v>N</v>
      </c>
      <c r="X239" s="58">
        <f t="shared" ca="1" si="19"/>
        <v>0</v>
      </c>
      <c r="Y239" s="58">
        <f t="shared" si="20"/>
        <v>0</v>
      </c>
      <c r="Z239" s="58">
        <f>IF(I239=0,0,IF(COUNTIF(Lists!$B$3:$B$203,I239)&gt;0,0,1))</f>
        <v>0</v>
      </c>
      <c r="AA239" s="58">
        <f t="shared" si="21"/>
        <v>0</v>
      </c>
    </row>
    <row r="240" spans="1:27" x14ac:dyDescent="0.35">
      <c r="A240" s="38" t="str">
        <f>IF(I240=0, "", IF(COUNTIF($I$16:I239, I240)&gt;0, "", MAX($A$16:A239)+1))</f>
        <v/>
      </c>
      <c r="C240" s="39"/>
      <c r="D240" s="163" t="str">
        <f>IF(M240="","",MAX($D$16:D239)+1)</f>
        <v/>
      </c>
      <c r="E240" s="57"/>
      <c r="F240" s="173"/>
      <c r="G240" s="173"/>
      <c r="H240" s="173"/>
      <c r="I240" s="173"/>
      <c r="J240" s="174"/>
      <c r="K240" s="173"/>
      <c r="L240" s="173"/>
      <c r="M240" s="175" t="str">
        <f t="shared" si="23"/>
        <v/>
      </c>
      <c r="N240" s="164"/>
      <c r="O240" s="176"/>
      <c r="P240" s="177"/>
      <c r="Q240" s="178" t="s">
        <v>345</v>
      </c>
      <c r="R240" s="165"/>
      <c r="S240" s="124"/>
      <c r="U240" s="130" t="str">
        <f t="shared" ca="1" si="22"/>
        <v/>
      </c>
      <c r="W240" s="58" t="str">
        <f t="shared" si="18"/>
        <v>N</v>
      </c>
      <c r="X240" s="58">
        <f t="shared" ca="1" si="19"/>
        <v>0</v>
      </c>
      <c r="Y240" s="58">
        <f t="shared" si="20"/>
        <v>0</v>
      </c>
      <c r="Z240" s="58">
        <f>IF(I240=0,0,IF(COUNTIF(Lists!$B$3:$B$203,I240)&gt;0,0,1))</f>
        <v>0</v>
      </c>
      <c r="AA240" s="58">
        <f t="shared" si="21"/>
        <v>0</v>
      </c>
    </row>
    <row r="241" spans="1:27" x14ac:dyDescent="0.35">
      <c r="A241" s="38" t="str">
        <f>IF(I241=0, "", IF(COUNTIF($I$16:I240, I241)&gt;0, "", MAX($A$16:A240)+1))</f>
        <v/>
      </c>
      <c r="C241" s="39"/>
      <c r="D241" s="163" t="str">
        <f>IF(M241="","",MAX($D$16:D240)+1)</f>
        <v/>
      </c>
      <c r="E241" s="57"/>
      <c r="F241" s="173"/>
      <c r="G241" s="173"/>
      <c r="H241" s="173"/>
      <c r="I241" s="173"/>
      <c r="J241" s="174"/>
      <c r="K241" s="173"/>
      <c r="L241" s="173"/>
      <c r="M241" s="175" t="str">
        <f t="shared" si="23"/>
        <v/>
      </c>
      <c r="N241" s="164"/>
      <c r="O241" s="176"/>
      <c r="P241" s="177"/>
      <c r="Q241" s="178" t="s">
        <v>345</v>
      </c>
      <c r="R241" s="165"/>
      <c r="S241" s="124"/>
      <c r="U241" s="130" t="str">
        <f t="shared" ca="1" si="22"/>
        <v/>
      </c>
      <c r="W241" s="58" t="str">
        <f t="shared" si="18"/>
        <v>N</v>
      </c>
      <c r="X241" s="58">
        <f t="shared" ca="1" si="19"/>
        <v>0</v>
      </c>
      <c r="Y241" s="58">
        <f t="shared" si="20"/>
        <v>0</v>
      </c>
      <c r="Z241" s="58">
        <f>IF(I241=0,0,IF(COUNTIF(Lists!$B$3:$B$203,I241)&gt;0,0,1))</f>
        <v>0</v>
      </c>
      <c r="AA241" s="58">
        <f t="shared" si="21"/>
        <v>0</v>
      </c>
    </row>
    <row r="242" spans="1:27" x14ac:dyDescent="0.35">
      <c r="A242" s="38" t="str">
        <f>IF(I242=0, "", IF(COUNTIF($I$16:I241, I242)&gt;0, "", MAX($A$16:A241)+1))</f>
        <v/>
      </c>
      <c r="C242" s="39"/>
      <c r="D242" s="163" t="str">
        <f>IF(M242="","",MAX($D$16:D241)+1)</f>
        <v/>
      </c>
      <c r="E242" s="57"/>
      <c r="F242" s="173"/>
      <c r="G242" s="173"/>
      <c r="H242" s="173"/>
      <c r="I242" s="173"/>
      <c r="J242" s="174"/>
      <c r="K242" s="173"/>
      <c r="L242" s="173"/>
      <c r="M242" s="175" t="str">
        <f t="shared" si="23"/>
        <v/>
      </c>
      <c r="N242" s="164"/>
      <c r="O242" s="176"/>
      <c r="P242" s="177"/>
      <c r="Q242" s="178" t="s">
        <v>345</v>
      </c>
      <c r="R242" s="165"/>
      <c r="S242" s="124"/>
      <c r="U242" s="130" t="str">
        <f t="shared" ca="1" si="22"/>
        <v/>
      </c>
      <c r="W242" s="58" t="str">
        <f t="shared" si="18"/>
        <v>N</v>
      </c>
      <c r="X242" s="58">
        <f t="shared" ca="1" si="19"/>
        <v>0</v>
      </c>
      <c r="Y242" s="58">
        <f t="shared" si="20"/>
        <v>0</v>
      </c>
      <c r="Z242" s="58">
        <f>IF(I242=0,0,IF(COUNTIF(Lists!$B$3:$B$203,I242)&gt;0,0,1))</f>
        <v>0</v>
      </c>
      <c r="AA242" s="58">
        <f t="shared" si="21"/>
        <v>0</v>
      </c>
    </row>
    <row r="243" spans="1:27" x14ac:dyDescent="0.35">
      <c r="A243" s="38" t="str">
        <f>IF(I243=0, "", IF(COUNTIF($I$16:I242, I243)&gt;0, "", MAX($A$16:A242)+1))</f>
        <v/>
      </c>
      <c r="C243" s="39"/>
      <c r="D243" s="163" t="str">
        <f>IF(M243="","",MAX($D$16:D242)+1)</f>
        <v/>
      </c>
      <c r="E243" s="57"/>
      <c r="F243" s="173"/>
      <c r="G243" s="173"/>
      <c r="H243" s="173"/>
      <c r="I243" s="173"/>
      <c r="J243" s="174"/>
      <c r="K243" s="173"/>
      <c r="L243" s="173"/>
      <c r="M243" s="175" t="str">
        <f t="shared" si="23"/>
        <v/>
      </c>
      <c r="N243" s="164"/>
      <c r="O243" s="176"/>
      <c r="P243" s="177"/>
      <c r="Q243" s="178" t="s">
        <v>345</v>
      </c>
      <c r="R243" s="165"/>
      <c r="S243" s="124"/>
      <c r="U243" s="130" t="str">
        <f t="shared" ca="1" si="22"/>
        <v/>
      </c>
      <c r="W243" s="58" t="str">
        <f t="shared" si="18"/>
        <v>N</v>
      </c>
      <c r="X243" s="58">
        <f t="shared" ca="1" si="19"/>
        <v>0</v>
      </c>
      <c r="Y243" s="58">
        <f t="shared" si="20"/>
        <v>0</v>
      </c>
      <c r="Z243" s="58">
        <f>IF(I243=0,0,IF(COUNTIF(Lists!$B$3:$B$203,I243)&gt;0,0,1))</f>
        <v>0</v>
      </c>
      <c r="AA243" s="58">
        <f t="shared" si="21"/>
        <v>0</v>
      </c>
    </row>
    <row r="244" spans="1:27" x14ac:dyDescent="0.35">
      <c r="A244" s="38" t="str">
        <f>IF(I244=0, "", IF(COUNTIF($I$16:I243, I244)&gt;0, "", MAX($A$16:A243)+1))</f>
        <v/>
      </c>
      <c r="C244" s="39"/>
      <c r="D244" s="163" t="str">
        <f>IF(M244="","",MAX($D$16:D243)+1)</f>
        <v/>
      </c>
      <c r="E244" s="57"/>
      <c r="F244" s="173"/>
      <c r="G244" s="173"/>
      <c r="H244" s="173"/>
      <c r="I244" s="173"/>
      <c r="J244" s="174"/>
      <c r="K244" s="173"/>
      <c r="L244" s="173"/>
      <c r="M244" s="175" t="str">
        <f t="shared" si="23"/>
        <v/>
      </c>
      <c r="N244" s="164"/>
      <c r="O244" s="176"/>
      <c r="P244" s="177"/>
      <c r="Q244" s="178" t="s">
        <v>345</v>
      </c>
      <c r="R244" s="165"/>
      <c r="S244" s="124"/>
      <c r="U244" s="130" t="str">
        <f t="shared" ca="1" si="22"/>
        <v/>
      </c>
      <c r="W244" s="58" t="str">
        <f t="shared" si="18"/>
        <v>N</v>
      </c>
      <c r="X244" s="58">
        <f t="shared" ca="1" si="19"/>
        <v>0</v>
      </c>
      <c r="Y244" s="58">
        <f t="shared" si="20"/>
        <v>0</v>
      </c>
      <c r="Z244" s="58">
        <f>IF(I244=0,0,IF(COUNTIF(Lists!$B$3:$B$203,I244)&gt;0,0,1))</f>
        <v>0</v>
      </c>
      <c r="AA244" s="58">
        <f t="shared" si="21"/>
        <v>0</v>
      </c>
    </row>
    <row r="245" spans="1:27" x14ac:dyDescent="0.35">
      <c r="A245" s="38" t="str">
        <f>IF(I245=0, "", IF(COUNTIF($I$16:I244, I245)&gt;0, "", MAX($A$16:A244)+1))</f>
        <v/>
      </c>
      <c r="C245" s="39"/>
      <c r="D245" s="163" t="str">
        <f>IF(M245="","",MAX($D$16:D244)+1)</f>
        <v/>
      </c>
      <c r="E245" s="57"/>
      <c r="F245" s="173"/>
      <c r="G245" s="173"/>
      <c r="H245" s="173"/>
      <c r="I245" s="173"/>
      <c r="J245" s="174"/>
      <c r="K245" s="173"/>
      <c r="L245" s="173"/>
      <c r="M245" s="175" t="str">
        <f t="shared" si="23"/>
        <v/>
      </c>
      <c r="N245" s="164"/>
      <c r="O245" s="176"/>
      <c r="P245" s="177"/>
      <c r="Q245" s="178" t="s">
        <v>345</v>
      </c>
      <c r="R245" s="165"/>
      <c r="S245" s="124"/>
      <c r="U245" s="130" t="str">
        <f t="shared" ca="1" si="22"/>
        <v/>
      </c>
      <c r="W245" s="58" t="str">
        <f t="shared" si="18"/>
        <v>N</v>
      </c>
      <c r="X245" s="58">
        <f t="shared" ca="1" si="19"/>
        <v>0</v>
      </c>
      <c r="Y245" s="58">
        <f t="shared" si="20"/>
        <v>0</v>
      </c>
      <c r="Z245" s="58">
        <f>IF(I245=0,0,IF(COUNTIF(Lists!$B$3:$B$203,I245)&gt;0,0,1))</f>
        <v>0</v>
      </c>
      <c r="AA245" s="58">
        <f t="shared" si="21"/>
        <v>0</v>
      </c>
    </row>
    <row r="246" spans="1:27" x14ac:dyDescent="0.35">
      <c r="A246" s="38" t="str">
        <f>IF(I246=0, "", IF(COUNTIF($I$16:I245, I246)&gt;0, "", MAX($A$16:A245)+1))</f>
        <v/>
      </c>
      <c r="C246" s="39"/>
      <c r="D246" s="163" t="str">
        <f>IF(M246="","",MAX($D$16:D245)+1)</f>
        <v/>
      </c>
      <c r="E246" s="57"/>
      <c r="F246" s="173"/>
      <c r="G246" s="173"/>
      <c r="H246" s="173"/>
      <c r="I246" s="173"/>
      <c r="J246" s="174"/>
      <c r="K246" s="173"/>
      <c r="L246" s="173"/>
      <c r="M246" s="175" t="str">
        <f t="shared" si="23"/>
        <v/>
      </c>
      <c r="N246" s="164"/>
      <c r="O246" s="176"/>
      <c r="P246" s="177"/>
      <c r="Q246" s="178" t="s">
        <v>345</v>
      </c>
      <c r="R246" s="165"/>
      <c r="S246" s="124"/>
      <c r="U246" s="130" t="str">
        <f t="shared" ca="1" si="22"/>
        <v/>
      </c>
      <c r="W246" s="58" t="str">
        <f t="shared" si="18"/>
        <v>N</v>
      </c>
      <c r="X246" s="58">
        <f t="shared" ca="1" si="19"/>
        <v>0</v>
      </c>
      <c r="Y246" s="58">
        <f t="shared" si="20"/>
        <v>0</v>
      </c>
      <c r="Z246" s="58">
        <f>IF(I246=0,0,IF(COUNTIF(Lists!$B$3:$B$203,I246)&gt;0,0,1))</f>
        <v>0</v>
      </c>
      <c r="AA246" s="58">
        <f t="shared" si="21"/>
        <v>0</v>
      </c>
    </row>
    <row r="247" spans="1:27" x14ac:dyDescent="0.35">
      <c r="A247" s="38" t="str">
        <f>IF(I247=0, "", IF(COUNTIF($I$16:I246, I247)&gt;0, "", MAX($A$16:A246)+1))</f>
        <v/>
      </c>
      <c r="C247" s="39"/>
      <c r="D247" s="163" t="str">
        <f>IF(M247="","",MAX($D$16:D246)+1)</f>
        <v/>
      </c>
      <c r="E247" s="57"/>
      <c r="F247" s="173"/>
      <c r="G247" s="173"/>
      <c r="H247" s="173"/>
      <c r="I247" s="173"/>
      <c r="J247" s="174"/>
      <c r="K247" s="173"/>
      <c r="L247" s="173"/>
      <c r="M247" s="175" t="str">
        <f t="shared" si="23"/>
        <v/>
      </c>
      <c r="N247" s="164"/>
      <c r="O247" s="176"/>
      <c r="P247" s="177"/>
      <c r="Q247" s="178" t="s">
        <v>345</v>
      </c>
      <c r="R247" s="165"/>
      <c r="S247" s="124"/>
      <c r="U247" s="130" t="str">
        <f t="shared" ca="1" si="22"/>
        <v/>
      </c>
      <c r="W247" s="58" t="str">
        <f t="shared" si="18"/>
        <v>N</v>
      </c>
      <c r="X247" s="58">
        <f t="shared" ca="1" si="19"/>
        <v>0</v>
      </c>
      <c r="Y247" s="58">
        <f t="shared" si="20"/>
        <v>0</v>
      </c>
      <c r="Z247" s="58">
        <f>IF(I247=0,0,IF(COUNTIF(Lists!$B$3:$B$203,I247)&gt;0,0,1))</f>
        <v>0</v>
      </c>
      <c r="AA247" s="58">
        <f t="shared" si="21"/>
        <v>0</v>
      </c>
    </row>
    <row r="248" spans="1:27" x14ac:dyDescent="0.35">
      <c r="A248" s="38" t="str">
        <f>IF(I248=0, "", IF(COUNTIF($I$16:I247, I248)&gt;0, "", MAX($A$16:A247)+1))</f>
        <v/>
      </c>
      <c r="C248" s="39"/>
      <c r="D248" s="163" t="str">
        <f>IF(M248="","",MAX($D$16:D247)+1)</f>
        <v/>
      </c>
      <c r="E248" s="57"/>
      <c r="F248" s="173"/>
      <c r="G248" s="173"/>
      <c r="H248" s="173"/>
      <c r="I248" s="173"/>
      <c r="J248" s="174"/>
      <c r="K248" s="173"/>
      <c r="L248" s="173"/>
      <c r="M248" s="175" t="str">
        <f t="shared" si="23"/>
        <v/>
      </c>
      <c r="N248" s="164"/>
      <c r="O248" s="176"/>
      <c r="P248" s="177"/>
      <c r="Q248" s="178" t="s">
        <v>345</v>
      </c>
      <c r="R248" s="165"/>
      <c r="S248" s="124"/>
      <c r="U248" s="130" t="str">
        <f t="shared" ca="1" si="22"/>
        <v/>
      </c>
      <c r="W248" s="58" t="str">
        <f t="shared" si="18"/>
        <v>N</v>
      </c>
      <c r="X248" s="58">
        <f t="shared" ca="1" si="19"/>
        <v>0</v>
      </c>
      <c r="Y248" s="58">
        <f t="shared" si="20"/>
        <v>0</v>
      </c>
      <c r="Z248" s="58">
        <f>IF(I248=0,0,IF(COUNTIF(Lists!$B$3:$B$203,I248)&gt;0,0,1))</f>
        <v>0</v>
      </c>
      <c r="AA248" s="58">
        <f t="shared" si="21"/>
        <v>0</v>
      </c>
    </row>
    <row r="249" spans="1:27" x14ac:dyDescent="0.35">
      <c r="A249" s="38" t="str">
        <f>IF(I249=0, "", IF(COUNTIF($I$16:I248, I249)&gt;0, "", MAX($A$16:A248)+1))</f>
        <v/>
      </c>
      <c r="C249" s="39"/>
      <c r="D249" s="163" t="str">
        <f>IF(M249="","",MAX($D$16:D248)+1)</f>
        <v/>
      </c>
      <c r="E249" s="57"/>
      <c r="F249" s="173"/>
      <c r="G249" s="173"/>
      <c r="H249" s="173"/>
      <c r="I249" s="173"/>
      <c r="J249" s="174"/>
      <c r="K249" s="173"/>
      <c r="L249" s="173"/>
      <c r="M249" s="175" t="str">
        <f t="shared" si="23"/>
        <v/>
      </c>
      <c r="N249" s="164"/>
      <c r="O249" s="176"/>
      <c r="P249" s="177"/>
      <c r="Q249" s="178" t="s">
        <v>345</v>
      </c>
      <c r="R249" s="165"/>
      <c r="S249" s="124"/>
      <c r="U249" s="130" t="str">
        <f t="shared" ca="1" si="22"/>
        <v/>
      </c>
      <c r="W249" s="58" t="str">
        <f t="shared" si="18"/>
        <v>N</v>
      </c>
      <c r="X249" s="58">
        <f t="shared" ca="1" si="19"/>
        <v>0</v>
      </c>
      <c r="Y249" s="58">
        <f t="shared" si="20"/>
        <v>0</v>
      </c>
      <c r="Z249" s="58">
        <f>IF(I249=0,0,IF(COUNTIF(Lists!$B$3:$B$203,I249)&gt;0,0,1))</f>
        <v>0</v>
      </c>
      <c r="AA249" s="58">
        <f t="shared" si="21"/>
        <v>0</v>
      </c>
    </row>
    <row r="250" spans="1:27" x14ac:dyDescent="0.35">
      <c r="A250" s="38" t="str">
        <f>IF(I250=0, "", IF(COUNTIF($I$16:I249, I250)&gt;0, "", MAX($A$16:A249)+1))</f>
        <v/>
      </c>
      <c r="C250" s="39"/>
      <c r="D250" s="163" t="str">
        <f>IF(M250="","",MAX($D$16:D249)+1)</f>
        <v/>
      </c>
      <c r="E250" s="57"/>
      <c r="F250" s="173"/>
      <c r="G250" s="173"/>
      <c r="H250" s="173"/>
      <c r="I250" s="173"/>
      <c r="J250" s="174"/>
      <c r="K250" s="173"/>
      <c r="L250" s="173"/>
      <c r="M250" s="175" t="str">
        <f t="shared" si="23"/>
        <v/>
      </c>
      <c r="N250" s="164"/>
      <c r="O250" s="176"/>
      <c r="P250" s="177"/>
      <c r="Q250" s="178" t="s">
        <v>345</v>
      </c>
      <c r="R250" s="165"/>
      <c r="S250" s="124"/>
      <c r="U250" s="130" t="str">
        <f t="shared" ca="1" si="22"/>
        <v/>
      </c>
      <c r="W250" s="58" t="str">
        <f t="shared" si="18"/>
        <v>N</v>
      </c>
      <c r="X250" s="58">
        <f t="shared" ca="1" si="19"/>
        <v>0</v>
      </c>
      <c r="Y250" s="58">
        <f t="shared" si="20"/>
        <v>0</v>
      </c>
      <c r="Z250" s="58">
        <f>IF(I250=0,0,IF(COUNTIF(Lists!$B$3:$B$203,I250)&gt;0,0,1))</f>
        <v>0</v>
      </c>
      <c r="AA250" s="58">
        <f t="shared" si="21"/>
        <v>0</v>
      </c>
    </row>
    <row r="251" spans="1:27" x14ac:dyDescent="0.35">
      <c r="A251" s="38" t="str">
        <f>IF(I251=0, "", IF(COUNTIF($I$16:I250, I251)&gt;0, "", MAX($A$16:A250)+1))</f>
        <v/>
      </c>
      <c r="C251" s="39"/>
      <c r="D251" s="163" t="str">
        <f>IF(M251="","",MAX($D$16:D250)+1)</f>
        <v/>
      </c>
      <c r="E251" s="57"/>
      <c r="F251" s="173"/>
      <c r="G251" s="173"/>
      <c r="H251" s="173"/>
      <c r="I251" s="173"/>
      <c r="J251" s="174"/>
      <c r="K251" s="173"/>
      <c r="L251" s="173"/>
      <c r="M251" s="175" t="str">
        <f t="shared" si="23"/>
        <v/>
      </c>
      <c r="N251" s="164"/>
      <c r="O251" s="176"/>
      <c r="P251" s="177"/>
      <c r="Q251" s="178" t="s">
        <v>345</v>
      </c>
      <c r="R251" s="165"/>
      <c r="S251" s="124"/>
      <c r="U251" s="130" t="str">
        <f t="shared" ca="1" si="22"/>
        <v/>
      </c>
      <c r="W251" s="58" t="str">
        <f t="shared" si="18"/>
        <v>N</v>
      </c>
      <c r="X251" s="58">
        <f t="shared" ca="1" si="19"/>
        <v>0</v>
      </c>
      <c r="Y251" s="58">
        <f t="shared" si="20"/>
        <v>0</v>
      </c>
      <c r="Z251" s="58">
        <f>IF(I251=0,0,IF(COUNTIF(Lists!$B$3:$B$203,I251)&gt;0,0,1))</f>
        <v>0</v>
      </c>
      <c r="AA251" s="58">
        <f t="shared" si="21"/>
        <v>0</v>
      </c>
    </row>
    <row r="252" spans="1:27" x14ac:dyDescent="0.35">
      <c r="A252" s="38" t="str">
        <f>IF(I252=0, "", IF(COUNTIF($I$16:I251, I252)&gt;0, "", MAX($A$16:A251)+1))</f>
        <v/>
      </c>
      <c r="C252" s="39"/>
      <c r="D252" s="163" t="str">
        <f>IF(M252="","",MAX($D$16:D251)+1)</f>
        <v/>
      </c>
      <c r="E252" s="57"/>
      <c r="F252" s="173"/>
      <c r="G252" s="173"/>
      <c r="H252" s="173"/>
      <c r="I252" s="173"/>
      <c r="J252" s="174"/>
      <c r="K252" s="173"/>
      <c r="L252" s="173"/>
      <c r="M252" s="175" t="str">
        <f t="shared" si="23"/>
        <v/>
      </c>
      <c r="N252" s="164"/>
      <c r="O252" s="176"/>
      <c r="P252" s="177"/>
      <c r="Q252" s="178" t="s">
        <v>345</v>
      </c>
      <c r="R252" s="165"/>
      <c r="S252" s="124"/>
      <c r="U252" s="130" t="str">
        <f t="shared" ca="1" si="22"/>
        <v/>
      </c>
      <c r="W252" s="58" t="str">
        <f t="shared" si="18"/>
        <v>N</v>
      </c>
      <c r="X252" s="58">
        <f t="shared" ca="1" si="19"/>
        <v>0</v>
      </c>
      <c r="Y252" s="58">
        <f t="shared" si="20"/>
        <v>0</v>
      </c>
      <c r="Z252" s="58">
        <f>IF(I252=0,0,IF(COUNTIF(Lists!$B$3:$B$203,I252)&gt;0,0,1))</f>
        <v>0</v>
      </c>
      <c r="AA252" s="58">
        <f t="shared" si="21"/>
        <v>0</v>
      </c>
    </row>
    <row r="253" spans="1:27" x14ac:dyDescent="0.35">
      <c r="A253" s="38" t="str">
        <f>IF(I253=0, "", IF(COUNTIF($I$16:I252, I253)&gt;0, "", MAX($A$16:A252)+1))</f>
        <v/>
      </c>
      <c r="C253" s="39"/>
      <c r="D253" s="163" t="str">
        <f>IF(M253="","",MAX($D$16:D252)+1)</f>
        <v/>
      </c>
      <c r="E253" s="57"/>
      <c r="F253" s="173"/>
      <c r="G253" s="173"/>
      <c r="H253" s="173"/>
      <c r="I253" s="173"/>
      <c r="J253" s="174"/>
      <c r="K253" s="173"/>
      <c r="L253" s="173"/>
      <c r="M253" s="175" t="str">
        <f t="shared" si="23"/>
        <v/>
      </c>
      <c r="N253" s="164"/>
      <c r="O253" s="176"/>
      <c r="P253" s="177"/>
      <c r="Q253" s="178" t="s">
        <v>345</v>
      </c>
      <c r="R253" s="165"/>
      <c r="S253" s="124"/>
      <c r="U253" s="130" t="str">
        <f t="shared" ca="1" si="22"/>
        <v/>
      </c>
      <c r="W253" s="58" t="str">
        <f t="shared" si="18"/>
        <v>N</v>
      </c>
      <c r="X253" s="58">
        <f t="shared" ca="1" si="19"/>
        <v>0</v>
      </c>
      <c r="Y253" s="58">
        <f t="shared" si="20"/>
        <v>0</v>
      </c>
      <c r="Z253" s="58">
        <f>IF(I253=0,0,IF(COUNTIF(Lists!$B$3:$B$203,I253)&gt;0,0,1))</f>
        <v>0</v>
      </c>
      <c r="AA253" s="58">
        <f t="shared" si="21"/>
        <v>0</v>
      </c>
    </row>
    <row r="254" spans="1:27" x14ac:dyDescent="0.35">
      <c r="A254" s="38" t="str">
        <f>IF(I254=0, "", IF(COUNTIF($I$16:I253, I254)&gt;0, "", MAX($A$16:A253)+1))</f>
        <v/>
      </c>
      <c r="C254" s="39"/>
      <c r="D254" s="163" t="str">
        <f>IF(M254="","",MAX($D$16:D253)+1)</f>
        <v/>
      </c>
      <c r="E254" s="57"/>
      <c r="F254" s="173"/>
      <c r="G254" s="173"/>
      <c r="H254" s="173"/>
      <c r="I254" s="173"/>
      <c r="J254" s="174"/>
      <c r="K254" s="173"/>
      <c r="L254" s="173"/>
      <c r="M254" s="175" t="str">
        <f t="shared" si="23"/>
        <v/>
      </c>
      <c r="N254" s="164"/>
      <c r="O254" s="176"/>
      <c r="P254" s="177"/>
      <c r="Q254" s="178" t="s">
        <v>345</v>
      </c>
      <c r="R254" s="165"/>
      <c r="S254" s="124"/>
      <c r="U254" s="130" t="str">
        <f t="shared" ca="1" si="22"/>
        <v/>
      </c>
      <c r="W254" s="58" t="str">
        <f t="shared" si="18"/>
        <v>N</v>
      </c>
      <c r="X254" s="58">
        <f t="shared" ca="1" si="19"/>
        <v>0</v>
      </c>
      <c r="Y254" s="58">
        <f t="shared" si="20"/>
        <v>0</v>
      </c>
      <c r="Z254" s="58">
        <f>IF(I254=0,0,IF(COUNTIF(Lists!$B$3:$B$203,I254)&gt;0,0,1))</f>
        <v>0</v>
      </c>
      <c r="AA254" s="58">
        <f t="shared" si="21"/>
        <v>0</v>
      </c>
    </row>
    <row r="255" spans="1:27" x14ac:dyDescent="0.35">
      <c r="A255" s="38" t="str">
        <f>IF(I255=0, "", IF(COUNTIF($I$16:I254, I255)&gt;0, "", MAX($A$16:A254)+1))</f>
        <v/>
      </c>
      <c r="C255" s="39"/>
      <c r="D255" s="163" t="str">
        <f>IF(M255="","",MAX($D$16:D254)+1)</f>
        <v/>
      </c>
      <c r="E255" s="57"/>
      <c r="F255" s="173"/>
      <c r="G255" s="173"/>
      <c r="H255" s="173"/>
      <c r="I255" s="173"/>
      <c r="J255" s="174"/>
      <c r="K255" s="173"/>
      <c r="L255" s="173"/>
      <c r="M255" s="175" t="str">
        <f t="shared" si="23"/>
        <v/>
      </c>
      <c r="N255" s="164"/>
      <c r="O255" s="176"/>
      <c r="P255" s="177"/>
      <c r="Q255" s="178" t="s">
        <v>345</v>
      </c>
      <c r="R255" s="165"/>
      <c r="S255" s="124"/>
      <c r="U255" s="130" t="str">
        <f t="shared" ca="1" si="22"/>
        <v/>
      </c>
      <c r="W255" s="58" t="str">
        <f t="shared" si="18"/>
        <v>N</v>
      </c>
      <c r="X255" s="58">
        <f t="shared" ca="1" si="19"/>
        <v>0</v>
      </c>
      <c r="Y255" s="58">
        <f t="shared" si="20"/>
        <v>0</v>
      </c>
      <c r="Z255" s="58">
        <f>IF(I255=0,0,IF(COUNTIF(Lists!$B$3:$B$203,I255)&gt;0,0,1))</f>
        <v>0</v>
      </c>
      <c r="AA255" s="58">
        <f t="shared" si="21"/>
        <v>0</v>
      </c>
    </row>
    <row r="256" spans="1:27" x14ac:dyDescent="0.35">
      <c r="A256" s="38" t="str">
        <f>IF(I256=0, "", IF(COUNTIF($I$16:I255, I256)&gt;0, "", MAX($A$16:A255)+1))</f>
        <v/>
      </c>
      <c r="C256" s="39"/>
      <c r="D256" s="163" t="str">
        <f>IF(M256="","",MAX($D$16:D255)+1)</f>
        <v/>
      </c>
      <c r="E256" s="57"/>
      <c r="F256" s="173"/>
      <c r="G256" s="173"/>
      <c r="H256" s="173"/>
      <c r="I256" s="173"/>
      <c r="J256" s="174"/>
      <c r="K256" s="173"/>
      <c r="L256" s="173"/>
      <c r="M256" s="175" t="str">
        <f t="shared" si="23"/>
        <v/>
      </c>
      <c r="N256" s="164"/>
      <c r="O256" s="176"/>
      <c r="P256" s="177"/>
      <c r="Q256" s="178" t="s">
        <v>345</v>
      </c>
      <c r="R256" s="165"/>
      <c r="S256" s="124"/>
      <c r="U256" s="130" t="str">
        <f t="shared" ca="1" si="22"/>
        <v/>
      </c>
      <c r="W256" s="58" t="str">
        <f t="shared" si="18"/>
        <v>N</v>
      </c>
      <c r="X256" s="58">
        <f t="shared" ca="1" si="19"/>
        <v>0</v>
      </c>
      <c r="Y256" s="58">
        <f t="shared" si="20"/>
        <v>0</v>
      </c>
      <c r="Z256" s="58">
        <f>IF(I256=0,0,IF(COUNTIF(Lists!$B$3:$B$203,I256)&gt;0,0,1))</f>
        <v>0</v>
      </c>
      <c r="AA256" s="58">
        <f t="shared" si="21"/>
        <v>0</v>
      </c>
    </row>
    <row r="257" spans="1:27" x14ac:dyDescent="0.35">
      <c r="A257" s="38" t="str">
        <f>IF(I257=0, "", IF(COUNTIF($I$16:I256, I257)&gt;0, "", MAX($A$16:A256)+1))</f>
        <v/>
      </c>
      <c r="C257" s="39"/>
      <c r="D257" s="163" t="str">
        <f>IF(M257="","",MAX($D$16:D256)+1)</f>
        <v/>
      </c>
      <c r="E257" s="57"/>
      <c r="F257" s="173"/>
      <c r="G257" s="173"/>
      <c r="H257" s="173"/>
      <c r="I257" s="173"/>
      <c r="J257" s="174"/>
      <c r="K257" s="173"/>
      <c r="L257" s="173"/>
      <c r="M257" s="175" t="str">
        <f t="shared" si="23"/>
        <v/>
      </c>
      <c r="N257" s="164"/>
      <c r="O257" s="176"/>
      <c r="P257" s="177"/>
      <c r="Q257" s="178" t="s">
        <v>345</v>
      </c>
      <c r="R257" s="165"/>
      <c r="S257" s="124"/>
      <c r="U257" s="130" t="str">
        <f t="shared" ca="1" si="22"/>
        <v/>
      </c>
      <c r="W257" s="58" t="str">
        <f t="shared" si="18"/>
        <v>N</v>
      </c>
      <c r="X257" s="58">
        <f t="shared" ca="1" si="19"/>
        <v>0</v>
      </c>
      <c r="Y257" s="58">
        <f t="shared" si="20"/>
        <v>0</v>
      </c>
      <c r="Z257" s="58">
        <f>IF(I257=0,0,IF(COUNTIF(Lists!$B$3:$B$203,I257)&gt;0,0,1))</f>
        <v>0</v>
      </c>
      <c r="AA257" s="58">
        <f t="shared" si="21"/>
        <v>0</v>
      </c>
    </row>
    <row r="258" spans="1:27" x14ac:dyDescent="0.35">
      <c r="A258" s="38" t="str">
        <f>IF(I258=0, "", IF(COUNTIF($I$16:I257, I258)&gt;0, "", MAX($A$16:A257)+1))</f>
        <v/>
      </c>
      <c r="C258" s="39"/>
      <c r="D258" s="163" t="str">
        <f>IF(M258="","",MAX($D$16:D257)+1)</f>
        <v/>
      </c>
      <c r="E258" s="57"/>
      <c r="F258" s="173"/>
      <c r="G258" s="173"/>
      <c r="H258" s="173"/>
      <c r="I258" s="173"/>
      <c r="J258" s="174"/>
      <c r="K258" s="173"/>
      <c r="L258" s="173"/>
      <c r="M258" s="175" t="str">
        <f t="shared" si="23"/>
        <v/>
      </c>
      <c r="N258" s="164"/>
      <c r="O258" s="176"/>
      <c r="P258" s="177"/>
      <c r="Q258" s="178" t="s">
        <v>345</v>
      </c>
      <c r="R258" s="165"/>
      <c r="S258" s="124"/>
      <c r="U258" s="130" t="str">
        <f t="shared" ca="1" si="22"/>
        <v/>
      </c>
      <c r="W258" s="58" t="str">
        <f t="shared" si="18"/>
        <v>N</v>
      </c>
      <c r="X258" s="58">
        <f t="shared" ca="1" si="19"/>
        <v>0</v>
      </c>
      <c r="Y258" s="58">
        <f t="shared" si="20"/>
        <v>0</v>
      </c>
      <c r="Z258" s="58">
        <f>IF(I258=0,0,IF(COUNTIF(Lists!$B$3:$B$203,I258)&gt;0,0,1))</f>
        <v>0</v>
      </c>
      <c r="AA258" s="58">
        <f t="shared" si="21"/>
        <v>0</v>
      </c>
    </row>
    <row r="259" spans="1:27" x14ac:dyDescent="0.35">
      <c r="A259" s="38" t="str">
        <f>IF(I259=0, "", IF(COUNTIF($I$16:I258, I259)&gt;0, "", MAX($A$16:A258)+1))</f>
        <v/>
      </c>
      <c r="C259" s="39"/>
      <c r="D259" s="163" t="str">
        <f>IF(M259="","",MAX($D$16:D258)+1)</f>
        <v/>
      </c>
      <c r="E259" s="57"/>
      <c r="F259" s="173"/>
      <c r="G259" s="173"/>
      <c r="H259" s="173"/>
      <c r="I259" s="173"/>
      <c r="J259" s="174"/>
      <c r="K259" s="173"/>
      <c r="L259" s="173"/>
      <c r="M259" s="175" t="str">
        <f t="shared" si="23"/>
        <v/>
      </c>
      <c r="N259" s="164"/>
      <c r="O259" s="176"/>
      <c r="P259" s="177"/>
      <c r="Q259" s="178" t="s">
        <v>345</v>
      </c>
      <c r="R259" s="165"/>
      <c r="S259" s="124"/>
      <c r="U259" s="130" t="str">
        <f t="shared" ca="1" si="22"/>
        <v/>
      </c>
      <c r="W259" s="58" t="str">
        <f t="shared" si="18"/>
        <v>N</v>
      </c>
      <c r="X259" s="58">
        <f t="shared" ca="1" si="19"/>
        <v>0</v>
      </c>
      <c r="Y259" s="58">
        <f t="shared" si="20"/>
        <v>0</v>
      </c>
      <c r="Z259" s="58">
        <f>IF(I259=0,0,IF(COUNTIF(Lists!$B$3:$B$203,I259)&gt;0,0,1))</f>
        <v>0</v>
      </c>
      <c r="AA259" s="58">
        <f t="shared" si="21"/>
        <v>0</v>
      </c>
    </row>
    <row r="260" spans="1:27" x14ac:dyDescent="0.35">
      <c r="A260" s="38" t="str">
        <f>IF(I260=0, "", IF(COUNTIF($I$16:I259, I260)&gt;0, "", MAX($A$16:A259)+1))</f>
        <v/>
      </c>
      <c r="C260" s="39"/>
      <c r="D260" s="163" t="str">
        <f>IF(M260="","",MAX($D$16:D259)+1)</f>
        <v/>
      </c>
      <c r="E260" s="57"/>
      <c r="F260" s="173"/>
      <c r="G260" s="173"/>
      <c r="H260" s="173"/>
      <c r="I260" s="173"/>
      <c r="J260" s="174"/>
      <c r="K260" s="173"/>
      <c r="L260" s="173"/>
      <c r="M260" s="175" t="str">
        <f t="shared" si="23"/>
        <v/>
      </c>
      <c r="N260" s="164"/>
      <c r="O260" s="176"/>
      <c r="P260" s="177"/>
      <c r="Q260" s="178" t="s">
        <v>345</v>
      </c>
      <c r="R260" s="165"/>
      <c r="S260" s="124"/>
      <c r="U260" s="130" t="str">
        <f t="shared" ca="1" si="22"/>
        <v/>
      </c>
      <c r="W260" s="58" t="str">
        <f t="shared" si="18"/>
        <v>N</v>
      </c>
      <c r="X260" s="58">
        <f t="shared" ca="1" si="19"/>
        <v>0</v>
      </c>
      <c r="Y260" s="58">
        <f t="shared" si="20"/>
        <v>0</v>
      </c>
      <c r="Z260" s="58">
        <f>IF(I260=0,0,IF(COUNTIF(Lists!$B$3:$B$203,I260)&gt;0,0,1))</f>
        <v>0</v>
      </c>
      <c r="AA260" s="58">
        <f t="shared" si="21"/>
        <v>0</v>
      </c>
    </row>
    <row r="261" spans="1:27" x14ac:dyDescent="0.35">
      <c r="A261" s="38" t="str">
        <f>IF(I261=0, "", IF(COUNTIF($I$16:I260, I261)&gt;0, "", MAX($A$16:A260)+1))</f>
        <v/>
      </c>
      <c r="C261" s="39"/>
      <c r="D261" s="163" t="str">
        <f>IF(M261="","",MAX($D$16:D260)+1)</f>
        <v/>
      </c>
      <c r="E261" s="57"/>
      <c r="F261" s="173"/>
      <c r="G261" s="173"/>
      <c r="H261" s="173"/>
      <c r="I261" s="173"/>
      <c r="J261" s="174"/>
      <c r="K261" s="173"/>
      <c r="L261" s="173"/>
      <c r="M261" s="175" t="str">
        <f t="shared" si="23"/>
        <v/>
      </c>
      <c r="N261" s="164"/>
      <c r="O261" s="176"/>
      <c r="P261" s="177"/>
      <c r="Q261" s="178" t="s">
        <v>345</v>
      </c>
      <c r="R261" s="165"/>
      <c r="S261" s="124"/>
      <c r="U261" s="130" t="str">
        <f t="shared" ca="1" si="22"/>
        <v/>
      </c>
      <c r="W261" s="58" t="str">
        <f t="shared" si="18"/>
        <v>N</v>
      </c>
      <c r="X261" s="58">
        <f t="shared" ca="1" si="19"/>
        <v>0</v>
      </c>
      <c r="Y261" s="58">
        <f t="shared" si="20"/>
        <v>0</v>
      </c>
      <c r="Z261" s="58">
        <f>IF(I261=0,0,IF(COUNTIF(Lists!$B$3:$B$203,I261)&gt;0,0,1))</f>
        <v>0</v>
      </c>
      <c r="AA261" s="58">
        <f t="shared" si="21"/>
        <v>0</v>
      </c>
    </row>
    <row r="262" spans="1:27" x14ac:dyDescent="0.35">
      <c r="A262" s="38" t="str">
        <f>IF(I262=0, "", IF(COUNTIF($I$16:I261, I262)&gt;0, "", MAX($A$16:A261)+1))</f>
        <v/>
      </c>
      <c r="C262" s="39"/>
      <c r="D262" s="163" t="str">
        <f>IF(M262="","",MAX($D$16:D261)+1)</f>
        <v/>
      </c>
      <c r="E262" s="57"/>
      <c r="F262" s="173"/>
      <c r="G262" s="173"/>
      <c r="H262" s="173"/>
      <c r="I262" s="173"/>
      <c r="J262" s="174"/>
      <c r="K262" s="173"/>
      <c r="L262" s="173"/>
      <c r="M262" s="175" t="str">
        <f t="shared" si="23"/>
        <v/>
      </c>
      <c r="N262" s="164"/>
      <c r="O262" s="176"/>
      <c r="P262" s="177"/>
      <c r="Q262" s="178" t="s">
        <v>345</v>
      </c>
      <c r="R262" s="165"/>
      <c r="S262" s="124"/>
      <c r="U262" s="130" t="str">
        <f t="shared" ca="1" si="22"/>
        <v/>
      </c>
      <c r="W262" s="58" t="str">
        <f t="shared" si="18"/>
        <v>N</v>
      </c>
      <c r="X262" s="58">
        <f t="shared" ca="1" si="19"/>
        <v>0</v>
      </c>
      <c r="Y262" s="58">
        <f t="shared" si="20"/>
        <v>0</v>
      </c>
      <c r="Z262" s="58">
        <f>IF(I262=0,0,IF(COUNTIF(Lists!$B$3:$B$203,I262)&gt;0,0,1))</f>
        <v>0</v>
      </c>
      <c r="AA262" s="58">
        <f t="shared" si="21"/>
        <v>0</v>
      </c>
    </row>
    <row r="263" spans="1:27" x14ac:dyDescent="0.35">
      <c r="A263" s="38" t="str">
        <f>IF(I263=0, "", IF(COUNTIF($I$16:I262, I263)&gt;0, "", MAX($A$16:A262)+1))</f>
        <v/>
      </c>
      <c r="C263" s="39"/>
      <c r="D263" s="163" t="str">
        <f>IF(M263="","",MAX($D$16:D262)+1)</f>
        <v/>
      </c>
      <c r="E263" s="57"/>
      <c r="F263" s="173"/>
      <c r="G263" s="173"/>
      <c r="H263" s="173"/>
      <c r="I263" s="173"/>
      <c r="J263" s="174"/>
      <c r="K263" s="173"/>
      <c r="L263" s="173"/>
      <c r="M263" s="175" t="str">
        <f t="shared" si="23"/>
        <v/>
      </c>
      <c r="N263" s="164"/>
      <c r="O263" s="176"/>
      <c r="P263" s="177"/>
      <c r="Q263" s="178" t="s">
        <v>345</v>
      </c>
      <c r="R263" s="165"/>
      <c r="S263" s="124"/>
      <c r="U263" s="130" t="str">
        <f t="shared" ca="1" si="22"/>
        <v/>
      </c>
      <c r="W263" s="58" t="str">
        <f t="shared" si="18"/>
        <v>N</v>
      </c>
      <c r="X263" s="58">
        <f t="shared" ca="1" si="19"/>
        <v>0</v>
      </c>
      <c r="Y263" s="58">
        <f t="shared" si="20"/>
        <v>0</v>
      </c>
      <c r="Z263" s="58">
        <f>IF(I263=0,0,IF(COUNTIF(Lists!$B$3:$B$203,I263)&gt;0,0,1))</f>
        <v>0</v>
      </c>
      <c r="AA263" s="58">
        <f t="shared" si="21"/>
        <v>0</v>
      </c>
    </row>
    <row r="264" spans="1:27" x14ac:dyDescent="0.35">
      <c r="A264" s="38" t="str">
        <f>IF(I264=0, "", IF(COUNTIF($I$16:I263, I264)&gt;0, "", MAX($A$16:A263)+1))</f>
        <v/>
      </c>
      <c r="C264" s="39"/>
      <c r="D264" s="163" t="str">
        <f>IF(M264="","",MAX($D$16:D263)+1)</f>
        <v/>
      </c>
      <c r="E264" s="57"/>
      <c r="F264" s="173"/>
      <c r="G264" s="173"/>
      <c r="H264" s="173"/>
      <c r="I264" s="173"/>
      <c r="J264" s="174"/>
      <c r="K264" s="173"/>
      <c r="L264" s="173"/>
      <c r="M264" s="175" t="str">
        <f t="shared" si="23"/>
        <v/>
      </c>
      <c r="N264" s="164"/>
      <c r="O264" s="176"/>
      <c r="P264" s="177"/>
      <c r="Q264" s="178" t="s">
        <v>345</v>
      </c>
      <c r="R264" s="165"/>
      <c r="S264" s="124"/>
      <c r="U264" s="130" t="str">
        <f t="shared" ca="1" si="22"/>
        <v/>
      </c>
      <c r="W264" s="58" t="str">
        <f t="shared" si="18"/>
        <v>N</v>
      </c>
      <c r="X264" s="58">
        <f t="shared" ca="1" si="19"/>
        <v>0</v>
      </c>
      <c r="Y264" s="58">
        <f t="shared" si="20"/>
        <v>0</v>
      </c>
      <c r="Z264" s="58">
        <f>IF(I264=0,0,IF(COUNTIF(Lists!$B$3:$B$203,I264)&gt;0,0,1))</f>
        <v>0</v>
      </c>
      <c r="AA264" s="58">
        <f t="shared" si="21"/>
        <v>0</v>
      </c>
    </row>
    <row r="265" spans="1:27" x14ac:dyDescent="0.35">
      <c r="A265" s="38" t="str">
        <f>IF(I265=0, "", IF(COUNTIF($I$16:I264, I265)&gt;0, "", MAX($A$16:A264)+1))</f>
        <v/>
      </c>
      <c r="C265" s="39"/>
      <c r="D265" s="163" t="str">
        <f>IF(M265="","",MAX($D$16:D264)+1)</f>
        <v/>
      </c>
      <c r="E265" s="57"/>
      <c r="F265" s="173"/>
      <c r="G265" s="173"/>
      <c r="H265" s="173"/>
      <c r="I265" s="173"/>
      <c r="J265" s="174"/>
      <c r="K265" s="173"/>
      <c r="L265" s="173"/>
      <c r="M265" s="175" t="str">
        <f t="shared" si="23"/>
        <v/>
      </c>
      <c r="N265" s="164"/>
      <c r="O265" s="176"/>
      <c r="P265" s="177"/>
      <c r="Q265" s="178" t="s">
        <v>345</v>
      </c>
      <c r="R265" s="165"/>
      <c r="S265" s="124"/>
      <c r="U265" s="130" t="str">
        <f t="shared" ca="1" si="22"/>
        <v/>
      </c>
      <c r="W265" s="58" t="str">
        <f t="shared" si="18"/>
        <v>N</v>
      </c>
      <c r="X265" s="58">
        <f t="shared" ca="1" si="19"/>
        <v>0</v>
      </c>
      <c r="Y265" s="58">
        <f t="shared" si="20"/>
        <v>0</v>
      </c>
      <c r="Z265" s="58">
        <f>IF(I265=0,0,IF(COUNTIF(Lists!$B$3:$B$203,I265)&gt;0,0,1))</f>
        <v>0</v>
      </c>
      <c r="AA265" s="58">
        <f t="shared" si="21"/>
        <v>0</v>
      </c>
    </row>
    <row r="266" spans="1:27" x14ac:dyDescent="0.35">
      <c r="A266" s="38" t="str">
        <f>IF(I266=0, "", IF(COUNTIF($I$16:I265, I266)&gt;0, "", MAX($A$16:A265)+1))</f>
        <v/>
      </c>
      <c r="C266" s="39"/>
      <c r="D266" s="163" t="str">
        <f>IF(M266="","",MAX($D$16:D265)+1)</f>
        <v/>
      </c>
      <c r="E266" s="57"/>
      <c r="F266" s="173"/>
      <c r="G266" s="173"/>
      <c r="H266" s="173"/>
      <c r="I266" s="173"/>
      <c r="J266" s="174"/>
      <c r="K266" s="173"/>
      <c r="L266" s="173"/>
      <c r="M266" s="175" t="str">
        <f t="shared" si="23"/>
        <v/>
      </c>
      <c r="N266" s="164"/>
      <c r="O266" s="176"/>
      <c r="P266" s="177"/>
      <c r="Q266" s="178" t="s">
        <v>345</v>
      </c>
      <c r="R266" s="165"/>
      <c r="S266" s="124"/>
      <c r="U266" s="130" t="str">
        <f t="shared" ca="1" si="22"/>
        <v/>
      </c>
      <c r="W266" s="58" t="str">
        <f t="shared" si="18"/>
        <v>N</v>
      </c>
      <c r="X266" s="58">
        <f t="shared" ca="1" si="19"/>
        <v>0</v>
      </c>
      <c r="Y266" s="58">
        <f t="shared" si="20"/>
        <v>0</v>
      </c>
      <c r="Z266" s="58">
        <f>IF(I266=0,0,IF(COUNTIF(Lists!$B$3:$B$203,I266)&gt;0,0,1))</f>
        <v>0</v>
      </c>
      <c r="AA266" s="58">
        <f t="shared" si="21"/>
        <v>0</v>
      </c>
    </row>
    <row r="267" spans="1:27" x14ac:dyDescent="0.35">
      <c r="A267" s="38" t="str">
        <f>IF(I267=0, "", IF(COUNTIF($I$16:I266, I267)&gt;0, "", MAX($A$16:A266)+1))</f>
        <v/>
      </c>
      <c r="C267" s="39"/>
      <c r="D267" s="163" t="str">
        <f>IF(M267="","",MAX($D$16:D266)+1)</f>
        <v/>
      </c>
      <c r="E267" s="57"/>
      <c r="F267" s="173"/>
      <c r="G267" s="173"/>
      <c r="H267" s="173"/>
      <c r="I267" s="173"/>
      <c r="J267" s="174"/>
      <c r="K267" s="173"/>
      <c r="L267" s="173"/>
      <c r="M267" s="175" t="str">
        <f t="shared" si="23"/>
        <v/>
      </c>
      <c r="N267" s="164"/>
      <c r="O267" s="176"/>
      <c r="P267" s="177"/>
      <c r="Q267" s="178" t="s">
        <v>345</v>
      </c>
      <c r="R267" s="165"/>
      <c r="S267" s="124"/>
      <c r="U267" s="130" t="str">
        <f t="shared" ca="1" si="22"/>
        <v/>
      </c>
      <c r="W267" s="58" t="str">
        <f t="shared" si="18"/>
        <v>N</v>
      </c>
      <c r="X267" s="58">
        <f t="shared" ca="1" si="19"/>
        <v>0</v>
      </c>
      <c r="Y267" s="58">
        <f t="shared" si="20"/>
        <v>0</v>
      </c>
      <c r="Z267" s="58">
        <f>IF(I267=0,0,IF(COUNTIF(Lists!$B$3:$B$203,I267)&gt;0,0,1))</f>
        <v>0</v>
      </c>
      <c r="AA267" s="58">
        <f t="shared" si="21"/>
        <v>0</v>
      </c>
    </row>
    <row r="268" spans="1:27" x14ac:dyDescent="0.35">
      <c r="A268" s="38" t="str">
        <f>IF(I268=0, "", IF(COUNTIF($I$16:I267, I268)&gt;0, "", MAX($A$16:A267)+1))</f>
        <v/>
      </c>
      <c r="C268" s="39"/>
      <c r="D268" s="163" t="str">
        <f>IF(M268="","",MAX($D$16:D267)+1)</f>
        <v/>
      </c>
      <c r="E268" s="57"/>
      <c r="F268" s="173"/>
      <c r="G268" s="173"/>
      <c r="H268" s="173"/>
      <c r="I268" s="173"/>
      <c r="J268" s="174"/>
      <c r="K268" s="173"/>
      <c r="L268" s="173"/>
      <c r="M268" s="175" t="str">
        <f t="shared" si="23"/>
        <v/>
      </c>
      <c r="N268" s="164"/>
      <c r="O268" s="176"/>
      <c r="P268" s="177"/>
      <c r="Q268" s="178" t="s">
        <v>345</v>
      </c>
      <c r="R268" s="165"/>
      <c r="S268" s="124"/>
      <c r="U268" s="130" t="str">
        <f t="shared" ca="1" si="22"/>
        <v/>
      </c>
      <c r="W268" s="58" t="str">
        <f t="shared" si="18"/>
        <v>N</v>
      </c>
      <c r="X268" s="58">
        <f t="shared" ca="1" si="19"/>
        <v>0</v>
      </c>
      <c r="Y268" s="58">
        <f t="shared" si="20"/>
        <v>0</v>
      </c>
      <c r="Z268" s="58">
        <f>IF(I268=0,0,IF(COUNTIF(Lists!$B$3:$B$203,I268)&gt;0,0,1))</f>
        <v>0</v>
      </c>
      <c r="AA268" s="58">
        <f t="shared" si="21"/>
        <v>0</v>
      </c>
    </row>
    <row r="269" spans="1:27" x14ac:dyDescent="0.35">
      <c r="A269" s="38" t="str">
        <f>IF(I269=0, "", IF(COUNTIF($I$16:I268, I269)&gt;0, "", MAX($A$16:A268)+1))</f>
        <v/>
      </c>
      <c r="C269" s="39"/>
      <c r="D269" s="163" t="str">
        <f>IF(M269="","",MAX($D$16:D268)+1)</f>
        <v/>
      </c>
      <c r="E269" s="57"/>
      <c r="F269" s="173"/>
      <c r="G269" s="173"/>
      <c r="H269" s="173"/>
      <c r="I269" s="173"/>
      <c r="J269" s="174"/>
      <c r="K269" s="173"/>
      <c r="L269" s="173"/>
      <c r="M269" s="175" t="str">
        <f t="shared" si="23"/>
        <v/>
      </c>
      <c r="N269" s="164"/>
      <c r="O269" s="176"/>
      <c r="P269" s="177"/>
      <c r="Q269" s="178" t="s">
        <v>345</v>
      </c>
      <c r="R269" s="165"/>
      <c r="S269" s="124"/>
      <c r="U269" s="130" t="str">
        <f t="shared" ca="1" si="22"/>
        <v/>
      </c>
      <c r="W269" s="58" t="str">
        <f t="shared" si="18"/>
        <v>N</v>
      </c>
      <c r="X269" s="58">
        <f t="shared" ca="1" si="19"/>
        <v>0</v>
      </c>
      <c r="Y269" s="58">
        <f t="shared" si="20"/>
        <v>0</v>
      </c>
      <c r="Z269" s="58">
        <f>IF(I269=0,0,IF(COUNTIF(Lists!$B$3:$B$203,I269)&gt;0,0,1))</f>
        <v>0</v>
      </c>
      <c r="AA269" s="58">
        <f t="shared" si="21"/>
        <v>0</v>
      </c>
    </row>
    <row r="270" spans="1:27" x14ac:dyDescent="0.35">
      <c r="A270" s="38" t="str">
        <f>IF(I270=0, "", IF(COUNTIF($I$16:I269, I270)&gt;0, "", MAX($A$16:A269)+1))</f>
        <v/>
      </c>
      <c r="C270" s="39"/>
      <c r="D270" s="163" t="str">
        <f>IF(M270="","",MAX($D$16:D269)+1)</f>
        <v/>
      </c>
      <c r="E270" s="57"/>
      <c r="F270" s="173"/>
      <c r="G270" s="173"/>
      <c r="H270" s="173"/>
      <c r="I270" s="173"/>
      <c r="J270" s="174"/>
      <c r="K270" s="173"/>
      <c r="L270" s="173"/>
      <c r="M270" s="175" t="str">
        <f t="shared" si="23"/>
        <v/>
      </c>
      <c r="N270" s="164"/>
      <c r="O270" s="176"/>
      <c r="P270" s="177"/>
      <c r="Q270" s="178" t="s">
        <v>345</v>
      </c>
      <c r="R270" s="165"/>
      <c r="S270" s="124"/>
      <c r="U270" s="130" t="str">
        <f t="shared" ca="1" si="22"/>
        <v/>
      </c>
      <c r="W270" s="58" t="str">
        <f t="shared" si="18"/>
        <v>N</v>
      </c>
      <c r="X270" s="58">
        <f t="shared" ca="1" si="19"/>
        <v>0</v>
      </c>
      <c r="Y270" s="58">
        <f t="shared" si="20"/>
        <v>0</v>
      </c>
      <c r="Z270" s="58">
        <f>IF(I270=0,0,IF(COUNTIF(Lists!$B$3:$B$203,I270)&gt;0,0,1))</f>
        <v>0</v>
      </c>
      <c r="AA270" s="58">
        <f t="shared" si="21"/>
        <v>0</v>
      </c>
    </row>
    <row r="271" spans="1:27" x14ac:dyDescent="0.35">
      <c r="A271" s="38" t="str">
        <f>IF(I271=0, "", IF(COUNTIF($I$16:I270, I271)&gt;0, "", MAX($A$16:A270)+1))</f>
        <v/>
      </c>
      <c r="C271" s="39"/>
      <c r="D271" s="163" t="str">
        <f>IF(M271="","",MAX($D$16:D270)+1)</f>
        <v/>
      </c>
      <c r="E271" s="57"/>
      <c r="F271" s="173"/>
      <c r="G271" s="173"/>
      <c r="H271" s="173"/>
      <c r="I271" s="173"/>
      <c r="J271" s="174"/>
      <c r="K271" s="173"/>
      <c r="L271" s="173"/>
      <c r="M271" s="175" t="str">
        <f t="shared" si="23"/>
        <v/>
      </c>
      <c r="N271" s="164"/>
      <c r="O271" s="176"/>
      <c r="P271" s="177"/>
      <c r="Q271" s="178" t="s">
        <v>345</v>
      </c>
      <c r="R271" s="165"/>
      <c r="S271" s="124"/>
      <c r="U271" s="130" t="str">
        <f t="shared" ca="1" si="22"/>
        <v/>
      </c>
      <c r="W271" s="58" t="str">
        <f t="shared" si="18"/>
        <v>N</v>
      </c>
      <c r="X271" s="58">
        <f t="shared" ca="1" si="19"/>
        <v>0</v>
      </c>
      <c r="Y271" s="58">
        <f t="shared" si="20"/>
        <v>0</v>
      </c>
      <c r="Z271" s="58">
        <f>IF(I271=0,0,IF(COUNTIF(Lists!$B$3:$B$203,I271)&gt;0,0,1))</f>
        <v>0</v>
      </c>
      <c r="AA271" s="58">
        <f t="shared" si="21"/>
        <v>0</v>
      </c>
    </row>
    <row r="272" spans="1:27" x14ac:dyDescent="0.35">
      <c r="A272" s="38" t="str">
        <f>IF(I272=0, "", IF(COUNTIF($I$16:I271, I272)&gt;0, "", MAX($A$16:A271)+1))</f>
        <v/>
      </c>
      <c r="C272" s="39"/>
      <c r="D272" s="163" t="str">
        <f>IF(M272="","",MAX($D$16:D271)+1)</f>
        <v/>
      </c>
      <c r="E272" s="57"/>
      <c r="F272" s="173"/>
      <c r="G272" s="173"/>
      <c r="H272" s="173"/>
      <c r="I272" s="173"/>
      <c r="J272" s="174"/>
      <c r="K272" s="173"/>
      <c r="L272" s="173"/>
      <c r="M272" s="175" t="str">
        <f t="shared" si="23"/>
        <v/>
      </c>
      <c r="N272" s="164"/>
      <c r="O272" s="176"/>
      <c r="P272" s="177"/>
      <c r="Q272" s="178" t="s">
        <v>345</v>
      </c>
      <c r="R272" s="165"/>
      <c r="S272" s="124"/>
      <c r="U272" s="130" t="str">
        <f t="shared" ca="1" si="22"/>
        <v/>
      </c>
      <c r="W272" s="58" t="str">
        <f t="shared" ref="W272:W335" si="24">IF(D272="","N","Y")</f>
        <v>N</v>
      </c>
      <c r="X272" s="58">
        <f t="shared" ref="X272:X335" ca="1" si="25">IF(OR(E272=0,AND(E272&gt;=StartDate,E272&lt;=EndDate)),0,1)</f>
        <v>0</v>
      </c>
      <c r="Y272" s="58">
        <f t="shared" ref="Y272:Y335" si="26">IF(D272="",0,IF(OR(E272=0,F272=0, K272=0, L272=0, G272=0, H272=0, I272=0,J272=0, M272=0,N272=0,O272=0,P272=0,Q272=0, R272=0), 1, 0))</f>
        <v>0</v>
      </c>
      <c r="Z272" s="58">
        <f>IF(I272=0,0,IF(COUNTIF(Lists!$B$3:$B$203,I272)&gt;0,0,1))</f>
        <v>0</v>
      </c>
      <c r="AA272" s="58">
        <f t="shared" ref="AA272:AA335" si="27">IF(R272=0,0,IF(COUNTIF(MeBrIntendedUseExport,R272)&gt;0,0,1))</f>
        <v>0</v>
      </c>
    </row>
    <row r="273" spans="1:27" x14ac:dyDescent="0.35">
      <c r="A273" s="38" t="str">
        <f>IF(I273=0, "", IF(COUNTIF($I$16:I272, I273)&gt;0, "", MAX($A$16:A272)+1))</f>
        <v/>
      </c>
      <c r="C273" s="39"/>
      <c r="D273" s="163" t="str">
        <f>IF(M273="","",MAX($D$16:D272)+1)</f>
        <v/>
      </c>
      <c r="E273" s="57"/>
      <c r="F273" s="173"/>
      <c r="G273" s="173"/>
      <c r="H273" s="173"/>
      <c r="I273" s="173"/>
      <c r="J273" s="174"/>
      <c r="K273" s="173"/>
      <c r="L273" s="173"/>
      <c r="M273" s="175" t="str">
        <f t="shared" si="23"/>
        <v/>
      </c>
      <c r="N273" s="164"/>
      <c r="O273" s="176"/>
      <c r="P273" s="177"/>
      <c r="Q273" s="178" t="s">
        <v>345</v>
      </c>
      <c r="R273" s="165"/>
      <c r="S273" s="124"/>
      <c r="U273" s="130" t="str">
        <f t="shared" ref="U273:U336" ca="1" si="28">IF(SUM(X273:Y273,Z273:AA273)&gt;0,"ROW INCOMPLETE OR INVALID DATA ENTERED; ENTER/EDIT DATA IN REQUIRED FIELDS","")</f>
        <v/>
      </c>
      <c r="W273" s="58" t="str">
        <f t="shared" si="24"/>
        <v>N</v>
      </c>
      <c r="X273" s="58">
        <f t="shared" ca="1" si="25"/>
        <v>0</v>
      </c>
      <c r="Y273" s="58">
        <f t="shared" si="26"/>
        <v>0</v>
      </c>
      <c r="Z273" s="58">
        <f>IF(I273=0,0,IF(COUNTIF(Lists!$B$3:$B$203,I273)&gt;0,0,1))</f>
        <v>0</v>
      </c>
      <c r="AA273" s="58">
        <f t="shared" si="27"/>
        <v>0</v>
      </c>
    </row>
    <row r="274" spans="1:27" x14ac:dyDescent="0.35">
      <c r="A274" s="38" t="str">
        <f>IF(I274=0, "", IF(COUNTIF($I$16:I273, I274)&gt;0, "", MAX($A$16:A273)+1))</f>
        <v/>
      </c>
      <c r="C274" s="39"/>
      <c r="D274" s="163" t="str">
        <f>IF(M274="","",MAX($D$16:D273)+1)</f>
        <v/>
      </c>
      <c r="E274" s="57"/>
      <c r="F274" s="173"/>
      <c r="G274" s="173"/>
      <c r="H274" s="173"/>
      <c r="I274" s="173"/>
      <c r="J274" s="174"/>
      <c r="K274" s="173"/>
      <c r="L274" s="173"/>
      <c r="M274" s="175" t="str">
        <f t="shared" ref="M274:M337" si="29">IF($E274="", "", "CH3Br")</f>
        <v/>
      </c>
      <c r="N274" s="164"/>
      <c r="O274" s="176"/>
      <c r="P274" s="177"/>
      <c r="Q274" s="178" t="s">
        <v>345</v>
      </c>
      <c r="R274" s="165"/>
      <c r="S274" s="124"/>
      <c r="U274" s="130" t="str">
        <f t="shared" ca="1" si="28"/>
        <v/>
      </c>
      <c r="W274" s="58" t="str">
        <f t="shared" si="24"/>
        <v>N</v>
      </c>
      <c r="X274" s="58">
        <f t="shared" ca="1" si="25"/>
        <v>0</v>
      </c>
      <c r="Y274" s="58">
        <f t="shared" si="26"/>
        <v>0</v>
      </c>
      <c r="Z274" s="58">
        <f>IF(I274=0,0,IF(COUNTIF(Lists!$B$3:$B$203,I274)&gt;0,0,1))</f>
        <v>0</v>
      </c>
      <c r="AA274" s="58">
        <f t="shared" si="27"/>
        <v>0</v>
      </c>
    </row>
    <row r="275" spans="1:27" x14ac:dyDescent="0.35">
      <c r="A275" s="38" t="str">
        <f>IF(I275=0, "", IF(COUNTIF($I$16:I274, I275)&gt;0, "", MAX($A$16:A274)+1))</f>
        <v/>
      </c>
      <c r="C275" s="39"/>
      <c r="D275" s="163" t="str">
        <f>IF(M275="","",MAX($D$16:D274)+1)</f>
        <v/>
      </c>
      <c r="E275" s="57"/>
      <c r="F275" s="173"/>
      <c r="G275" s="173"/>
      <c r="H275" s="173"/>
      <c r="I275" s="173"/>
      <c r="J275" s="174"/>
      <c r="K275" s="173"/>
      <c r="L275" s="173"/>
      <c r="M275" s="175" t="str">
        <f t="shared" si="29"/>
        <v/>
      </c>
      <c r="N275" s="164"/>
      <c r="O275" s="176"/>
      <c r="P275" s="177"/>
      <c r="Q275" s="178" t="s">
        <v>345</v>
      </c>
      <c r="R275" s="165"/>
      <c r="S275" s="124"/>
      <c r="U275" s="130" t="str">
        <f t="shared" ca="1" si="28"/>
        <v/>
      </c>
      <c r="W275" s="58" t="str">
        <f t="shared" si="24"/>
        <v>N</v>
      </c>
      <c r="X275" s="58">
        <f t="shared" ca="1" si="25"/>
        <v>0</v>
      </c>
      <c r="Y275" s="58">
        <f t="shared" si="26"/>
        <v>0</v>
      </c>
      <c r="Z275" s="58">
        <f>IF(I275=0,0,IF(COUNTIF(Lists!$B$3:$B$203,I275)&gt;0,0,1))</f>
        <v>0</v>
      </c>
      <c r="AA275" s="58">
        <f t="shared" si="27"/>
        <v>0</v>
      </c>
    </row>
    <row r="276" spans="1:27" x14ac:dyDescent="0.35">
      <c r="A276" s="38" t="str">
        <f>IF(I276=0, "", IF(COUNTIF($I$16:I275, I276)&gt;0, "", MAX($A$16:A275)+1))</f>
        <v/>
      </c>
      <c r="C276" s="39"/>
      <c r="D276" s="163" t="str">
        <f>IF(M276="","",MAX($D$16:D275)+1)</f>
        <v/>
      </c>
      <c r="E276" s="57"/>
      <c r="F276" s="173"/>
      <c r="G276" s="173"/>
      <c r="H276" s="173"/>
      <c r="I276" s="173"/>
      <c r="J276" s="174"/>
      <c r="K276" s="173"/>
      <c r="L276" s="173"/>
      <c r="M276" s="175" t="str">
        <f t="shared" si="29"/>
        <v/>
      </c>
      <c r="N276" s="164"/>
      <c r="O276" s="176"/>
      <c r="P276" s="177"/>
      <c r="Q276" s="178" t="s">
        <v>345</v>
      </c>
      <c r="R276" s="165"/>
      <c r="S276" s="124"/>
      <c r="U276" s="130" t="str">
        <f t="shared" ca="1" si="28"/>
        <v/>
      </c>
      <c r="W276" s="58" t="str">
        <f t="shared" si="24"/>
        <v>N</v>
      </c>
      <c r="X276" s="58">
        <f t="shared" ca="1" si="25"/>
        <v>0</v>
      </c>
      <c r="Y276" s="58">
        <f t="shared" si="26"/>
        <v>0</v>
      </c>
      <c r="Z276" s="58">
        <f>IF(I276=0,0,IF(COUNTIF(Lists!$B$3:$B$203,I276)&gt;0,0,1))</f>
        <v>0</v>
      </c>
      <c r="AA276" s="58">
        <f t="shared" si="27"/>
        <v>0</v>
      </c>
    </row>
    <row r="277" spans="1:27" x14ac:dyDescent="0.35">
      <c r="A277" s="38" t="str">
        <f>IF(I277=0, "", IF(COUNTIF($I$16:I276, I277)&gt;0, "", MAX($A$16:A276)+1))</f>
        <v/>
      </c>
      <c r="C277" s="39"/>
      <c r="D277" s="163" t="str">
        <f>IF(M277="","",MAX($D$16:D276)+1)</f>
        <v/>
      </c>
      <c r="E277" s="57"/>
      <c r="F277" s="173"/>
      <c r="G277" s="173"/>
      <c r="H277" s="173"/>
      <c r="I277" s="173"/>
      <c r="J277" s="174"/>
      <c r="K277" s="173"/>
      <c r="L277" s="173"/>
      <c r="M277" s="175" t="str">
        <f t="shared" si="29"/>
        <v/>
      </c>
      <c r="N277" s="164"/>
      <c r="O277" s="176"/>
      <c r="P277" s="177"/>
      <c r="Q277" s="178" t="s">
        <v>345</v>
      </c>
      <c r="R277" s="165"/>
      <c r="S277" s="124"/>
      <c r="U277" s="130" t="str">
        <f t="shared" ca="1" si="28"/>
        <v/>
      </c>
      <c r="W277" s="58" t="str">
        <f t="shared" si="24"/>
        <v>N</v>
      </c>
      <c r="X277" s="58">
        <f t="shared" ca="1" si="25"/>
        <v>0</v>
      </c>
      <c r="Y277" s="58">
        <f t="shared" si="26"/>
        <v>0</v>
      </c>
      <c r="Z277" s="58">
        <f>IF(I277=0,0,IF(COUNTIF(Lists!$B$3:$B$203,I277)&gt;0,0,1))</f>
        <v>0</v>
      </c>
      <c r="AA277" s="58">
        <f t="shared" si="27"/>
        <v>0</v>
      </c>
    </row>
    <row r="278" spans="1:27" x14ac:dyDescent="0.35">
      <c r="A278" s="38" t="str">
        <f>IF(I278=0, "", IF(COUNTIF($I$16:I277, I278)&gt;0, "", MAX($A$16:A277)+1))</f>
        <v/>
      </c>
      <c r="C278" s="39"/>
      <c r="D278" s="163" t="str">
        <f>IF(M278="","",MAX($D$16:D277)+1)</f>
        <v/>
      </c>
      <c r="E278" s="57"/>
      <c r="F278" s="173"/>
      <c r="G278" s="173"/>
      <c r="H278" s="173"/>
      <c r="I278" s="173"/>
      <c r="J278" s="174"/>
      <c r="K278" s="173"/>
      <c r="L278" s="173"/>
      <c r="M278" s="175" t="str">
        <f t="shared" si="29"/>
        <v/>
      </c>
      <c r="N278" s="164"/>
      <c r="O278" s="176"/>
      <c r="P278" s="177"/>
      <c r="Q278" s="178" t="s">
        <v>345</v>
      </c>
      <c r="R278" s="165"/>
      <c r="S278" s="124"/>
      <c r="U278" s="130" t="str">
        <f t="shared" ca="1" si="28"/>
        <v/>
      </c>
      <c r="W278" s="58" t="str">
        <f t="shared" si="24"/>
        <v>N</v>
      </c>
      <c r="X278" s="58">
        <f t="shared" ca="1" si="25"/>
        <v>0</v>
      </c>
      <c r="Y278" s="58">
        <f t="shared" si="26"/>
        <v>0</v>
      </c>
      <c r="Z278" s="58">
        <f>IF(I278=0,0,IF(COUNTIF(Lists!$B$3:$B$203,I278)&gt;0,0,1))</f>
        <v>0</v>
      </c>
      <c r="AA278" s="58">
        <f t="shared" si="27"/>
        <v>0</v>
      </c>
    </row>
    <row r="279" spans="1:27" x14ac:dyDescent="0.35">
      <c r="A279" s="38" t="str">
        <f>IF(I279=0, "", IF(COUNTIF($I$16:I278, I279)&gt;0, "", MAX($A$16:A278)+1))</f>
        <v/>
      </c>
      <c r="C279" s="39"/>
      <c r="D279" s="163" t="str">
        <f>IF(M279="","",MAX($D$16:D278)+1)</f>
        <v/>
      </c>
      <c r="E279" s="57"/>
      <c r="F279" s="173"/>
      <c r="G279" s="173"/>
      <c r="H279" s="173"/>
      <c r="I279" s="173"/>
      <c r="J279" s="174"/>
      <c r="K279" s="173"/>
      <c r="L279" s="173"/>
      <c r="M279" s="175" t="str">
        <f t="shared" si="29"/>
        <v/>
      </c>
      <c r="N279" s="164"/>
      <c r="O279" s="176"/>
      <c r="P279" s="177"/>
      <c r="Q279" s="178" t="s">
        <v>345</v>
      </c>
      <c r="R279" s="165"/>
      <c r="S279" s="124"/>
      <c r="U279" s="130" t="str">
        <f t="shared" ca="1" si="28"/>
        <v/>
      </c>
      <c r="W279" s="58" t="str">
        <f t="shared" si="24"/>
        <v>N</v>
      </c>
      <c r="X279" s="58">
        <f t="shared" ca="1" si="25"/>
        <v>0</v>
      </c>
      <c r="Y279" s="58">
        <f t="shared" si="26"/>
        <v>0</v>
      </c>
      <c r="Z279" s="58">
        <f>IF(I279=0,0,IF(COUNTIF(Lists!$B$3:$B$203,I279)&gt;0,0,1))</f>
        <v>0</v>
      </c>
      <c r="AA279" s="58">
        <f t="shared" si="27"/>
        <v>0</v>
      </c>
    </row>
    <row r="280" spans="1:27" x14ac:dyDescent="0.35">
      <c r="A280" s="38" t="str">
        <f>IF(I280=0, "", IF(COUNTIF($I$16:I279, I280)&gt;0, "", MAX($A$16:A279)+1))</f>
        <v/>
      </c>
      <c r="C280" s="39"/>
      <c r="D280" s="163" t="str">
        <f>IF(M280="","",MAX($D$16:D279)+1)</f>
        <v/>
      </c>
      <c r="E280" s="57"/>
      <c r="F280" s="173"/>
      <c r="G280" s="173"/>
      <c r="H280" s="173"/>
      <c r="I280" s="173"/>
      <c r="J280" s="174"/>
      <c r="K280" s="173"/>
      <c r="L280" s="173"/>
      <c r="M280" s="175" t="str">
        <f t="shared" si="29"/>
        <v/>
      </c>
      <c r="N280" s="164"/>
      <c r="O280" s="176"/>
      <c r="P280" s="177"/>
      <c r="Q280" s="178" t="s">
        <v>345</v>
      </c>
      <c r="R280" s="165"/>
      <c r="S280" s="124"/>
      <c r="U280" s="130" t="str">
        <f t="shared" ca="1" si="28"/>
        <v/>
      </c>
      <c r="W280" s="58" t="str">
        <f t="shared" si="24"/>
        <v>N</v>
      </c>
      <c r="X280" s="58">
        <f t="shared" ca="1" si="25"/>
        <v>0</v>
      </c>
      <c r="Y280" s="58">
        <f t="shared" si="26"/>
        <v>0</v>
      </c>
      <c r="Z280" s="58">
        <f>IF(I280=0,0,IF(COUNTIF(Lists!$B$3:$B$203,I280)&gt;0,0,1))</f>
        <v>0</v>
      </c>
      <c r="AA280" s="58">
        <f t="shared" si="27"/>
        <v>0</v>
      </c>
    </row>
    <row r="281" spans="1:27" x14ac:dyDescent="0.35">
      <c r="A281" s="38" t="str">
        <f>IF(I281=0, "", IF(COUNTIF($I$16:I280, I281)&gt;0, "", MAX($A$16:A280)+1))</f>
        <v/>
      </c>
      <c r="C281" s="39"/>
      <c r="D281" s="163" t="str">
        <f>IF(M281="","",MAX($D$16:D280)+1)</f>
        <v/>
      </c>
      <c r="E281" s="57"/>
      <c r="F281" s="173"/>
      <c r="G281" s="173"/>
      <c r="H281" s="173"/>
      <c r="I281" s="173"/>
      <c r="J281" s="174"/>
      <c r="K281" s="173"/>
      <c r="L281" s="173"/>
      <c r="M281" s="175" t="str">
        <f t="shared" si="29"/>
        <v/>
      </c>
      <c r="N281" s="164"/>
      <c r="O281" s="176"/>
      <c r="P281" s="177"/>
      <c r="Q281" s="178" t="s">
        <v>345</v>
      </c>
      <c r="R281" s="165"/>
      <c r="S281" s="124"/>
      <c r="U281" s="130" t="str">
        <f t="shared" ca="1" si="28"/>
        <v/>
      </c>
      <c r="W281" s="58" t="str">
        <f t="shared" si="24"/>
        <v>N</v>
      </c>
      <c r="X281" s="58">
        <f t="shared" ca="1" si="25"/>
        <v>0</v>
      </c>
      <c r="Y281" s="58">
        <f t="shared" si="26"/>
        <v>0</v>
      </c>
      <c r="Z281" s="58">
        <f>IF(I281=0,0,IF(COUNTIF(Lists!$B$3:$B$203,I281)&gt;0,0,1))</f>
        <v>0</v>
      </c>
      <c r="AA281" s="58">
        <f t="shared" si="27"/>
        <v>0</v>
      </c>
    </row>
    <row r="282" spans="1:27" x14ac:dyDescent="0.35">
      <c r="A282" s="38" t="str">
        <f>IF(I282=0, "", IF(COUNTIF($I$16:I281, I282)&gt;0, "", MAX($A$16:A281)+1))</f>
        <v/>
      </c>
      <c r="C282" s="39"/>
      <c r="D282" s="163" t="str">
        <f>IF(M282="","",MAX($D$16:D281)+1)</f>
        <v/>
      </c>
      <c r="E282" s="57"/>
      <c r="F282" s="173"/>
      <c r="G282" s="173"/>
      <c r="H282" s="173"/>
      <c r="I282" s="173"/>
      <c r="J282" s="174"/>
      <c r="K282" s="173"/>
      <c r="L282" s="173"/>
      <c r="M282" s="175" t="str">
        <f t="shared" si="29"/>
        <v/>
      </c>
      <c r="N282" s="164"/>
      <c r="O282" s="176"/>
      <c r="P282" s="177"/>
      <c r="Q282" s="178" t="s">
        <v>345</v>
      </c>
      <c r="R282" s="165"/>
      <c r="S282" s="124"/>
      <c r="U282" s="130" t="str">
        <f t="shared" ca="1" si="28"/>
        <v/>
      </c>
      <c r="W282" s="58" t="str">
        <f t="shared" si="24"/>
        <v>N</v>
      </c>
      <c r="X282" s="58">
        <f t="shared" ca="1" si="25"/>
        <v>0</v>
      </c>
      <c r="Y282" s="58">
        <f t="shared" si="26"/>
        <v>0</v>
      </c>
      <c r="Z282" s="58">
        <f>IF(I282=0,0,IF(COUNTIF(Lists!$B$3:$B$203,I282)&gt;0,0,1))</f>
        <v>0</v>
      </c>
      <c r="AA282" s="58">
        <f t="shared" si="27"/>
        <v>0</v>
      </c>
    </row>
    <row r="283" spans="1:27" x14ac:dyDescent="0.35">
      <c r="A283" s="38" t="str">
        <f>IF(I283=0, "", IF(COUNTIF($I$16:I282, I283)&gt;0, "", MAX($A$16:A282)+1))</f>
        <v/>
      </c>
      <c r="C283" s="39"/>
      <c r="D283" s="163" t="str">
        <f>IF(M283="","",MAX($D$16:D282)+1)</f>
        <v/>
      </c>
      <c r="E283" s="57"/>
      <c r="F283" s="173"/>
      <c r="G283" s="173"/>
      <c r="H283" s="173"/>
      <c r="I283" s="173"/>
      <c r="J283" s="174"/>
      <c r="K283" s="173"/>
      <c r="L283" s="173"/>
      <c r="M283" s="175" t="str">
        <f t="shared" si="29"/>
        <v/>
      </c>
      <c r="N283" s="164"/>
      <c r="O283" s="176"/>
      <c r="P283" s="177"/>
      <c r="Q283" s="178" t="s">
        <v>345</v>
      </c>
      <c r="R283" s="165"/>
      <c r="S283" s="124"/>
      <c r="U283" s="130" t="str">
        <f t="shared" ca="1" si="28"/>
        <v/>
      </c>
      <c r="W283" s="58" t="str">
        <f t="shared" si="24"/>
        <v>N</v>
      </c>
      <c r="X283" s="58">
        <f t="shared" ca="1" si="25"/>
        <v>0</v>
      </c>
      <c r="Y283" s="58">
        <f t="shared" si="26"/>
        <v>0</v>
      </c>
      <c r="Z283" s="58">
        <f>IF(I283=0,0,IF(COUNTIF(Lists!$B$3:$B$203,I283)&gt;0,0,1))</f>
        <v>0</v>
      </c>
      <c r="AA283" s="58">
        <f t="shared" si="27"/>
        <v>0</v>
      </c>
    </row>
    <row r="284" spans="1:27" x14ac:dyDescent="0.35">
      <c r="A284" s="38" t="str">
        <f>IF(I284=0, "", IF(COUNTIF($I$16:I283, I284)&gt;0, "", MAX($A$16:A283)+1))</f>
        <v/>
      </c>
      <c r="C284" s="39"/>
      <c r="D284" s="163" t="str">
        <f>IF(M284="","",MAX($D$16:D283)+1)</f>
        <v/>
      </c>
      <c r="E284" s="57"/>
      <c r="F284" s="173"/>
      <c r="G284" s="173"/>
      <c r="H284" s="173"/>
      <c r="I284" s="173"/>
      <c r="J284" s="174"/>
      <c r="K284" s="173"/>
      <c r="L284" s="173"/>
      <c r="M284" s="175" t="str">
        <f t="shared" si="29"/>
        <v/>
      </c>
      <c r="N284" s="164"/>
      <c r="O284" s="176"/>
      <c r="P284" s="177"/>
      <c r="Q284" s="178" t="s">
        <v>345</v>
      </c>
      <c r="R284" s="165"/>
      <c r="S284" s="124"/>
      <c r="U284" s="130" t="str">
        <f t="shared" ca="1" si="28"/>
        <v/>
      </c>
      <c r="W284" s="58" t="str">
        <f t="shared" si="24"/>
        <v>N</v>
      </c>
      <c r="X284" s="58">
        <f t="shared" ca="1" si="25"/>
        <v>0</v>
      </c>
      <c r="Y284" s="58">
        <f t="shared" si="26"/>
        <v>0</v>
      </c>
      <c r="Z284" s="58">
        <f>IF(I284=0,0,IF(COUNTIF(Lists!$B$3:$B$203,I284)&gt;0,0,1))</f>
        <v>0</v>
      </c>
      <c r="AA284" s="58">
        <f t="shared" si="27"/>
        <v>0</v>
      </c>
    </row>
    <row r="285" spans="1:27" x14ac:dyDescent="0.35">
      <c r="A285" s="38" t="str">
        <f>IF(I285=0, "", IF(COUNTIF($I$16:I284, I285)&gt;0, "", MAX($A$16:A284)+1))</f>
        <v/>
      </c>
      <c r="C285" s="39"/>
      <c r="D285" s="163" t="str">
        <f>IF(M285="","",MAX($D$16:D284)+1)</f>
        <v/>
      </c>
      <c r="E285" s="57"/>
      <c r="F285" s="173"/>
      <c r="G285" s="173"/>
      <c r="H285" s="173"/>
      <c r="I285" s="173"/>
      <c r="J285" s="174"/>
      <c r="K285" s="173"/>
      <c r="L285" s="173"/>
      <c r="M285" s="175" t="str">
        <f t="shared" si="29"/>
        <v/>
      </c>
      <c r="N285" s="164"/>
      <c r="O285" s="176"/>
      <c r="P285" s="177"/>
      <c r="Q285" s="178" t="s">
        <v>345</v>
      </c>
      <c r="R285" s="165"/>
      <c r="S285" s="124"/>
      <c r="U285" s="130" t="str">
        <f t="shared" ca="1" si="28"/>
        <v/>
      </c>
      <c r="W285" s="58" t="str">
        <f t="shared" si="24"/>
        <v>N</v>
      </c>
      <c r="X285" s="58">
        <f t="shared" ca="1" si="25"/>
        <v>0</v>
      </c>
      <c r="Y285" s="58">
        <f t="shared" si="26"/>
        <v>0</v>
      </c>
      <c r="Z285" s="58">
        <f>IF(I285=0,0,IF(COUNTIF(Lists!$B$3:$B$203,I285)&gt;0,0,1))</f>
        <v>0</v>
      </c>
      <c r="AA285" s="58">
        <f t="shared" si="27"/>
        <v>0</v>
      </c>
    </row>
    <row r="286" spans="1:27" x14ac:dyDescent="0.35">
      <c r="A286" s="38" t="str">
        <f>IF(I286=0, "", IF(COUNTIF($I$16:I285, I286)&gt;0, "", MAX($A$16:A285)+1))</f>
        <v/>
      </c>
      <c r="C286" s="39"/>
      <c r="D286" s="163" t="str">
        <f>IF(M286="","",MAX($D$16:D285)+1)</f>
        <v/>
      </c>
      <c r="E286" s="57"/>
      <c r="F286" s="173"/>
      <c r="G286" s="173"/>
      <c r="H286" s="173"/>
      <c r="I286" s="173"/>
      <c r="J286" s="174"/>
      <c r="K286" s="173"/>
      <c r="L286" s="173"/>
      <c r="M286" s="175" t="str">
        <f t="shared" si="29"/>
        <v/>
      </c>
      <c r="N286" s="164"/>
      <c r="O286" s="176"/>
      <c r="P286" s="177"/>
      <c r="Q286" s="178" t="s">
        <v>345</v>
      </c>
      <c r="R286" s="165"/>
      <c r="S286" s="124"/>
      <c r="U286" s="130" t="str">
        <f t="shared" ca="1" si="28"/>
        <v/>
      </c>
      <c r="W286" s="58" t="str">
        <f t="shared" si="24"/>
        <v>N</v>
      </c>
      <c r="X286" s="58">
        <f t="shared" ca="1" si="25"/>
        <v>0</v>
      </c>
      <c r="Y286" s="58">
        <f t="shared" si="26"/>
        <v>0</v>
      </c>
      <c r="Z286" s="58">
        <f>IF(I286=0,0,IF(COUNTIF(Lists!$B$3:$B$203,I286)&gt;0,0,1))</f>
        <v>0</v>
      </c>
      <c r="AA286" s="58">
        <f t="shared" si="27"/>
        <v>0</v>
      </c>
    </row>
    <row r="287" spans="1:27" x14ac:dyDescent="0.35">
      <c r="A287" s="38" t="str">
        <f>IF(I287=0, "", IF(COUNTIF($I$16:I286, I287)&gt;0, "", MAX($A$16:A286)+1))</f>
        <v/>
      </c>
      <c r="C287" s="39"/>
      <c r="D287" s="163" t="str">
        <f>IF(M287="","",MAX($D$16:D286)+1)</f>
        <v/>
      </c>
      <c r="E287" s="57"/>
      <c r="F287" s="173"/>
      <c r="G287" s="173"/>
      <c r="H287" s="173"/>
      <c r="I287" s="173"/>
      <c r="J287" s="174"/>
      <c r="K287" s="173"/>
      <c r="L287" s="173"/>
      <c r="M287" s="175" t="str">
        <f t="shared" si="29"/>
        <v/>
      </c>
      <c r="N287" s="164"/>
      <c r="O287" s="176"/>
      <c r="P287" s="177"/>
      <c r="Q287" s="178" t="s">
        <v>345</v>
      </c>
      <c r="R287" s="165"/>
      <c r="S287" s="124"/>
      <c r="U287" s="130" t="str">
        <f t="shared" ca="1" si="28"/>
        <v/>
      </c>
      <c r="W287" s="58" t="str">
        <f t="shared" si="24"/>
        <v>N</v>
      </c>
      <c r="X287" s="58">
        <f t="shared" ca="1" si="25"/>
        <v>0</v>
      </c>
      <c r="Y287" s="58">
        <f t="shared" si="26"/>
        <v>0</v>
      </c>
      <c r="Z287" s="58">
        <f>IF(I287=0,0,IF(COUNTIF(Lists!$B$3:$B$203,I287)&gt;0,0,1))</f>
        <v>0</v>
      </c>
      <c r="AA287" s="58">
        <f t="shared" si="27"/>
        <v>0</v>
      </c>
    </row>
    <row r="288" spans="1:27" x14ac:dyDescent="0.35">
      <c r="A288" s="38" t="str">
        <f>IF(I288=0, "", IF(COUNTIF($I$16:I287, I288)&gt;0, "", MAX($A$16:A287)+1))</f>
        <v/>
      </c>
      <c r="C288" s="39"/>
      <c r="D288" s="163" t="str">
        <f>IF(M288="","",MAX($D$16:D287)+1)</f>
        <v/>
      </c>
      <c r="E288" s="57"/>
      <c r="F288" s="173"/>
      <c r="G288" s="173"/>
      <c r="H288" s="173"/>
      <c r="I288" s="173"/>
      <c r="J288" s="174"/>
      <c r="K288" s="173"/>
      <c r="L288" s="173"/>
      <c r="M288" s="175" t="str">
        <f t="shared" si="29"/>
        <v/>
      </c>
      <c r="N288" s="164"/>
      <c r="O288" s="176"/>
      <c r="P288" s="177"/>
      <c r="Q288" s="178" t="s">
        <v>345</v>
      </c>
      <c r="R288" s="165"/>
      <c r="S288" s="124"/>
      <c r="U288" s="130" t="str">
        <f t="shared" ca="1" si="28"/>
        <v/>
      </c>
      <c r="W288" s="58" t="str">
        <f t="shared" si="24"/>
        <v>N</v>
      </c>
      <c r="X288" s="58">
        <f t="shared" ca="1" si="25"/>
        <v>0</v>
      </c>
      <c r="Y288" s="58">
        <f t="shared" si="26"/>
        <v>0</v>
      </c>
      <c r="Z288" s="58">
        <f>IF(I288=0,0,IF(COUNTIF(Lists!$B$3:$B$203,I288)&gt;0,0,1))</f>
        <v>0</v>
      </c>
      <c r="AA288" s="58">
        <f t="shared" si="27"/>
        <v>0</v>
      </c>
    </row>
    <row r="289" spans="1:27" x14ac:dyDescent="0.35">
      <c r="A289" s="38" t="str">
        <f>IF(I289=0, "", IF(COUNTIF($I$16:I288, I289)&gt;0, "", MAX($A$16:A288)+1))</f>
        <v/>
      </c>
      <c r="C289" s="39"/>
      <c r="D289" s="163" t="str">
        <f>IF(M289="","",MAX($D$16:D288)+1)</f>
        <v/>
      </c>
      <c r="E289" s="57"/>
      <c r="F289" s="173"/>
      <c r="G289" s="173"/>
      <c r="H289" s="173"/>
      <c r="I289" s="173"/>
      <c r="J289" s="174"/>
      <c r="K289" s="173"/>
      <c r="L289" s="173"/>
      <c r="M289" s="175" t="str">
        <f t="shared" si="29"/>
        <v/>
      </c>
      <c r="N289" s="164"/>
      <c r="O289" s="176"/>
      <c r="P289" s="177"/>
      <c r="Q289" s="178" t="s">
        <v>345</v>
      </c>
      <c r="R289" s="165"/>
      <c r="S289" s="124"/>
      <c r="U289" s="130" t="str">
        <f t="shared" ca="1" si="28"/>
        <v/>
      </c>
      <c r="W289" s="58" t="str">
        <f t="shared" si="24"/>
        <v>N</v>
      </c>
      <c r="X289" s="58">
        <f t="shared" ca="1" si="25"/>
        <v>0</v>
      </c>
      <c r="Y289" s="58">
        <f t="shared" si="26"/>
        <v>0</v>
      </c>
      <c r="Z289" s="58">
        <f>IF(I289=0,0,IF(COUNTIF(Lists!$B$3:$B$203,I289)&gt;0,0,1))</f>
        <v>0</v>
      </c>
      <c r="AA289" s="58">
        <f t="shared" si="27"/>
        <v>0</v>
      </c>
    </row>
    <row r="290" spans="1:27" x14ac:dyDescent="0.35">
      <c r="A290" s="38" t="str">
        <f>IF(I290=0, "", IF(COUNTIF($I$16:I289, I290)&gt;0, "", MAX($A$16:A289)+1))</f>
        <v/>
      </c>
      <c r="C290" s="39"/>
      <c r="D290" s="163" t="str">
        <f>IF(M290="","",MAX($D$16:D289)+1)</f>
        <v/>
      </c>
      <c r="E290" s="57"/>
      <c r="F290" s="173"/>
      <c r="G290" s="173"/>
      <c r="H290" s="173"/>
      <c r="I290" s="173"/>
      <c r="J290" s="174"/>
      <c r="K290" s="173"/>
      <c r="L290" s="173"/>
      <c r="M290" s="175" t="str">
        <f t="shared" si="29"/>
        <v/>
      </c>
      <c r="N290" s="164"/>
      <c r="O290" s="176"/>
      <c r="P290" s="177"/>
      <c r="Q290" s="178" t="s">
        <v>345</v>
      </c>
      <c r="R290" s="165"/>
      <c r="S290" s="124"/>
      <c r="U290" s="130" t="str">
        <f t="shared" ca="1" si="28"/>
        <v/>
      </c>
      <c r="W290" s="58" t="str">
        <f t="shared" si="24"/>
        <v>N</v>
      </c>
      <c r="X290" s="58">
        <f t="shared" ca="1" si="25"/>
        <v>0</v>
      </c>
      <c r="Y290" s="58">
        <f t="shared" si="26"/>
        <v>0</v>
      </c>
      <c r="Z290" s="58">
        <f>IF(I290=0,0,IF(COUNTIF(Lists!$B$3:$B$203,I290)&gt;0,0,1))</f>
        <v>0</v>
      </c>
      <c r="AA290" s="58">
        <f t="shared" si="27"/>
        <v>0</v>
      </c>
    </row>
    <row r="291" spans="1:27" x14ac:dyDescent="0.35">
      <c r="A291" s="38" t="str">
        <f>IF(I291=0, "", IF(COUNTIF($I$16:I290, I291)&gt;0, "", MAX($A$16:A290)+1))</f>
        <v/>
      </c>
      <c r="C291" s="39"/>
      <c r="D291" s="163" t="str">
        <f>IF(M291="","",MAX($D$16:D290)+1)</f>
        <v/>
      </c>
      <c r="E291" s="57"/>
      <c r="F291" s="173"/>
      <c r="G291" s="173"/>
      <c r="H291" s="173"/>
      <c r="I291" s="173"/>
      <c r="J291" s="174"/>
      <c r="K291" s="173"/>
      <c r="L291" s="173"/>
      <c r="M291" s="175" t="str">
        <f t="shared" si="29"/>
        <v/>
      </c>
      <c r="N291" s="164"/>
      <c r="O291" s="176"/>
      <c r="P291" s="177"/>
      <c r="Q291" s="178" t="s">
        <v>345</v>
      </c>
      <c r="R291" s="165"/>
      <c r="S291" s="124"/>
      <c r="U291" s="130" t="str">
        <f t="shared" ca="1" si="28"/>
        <v/>
      </c>
      <c r="W291" s="58" t="str">
        <f t="shared" si="24"/>
        <v>N</v>
      </c>
      <c r="X291" s="58">
        <f t="shared" ca="1" si="25"/>
        <v>0</v>
      </c>
      <c r="Y291" s="58">
        <f t="shared" si="26"/>
        <v>0</v>
      </c>
      <c r="Z291" s="58">
        <f>IF(I291=0,0,IF(COUNTIF(Lists!$B$3:$B$203,I291)&gt;0,0,1))</f>
        <v>0</v>
      </c>
      <c r="AA291" s="58">
        <f t="shared" si="27"/>
        <v>0</v>
      </c>
    </row>
    <row r="292" spans="1:27" x14ac:dyDescent="0.35">
      <c r="A292" s="38" t="str">
        <f>IF(I292=0, "", IF(COUNTIF($I$16:I291, I292)&gt;0, "", MAX($A$16:A291)+1))</f>
        <v/>
      </c>
      <c r="C292" s="39"/>
      <c r="D292" s="163" t="str">
        <f>IF(M292="","",MAX($D$16:D291)+1)</f>
        <v/>
      </c>
      <c r="E292" s="57"/>
      <c r="F292" s="173"/>
      <c r="G292" s="173"/>
      <c r="H292" s="173"/>
      <c r="I292" s="173"/>
      <c r="J292" s="174"/>
      <c r="K292" s="173"/>
      <c r="L292" s="173"/>
      <c r="M292" s="175" t="str">
        <f t="shared" si="29"/>
        <v/>
      </c>
      <c r="N292" s="164"/>
      <c r="O292" s="176"/>
      <c r="P292" s="177"/>
      <c r="Q292" s="178" t="s">
        <v>345</v>
      </c>
      <c r="R292" s="165"/>
      <c r="S292" s="124"/>
      <c r="U292" s="130" t="str">
        <f t="shared" ca="1" si="28"/>
        <v/>
      </c>
      <c r="W292" s="58" t="str">
        <f t="shared" si="24"/>
        <v>N</v>
      </c>
      <c r="X292" s="58">
        <f t="shared" ca="1" si="25"/>
        <v>0</v>
      </c>
      <c r="Y292" s="58">
        <f t="shared" si="26"/>
        <v>0</v>
      </c>
      <c r="Z292" s="58">
        <f>IF(I292=0,0,IF(COUNTIF(Lists!$B$3:$B$203,I292)&gt;0,0,1))</f>
        <v>0</v>
      </c>
      <c r="AA292" s="58">
        <f t="shared" si="27"/>
        <v>0</v>
      </c>
    </row>
    <row r="293" spans="1:27" x14ac:dyDescent="0.35">
      <c r="A293" s="38" t="str">
        <f>IF(I293=0, "", IF(COUNTIF($I$16:I292, I293)&gt;0, "", MAX($A$16:A292)+1))</f>
        <v/>
      </c>
      <c r="C293" s="39"/>
      <c r="D293" s="163" t="str">
        <f>IF(M293="","",MAX($D$16:D292)+1)</f>
        <v/>
      </c>
      <c r="E293" s="57"/>
      <c r="F293" s="173"/>
      <c r="G293" s="173"/>
      <c r="H293" s="173"/>
      <c r="I293" s="173"/>
      <c r="J293" s="174"/>
      <c r="K293" s="173"/>
      <c r="L293" s="173"/>
      <c r="M293" s="175" t="str">
        <f t="shared" si="29"/>
        <v/>
      </c>
      <c r="N293" s="164"/>
      <c r="O293" s="176"/>
      <c r="P293" s="177"/>
      <c r="Q293" s="178" t="s">
        <v>345</v>
      </c>
      <c r="R293" s="165"/>
      <c r="S293" s="124"/>
      <c r="U293" s="130" t="str">
        <f t="shared" ca="1" si="28"/>
        <v/>
      </c>
      <c r="W293" s="58" t="str">
        <f t="shared" si="24"/>
        <v>N</v>
      </c>
      <c r="X293" s="58">
        <f t="shared" ca="1" si="25"/>
        <v>0</v>
      </c>
      <c r="Y293" s="58">
        <f t="shared" si="26"/>
        <v>0</v>
      </c>
      <c r="Z293" s="58">
        <f>IF(I293=0,0,IF(COUNTIF(Lists!$B$3:$B$203,I293)&gt;0,0,1))</f>
        <v>0</v>
      </c>
      <c r="AA293" s="58">
        <f t="shared" si="27"/>
        <v>0</v>
      </c>
    </row>
    <row r="294" spans="1:27" x14ac:dyDescent="0.35">
      <c r="A294" s="38" t="str">
        <f>IF(I294=0, "", IF(COUNTIF($I$16:I293, I294)&gt;0, "", MAX($A$16:A293)+1))</f>
        <v/>
      </c>
      <c r="C294" s="39"/>
      <c r="D294" s="163" t="str">
        <f>IF(M294="","",MAX($D$16:D293)+1)</f>
        <v/>
      </c>
      <c r="E294" s="57"/>
      <c r="F294" s="173"/>
      <c r="G294" s="173"/>
      <c r="H294" s="173"/>
      <c r="I294" s="173"/>
      <c r="J294" s="174"/>
      <c r="K294" s="173"/>
      <c r="L294" s="173"/>
      <c r="M294" s="175" t="str">
        <f t="shared" si="29"/>
        <v/>
      </c>
      <c r="N294" s="164"/>
      <c r="O294" s="176"/>
      <c r="P294" s="177"/>
      <c r="Q294" s="178" t="s">
        <v>345</v>
      </c>
      <c r="R294" s="165"/>
      <c r="S294" s="124"/>
      <c r="U294" s="130" t="str">
        <f t="shared" ca="1" si="28"/>
        <v/>
      </c>
      <c r="W294" s="58" t="str">
        <f t="shared" si="24"/>
        <v>N</v>
      </c>
      <c r="X294" s="58">
        <f t="shared" ca="1" si="25"/>
        <v>0</v>
      </c>
      <c r="Y294" s="58">
        <f t="shared" si="26"/>
        <v>0</v>
      </c>
      <c r="Z294" s="58">
        <f>IF(I294=0,0,IF(COUNTIF(Lists!$B$3:$B$203,I294)&gt;0,0,1))</f>
        <v>0</v>
      </c>
      <c r="AA294" s="58">
        <f t="shared" si="27"/>
        <v>0</v>
      </c>
    </row>
    <row r="295" spans="1:27" x14ac:dyDescent="0.35">
      <c r="A295" s="38" t="str">
        <f>IF(I295=0, "", IF(COUNTIF($I$16:I294, I295)&gt;0, "", MAX($A$16:A294)+1))</f>
        <v/>
      </c>
      <c r="C295" s="39"/>
      <c r="D295" s="163" t="str">
        <f>IF(M295="","",MAX($D$16:D294)+1)</f>
        <v/>
      </c>
      <c r="E295" s="57"/>
      <c r="F295" s="173"/>
      <c r="G295" s="173"/>
      <c r="H295" s="173"/>
      <c r="I295" s="173"/>
      <c r="J295" s="174"/>
      <c r="K295" s="173"/>
      <c r="L295" s="173"/>
      <c r="M295" s="175" t="str">
        <f t="shared" si="29"/>
        <v/>
      </c>
      <c r="N295" s="164"/>
      <c r="O295" s="176"/>
      <c r="P295" s="177"/>
      <c r="Q295" s="178" t="s">
        <v>345</v>
      </c>
      <c r="R295" s="165"/>
      <c r="S295" s="124"/>
      <c r="U295" s="130" t="str">
        <f t="shared" ca="1" si="28"/>
        <v/>
      </c>
      <c r="W295" s="58" t="str">
        <f t="shared" si="24"/>
        <v>N</v>
      </c>
      <c r="X295" s="58">
        <f t="shared" ca="1" si="25"/>
        <v>0</v>
      </c>
      <c r="Y295" s="58">
        <f t="shared" si="26"/>
        <v>0</v>
      </c>
      <c r="Z295" s="58">
        <f>IF(I295=0,0,IF(COUNTIF(Lists!$B$3:$B$203,I295)&gt;0,0,1))</f>
        <v>0</v>
      </c>
      <c r="AA295" s="58">
        <f t="shared" si="27"/>
        <v>0</v>
      </c>
    </row>
    <row r="296" spans="1:27" x14ac:dyDescent="0.35">
      <c r="A296" s="38" t="str">
        <f>IF(I296=0, "", IF(COUNTIF($I$16:I295, I296)&gt;0, "", MAX($A$16:A295)+1))</f>
        <v/>
      </c>
      <c r="C296" s="39"/>
      <c r="D296" s="163" t="str">
        <f>IF(M296="","",MAX($D$16:D295)+1)</f>
        <v/>
      </c>
      <c r="E296" s="57"/>
      <c r="F296" s="173"/>
      <c r="G296" s="173"/>
      <c r="H296" s="173"/>
      <c r="I296" s="173"/>
      <c r="J296" s="174"/>
      <c r="K296" s="173"/>
      <c r="L296" s="173"/>
      <c r="M296" s="175" t="str">
        <f t="shared" si="29"/>
        <v/>
      </c>
      <c r="N296" s="164"/>
      <c r="O296" s="176"/>
      <c r="P296" s="177"/>
      <c r="Q296" s="178" t="s">
        <v>345</v>
      </c>
      <c r="R296" s="165"/>
      <c r="S296" s="124"/>
      <c r="U296" s="130" t="str">
        <f t="shared" ca="1" si="28"/>
        <v/>
      </c>
      <c r="W296" s="58" t="str">
        <f t="shared" si="24"/>
        <v>N</v>
      </c>
      <c r="X296" s="58">
        <f t="shared" ca="1" si="25"/>
        <v>0</v>
      </c>
      <c r="Y296" s="58">
        <f t="shared" si="26"/>
        <v>0</v>
      </c>
      <c r="Z296" s="58">
        <f>IF(I296=0,0,IF(COUNTIF(Lists!$B$3:$B$203,I296)&gt;0,0,1))</f>
        <v>0</v>
      </c>
      <c r="AA296" s="58">
        <f t="shared" si="27"/>
        <v>0</v>
      </c>
    </row>
    <row r="297" spans="1:27" x14ac:dyDescent="0.35">
      <c r="A297" s="38" t="str">
        <f>IF(I297=0, "", IF(COUNTIF($I$16:I296, I297)&gt;0, "", MAX($A$16:A296)+1))</f>
        <v/>
      </c>
      <c r="C297" s="39"/>
      <c r="D297" s="163" t="str">
        <f>IF(M297="","",MAX($D$16:D296)+1)</f>
        <v/>
      </c>
      <c r="E297" s="57"/>
      <c r="F297" s="173"/>
      <c r="G297" s="173"/>
      <c r="H297" s="173"/>
      <c r="I297" s="173"/>
      <c r="J297" s="174"/>
      <c r="K297" s="173"/>
      <c r="L297" s="173"/>
      <c r="M297" s="175" t="str">
        <f t="shared" si="29"/>
        <v/>
      </c>
      <c r="N297" s="164"/>
      <c r="O297" s="176"/>
      <c r="P297" s="177"/>
      <c r="Q297" s="178" t="s">
        <v>345</v>
      </c>
      <c r="R297" s="165"/>
      <c r="S297" s="124"/>
      <c r="U297" s="130" t="str">
        <f t="shared" ca="1" si="28"/>
        <v/>
      </c>
      <c r="W297" s="58" t="str">
        <f t="shared" si="24"/>
        <v>N</v>
      </c>
      <c r="X297" s="58">
        <f t="shared" ca="1" si="25"/>
        <v>0</v>
      </c>
      <c r="Y297" s="58">
        <f t="shared" si="26"/>
        <v>0</v>
      </c>
      <c r="Z297" s="58">
        <f>IF(I297=0,0,IF(COUNTIF(Lists!$B$3:$B$203,I297)&gt;0,0,1))</f>
        <v>0</v>
      </c>
      <c r="AA297" s="58">
        <f t="shared" si="27"/>
        <v>0</v>
      </c>
    </row>
    <row r="298" spans="1:27" x14ac:dyDescent="0.35">
      <c r="A298" s="38" t="str">
        <f>IF(I298=0, "", IF(COUNTIF($I$16:I297, I298)&gt;0, "", MAX($A$16:A297)+1))</f>
        <v/>
      </c>
      <c r="C298" s="39"/>
      <c r="D298" s="163" t="str">
        <f>IF(M298="","",MAX($D$16:D297)+1)</f>
        <v/>
      </c>
      <c r="E298" s="57"/>
      <c r="F298" s="173"/>
      <c r="G298" s="173"/>
      <c r="H298" s="173"/>
      <c r="I298" s="173"/>
      <c r="J298" s="174"/>
      <c r="K298" s="173"/>
      <c r="L298" s="173"/>
      <c r="M298" s="175" t="str">
        <f t="shared" si="29"/>
        <v/>
      </c>
      <c r="N298" s="164"/>
      <c r="O298" s="176"/>
      <c r="P298" s="177"/>
      <c r="Q298" s="178" t="s">
        <v>345</v>
      </c>
      <c r="R298" s="165"/>
      <c r="S298" s="124"/>
      <c r="U298" s="130" t="str">
        <f t="shared" ca="1" si="28"/>
        <v/>
      </c>
      <c r="W298" s="58" t="str">
        <f t="shared" si="24"/>
        <v>N</v>
      </c>
      <c r="X298" s="58">
        <f t="shared" ca="1" si="25"/>
        <v>0</v>
      </c>
      <c r="Y298" s="58">
        <f t="shared" si="26"/>
        <v>0</v>
      </c>
      <c r="Z298" s="58">
        <f>IF(I298=0,0,IF(COUNTIF(Lists!$B$3:$B$203,I298)&gt;0,0,1))</f>
        <v>0</v>
      </c>
      <c r="AA298" s="58">
        <f t="shared" si="27"/>
        <v>0</v>
      </c>
    </row>
    <row r="299" spans="1:27" x14ac:dyDescent="0.35">
      <c r="A299" s="38" t="str">
        <f>IF(I299=0, "", IF(COUNTIF($I$16:I298, I299)&gt;0, "", MAX($A$16:A298)+1))</f>
        <v/>
      </c>
      <c r="C299" s="39"/>
      <c r="D299" s="163" t="str">
        <f>IF(M299="","",MAX($D$16:D298)+1)</f>
        <v/>
      </c>
      <c r="E299" s="57"/>
      <c r="F299" s="173"/>
      <c r="G299" s="173"/>
      <c r="H299" s="173"/>
      <c r="I299" s="173"/>
      <c r="J299" s="174"/>
      <c r="K299" s="173"/>
      <c r="L299" s="173"/>
      <c r="M299" s="175" t="str">
        <f t="shared" si="29"/>
        <v/>
      </c>
      <c r="N299" s="164"/>
      <c r="O299" s="176"/>
      <c r="P299" s="177"/>
      <c r="Q299" s="178" t="s">
        <v>345</v>
      </c>
      <c r="R299" s="165"/>
      <c r="S299" s="124"/>
      <c r="U299" s="130" t="str">
        <f t="shared" ca="1" si="28"/>
        <v/>
      </c>
      <c r="W299" s="58" t="str">
        <f t="shared" si="24"/>
        <v>N</v>
      </c>
      <c r="X299" s="58">
        <f t="shared" ca="1" si="25"/>
        <v>0</v>
      </c>
      <c r="Y299" s="58">
        <f t="shared" si="26"/>
        <v>0</v>
      </c>
      <c r="Z299" s="58">
        <f>IF(I299=0,0,IF(COUNTIF(Lists!$B$3:$B$203,I299)&gt;0,0,1))</f>
        <v>0</v>
      </c>
      <c r="AA299" s="58">
        <f t="shared" si="27"/>
        <v>0</v>
      </c>
    </row>
    <row r="300" spans="1:27" x14ac:dyDescent="0.35">
      <c r="A300" s="38" t="str">
        <f>IF(I300=0, "", IF(COUNTIF($I$16:I299, I300)&gt;0, "", MAX($A$16:A299)+1))</f>
        <v/>
      </c>
      <c r="C300" s="39"/>
      <c r="D300" s="163" t="str">
        <f>IF(M300="","",MAX($D$16:D299)+1)</f>
        <v/>
      </c>
      <c r="E300" s="57"/>
      <c r="F300" s="173"/>
      <c r="G300" s="173"/>
      <c r="H300" s="173"/>
      <c r="I300" s="173"/>
      <c r="J300" s="174"/>
      <c r="K300" s="173"/>
      <c r="L300" s="173"/>
      <c r="M300" s="175" t="str">
        <f t="shared" si="29"/>
        <v/>
      </c>
      <c r="N300" s="164"/>
      <c r="O300" s="176"/>
      <c r="P300" s="177"/>
      <c r="Q300" s="178" t="s">
        <v>345</v>
      </c>
      <c r="R300" s="165"/>
      <c r="S300" s="124"/>
      <c r="U300" s="130" t="str">
        <f t="shared" ca="1" si="28"/>
        <v/>
      </c>
      <c r="W300" s="58" t="str">
        <f t="shared" si="24"/>
        <v>N</v>
      </c>
      <c r="X300" s="58">
        <f t="shared" ca="1" si="25"/>
        <v>0</v>
      </c>
      <c r="Y300" s="58">
        <f t="shared" si="26"/>
        <v>0</v>
      </c>
      <c r="Z300" s="58">
        <f>IF(I300=0,0,IF(COUNTIF(Lists!$B$3:$B$203,I300)&gt;0,0,1))</f>
        <v>0</v>
      </c>
      <c r="AA300" s="58">
        <f t="shared" si="27"/>
        <v>0</v>
      </c>
    </row>
    <row r="301" spans="1:27" x14ac:dyDescent="0.35">
      <c r="A301" s="38" t="str">
        <f>IF(I301=0, "", IF(COUNTIF($I$16:I300, I301)&gt;0, "", MAX($A$16:A300)+1))</f>
        <v/>
      </c>
      <c r="C301" s="39"/>
      <c r="D301" s="163" t="str">
        <f>IF(M301="","",MAX($D$16:D300)+1)</f>
        <v/>
      </c>
      <c r="E301" s="57"/>
      <c r="F301" s="173"/>
      <c r="G301" s="173"/>
      <c r="H301" s="173"/>
      <c r="I301" s="173"/>
      <c r="J301" s="174"/>
      <c r="K301" s="173"/>
      <c r="L301" s="173"/>
      <c r="M301" s="175" t="str">
        <f t="shared" si="29"/>
        <v/>
      </c>
      <c r="N301" s="164"/>
      <c r="O301" s="176"/>
      <c r="P301" s="177"/>
      <c r="Q301" s="178" t="s">
        <v>345</v>
      </c>
      <c r="R301" s="165"/>
      <c r="S301" s="124"/>
      <c r="U301" s="130" t="str">
        <f t="shared" ca="1" si="28"/>
        <v/>
      </c>
      <c r="W301" s="58" t="str">
        <f t="shared" si="24"/>
        <v>N</v>
      </c>
      <c r="X301" s="58">
        <f t="shared" ca="1" si="25"/>
        <v>0</v>
      </c>
      <c r="Y301" s="58">
        <f t="shared" si="26"/>
        <v>0</v>
      </c>
      <c r="Z301" s="58">
        <f>IF(I301=0,0,IF(COUNTIF(Lists!$B$3:$B$203,I301)&gt;0,0,1))</f>
        <v>0</v>
      </c>
      <c r="AA301" s="58">
        <f t="shared" si="27"/>
        <v>0</v>
      </c>
    </row>
    <row r="302" spans="1:27" x14ac:dyDescent="0.35">
      <c r="A302" s="38" t="str">
        <f>IF(I302=0, "", IF(COUNTIF($I$16:I301, I302)&gt;0, "", MAX($A$16:A301)+1))</f>
        <v/>
      </c>
      <c r="C302" s="39"/>
      <c r="D302" s="163" t="str">
        <f>IF(M302="","",MAX($D$16:D301)+1)</f>
        <v/>
      </c>
      <c r="E302" s="57"/>
      <c r="F302" s="173"/>
      <c r="G302" s="173"/>
      <c r="H302" s="173"/>
      <c r="I302" s="173"/>
      <c r="J302" s="174"/>
      <c r="K302" s="173"/>
      <c r="L302" s="173"/>
      <c r="M302" s="175" t="str">
        <f t="shared" si="29"/>
        <v/>
      </c>
      <c r="N302" s="164"/>
      <c r="O302" s="176"/>
      <c r="P302" s="177"/>
      <c r="Q302" s="178" t="s">
        <v>345</v>
      </c>
      <c r="R302" s="165"/>
      <c r="S302" s="124"/>
      <c r="U302" s="130" t="str">
        <f t="shared" ca="1" si="28"/>
        <v/>
      </c>
      <c r="W302" s="58" t="str">
        <f t="shared" si="24"/>
        <v>N</v>
      </c>
      <c r="X302" s="58">
        <f t="shared" ca="1" si="25"/>
        <v>0</v>
      </c>
      <c r="Y302" s="58">
        <f t="shared" si="26"/>
        <v>0</v>
      </c>
      <c r="Z302" s="58">
        <f>IF(I302=0,0,IF(COUNTIF(Lists!$B$3:$B$203,I302)&gt;0,0,1))</f>
        <v>0</v>
      </c>
      <c r="AA302" s="58">
        <f t="shared" si="27"/>
        <v>0</v>
      </c>
    </row>
    <row r="303" spans="1:27" x14ac:dyDescent="0.35">
      <c r="A303" s="38" t="str">
        <f>IF(I303=0, "", IF(COUNTIF($I$16:I302, I303)&gt;0, "", MAX($A$16:A302)+1))</f>
        <v/>
      </c>
      <c r="C303" s="39"/>
      <c r="D303" s="163" t="str">
        <f>IF(M303="","",MAX($D$16:D302)+1)</f>
        <v/>
      </c>
      <c r="E303" s="57"/>
      <c r="F303" s="173"/>
      <c r="G303" s="173"/>
      <c r="H303" s="173"/>
      <c r="I303" s="173"/>
      <c r="J303" s="174"/>
      <c r="K303" s="173"/>
      <c r="L303" s="173"/>
      <c r="M303" s="175" t="str">
        <f t="shared" si="29"/>
        <v/>
      </c>
      <c r="N303" s="164"/>
      <c r="O303" s="176"/>
      <c r="P303" s="177"/>
      <c r="Q303" s="178" t="s">
        <v>345</v>
      </c>
      <c r="R303" s="165"/>
      <c r="S303" s="124"/>
      <c r="U303" s="130" t="str">
        <f t="shared" ca="1" si="28"/>
        <v/>
      </c>
      <c r="W303" s="58" t="str">
        <f t="shared" si="24"/>
        <v>N</v>
      </c>
      <c r="X303" s="58">
        <f t="shared" ca="1" si="25"/>
        <v>0</v>
      </c>
      <c r="Y303" s="58">
        <f t="shared" si="26"/>
        <v>0</v>
      </c>
      <c r="Z303" s="58">
        <f>IF(I303=0,0,IF(COUNTIF(Lists!$B$3:$B$203,I303)&gt;0,0,1))</f>
        <v>0</v>
      </c>
      <c r="AA303" s="58">
        <f t="shared" si="27"/>
        <v>0</v>
      </c>
    </row>
    <row r="304" spans="1:27" x14ac:dyDescent="0.35">
      <c r="A304" s="38" t="str">
        <f>IF(I304=0, "", IF(COUNTIF($I$16:I303, I304)&gt;0, "", MAX($A$16:A303)+1))</f>
        <v/>
      </c>
      <c r="C304" s="39"/>
      <c r="D304" s="163" t="str">
        <f>IF(M304="","",MAX($D$16:D303)+1)</f>
        <v/>
      </c>
      <c r="E304" s="57"/>
      <c r="F304" s="173"/>
      <c r="G304" s="173"/>
      <c r="H304" s="173"/>
      <c r="I304" s="173"/>
      <c r="J304" s="174"/>
      <c r="K304" s="173"/>
      <c r="L304" s="173"/>
      <c r="M304" s="175" t="str">
        <f t="shared" si="29"/>
        <v/>
      </c>
      <c r="N304" s="164"/>
      <c r="O304" s="176"/>
      <c r="P304" s="177"/>
      <c r="Q304" s="178" t="s">
        <v>345</v>
      </c>
      <c r="R304" s="165"/>
      <c r="S304" s="124"/>
      <c r="U304" s="130" t="str">
        <f t="shared" ca="1" si="28"/>
        <v/>
      </c>
      <c r="W304" s="58" t="str">
        <f t="shared" si="24"/>
        <v>N</v>
      </c>
      <c r="X304" s="58">
        <f t="shared" ca="1" si="25"/>
        <v>0</v>
      </c>
      <c r="Y304" s="58">
        <f t="shared" si="26"/>
        <v>0</v>
      </c>
      <c r="Z304" s="58">
        <f>IF(I304=0,0,IF(COUNTIF(Lists!$B$3:$B$203,I304)&gt;0,0,1))</f>
        <v>0</v>
      </c>
      <c r="AA304" s="58">
        <f t="shared" si="27"/>
        <v>0</v>
      </c>
    </row>
    <row r="305" spans="1:27" x14ac:dyDescent="0.35">
      <c r="A305" s="38" t="str">
        <f>IF(I305=0, "", IF(COUNTIF($I$16:I304, I305)&gt;0, "", MAX($A$16:A304)+1))</f>
        <v/>
      </c>
      <c r="C305" s="39"/>
      <c r="D305" s="163" t="str">
        <f>IF(M305="","",MAX($D$16:D304)+1)</f>
        <v/>
      </c>
      <c r="E305" s="57"/>
      <c r="F305" s="173"/>
      <c r="G305" s="173"/>
      <c r="H305" s="173"/>
      <c r="I305" s="173"/>
      <c r="J305" s="174"/>
      <c r="K305" s="173"/>
      <c r="L305" s="173"/>
      <c r="M305" s="175" t="str">
        <f t="shared" si="29"/>
        <v/>
      </c>
      <c r="N305" s="164"/>
      <c r="O305" s="176"/>
      <c r="P305" s="177"/>
      <c r="Q305" s="178" t="s">
        <v>345</v>
      </c>
      <c r="R305" s="165"/>
      <c r="S305" s="124"/>
      <c r="U305" s="130" t="str">
        <f t="shared" ca="1" si="28"/>
        <v/>
      </c>
      <c r="W305" s="58" t="str">
        <f t="shared" si="24"/>
        <v>N</v>
      </c>
      <c r="X305" s="58">
        <f t="shared" ca="1" si="25"/>
        <v>0</v>
      </c>
      <c r="Y305" s="58">
        <f t="shared" si="26"/>
        <v>0</v>
      </c>
      <c r="Z305" s="58">
        <f>IF(I305=0,0,IF(COUNTIF(Lists!$B$3:$B$203,I305)&gt;0,0,1))</f>
        <v>0</v>
      </c>
      <c r="AA305" s="58">
        <f t="shared" si="27"/>
        <v>0</v>
      </c>
    </row>
    <row r="306" spans="1:27" x14ac:dyDescent="0.35">
      <c r="A306" s="38" t="str">
        <f>IF(I306=0, "", IF(COUNTIF($I$16:I305, I306)&gt;0, "", MAX($A$16:A305)+1))</f>
        <v/>
      </c>
      <c r="C306" s="39"/>
      <c r="D306" s="163" t="str">
        <f>IF(M306="","",MAX($D$16:D305)+1)</f>
        <v/>
      </c>
      <c r="E306" s="57"/>
      <c r="F306" s="173"/>
      <c r="G306" s="173"/>
      <c r="H306" s="173"/>
      <c r="I306" s="173"/>
      <c r="J306" s="174"/>
      <c r="K306" s="173"/>
      <c r="L306" s="173"/>
      <c r="M306" s="175" t="str">
        <f t="shared" si="29"/>
        <v/>
      </c>
      <c r="N306" s="164"/>
      <c r="O306" s="176"/>
      <c r="P306" s="177"/>
      <c r="Q306" s="178" t="s">
        <v>345</v>
      </c>
      <c r="R306" s="165"/>
      <c r="S306" s="124"/>
      <c r="U306" s="130" t="str">
        <f t="shared" ca="1" si="28"/>
        <v/>
      </c>
      <c r="W306" s="58" t="str">
        <f t="shared" si="24"/>
        <v>N</v>
      </c>
      <c r="X306" s="58">
        <f t="shared" ca="1" si="25"/>
        <v>0</v>
      </c>
      <c r="Y306" s="58">
        <f t="shared" si="26"/>
        <v>0</v>
      </c>
      <c r="Z306" s="58">
        <f>IF(I306=0,0,IF(COUNTIF(Lists!$B$3:$B$203,I306)&gt;0,0,1))</f>
        <v>0</v>
      </c>
      <c r="AA306" s="58">
        <f t="shared" si="27"/>
        <v>0</v>
      </c>
    </row>
    <row r="307" spans="1:27" x14ac:dyDescent="0.35">
      <c r="A307" s="38" t="str">
        <f>IF(I307=0, "", IF(COUNTIF($I$16:I306, I307)&gt;0, "", MAX($A$16:A306)+1))</f>
        <v/>
      </c>
      <c r="C307" s="39"/>
      <c r="D307" s="163" t="str">
        <f>IF(M307="","",MAX($D$16:D306)+1)</f>
        <v/>
      </c>
      <c r="E307" s="57"/>
      <c r="F307" s="173"/>
      <c r="G307" s="173"/>
      <c r="H307" s="173"/>
      <c r="I307" s="173"/>
      <c r="J307" s="174"/>
      <c r="K307" s="173"/>
      <c r="L307" s="173"/>
      <c r="M307" s="175" t="str">
        <f t="shared" si="29"/>
        <v/>
      </c>
      <c r="N307" s="164"/>
      <c r="O307" s="176"/>
      <c r="P307" s="177"/>
      <c r="Q307" s="178" t="s">
        <v>345</v>
      </c>
      <c r="R307" s="165"/>
      <c r="S307" s="124"/>
      <c r="U307" s="130" t="str">
        <f t="shared" ca="1" si="28"/>
        <v/>
      </c>
      <c r="W307" s="58" t="str">
        <f t="shared" si="24"/>
        <v>N</v>
      </c>
      <c r="X307" s="58">
        <f t="shared" ca="1" si="25"/>
        <v>0</v>
      </c>
      <c r="Y307" s="58">
        <f t="shared" si="26"/>
        <v>0</v>
      </c>
      <c r="Z307" s="58">
        <f>IF(I307=0,0,IF(COUNTIF(Lists!$B$3:$B$203,I307)&gt;0,0,1))</f>
        <v>0</v>
      </c>
      <c r="AA307" s="58">
        <f t="shared" si="27"/>
        <v>0</v>
      </c>
    </row>
    <row r="308" spans="1:27" x14ac:dyDescent="0.35">
      <c r="A308" s="38" t="str">
        <f>IF(I308=0, "", IF(COUNTIF($I$16:I307, I308)&gt;0, "", MAX($A$16:A307)+1))</f>
        <v/>
      </c>
      <c r="C308" s="39"/>
      <c r="D308" s="163" t="str">
        <f>IF(M308="","",MAX($D$16:D307)+1)</f>
        <v/>
      </c>
      <c r="E308" s="57"/>
      <c r="F308" s="173"/>
      <c r="G308" s="173"/>
      <c r="H308" s="173"/>
      <c r="I308" s="173"/>
      <c r="J308" s="174"/>
      <c r="K308" s="173"/>
      <c r="L308" s="173"/>
      <c r="M308" s="175" t="str">
        <f t="shared" si="29"/>
        <v/>
      </c>
      <c r="N308" s="164"/>
      <c r="O308" s="176"/>
      <c r="P308" s="177"/>
      <c r="Q308" s="178" t="s">
        <v>345</v>
      </c>
      <c r="R308" s="165"/>
      <c r="S308" s="124"/>
      <c r="U308" s="130" t="str">
        <f t="shared" ca="1" si="28"/>
        <v/>
      </c>
      <c r="W308" s="58" t="str">
        <f t="shared" si="24"/>
        <v>N</v>
      </c>
      <c r="X308" s="58">
        <f t="shared" ca="1" si="25"/>
        <v>0</v>
      </c>
      <c r="Y308" s="58">
        <f t="shared" si="26"/>
        <v>0</v>
      </c>
      <c r="Z308" s="58">
        <f>IF(I308=0,0,IF(COUNTIF(Lists!$B$3:$B$203,I308)&gt;0,0,1))</f>
        <v>0</v>
      </c>
      <c r="AA308" s="58">
        <f t="shared" si="27"/>
        <v>0</v>
      </c>
    </row>
    <row r="309" spans="1:27" x14ac:dyDescent="0.35">
      <c r="A309" s="38" t="str">
        <f>IF(I309=0, "", IF(COUNTIF($I$16:I308, I309)&gt;0, "", MAX($A$16:A308)+1))</f>
        <v/>
      </c>
      <c r="C309" s="39"/>
      <c r="D309" s="163" t="str">
        <f>IF(M309="","",MAX($D$16:D308)+1)</f>
        <v/>
      </c>
      <c r="E309" s="57"/>
      <c r="F309" s="173"/>
      <c r="G309" s="173"/>
      <c r="H309" s="173"/>
      <c r="I309" s="173"/>
      <c r="J309" s="174"/>
      <c r="K309" s="173"/>
      <c r="L309" s="173"/>
      <c r="M309" s="175" t="str">
        <f t="shared" si="29"/>
        <v/>
      </c>
      <c r="N309" s="164"/>
      <c r="O309" s="176"/>
      <c r="P309" s="177"/>
      <c r="Q309" s="178" t="s">
        <v>345</v>
      </c>
      <c r="R309" s="165"/>
      <c r="S309" s="124"/>
      <c r="U309" s="130" t="str">
        <f t="shared" ca="1" si="28"/>
        <v/>
      </c>
      <c r="W309" s="58" t="str">
        <f t="shared" si="24"/>
        <v>N</v>
      </c>
      <c r="X309" s="58">
        <f t="shared" ca="1" si="25"/>
        <v>0</v>
      </c>
      <c r="Y309" s="58">
        <f t="shared" si="26"/>
        <v>0</v>
      </c>
      <c r="Z309" s="58">
        <f>IF(I309=0,0,IF(COUNTIF(Lists!$B$3:$B$203,I309)&gt;0,0,1))</f>
        <v>0</v>
      </c>
      <c r="AA309" s="58">
        <f t="shared" si="27"/>
        <v>0</v>
      </c>
    </row>
    <row r="310" spans="1:27" x14ac:dyDescent="0.35">
      <c r="A310" s="38" t="str">
        <f>IF(I310=0, "", IF(COUNTIF($I$16:I309, I310)&gt;0, "", MAX($A$16:A309)+1))</f>
        <v/>
      </c>
      <c r="C310" s="39"/>
      <c r="D310" s="163" t="str">
        <f>IF(M310="","",MAX($D$16:D309)+1)</f>
        <v/>
      </c>
      <c r="E310" s="57"/>
      <c r="F310" s="173"/>
      <c r="G310" s="173"/>
      <c r="H310" s="173"/>
      <c r="I310" s="173"/>
      <c r="J310" s="174"/>
      <c r="K310" s="173"/>
      <c r="L310" s="173"/>
      <c r="M310" s="175" t="str">
        <f t="shared" si="29"/>
        <v/>
      </c>
      <c r="N310" s="164"/>
      <c r="O310" s="176"/>
      <c r="P310" s="177"/>
      <c r="Q310" s="178" t="s">
        <v>345</v>
      </c>
      <c r="R310" s="165"/>
      <c r="S310" s="124"/>
      <c r="U310" s="130" t="str">
        <f t="shared" ca="1" si="28"/>
        <v/>
      </c>
      <c r="W310" s="58" t="str">
        <f t="shared" si="24"/>
        <v>N</v>
      </c>
      <c r="X310" s="58">
        <f t="shared" ca="1" si="25"/>
        <v>0</v>
      </c>
      <c r="Y310" s="58">
        <f t="shared" si="26"/>
        <v>0</v>
      </c>
      <c r="Z310" s="58">
        <f>IF(I310=0,0,IF(COUNTIF(Lists!$B$3:$B$203,I310)&gt;0,0,1))</f>
        <v>0</v>
      </c>
      <c r="AA310" s="58">
        <f t="shared" si="27"/>
        <v>0</v>
      </c>
    </row>
    <row r="311" spans="1:27" x14ac:dyDescent="0.35">
      <c r="A311" s="38" t="str">
        <f>IF(I311=0, "", IF(COUNTIF($I$16:I310, I311)&gt;0, "", MAX($A$16:A310)+1))</f>
        <v/>
      </c>
      <c r="C311" s="39"/>
      <c r="D311" s="163" t="str">
        <f>IF(M311="","",MAX($D$16:D310)+1)</f>
        <v/>
      </c>
      <c r="E311" s="57"/>
      <c r="F311" s="173"/>
      <c r="G311" s="173"/>
      <c r="H311" s="173"/>
      <c r="I311" s="173"/>
      <c r="J311" s="174"/>
      <c r="K311" s="173"/>
      <c r="L311" s="173"/>
      <c r="M311" s="175" t="str">
        <f t="shared" si="29"/>
        <v/>
      </c>
      <c r="N311" s="164"/>
      <c r="O311" s="176"/>
      <c r="P311" s="177"/>
      <c r="Q311" s="178" t="s">
        <v>345</v>
      </c>
      <c r="R311" s="165"/>
      <c r="S311" s="124"/>
      <c r="U311" s="130" t="str">
        <f t="shared" ca="1" si="28"/>
        <v/>
      </c>
      <c r="W311" s="58" t="str">
        <f t="shared" si="24"/>
        <v>N</v>
      </c>
      <c r="X311" s="58">
        <f t="shared" ca="1" si="25"/>
        <v>0</v>
      </c>
      <c r="Y311" s="58">
        <f t="shared" si="26"/>
        <v>0</v>
      </c>
      <c r="Z311" s="58">
        <f>IF(I311=0,0,IF(COUNTIF(Lists!$B$3:$B$203,I311)&gt;0,0,1))</f>
        <v>0</v>
      </c>
      <c r="AA311" s="58">
        <f t="shared" si="27"/>
        <v>0</v>
      </c>
    </row>
    <row r="312" spans="1:27" x14ac:dyDescent="0.35">
      <c r="A312" s="38" t="str">
        <f>IF(I312=0, "", IF(COUNTIF($I$16:I311, I312)&gt;0, "", MAX($A$16:A311)+1))</f>
        <v/>
      </c>
      <c r="C312" s="39"/>
      <c r="D312" s="163" t="str">
        <f>IF(M312="","",MAX($D$16:D311)+1)</f>
        <v/>
      </c>
      <c r="E312" s="57"/>
      <c r="F312" s="173"/>
      <c r="G312" s="173"/>
      <c r="H312" s="173"/>
      <c r="I312" s="173"/>
      <c r="J312" s="174"/>
      <c r="K312" s="173"/>
      <c r="L312" s="173"/>
      <c r="M312" s="175" t="str">
        <f t="shared" si="29"/>
        <v/>
      </c>
      <c r="N312" s="164"/>
      <c r="O312" s="176"/>
      <c r="P312" s="177"/>
      <c r="Q312" s="178" t="s">
        <v>345</v>
      </c>
      <c r="R312" s="165"/>
      <c r="S312" s="124"/>
      <c r="U312" s="130" t="str">
        <f t="shared" ca="1" si="28"/>
        <v/>
      </c>
      <c r="W312" s="58" t="str">
        <f t="shared" si="24"/>
        <v>N</v>
      </c>
      <c r="X312" s="58">
        <f t="shared" ca="1" si="25"/>
        <v>0</v>
      </c>
      <c r="Y312" s="58">
        <f t="shared" si="26"/>
        <v>0</v>
      </c>
      <c r="Z312" s="58">
        <f>IF(I312=0,0,IF(COUNTIF(Lists!$B$3:$B$203,I312)&gt;0,0,1))</f>
        <v>0</v>
      </c>
      <c r="AA312" s="58">
        <f t="shared" si="27"/>
        <v>0</v>
      </c>
    </row>
    <row r="313" spans="1:27" x14ac:dyDescent="0.35">
      <c r="A313" s="38" t="str">
        <f>IF(I313=0, "", IF(COUNTIF($I$16:I312, I313)&gt;0, "", MAX($A$16:A312)+1))</f>
        <v/>
      </c>
      <c r="C313" s="39"/>
      <c r="D313" s="163" t="str">
        <f>IF(M313="","",MAX($D$16:D312)+1)</f>
        <v/>
      </c>
      <c r="E313" s="57"/>
      <c r="F313" s="173"/>
      <c r="G313" s="173"/>
      <c r="H313" s="173"/>
      <c r="I313" s="173"/>
      <c r="J313" s="174"/>
      <c r="K313" s="173"/>
      <c r="L313" s="173"/>
      <c r="M313" s="175" t="str">
        <f t="shared" si="29"/>
        <v/>
      </c>
      <c r="N313" s="164"/>
      <c r="O313" s="176"/>
      <c r="P313" s="177"/>
      <c r="Q313" s="178" t="s">
        <v>345</v>
      </c>
      <c r="R313" s="165"/>
      <c r="S313" s="124"/>
      <c r="U313" s="130" t="str">
        <f t="shared" ca="1" si="28"/>
        <v/>
      </c>
      <c r="W313" s="58" t="str">
        <f t="shared" si="24"/>
        <v>N</v>
      </c>
      <c r="X313" s="58">
        <f t="shared" ca="1" si="25"/>
        <v>0</v>
      </c>
      <c r="Y313" s="58">
        <f t="shared" si="26"/>
        <v>0</v>
      </c>
      <c r="Z313" s="58">
        <f>IF(I313=0,0,IF(COUNTIF(Lists!$B$3:$B$203,I313)&gt;0,0,1))</f>
        <v>0</v>
      </c>
      <c r="AA313" s="58">
        <f t="shared" si="27"/>
        <v>0</v>
      </c>
    </row>
    <row r="314" spans="1:27" x14ac:dyDescent="0.35">
      <c r="A314" s="38" t="str">
        <f>IF(I314=0, "", IF(COUNTIF($I$16:I313, I314)&gt;0, "", MAX($A$16:A313)+1))</f>
        <v/>
      </c>
      <c r="C314" s="39"/>
      <c r="D314" s="163" t="str">
        <f>IF(M314="","",MAX($D$16:D313)+1)</f>
        <v/>
      </c>
      <c r="E314" s="57"/>
      <c r="F314" s="173"/>
      <c r="G314" s="173"/>
      <c r="H314" s="173"/>
      <c r="I314" s="173"/>
      <c r="J314" s="174"/>
      <c r="K314" s="173"/>
      <c r="L314" s="173"/>
      <c r="M314" s="175" t="str">
        <f t="shared" si="29"/>
        <v/>
      </c>
      <c r="N314" s="164"/>
      <c r="O314" s="176"/>
      <c r="P314" s="177"/>
      <c r="Q314" s="178" t="s">
        <v>345</v>
      </c>
      <c r="R314" s="165"/>
      <c r="S314" s="124"/>
      <c r="U314" s="130" t="str">
        <f t="shared" ca="1" si="28"/>
        <v/>
      </c>
      <c r="W314" s="58" t="str">
        <f t="shared" si="24"/>
        <v>N</v>
      </c>
      <c r="X314" s="58">
        <f t="shared" ca="1" si="25"/>
        <v>0</v>
      </c>
      <c r="Y314" s="58">
        <f t="shared" si="26"/>
        <v>0</v>
      </c>
      <c r="Z314" s="58">
        <f>IF(I314=0,0,IF(COUNTIF(Lists!$B$3:$B$203,I314)&gt;0,0,1))</f>
        <v>0</v>
      </c>
      <c r="AA314" s="58">
        <f t="shared" si="27"/>
        <v>0</v>
      </c>
    </row>
    <row r="315" spans="1:27" x14ac:dyDescent="0.35">
      <c r="A315" s="38" t="str">
        <f>IF(I315=0, "", IF(COUNTIF($I$16:I314, I315)&gt;0, "", MAX($A$16:A314)+1))</f>
        <v/>
      </c>
      <c r="C315" s="39"/>
      <c r="D315" s="163" t="str">
        <f>IF(M315="","",MAX($D$16:D314)+1)</f>
        <v/>
      </c>
      <c r="E315" s="57"/>
      <c r="F315" s="173"/>
      <c r="G315" s="173"/>
      <c r="H315" s="173"/>
      <c r="I315" s="173"/>
      <c r="J315" s="174"/>
      <c r="K315" s="173"/>
      <c r="L315" s="173"/>
      <c r="M315" s="175" t="str">
        <f t="shared" si="29"/>
        <v/>
      </c>
      <c r="N315" s="164"/>
      <c r="O315" s="176"/>
      <c r="P315" s="177"/>
      <c r="Q315" s="178" t="s">
        <v>345</v>
      </c>
      <c r="R315" s="165"/>
      <c r="S315" s="124"/>
      <c r="U315" s="130" t="str">
        <f t="shared" ca="1" si="28"/>
        <v/>
      </c>
      <c r="W315" s="58" t="str">
        <f t="shared" si="24"/>
        <v>N</v>
      </c>
      <c r="X315" s="58">
        <f t="shared" ca="1" si="25"/>
        <v>0</v>
      </c>
      <c r="Y315" s="58">
        <f t="shared" si="26"/>
        <v>0</v>
      </c>
      <c r="Z315" s="58">
        <f>IF(I315=0,0,IF(COUNTIF(Lists!$B$3:$B$203,I315)&gt;0,0,1))</f>
        <v>0</v>
      </c>
      <c r="AA315" s="58">
        <f t="shared" si="27"/>
        <v>0</v>
      </c>
    </row>
    <row r="316" spans="1:27" x14ac:dyDescent="0.35">
      <c r="A316" s="38" t="str">
        <f>IF(I316=0, "", IF(COUNTIF($I$16:I315, I316)&gt;0, "", MAX($A$16:A315)+1))</f>
        <v/>
      </c>
      <c r="C316" s="39"/>
      <c r="D316" s="163" t="str">
        <f>IF(M316="","",MAX($D$16:D315)+1)</f>
        <v/>
      </c>
      <c r="E316" s="57"/>
      <c r="F316" s="173"/>
      <c r="G316" s="173"/>
      <c r="H316" s="173"/>
      <c r="I316" s="173"/>
      <c r="J316" s="174"/>
      <c r="K316" s="173"/>
      <c r="L316" s="173"/>
      <c r="M316" s="175" t="str">
        <f t="shared" si="29"/>
        <v/>
      </c>
      <c r="N316" s="164"/>
      <c r="O316" s="176"/>
      <c r="P316" s="177"/>
      <c r="Q316" s="178" t="s">
        <v>345</v>
      </c>
      <c r="R316" s="165"/>
      <c r="S316" s="124"/>
      <c r="U316" s="130" t="str">
        <f t="shared" ca="1" si="28"/>
        <v/>
      </c>
      <c r="W316" s="58" t="str">
        <f t="shared" si="24"/>
        <v>N</v>
      </c>
      <c r="X316" s="58">
        <f t="shared" ca="1" si="25"/>
        <v>0</v>
      </c>
      <c r="Y316" s="58">
        <f t="shared" si="26"/>
        <v>0</v>
      </c>
      <c r="Z316" s="58">
        <f>IF(I316=0,0,IF(COUNTIF(Lists!$B$3:$B$203,I316)&gt;0,0,1))</f>
        <v>0</v>
      </c>
      <c r="AA316" s="58">
        <f t="shared" si="27"/>
        <v>0</v>
      </c>
    </row>
    <row r="317" spans="1:27" x14ac:dyDescent="0.35">
      <c r="A317" s="38" t="str">
        <f>IF(I317=0, "", IF(COUNTIF($I$16:I316, I317)&gt;0, "", MAX($A$16:A316)+1))</f>
        <v/>
      </c>
      <c r="C317" s="39"/>
      <c r="D317" s="163" t="str">
        <f>IF(M317="","",MAX($D$16:D316)+1)</f>
        <v/>
      </c>
      <c r="E317" s="57"/>
      <c r="F317" s="173"/>
      <c r="G317" s="173"/>
      <c r="H317" s="173"/>
      <c r="I317" s="173"/>
      <c r="J317" s="174"/>
      <c r="K317" s="173"/>
      <c r="L317" s="173"/>
      <c r="M317" s="175" t="str">
        <f t="shared" si="29"/>
        <v/>
      </c>
      <c r="N317" s="164"/>
      <c r="O317" s="176"/>
      <c r="P317" s="177"/>
      <c r="Q317" s="178" t="s">
        <v>345</v>
      </c>
      <c r="R317" s="165"/>
      <c r="S317" s="124"/>
      <c r="U317" s="130" t="str">
        <f t="shared" ca="1" si="28"/>
        <v/>
      </c>
      <c r="W317" s="58" t="str">
        <f t="shared" si="24"/>
        <v>N</v>
      </c>
      <c r="X317" s="58">
        <f t="shared" ca="1" si="25"/>
        <v>0</v>
      </c>
      <c r="Y317" s="58">
        <f t="shared" si="26"/>
        <v>0</v>
      </c>
      <c r="Z317" s="58">
        <f>IF(I317=0,0,IF(COUNTIF(Lists!$B$3:$B$203,I317)&gt;0,0,1))</f>
        <v>0</v>
      </c>
      <c r="AA317" s="58">
        <f t="shared" si="27"/>
        <v>0</v>
      </c>
    </row>
    <row r="318" spans="1:27" x14ac:dyDescent="0.35">
      <c r="A318" s="38" t="str">
        <f>IF(I318=0, "", IF(COUNTIF($I$16:I317, I318)&gt;0, "", MAX($A$16:A317)+1))</f>
        <v/>
      </c>
      <c r="C318" s="39"/>
      <c r="D318" s="163" t="str">
        <f>IF(M318="","",MAX($D$16:D317)+1)</f>
        <v/>
      </c>
      <c r="E318" s="57"/>
      <c r="F318" s="173"/>
      <c r="G318" s="173"/>
      <c r="H318" s="173"/>
      <c r="I318" s="173"/>
      <c r="J318" s="174"/>
      <c r="K318" s="173"/>
      <c r="L318" s="173"/>
      <c r="M318" s="175" t="str">
        <f t="shared" si="29"/>
        <v/>
      </c>
      <c r="N318" s="164"/>
      <c r="O318" s="176"/>
      <c r="P318" s="177"/>
      <c r="Q318" s="178" t="s">
        <v>345</v>
      </c>
      <c r="R318" s="165"/>
      <c r="S318" s="124"/>
      <c r="U318" s="130" t="str">
        <f t="shared" ca="1" si="28"/>
        <v/>
      </c>
      <c r="W318" s="58" t="str">
        <f t="shared" si="24"/>
        <v>N</v>
      </c>
      <c r="X318" s="58">
        <f t="shared" ca="1" si="25"/>
        <v>0</v>
      </c>
      <c r="Y318" s="58">
        <f t="shared" si="26"/>
        <v>0</v>
      </c>
      <c r="Z318" s="58">
        <f>IF(I318=0,0,IF(COUNTIF(Lists!$B$3:$B$203,I318)&gt;0,0,1))</f>
        <v>0</v>
      </c>
      <c r="AA318" s="58">
        <f t="shared" si="27"/>
        <v>0</v>
      </c>
    </row>
    <row r="319" spans="1:27" x14ac:dyDescent="0.35">
      <c r="A319" s="38" t="str">
        <f>IF(I319=0, "", IF(COUNTIF($I$16:I318, I319)&gt;0, "", MAX($A$16:A318)+1))</f>
        <v/>
      </c>
      <c r="C319" s="39"/>
      <c r="D319" s="163" t="str">
        <f>IF(M319="","",MAX($D$16:D318)+1)</f>
        <v/>
      </c>
      <c r="E319" s="57"/>
      <c r="F319" s="173"/>
      <c r="G319" s="173"/>
      <c r="H319" s="173"/>
      <c r="I319" s="173"/>
      <c r="J319" s="174"/>
      <c r="K319" s="173"/>
      <c r="L319" s="173"/>
      <c r="M319" s="175" t="str">
        <f t="shared" si="29"/>
        <v/>
      </c>
      <c r="N319" s="164"/>
      <c r="O319" s="176"/>
      <c r="P319" s="177"/>
      <c r="Q319" s="178" t="s">
        <v>345</v>
      </c>
      <c r="R319" s="165"/>
      <c r="S319" s="124"/>
      <c r="U319" s="130" t="str">
        <f t="shared" ca="1" si="28"/>
        <v/>
      </c>
      <c r="W319" s="58" t="str">
        <f t="shared" si="24"/>
        <v>N</v>
      </c>
      <c r="X319" s="58">
        <f t="shared" ca="1" si="25"/>
        <v>0</v>
      </c>
      <c r="Y319" s="58">
        <f t="shared" si="26"/>
        <v>0</v>
      </c>
      <c r="Z319" s="58">
        <f>IF(I319=0,0,IF(COUNTIF(Lists!$B$3:$B$203,I319)&gt;0,0,1))</f>
        <v>0</v>
      </c>
      <c r="AA319" s="58">
        <f t="shared" si="27"/>
        <v>0</v>
      </c>
    </row>
    <row r="320" spans="1:27" x14ac:dyDescent="0.35">
      <c r="A320" s="38" t="str">
        <f>IF(I320=0, "", IF(COUNTIF($I$16:I319, I320)&gt;0, "", MAX($A$16:A319)+1))</f>
        <v/>
      </c>
      <c r="C320" s="39"/>
      <c r="D320" s="163" t="str">
        <f>IF(M320="","",MAX($D$16:D319)+1)</f>
        <v/>
      </c>
      <c r="E320" s="57"/>
      <c r="F320" s="173"/>
      <c r="G320" s="173"/>
      <c r="H320" s="173"/>
      <c r="I320" s="173"/>
      <c r="J320" s="174"/>
      <c r="K320" s="173"/>
      <c r="L320" s="173"/>
      <c r="M320" s="175" t="str">
        <f t="shared" si="29"/>
        <v/>
      </c>
      <c r="N320" s="164"/>
      <c r="O320" s="176"/>
      <c r="P320" s="177"/>
      <c r="Q320" s="178" t="s">
        <v>345</v>
      </c>
      <c r="R320" s="165"/>
      <c r="S320" s="124"/>
      <c r="U320" s="130" t="str">
        <f t="shared" ca="1" si="28"/>
        <v/>
      </c>
      <c r="W320" s="58" t="str">
        <f t="shared" si="24"/>
        <v>N</v>
      </c>
      <c r="X320" s="58">
        <f t="shared" ca="1" si="25"/>
        <v>0</v>
      </c>
      <c r="Y320" s="58">
        <f t="shared" si="26"/>
        <v>0</v>
      </c>
      <c r="Z320" s="58">
        <f>IF(I320=0,0,IF(COUNTIF(Lists!$B$3:$B$203,I320)&gt;0,0,1))</f>
        <v>0</v>
      </c>
      <c r="AA320" s="58">
        <f t="shared" si="27"/>
        <v>0</v>
      </c>
    </row>
    <row r="321" spans="1:27" x14ac:dyDescent="0.35">
      <c r="A321" s="38" t="str">
        <f>IF(I321=0, "", IF(COUNTIF($I$16:I320, I321)&gt;0, "", MAX($A$16:A320)+1))</f>
        <v/>
      </c>
      <c r="C321" s="39"/>
      <c r="D321" s="163" t="str">
        <f>IF(M321="","",MAX($D$16:D320)+1)</f>
        <v/>
      </c>
      <c r="E321" s="57"/>
      <c r="F321" s="173"/>
      <c r="G321" s="173"/>
      <c r="H321" s="173"/>
      <c r="I321" s="173"/>
      <c r="J321" s="174"/>
      <c r="K321" s="173"/>
      <c r="L321" s="173"/>
      <c r="M321" s="175" t="str">
        <f t="shared" si="29"/>
        <v/>
      </c>
      <c r="N321" s="164"/>
      <c r="O321" s="176"/>
      <c r="P321" s="177"/>
      <c r="Q321" s="178" t="s">
        <v>345</v>
      </c>
      <c r="R321" s="165"/>
      <c r="S321" s="124"/>
      <c r="U321" s="130" t="str">
        <f t="shared" ca="1" si="28"/>
        <v/>
      </c>
      <c r="W321" s="58" t="str">
        <f t="shared" si="24"/>
        <v>N</v>
      </c>
      <c r="X321" s="58">
        <f t="shared" ca="1" si="25"/>
        <v>0</v>
      </c>
      <c r="Y321" s="58">
        <f t="shared" si="26"/>
        <v>0</v>
      </c>
      <c r="Z321" s="58">
        <f>IF(I321=0,0,IF(COUNTIF(Lists!$B$3:$B$203,I321)&gt;0,0,1))</f>
        <v>0</v>
      </c>
      <c r="AA321" s="58">
        <f t="shared" si="27"/>
        <v>0</v>
      </c>
    </row>
    <row r="322" spans="1:27" x14ac:dyDescent="0.35">
      <c r="A322" s="38" t="str">
        <f>IF(I322=0, "", IF(COUNTIF($I$16:I321, I322)&gt;0, "", MAX($A$16:A321)+1))</f>
        <v/>
      </c>
      <c r="C322" s="39"/>
      <c r="D322" s="163" t="str">
        <f>IF(M322="","",MAX($D$16:D321)+1)</f>
        <v/>
      </c>
      <c r="E322" s="57"/>
      <c r="F322" s="173"/>
      <c r="G322" s="173"/>
      <c r="H322" s="173"/>
      <c r="I322" s="173"/>
      <c r="J322" s="174"/>
      <c r="K322" s="173"/>
      <c r="L322" s="173"/>
      <c r="M322" s="175" t="str">
        <f t="shared" si="29"/>
        <v/>
      </c>
      <c r="N322" s="164"/>
      <c r="O322" s="176"/>
      <c r="P322" s="177"/>
      <c r="Q322" s="178" t="s">
        <v>345</v>
      </c>
      <c r="R322" s="165"/>
      <c r="S322" s="124"/>
      <c r="U322" s="130" t="str">
        <f t="shared" ca="1" si="28"/>
        <v/>
      </c>
      <c r="W322" s="58" t="str">
        <f t="shared" si="24"/>
        <v>N</v>
      </c>
      <c r="X322" s="58">
        <f t="shared" ca="1" si="25"/>
        <v>0</v>
      </c>
      <c r="Y322" s="58">
        <f t="shared" si="26"/>
        <v>0</v>
      </c>
      <c r="Z322" s="58">
        <f>IF(I322=0,0,IF(COUNTIF(Lists!$B$3:$B$203,I322)&gt;0,0,1))</f>
        <v>0</v>
      </c>
      <c r="AA322" s="58">
        <f t="shared" si="27"/>
        <v>0</v>
      </c>
    </row>
    <row r="323" spans="1:27" x14ac:dyDescent="0.35">
      <c r="A323" s="38" t="str">
        <f>IF(I323=0, "", IF(COUNTIF($I$16:I322, I323)&gt;0, "", MAX($A$16:A322)+1))</f>
        <v/>
      </c>
      <c r="C323" s="39"/>
      <c r="D323" s="163" t="str">
        <f>IF(M323="","",MAX($D$16:D322)+1)</f>
        <v/>
      </c>
      <c r="E323" s="57"/>
      <c r="F323" s="173"/>
      <c r="G323" s="173"/>
      <c r="H323" s="173"/>
      <c r="I323" s="173"/>
      <c r="J323" s="174"/>
      <c r="K323" s="173"/>
      <c r="L323" s="173"/>
      <c r="M323" s="175" t="str">
        <f t="shared" si="29"/>
        <v/>
      </c>
      <c r="N323" s="164"/>
      <c r="O323" s="176"/>
      <c r="P323" s="177"/>
      <c r="Q323" s="178" t="s">
        <v>345</v>
      </c>
      <c r="R323" s="165"/>
      <c r="S323" s="124"/>
      <c r="U323" s="130" t="str">
        <f t="shared" ca="1" si="28"/>
        <v/>
      </c>
      <c r="W323" s="58" t="str">
        <f t="shared" si="24"/>
        <v>N</v>
      </c>
      <c r="X323" s="58">
        <f t="shared" ca="1" si="25"/>
        <v>0</v>
      </c>
      <c r="Y323" s="58">
        <f t="shared" si="26"/>
        <v>0</v>
      </c>
      <c r="Z323" s="58">
        <f>IF(I323=0,0,IF(COUNTIF(Lists!$B$3:$B$203,I323)&gt;0,0,1))</f>
        <v>0</v>
      </c>
      <c r="AA323" s="58">
        <f t="shared" si="27"/>
        <v>0</v>
      </c>
    </row>
    <row r="324" spans="1:27" x14ac:dyDescent="0.35">
      <c r="A324" s="38" t="str">
        <f>IF(I324=0, "", IF(COUNTIF($I$16:I323, I324)&gt;0, "", MAX($A$16:A323)+1))</f>
        <v/>
      </c>
      <c r="C324" s="39"/>
      <c r="D324" s="163" t="str">
        <f>IF(M324="","",MAX($D$16:D323)+1)</f>
        <v/>
      </c>
      <c r="E324" s="57"/>
      <c r="F324" s="173"/>
      <c r="G324" s="173"/>
      <c r="H324" s="173"/>
      <c r="I324" s="173"/>
      <c r="J324" s="174"/>
      <c r="K324" s="173"/>
      <c r="L324" s="173"/>
      <c r="M324" s="175" t="str">
        <f t="shared" si="29"/>
        <v/>
      </c>
      <c r="N324" s="164"/>
      <c r="O324" s="176"/>
      <c r="P324" s="177"/>
      <c r="Q324" s="178" t="s">
        <v>345</v>
      </c>
      <c r="R324" s="165"/>
      <c r="S324" s="124"/>
      <c r="U324" s="130" t="str">
        <f t="shared" ca="1" si="28"/>
        <v/>
      </c>
      <c r="W324" s="58" t="str">
        <f t="shared" si="24"/>
        <v>N</v>
      </c>
      <c r="X324" s="58">
        <f t="shared" ca="1" si="25"/>
        <v>0</v>
      </c>
      <c r="Y324" s="58">
        <f t="shared" si="26"/>
        <v>0</v>
      </c>
      <c r="Z324" s="58">
        <f>IF(I324=0,0,IF(COUNTIF(Lists!$B$3:$B$203,I324)&gt;0,0,1))</f>
        <v>0</v>
      </c>
      <c r="AA324" s="58">
        <f t="shared" si="27"/>
        <v>0</v>
      </c>
    </row>
    <row r="325" spans="1:27" x14ac:dyDescent="0.35">
      <c r="A325" s="38" t="str">
        <f>IF(I325=0, "", IF(COUNTIF($I$16:I324, I325)&gt;0, "", MAX($A$16:A324)+1))</f>
        <v/>
      </c>
      <c r="C325" s="39"/>
      <c r="D325" s="163" t="str">
        <f>IF(M325="","",MAX($D$16:D324)+1)</f>
        <v/>
      </c>
      <c r="E325" s="57"/>
      <c r="F325" s="173"/>
      <c r="G325" s="173"/>
      <c r="H325" s="173"/>
      <c r="I325" s="173"/>
      <c r="J325" s="174"/>
      <c r="K325" s="173"/>
      <c r="L325" s="173"/>
      <c r="M325" s="175" t="str">
        <f t="shared" si="29"/>
        <v/>
      </c>
      <c r="N325" s="164"/>
      <c r="O325" s="176"/>
      <c r="P325" s="177"/>
      <c r="Q325" s="178" t="s">
        <v>345</v>
      </c>
      <c r="R325" s="165"/>
      <c r="S325" s="124"/>
      <c r="U325" s="130" t="str">
        <f t="shared" ca="1" si="28"/>
        <v/>
      </c>
      <c r="W325" s="58" t="str">
        <f t="shared" si="24"/>
        <v>N</v>
      </c>
      <c r="X325" s="58">
        <f t="shared" ca="1" si="25"/>
        <v>0</v>
      </c>
      <c r="Y325" s="58">
        <f t="shared" si="26"/>
        <v>0</v>
      </c>
      <c r="Z325" s="58">
        <f>IF(I325=0,0,IF(COUNTIF(Lists!$B$3:$B$203,I325)&gt;0,0,1))</f>
        <v>0</v>
      </c>
      <c r="AA325" s="58">
        <f t="shared" si="27"/>
        <v>0</v>
      </c>
    </row>
    <row r="326" spans="1:27" x14ac:dyDescent="0.35">
      <c r="A326" s="38" t="str">
        <f>IF(I326=0, "", IF(COUNTIF($I$16:I325, I326)&gt;0, "", MAX($A$16:A325)+1))</f>
        <v/>
      </c>
      <c r="C326" s="39"/>
      <c r="D326" s="163" t="str">
        <f>IF(M326="","",MAX($D$16:D325)+1)</f>
        <v/>
      </c>
      <c r="E326" s="57"/>
      <c r="F326" s="173"/>
      <c r="G326" s="173"/>
      <c r="H326" s="173"/>
      <c r="I326" s="173"/>
      <c r="J326" s="174"/>
      <c r="K326" s="173"/>
      <c r="L326" s="173"/>
      <c r="M326" s="175" t="str">
        <f t="shared" si="29"/>
        <v/>
      </c>
      <c r="N326" s="164"/>
      <c r="O326" s="176"/>
      <c r="P326" s="177"/>
      <c r="Q326" s="178" t="s">
        <v>345</v>
      </c>
      <c r="R326" s="165"/>
      <c r="S326" s="124"/>
      <c r="U326" s="130" t="str">
        <f t="shared" ca="1" si="28"/>
        <v/>
      </c>
      <c r="W326" s="58" t="str">
        <f t="shared" si="24"/>
        <v>N</v>
      </c>
      <c r="X326" s="58">
        <f t="shared" ca="1" si="25"/>
        <v>0</v>
      </c>
      <c r="Y326" s="58">
        <f t="shared" si="26"/>
        <v>0</v>
      </c>
      <c r="Z326" s="58">
        <f>IF(I326=0,0,IF(COUNTIF(Lists!$B$3:$B$203,I326)&gt;0,0,1))</f>
        <v>0</v>
      </c>
      <c r="AA326" s="58">
        <f t="shared" si="27"/>
        <v>0</v>
      </c>
    </row>
    <row r="327" spans="1:27" x14ac:dyDescent="0.35">
      <c r="A327" s="38" t="str">
        <f>IF(I327=0, "", IF(COUNTIF($I$16:I326, I327)&gt;0, "", MAX($A$16:A326)+1))</f>
        <v/>
      </c>
      <c r="C327" s="39"/>
      <c r="D327" s="163" t="str">
        <f>IF(M327="","",MAX($D$16:D326)+1)</f>
        <v/>
      </c>
      <c r="E327" s="57"/>
      <c r="F327" s="173"/>
      <c r="G327" s="173"/>
      <c r="H327" s="173"/>
      <c r="I327" s="173"/>
      <c r="J327" s="174"/>
      <c r="K327" s="173"/>
      <c r="L327" s="173"/>
      <c r="M327" s="175" t="str">
        <f t="shared" si="29"/>
        <v/>
      </c>
      <c r="N327" s="164"/>
      <c r="O327" s="176"/>
      <c r="P327" s="177"/>
      <c r="Q327" s="178" t="s">
        <v>345</v>
      </c>
      <c r="R327" s="165"/>
      <c r="S327" s="124"/>
      <c r="U327" s="130" t="str">
        <f t="shared" ca="1" si="28"/>
        <v/>
      </c>
      <c r="W327" s="58" t="str">
        <f t="shared" si="24"/>
        <v>N</v>
      </c>
      <c r="X327" s="58">
        <f t="shared" ca="1" si="25"/>
        <v>0</v>
      </c>
      <c r="Y327" s="58">
        <f t="shared" si="26"/>
        <v>0</v>
      </c>
      <c r="Z327" s="58">
        <f>IF(I327=0,0,IF(COUNTIF(Lists!$B$3:$B$203,I327)&gt;0,0,1))</f>
        <v>0</v>
      </c>
      <c r="AA327" s="58">
        <f t="shared" si="27"/>
        <v>0</v>
      </c>
    </row>
    <row r="328" spans="1:27" x14ac:dyDescent="0.35">
      <c r="A328" s="38" t="str">
        <f>IF(I328=0, "", IF(COUNTIF($I$16:I327, I328)&gt;0, "", MAX($A$16:A327)+1))</f>
        <v/>
      </c>
      <c r="C328" s="39"/>
      <c r="D328" s="163" t="str">
        <f>IF(M328="","",MAX($D$16:D327)+1)</f>
        <v/>
      </c>
      <c r="E328" s="57"/>
      <c r="F328" s="173"/>
      <c r="G328" s="173"/>
      <c r="H328" s="173"/>
      <c r="I328" s="173"/>
      <c r="J328" s="174"/>
      <c r="K328" s="173"/>
      <c r="L328" s="173"/>
      <c r="M328" s="175" t="str">
        <f t="shared" si="29"/>
        <v/>
      </c>
      <c r="N328" s="164"/>
      <c r="O328" s="176"/>
      <c r="P328" s="177"/>
      <c r="Q328" s="178" t="s">
        <v>345</v>
      </c>
      <c r="R328" s="165"/>
      <c r="S328" s="124"/>
      <c r="U328" s="130" t="str">
        <f t="shared" ca="1" si="28"/>
        <v/>
      </c>
      <c r="W328" s="58" t="str">
        <f t="shared" si="24"/>
        <v>N</v>
      </c>
      <c r="X328" s="58">
        <f t="shared" ca="1" si="25"/>
        <v>0</v>
      </c>
      <c r="Y328" s="58">
        <f t="shared" si="26"/>
        <v>0</v>
      </c>
      <c r="Z328" s="58">
        <f>IF(I328=0,0,IF(COUNTIF(Lists!$B$3:$B$203,I328)&gt;0,0,1))</f>
        <v>0</v>
      </c>
      <c r="AA328" s="58">
        <f t="shared" si="27"/>
        <v>0</v>
      </c>
    </row>
    <row r="329" spans="1:27" x14ac:dyDescent="0.35">
      <c r="A329" s="38" t="str">
        <f>IF(I329=0, "", IF(COUNTIF($I$16:I328, I329)&gt;0, "", MAX($A$16:A328)+1))</f>
        <v/>
      </c>
      <c r="C329" s="39"/>
      <c r="D329" s="163" t="str">
        <f>IF(M329="","",MAX($D$16:D328)+1)</f>
        <v/>
      </c>
      <c r="E329" s="57"/>
      <c r="F329" s="173"/>
      <c r="G329" s="173"/>
      <c r="H329" s="173"/>
      <c r="I329" s="173"/>
      <c r="J329" s="174"/>
      <c r="K329" s="173"/>
      <c r="L329" s="173"/>
      <c r="M329" s="175" t="str">
        <f t="shared" si="29"/>
        <v/>
      </c>
      <c r="N329" s="164"/>
      <c r="O329" s="176"/>
      <c r="P329" s="177"/>
      <c r="Q329" s="178" t="s">
        <v>345</v>
      </c>
      <c r="R329" s="165"/>
      <c r="S329" s="124"/>
      <c r="U329" s="130" t="str">
        <f t="shared" ca="1" si="28"/>
        <v/>
      </c>
      <c r="W329" s="58" t="str">
        <f t="shared" si="24"/>
        <v>N</v>
      </c>
      <c r="X329" s="58">
        <f t="shared" ca="1" si="25"/>
        <v>0</v>
      </c>
      <c r="Y329" s="58">
        <f t="shared" si="26"/>
        <v>0</v>
      </c>
      <c r="Z329" s="58">
        <f>IF(I329=0,0,IF(COUNTIF(Lists!$B$3:$B$203,I329)&gt;0,0,1))</f>
        <v>0</v>
      </c>
      <c r="AA329" s="58">
        <f t="shared" si="27"/>
        <v>0</v>
      </c>
    </row>
    <row r="330" spans="1:27" x14ac:dyDescent="0.35">
      <c r="A330" s="38" t="str">
        <f>IF(I330=0, "", IF(COUNTIF($I$16:I329, I330)&gt;0, "", MAX($A$16:A329)+1))</f>
        <v/>
      </c>
      <c r="C330" s="39"/>
      <c r="D330" s="163" t="str">
        <f>IF(M330="","",MAX($D$16:D329)+1)</f>
        <v/>
      </c>
      <c r="E330" s="57"/>
      <c r="F330" s="173"/>
      <c r="G330" s="173"/>
      <c r="H330" s="173"/>
      <c r="I330" s="173"/>
      <c r="J330" s="174"/>
      <c r="K330" s="173"/>
      <c r="L330" s="173"/>
      <c r="M330" s="175" t="str">
        <f t="shared" si="29"/>
        <v/>
      </c>
      <c r="N330" s="164"/>
      <c r="O330" s="176"/>
      <c r="P330" s="177"/>
      <c r="Q330" s="178" t="s">
        <v>345</v>
      </c>
      <c r="R330" s="165"/>
      <c r="S330" s="124"/>
      <c r="U330" s="130" t="str">
        <f t="shared" ca="1" si="28"/>
        <v/>
      </c>
      <c r="W330" s="58" t="str">
        <f t="shared" si="24"/>
        <v>N</v>
      </c>
      <c r="X330" s="58">
        <f t="shared" ca="1" si="25"/>
        <v>0</v>
      </c>
      <c r="Y330" s="58">
        <f t="shared" si="26"/>
        <v>0</v>
      </c>
      <c r="Z330" s="58">
        <f>IF(I330=0,0,IF(COUNTIF(Lists!$B$3:$B$203,I330)&gt;0,0,1))</f>
        <v>0</v>
      </c>
      <c r="AA330" s="58">
        <f t="shared" si="27"/>
        <v>0</v>
      </c>
    </row>
    <row r="331" spans="1:27" x14ac:dyDescent="0.35">
      <c r="A331" s="38" t="str">
        <f>IF(I331=0, "", IF(COUNTIF($I$16:I330, I331)&gt;0, "", MAX($A$16:A330)+1))</f>
        <v/>
      </c>
      <c r="C331" s="39"/>
      <c r="D331" s="163" t="str">
        <f>IF(M331="","",MAX($D$16:D330)+1)</f>
        <v/>
      </c>
      <c r="E331" s="57"/>
      <c r="F331" s="173"/>
      <c r="G331" s="173"/>
      <c r="H331" s="173"/>
      <c r="I331" s="173"/>
      <c r="J331" s="174"/>
      <c r="K331" s="173"/>
      <c r="L331" s="173"/>
      <c r="M331" s="175" t="str">
        <f t="shared" si="29"/>
        <v/>
      </c>
      <c r="N331" s="164"/>
      <c r="O331" s="176"/>
      <c r="P331" s="177"/>
      <c r="Q331" s="178" t="s">
        <v>345</v>
      </c>
      <c r="R331" s="165"/>
      <c r="S331" s="124"/>
      <c r="U331" s="130" t="str">
        <f t="shared" ca="1" si="28"/>
        <v/>
      </c>
      <c r="W331" s="58" t="str">
        <f t="shared" si="24"/>
        <v>N</v>
      </c>
      <c r="X331" s="58">
        <f t="shared" ca="1" si="25"/>
        <v>0</v>
      </c>
      <c r="Y331" s="58">
        <f t="shared" si="26"/>
        <v>0</v>
      </c>
      <c r="Z331" s="58">
        <f>IF(I331=0,0,IF(COUNTIF(Lists!$B$3:$B$203,I331)&gt;0,0,1))</f>
        <v>0</v>
      </c>
      <c r="AA331" s="58">
        <f t="shared" si="27"/>
        <v>0</v>
      </c>
    </row>
    <row r="332" spans="1:27" x14ac:dyDescent="0.35">
      <c r="A332" s="38" t="str">
        <f>IF(I332=0, "", IF(COUNTIF($I$16:I331, I332)&gt;0, "", MAX($A$16:A331)+1))</f>
        <v/>
      </c>
      <c r="C332" s="39"/>
      <c r="D332" s="163" t="str">
        <f>IF(M332="","",MAX($D$16:D331)+1)</f>
        <v/>
      </c>
      <c r="E332" s="57"/>
      <c r="F332" s="173"/>
      <c r="G332" s="173"/>
      <c r="H332" s="173"/>
      <c r="I332" s="173"/>
      <c r="J332" s="174"/>
      <c r="K332" s="173"/>
      <c r="L332" s="173"/>
      <c r="M332" s="175" t="str">
        <f t="shared" si="29"/>
        <v/>
      </c>
      <c r="N332" s="164"/>
      <c r="O332" s="176"/>
      <c r="P332" s="177"/>
      <c r="Q332" s="178" t="s">
        <v>345</v>
      </c>
      <c r="R332" s="165"/>
      <c r="S332" s="124"/>
      <c r="U332" s="130" t="str">
        <f t="shared" ca="1" si="28"/>
        <v/>
      </c>
      <c r="W332" s="58" t="str">
        <f t="shared" si="24"/>
        <v>N</v>
      </c>
      <c r="X332" s="58">
        <f t="shared" ca="1" si="25"/>
        <v>0</v>
      </c>
      <c r="Y332" s="58">
        <f t="shared" si="26"/>
        <v>0</v>
      </c>
      <c r="Z332" s="58">
        <f>IF(I332=0,0,IF(COUNTIF(Lists!$B$3:$B$203,I332)&gt;0,0,1))</f>
        <v>0</v>
      </c>
      <c r="AA332" s="58">
        <f t="shared" si="27"/>
        <v>0</v>
      </c>
    </row>
    <row r="333" spans="1:27" x14ac:dyDescent="0.35">
      <c r="A333" s="38" t="str">
        <f>IF(I333=0, "", IF(COUNTIF($I$16:I332, I333)&gt;0, "", MAX($A$16:A332)+1))</f>
        <v/>
      </c>
      <c r="C333" s="39"/>
      <c r="D333" s="163" t="str">
        <f>IF(M333="","",MAX($D$16:D332)+1)</f>
        <v/>
      </c>
      <c r="E333" s="57"/>
      <c r="F333" s="173"/>
      <c r="G333" s="173"/>
      <c r="H333" s="173"/>
      <c r="I333" s="173"/>
      <c r="J333" s="174"/>
      <c r="K333" s="173"/>
      <c r="L333" s="173"/>
      <c r="M333" s="175" t="str">
        <f t="shared" si="29"/>
        <v/>
      </c>
      <c r="N333" s="164"/>
      <c r="O333" s="176"/>
      <c r="P333" s="177"/>
      <c r="Q333" s="178" t="s">
        <v>345</v>
      </c>
      <c r="R333" s="165"/>
      <c r="S333" s="124"/>
      <c r="U333" s="130" t="str">
        <f t="shared" ca="1" si="28"/>
        <v/>
      </c>
      <c r="W333" s="58" t="str">
        <f t="shared" si="24"/>
        <v>N</v>
      </c>
      <c r="X333" s="58">
        <f t="shared" ca="1" si="25"/>
        <v>0</v>
      </c>
      <c r="Y333" s="58">
        <f t="shared" si="26"/>
        <v>0</v>
      </c>
      <c r="Z333" s="58">
        <f>IF(I333=0,0,IF(COUNTIF(Lists!$B$3:$B$203,I333)&gt;0,0,1))</f>
        <v>0</v>
      </c>
      <c r="AA333" s="58">
        <f t="shared" si="27"/>
        <v>0</v>
      </c>
    </row>
    <row r="334" spans="1:27" x14ac:dyDescent="0.35">
      <c r="A334" s="38" t="str">
        <f>IF(I334=0, "", IF(COUNTIF($I$16:I333, I334)&gt;0, "", MAX($A$16:A333)+1))</f>
        <v/>
      </c>
      <c r="C334" s="39"/>
      <c r="D334" s="163" t="str">
        <f>IF(M334="","",MAX($D$16:D333)+1)</f>
        <v/>
      </c>
      <c r="E334" s="57"/>
      <c r="F334" s="173"/>
      <c r="G334" s="173"/>
      <c r="H334" s="173"/>
      <c r="I334" s="173"/>
      <c r="J334" s="174"/>
      <c r="K334" s="173"/>
      <c r="L334" s="173"/>
      <c r="M334" s="175" t="str">
        <f t="shared" si="29"/>
        <v/>
      </c>
      <c r="N334" s="164"/>
      <c r="O334" s="176"/>
      <c r="P334" s="177"/>
      <c r="Q334" s="178" t="s">
        <v>345</v>
      </c>
      <c r="R334" s="165"/>
      <c r="S334" s="124"/>
      <c r="U334" s="130" t="str">
        <f t="shared" ca="1" si="28"/>
        <v/>
      </c>
      <c r="W334" s="58" t="str">
        <f t="shared" si="24"/>
        <v>N</v>
      </c>
      <c r="X334" s="58">
        <f t="shared" ca="1" si="25"/>
        <v>0</v>
      </c>
      <c r="Y334" s="58">
        <f t="shared" si="26"/>
        <v>0</v>
      </c>
      <c r="Z334" s="58">
        <f>IF(I334=0,0,IF(COUNTIF(Lists!$B$3:$B$203,I334)&gt;0,0,1))</f>
        <v>0</v>
      </c>
      <c r="AA334" s="58">
        <f t="shared" si="27"/>
        <v>0</v>
      </c>
    </row>
    <row r="335" spans="1:27" x14ac:dyDescent="0.35">
      <c r="A335" s="38" t="str">
        <f>IF(I335=0, "", IF(COUNTIF($I$16:I334, I335)&gt;0, "", MAX($A$16:A334)+1))</f>
        <v/>
      </c>
      <c r="C335" s="39"/>
      <c r="D335" s="163" t="str">
        <f>IF(M335="","",MAX($D$16:D334)+1)</f>
        <v/>
      </c>
      <c r="E335" s="57"/>
      <c r="F335" s="173"/>
      <c r="G335" s="173"/>
      <c r="H335" s="173"/>
      <c r="I335" s="173"/>
      <c r="J335" s="174"/>
      <c r="K335" s="173"/>
      <c r="L335" s="173"/>
      <c r="M335" s="175" t="str">
        <f t="shared" si="29"/>
        <v/>
      </c>
      <c r="N335" s="164"/>
      <c r="O335" s="176"/>
      <c r="P335" s="177"/>
      <c r="Q335" s="178" t="s">
        <v>345</v>
      </c>
      <c r="R335" s="165"/>
      <c r="S335" s="124"/>
      <c r="U335" s="130" t="str">
        <f t="shared" ca="1" si="28"/>
        <v/>
      </c>
      <c r="W335" s="58" t="str">
        <f t="shared" si="24"/>
        <v>N</v>
      </c>
      <c r="X335" s="58">
        <f t="shared" ca="1" si="25"/>
        <v>0</v>
      </c>
      <c r="Y335" s="58">
        <f t="shared" si="26"/>
        <v>0</v>
      </c>
      <c r="Z335" s="58">
        <f>IF(I335=0,0,IF(COUNTIF(Lists!$B$3:$B$203,I335)&gt;0,0,1))</f>
        <v>0</v>
      </c>
      <c r="AA335" s="58">
        <f t="shared" si="27"/>
        <v>0</v>
      </c>
    </row>
    <row r="336" spans="1:27" x14ac:dyDescent="0.35">
      <c r="A336" s="38" t="str">
        <f>IF(I336=0, "", IF(COUNTIF($I$16:I335, I336)&gt;0, "", MAX($A$16:A335)+1))</f>
        <v/>
      </c>
      <c r="C336" s="39"/>
      <c r="D336" s="163" t="str">
        <f>IF(M336="","",MAX($D$16:D335)+1)</f>
        <v/>
      </c>
      <c r="E336" s="57"/>
      <c r="F336" s="173"/>
      <c r="G336" s="173"/>
      <c r="H336" s="173"/>
      <c r="I336" s="173"/>
      <c r="J336" s="174"/>
      <c r="K336" s="173"/>
      <c r="L336" s="173"/>
      <c r="M336" s="175" t="str">
        <f t="shared" si="29"/>
        <v/>
      </c>
      <c r="N336" s="164"/>
      <c r="O336" s="176"/>
      <c r="P336" s="177"/>
      <c r="Q336" s="178" t="s">
        <v>345</v>
      </c>
      <c r="R336" s="165"/>
      <c r="S336" s="124"/>
      <c r="U336" s="130" t="str">
        <f t="shared" ca="1" si="28"/>
        <v/>
      </c>
      <c r="W336" s="58" t="str">
        <f t="shared" ref="W336:W399" si="30">IF(D336="","N","Y")</f>
        <v>N</v>
      </c>
      <c r="X336" s="58">
        <f t="shared" ref="X336:X399" ca="1" si="31">IF(OR(E336=0,AND(E336&gt;=StartDate,E336&lt;=EndDate)),0,1)</f>
        <v>0</v>
      </c>
      <c r="Y336" s="58">
        <f t="shared" ref="Y336:Y399" si="32">IF(D336="",0,IF(OR(E336=0,F336=0, K336=0, L336=0, G336=0, H336=0, I336=0,J336=0, M336=0,N336=0,O336=0,P336=0,Q336=0, R336=0), 1, 0))</f>
        <v>0</v>
      </c>
      <c r="Z336" s="58">
        <f>IF(I336=0,0,IF(COUNTIF(Lists!$B$3:$B$203,I336)&gt;0,0,1))</f>
        <v>0</v>
      </c>
      <c r="AA336" s="58">
        <f t="shared" ref="AA336:AA399" si="33">IF(R336=0,0,IF(COUNTIF(MeBrIntendedUseExport,R336)&gt;0,0,1))</f>
        <v>0</v>
      </c>
    </row>
    <row r="337" spans="1:27" x14ac:dyDescent="0.35">
      <c r="A337" s="38" t="str">
        <f>IF(I337=0, "", IF(COUNTIF($I$16:I336, I337)&gt;0, "", MAX($A$16:A336)+1))</f>
        <v/>
      </c>
      <c r="C337" s="39"/>
      <c r="D337" s="163" t="str">
        <f>IF(M337="","",MAX($D$16:D336)+1)</f>
        <v/>
      </c>
      <c r="E337" s="57"/>
      <c r="F337" s="173"/>
      <c r="G337" s="173"/>
      <c r="H337" s="173"/>
      <c r="I337" s="173"/>
      <c r="J337" s="174"/>
      <c r="K337" s="173"/>
      <c r="L337" s="173"/>
      <c r="M337" s="175" t="str">
        <f t="shared" si="29"/>
        <v/>
      </c>
      <c r="N337" s="164"/>
      <c r="O337" s="176"/>
      <c r="P337" s="177"/>
      <c r="Q337" s="178" t="s">
        <v>345</v>
      </c>
      <c r="R337" s="165"/>
      <c r="S337" s="124"/>
      <c r="U337" s="130" t="str">
        <f t="shared" ref="U337:U400" ca="1" si="34">IF(SUM(X337:Y337,Z337:AA337)&gt;0,"ROW INCOMPLETE OR INVALID DATA ENTERED; ENTER/EDIT DATA IN REQUIRED FIELDS","")</f>
        <v/>
      </c>
      <c r="W337" s="58" t="str">
        <f t="shared" si="30"/>
        <v>N</v>
      </c>
      <c r="X337" s="58">
        <f t="shared" ca="1" si="31"/>
        <v>0</v>
      </c>
      <c r="Y337" s="58">
        <f t="shared" si="32"/>
        <v>0</v>
      </c>
      <c r="Z337" s="58">
        <f>IF(I337=0,0,IF(COUNTIF(Lists!$B$3:$B$203,I337)&gt;0,0,1))</f>
        <v>0</v>
      </c>
      <c r="AA337" s="58">
        <f t="shared" si="33"/>
        <v>0</v>
      </c>
    </row>
    <row r="338" spans="1:27" x14ac:dyDescent="0.35">
      <c r="A338" s="38" t="str">
        <f>IF(I338=0, "", IF(COUNTIF($I$16:I337, I338)&gt;0, "", MAX($A$16:A337)+1))</f>
        <v/>
      </c>
      <c r="C338" s="39"/>
      <c r="D338" s="163" t="str">
        <f>IF(M338="","",MAX($D$16:D337)+1)</f>
        <v/>
      </c>
      <c r="E338" s="57"/>
      <c r="F338" s="173"/>
      <c r="G338" s="173"/>
      <c r="H338" s="173"/>
      <c r="I338" s="173"/>
      <c r="J338" s="174"/>
      <c r="K338" s="173"/>
      <c r="L338" s="173"/>
      <c r="M338" s="175" t="str">
        <f t="shared" ref="M338:M401" si="35">IF($E338="", "", "CH3Br")</f>
        <v/>
      </c>
      <c r="N338" s="164"/>
      <c r="O338" s="176"/>
      <c r="P338" s="177"/>
      <c r="Q338" s="178" t="s">
        <v>345</v>
      </c>
      <c r="R338" s="165"/>
      <c r="S338" s="124"/>
      <c r="U338" s="130" t="str">
        <f t="shared" ca="1" si="34"/>
        <v/>
      </c>
      <c r="W338" s="58" t="str">
        <f t="shared" si="30"/>
        <v>N</v>
      </c>
      <c r="X338" s="58">
        <f t="shared" ca="1" si="31"/>
        <v>0</v>
      </c>
      <c r="Y338" s="58">
        <f t="shared" si="32"/>
        <v>0</v>
      </c>
      <c r="Z338" s="58">
        <f>IF(I338=0,0,IF(COUNTIF(Lists!$B$3:$B$203,I338)&gt;0,0,1))</f>
        <v>0</v>
      </c>
      <c r="AA338" s="58">
        <f t="shared" si="33"/>
        <v>0</v>
      </c>
    </row>
    <row r="339" spans="1:27" x14ac:dyDescent="0.35">
      <c r="A339" s="38" t="str">
        <f>IF(I339=0, "", IF(COUNTIF($I$16:I338, I339)&gt;0, "", MAX($A$16:A338)+1))</f>
        <v/>
      </c>
      <c r="C339" s="39"/>
      <c r="D339" s="163" t="str">
        <f>IF(M339="","",MAX($D$16:D338)+1)</f>
        <v/>
      </c>
      <c r="E339" s="57"/>
      <c r="F339" s="173"/>
      <c r="G339" s="173"/>
      <c r="H339" s="173"/>
      <c r="I339" s="173"/>
      <c r="J339" s="174"/>
      <c r="K339" s="173"/>
      <c r="L339" s="173"/>
      <c r="M339" s="175" t="str">
        <f t="shared" si="35"/>
        <v/>
      </c>
      <c r="N339" s="164"/>
      <c r="O339" s="176"/>
      <c r="P339" s="177"/>
      <c r="Q339" s="178" t="s">
        <v>345</v>
      </c>
      <c r="R339" s="165"/>
      <c r="S339" s="124"/>
      <c r="U339" s="130" t="str">
        <f t="shared" ca="1" si="34"/>
        <v/>
      </c>
      <c r="W339" s="58" t="str">
        <f t="shared" si="30"/>
        <v>N</v>
      </c>
      <c r="X339" s="58">
        <f t="shared" ca="1" si="31"/>
        <v>0</v>
      </c>
      <c r="Y339" s="58">
        <f t="shared" si="32"/>
        <v>0</v>
      </c>
      <c r="Z339" s="58">
        <f>IF(I339=0,0,IF(COUNTIF(Lists!$B$3:$B$203,I339)&gt;0,0,1))</f>
        <v>0</v>
      </c>
      <c r="AA339" s="58">
        <f t="shared" si="33"/>
        <v>0</v>
      </c>
    </row>
    <row r="340" spans="1:27" x14ac:dyDescent="0.35">
      <c r="A340" s="38" t="str">
        <f>IF(I340=0, "", IF(COUNTIF($I$16:I339, I340)&gt;0, "", MAX($A$16:A339)+1))</f>
        <v/>
      </c>
      <c r="C340" s="39"/>
      <c r="D340" s="163" t="str">
        <f>IF(M340="","",MAX($D$16:D339)+1)</f>
        <v/>
      </c>
      <c r="E340" s="57"/>
      <c r="F340" s="173"/>
      <c r="G340" s="173"/>
      <c r="H340" s="173"/>
      <c r="I340" s="173"/>
      <c r="J340" s="174"/>
      <c r="K340" s="173"/>
      <c r="L340" s="173"/>
      <c r="M340" s="175" t="str">
        <f t="shared" si="35"/>
        <v/>
      </c>
      <c r="N340" s="164"/>
      <c r="O340" s="176"/>
      <c r="P340" s="177"/>
      <c r="Q340" s="178" t="s">
        <v>345</v>
      </c>
      <c r="R340" s="165"/>
      <c r="S340" s="124"/>
      <c r="U340" s="130" t="str">
        <f t="shared" ca="1" si="34"/>
        <v/>
      </c>
      <c r="W340" s="58" t="str">
        <f t="shared" si="30"/>
        <v>N</v>
      </c>
      <c r="X340" s="58">
        <f t="shared" ca="1" si="31"/>
        <v>0</v>
      </c>
      <c r="Y340" s="58">
        <f t="shared" si="32"/>
        <v>0</v>
      </c>
      <c r="Z340" s="58">
        <f>IF(I340=0,0,IF(COUNTIF(Lists!$B$3:$B$203,I340)&gt;0,0,1))</f>
        <v>0</v>
      </c>
      <c r="AA340" s="58">
        <f t="shared" si="33"/>
        <v>0</v>
      </c>
    </row>
    <row r="341" spans="1:27" x14ac:dyDescent="0.35">
      <c r="A341" s="38" t="str">
        <f>IF(I341=0, "", IF(COUNTIF($I$16:I340, I341)&gt;0, "", MAX($A$16:A340)+1))</f>
        <v/>
      </c>
      <c r="C341" s="39"/>
      <c r="D341" s="163" t="str">
        <f>IF(M341="","",MAX($D$16:D340)+1)</f>
        <v/>
      </c>
      <c r="E341" s="57"/>
      <c r="F341" s="173"/>
      <c r="G341" s="173"/>
      <c r="H341" s="173"/>
      <c r="I341" s="173"/>
      <c r="J341" s="174"/>
      <c r="K341" s="173"/>
      <c r="L341" s="173"/>
      <c r="M341" s="175" t="str">
        <f t="shared" si="35"/>
        <v/>
      </c>
      <c r="N341" s="164"/>
      <c r="O341" s="176"/>
      <c r="P341" s="177"/>
      <c r="Q341" s="178" t="s">
        <v>345</v>
      </c>
      <c r="R341" s="165"/>
      <c r="S341" s="124"/>
      <c r="U341" s="130" t="str">
        <f t="shared" ca="1" si="34"/>
        <v/>
      </c>
      <c r="W341" s="58" t="str">
        <f t="shared" si="30"/>
        <v>N</v>
      </c>
      <c r="X341" s="58">
        <f t="shared" ca="1" si="31"/>
        <v>0</v>
      </c>
      <c r="Y341" s="58">
        <f t="shared" si="32"/>
        <v>0</v>
      </c>
      <c r="Z341" s="58">
        <f>IF(I341=0,0,IF(COUNTIF(Lists!$B$3:$B$203,I341)&gt;0,0,1))</f>
        <v>0</v>
      </c>
      <c r="AA341" s="58">
        <f t="shared" si="33"/>
        <v>0</v>
      </c>
    </row>
    <row r="342" spans="1:27" x14ac:dyDescent="0.35">
      <c r="A342" s="38" t="str">
        <f>IF(I342=0, "", IF(COUNTIF($I$16:I341, I342)&gt;0, "", MAX($A$16:A341)+1))</f>
        <v/>
      </c>
      <c r="C342" s="39"/>
      <c r="D342" s="163" t="str">
        <f>IF(M342="","",MAX($D$16:D341)+1)</f>
        <v/>
      </c>
      <c r="E342" s="57"/>
      <c r="F342" s="173"/>
      <c r="G342" s="173"/>
      <c r="H342" s="173"/>
      <c r="I342" s="173"/>
      <c r="J342" s="174"/>
      <c r="K342" s="173"/>
      <c r="L342" s="173"/>
      <c r="M342" s="175" t="str">
        <f t="shared" si="35"/>
        <v/>
      </c>
      <c r="N342" s="164"/>
      <c r="O342" s="176"/>
      <c r="P342" s="177"/>
      <c r="Q342" s="178" t="s">
        <v>345</v>
      </c>
      <c r="R342" s="165"/>
      <c r="S342" s="124"/>
      <c r="U342" s="130" t="str">
        <f t="shared" ca="1" si="34"/>
        <v/>
      </c>
      <c r="W342" s="58" t="str">
        <f t="shared" si="30"/>
        <v>N</v>
      </c>
      <c r="X342" s="58">
        <f t="shared" ca="1" si="31"/>
        <v>0</v>
      </c>
      <c r="Y342" s="58">
        <f t="shared" si="32"/>
        <v>0</v>
      </c>
      <c r="Z342" s="58">
        <f>IF(I342=0,0,IF(COUNTIF(Lists!$B$3:$B$203,I342)&gt;0,0,1))</f>
        <v>0</v>
      </c>
      <c r="AA342" s="58">
        <f t="shared" si="33"/>
        <v>0</v>
      </c>
    </row>
    <row r="343" spans="1:27" x14ac:dyDescent="0.35">
      <c r="A343" s="38" t="str">
        <f>IF(I343=0, "", IF(COUNTIF($I$16:I342, I343)&gt;0, "", MAX($A$16:A342)+1))</f>
        <v/>
      </c>
      <c r="C343" s="39"/>
      <c r="D343" s="163" t="str">
        <f>IF(M343="","",MAX($D$16:D342)+1)</f>
        <v/>
      </c>
      <c r="E343" s="57"/>
      <c r="F343" s="173"/>
      <c r="G343" s="173"/>
      <c r="H343" s="173"/>
      <c r="I343" s="173"/>
      <c r="J343" s="174"/>
      <c r="K343" s="173"/>
      <c r="L343" s="173"/>
      <c r="M343" s="175" t="str">
        <f t="shared" si="35"/>
        <v/>
      </c>
      <c r="N343" s="164"/>
      <c r="O343" s="176"/>
      <c r="P343" s="177"/>
      <c r="Q343" s="178" t="s">
        <v>345</v>
      </c>
      <c r="R343" s="165"/>
      <c r="S343" s="124"/>
      <c r="U343" s="130" t="str">
        <f t="shared" ca="1" si="34"/>
        <v/>
      </c>
      <c r="W343" s="58" t="str">
        <f t="shared" si="30"/>
        <v>N</v>
      </c>
      <c r="X343" s="58">
        <f t="shared" ca="1" si="31"/>
        <v>0</v>
      </c>
      <c r="Y343" s="58">
        <f t="shared" si="32"/>
        <v>0</v>
      </c>
      <c r="Z343" s="58">
        <f>IF(I343=0,0,IF(COUNTIF(Lists!$B$3:$B$203,I343)&gt;0,0,1))</f>
        <v>0</v>
      </c>
      <c r="AA343" s="58">
        <f t="shared" si="33"/>
        <v>0</v>
      </c>
    </row>
    <row r="344" spans="1:27" x14ac:dyDescent="0.35">
      <c r="A344" s="38" t="str">
        <f>IF(I344=0, "", IF(COUNTIF($I$16:I343, I344)&gt;0, "", MAX($A$16:A343)+1))</f>
        <v/>
      </c>
      <c r="C344" s="39"/>
      <c r="D344" s="163" t="str">
        <f>IF(M344="","",MAX($D$16:D343)+1)</f>
        <v/>
      </c>
      <c r="E344" s="57"/>
      <c r="F344" s="173"/>
      <c r="G344" s="173"/>
      <c r="H344" s="173"/>
      <c r="I344" s="173"/>
      <c r="J344" s="174"/>
      <c r="K344" s="173"/>
      <c r="L344" s="173"/>
      <c r="M344" s="175" t="str">
        <f t="shared" si="35"/>
        <v/>
      </c>
      <c r="N344" s="164"/>
      <c r="O344" s="176"/>
      <c r="P344" s="177"/>
      <c r="Q344" s="178" t="s">
        <v>345</v>
      </c>
      <c r="R344" s="165"/>
      <c r="S344" s="124"/>
      <c r="U344" s="130" t="str">
        <f t="shared" ca="1" si="34"/>
        <v/>
      </c>
      <c r="W344" s="58" t="str">
        <f t="shared" si="30"/>
        <v>N</v>
      </c>
      <c r="X344" s="58">
        <f t="shared" ca="1" si="31"/>
        <v>0</v>
      </c>
      <c r="Y344" s="58">
        <f t="shared" si="32"/>
        <v>0</v>
      </c>
      <c r="Z344" s="58">
        <f>IF(I344=0,0,IF(COUNTIF(Lists!$B$3:$B$203,I344)&gt;0,0,1))</f>
        <v>0</v>
      </c>
      <c r="AA344" s="58">
        <f t="shared" si="33"/>
        <v>0</v>
      </c>
    </row>
    <row r="345" spans="1:27" x14ac:dyDescent="0.35">
      <c r="A345" s="38" t="str">
        <f>IF(I345=0, "", IF(COUNTIF($I$16:I344, I345)&gt;0, "", MAX($A$16:A344)+1))</f>
        <v/>
      </c>
      <c r="C345" s="39"/>
      <c r="D345" s="163" t="str">
        <f>IF(M345="","",MAX($D$16:D344)+1)</f>
        <v/>
      </c>
      <c r="E345" s="57"/>
      <c r="F345" s="173"/>
      <c r="G345" s="173"/>
      <c r="H345" s="173"/>
      <c r="I345" s="173"/>
      <c r="J345" s="174"/>
      <c r="K345" s="173"/>
      <c r="L345" s="173"/>
      <c r="M345" s="175" t="str">
        <f t="shared" si="35"/>
        <v/>
      </c>
      <c r="N345" s="164"/>
      <c r="O345" s="176"/>
      <c r="P345" s="177"/>
      <c r="Q345" s="178" t="s">
        <v>345</v>
      </c>
      <c r="R345" s="165"/>
      <c r="S345" s="124"/>
      <c r="U345" s="130" t="str">
        <f t="shared" ca="1" si="34"/>
        <v/>
      </c>
      <c r="W345" s="58" t="str">
        <f t="shared" si="30"/>
        <v>N</v>
      </c>
      <c r="X345" s="58">
        <f t="shared" ca="1" si="31"/>
        <v>0</v>
      </c>
      <c r="Y345" s="58">
        <f t="shared" si="32"/>
        <v>0</v>
      </c>
      <c r="Z345" s="58">
        <f>IF(I345=0,0,IF(COUNTIF(Lists!$B$3:$B$203,I345)&gt;0,0,1))</f>
        <v>0</v>
      </c>
      <c r="AA345" s="58">
        <f t="shared" si="33"/>
        <v>0</v>
      </c>
    </row>
    <row r="346" spans="1:27" x14ac:dyDescent="0.35">
      <c r="A346" s="38" t="str">
        <f>IF(I346=0, "", IF(COUNTIF($I$16:I345, I346)&gt;0, "", MAX($A$16:A345)+1))</f>
        <v/>
      </c>
      <c r="C346" s="39"/>
      <c r="D346" s="163" t="str">
        <f>IF(M346="","",MAX($D$16:D345)+1)</f>
        <v/>
      </c>
      <c r="E346" s="57"/>
      <c r="F346" s="173"/>
      <c r="G346" s="173"/>
      <c r="H346" s="173"/>
      <c r="I346" s="173"/>
      <c r="J346" s="174"/>
      <c r="K346" s="173"/>
      <c r="L346" s="173"/>
      <c r="M346" s="175" t="str">
        <f t="shared" si="35"/>
        <v/>
      </c>
      <c r="N346" s="164"/>
      <c r="O346" s="176"/>
      <c r="P346" s="177"/>
      <c r="Q346" s="178" t="s">
        <v>345</v>
      </c>
      <c r="R346" s="165"/>
      <c r="S346" s="124"/>
      <c r="U346" s="130" t="str">
        <f t="shared" ca="1" si="34"/>
        <v/>
      </c>
      <c r="W346" s="58" t="str">
        <f t="shared" si="30"/>
        <v>N</v>
      </c>
      <c r="X346" s="58">
        <f t="shared" ca="1" si="31"/>
        <v>0</v>
      </c>
      <c r="Y346" s="58">
        <f t="shared" si="32"/>
        <v>0</v>
      </c>
      <c r="Z346" s="58">
        <f>IF(I346=0,0,IF(COUNTIF(Lists!$B$3:$B$203,I346)&gt;0,0,1))</f>
        <v>0</v>
      </c>
      <c r="AA346" s="58">
        <f t="shared" si="33"/>
        <v>0</v>
      </c>
    </row>
    <row r="347" spans="1:27" x14ac:dyDescent="0.35">
      <c r="A347" s="38" t="str">
        <f>IF(I347=0, "", IF(COUNTIF($I$16:I346, I347)&gt;0, "", MAX($A$16:A346)+1))</f>
        <v/>
      </c>
      <c r="C347" s="39"/>
      <c r="D347" s="163" t="str">
        <f>IF(M347="","",MAX($D$16:D346)+1)</f>
        <v/>
      </c>
      <c r="E347" s="57"/>
      <c r="F347" s="173"/>
      <c r="G347" s="173"/>
      <c r="H347" s="173"/>
      <c r="I347" s="173"/>
      <c r="J347" s="174"/>
      <c r="K347" s="173"/>
      <c r="L347" s="173"/>
      <c r="M347" s="175" t="str">
        <f t="shared" si="35"/>
        <v/>
      </c>
      <c r="N347" s="164"/>
      <c r="O347" s="176"/>
      <c r="P347" s="177"/>
      <c r="Q347" s="178" t="s">
        <v>345</v>
      </c>
      <c r="R347" s="165"/>
      <c r="S347" s="124"/>
      <c r="U347" s="130" t="str">
        <f t="shared" ca="1" si="34"/>
        <v/>
      </c>
      <c r="W347" s="58" t="str">
        <f t="shared" si="30"/>
        <v>N</v>
      </c>
      <c r="X347" s="58">
        <f t="shared" ca="1" si="31"/>
        <v>0</v>
      </c>
      <c r="Y347" s="58">
        <f t="shared" si="32"/>
        <v>0</v>
      </c>
      <c r="Z347" s="58">
        <f>IF(I347=0,0,IF(COUNTIF(Lists!$B$3:$B$203,I347)&gt;0,0,1))</f>
        <v>0</v>
      </c>
      <c r="AA347" s="58">
        <f t="shared" si="33"/>
        <v>0</v>
      </c>
    </row>
    <row r="348" spans="1:27" x14ac:dyDescent="0.35">
      <c r="A348" s="38" t="str">
        <f>IF(I348=0, "", IF(COUNTIF($I$16:I347, I348)&gt;0, "", MAX($A$16:A347)+1))</f>
        <v/>
      </c>
      <c r="C348" s="39"/>
      <c r="D348" s="163" t="str">
        <f>IF(M348="","",MAX($D$16:D347)+1)</f>
        <v/>
      </c>
      <c r="E348" s="57"/>
      <c r="F348" s="173"/>
      <c r="G348" s="173"/>
      <c r="H348" s="173"/>
      <c r="I348" s="173"/>
      <c r="J348" s="174"/>
      <c r="K348" s="173"/>
      <c r="L348" s="173"/>
      <c r="M348" s="175" t="str">
        <f t="shared" si="35"/>
        <v/>
      </c>
      <c r="N348" s="164"/>
      <c r="O348" s="176"/>
      <c r="P348" s="177"/>
      <c r="Q348" s="178" t="s">
        <v>345</v>
      </c>
      <c r="R348" s="165"/>
      <c r="S348" s="124"/>
      <c r="U348" s="130" t="str">
        <f t="shared" ca="1" si="34"/>
        <v/>
      </c>
      <c r="W348" s="58" t="str">
        <f t="shared" si="30"/>
        <v>N</v>
      </c>
      <c r="X348" s="58">
        <f t="shared" ca="1" si="31"/>
        <v>0</v>
      </c>
      <c r="Y348" s="58">
        <f t="shared" si="32"/>
        <v>0</v>
      </c>
      <c r="Z348" s="58">
        <f>IF(I348=0,0,IF(COUNTIF(Lists!$B$3:$B$203,I348)&gt;0,0,1))</f>
        <v>0</v>
      </c>
      <c r="AA348" s="58">
        <f t="shared" si="33"/>
        <v>0</v>
      </c>
    </row>
    <row r="349" spans="1:27" x14ac:dyDescent="0.35">
      <c r="A349" s="38" t="str">
        <f>IF(I349=0, "", IF(COUNTIF($I$16:I348, I349)&gt;0, "", MAX($A$16:A348)+1))</f>
        <v/>
      </c>
      <c r="C349" s="39"/>
      <c r="D349" s="163" t="str">
        <f>IF(M349="","",MAX($D$16:D348)+1)</f>
        <v/>
      </c>
      <c r="E349" s="57"/>
      <c r="F349" s="173"/>
      <c r="G349" s="173"/>
      <c r="H349" s="173"/>
      <c r="I349" s="173"/>
      <c r="J349" s="174"/>
      <c r="K349" s="173"/>
      <c r="L349" s="173"/>
      <c r="M349" s="175" t="str">
        <f t="shared" si="35"/>
        <v/>
      </c>
      <c r="N349" s="164"/>
      <c r="O349" s="176"/>
      <c r="P349" s="177"/>
      <c r="Q349" s="178" t="s">
        <v>345</v>
      </c>
      <c r="R349" s="165"/>
      <c r="S349" s="124"/>
      <c r="U349" s="130" t="str">
        <f t="shared" ca="1" si="34"/>
        <v/>
      </c>
      <c r="W349" s="58" t="str">
        <f t="shared" si="30"/>
        <v>N</v>
      </c>
      <c r="X349" s="58">
        <f t="shared" ca="1" si="31"/>
        <v>0</v>
      </c>
      <c r="Y349" s="58">
        <f t="shared" si="32"/>
        <v>0</v>
      </c>
      <c r="Z349" s="58">
        <f>IF(I349=0,0,IF(COUNTIF(Lists!$B$3:$B$203,I349)&gt;0,0,1))</f>
        <v>0</v>
      </c>
      <c r="AA349" s="58">
        <f t="shared" si="33"/>
        <v>0</v>
      </c>
    </row>
    <row r="350" spans="1:27" x14ac:dyDescent="0.35">
      <c r="A350" s="38" t="str">
        <f>IF(I350=0, "", IF(COUNTIF($I$16:I349, I350)&gt;0, "", MAX($A$16:A349)+1))</f>
        <v/>
      </c>
      <c r="C350" s="39"/>
      <c r="D350" s="163" t="str">
        <f>IF(M350="","",MAX($D$16:D349)+1)</f>
        <v/>
      </c>
      <c r="E350" s="57"/>
      <c r="F350" s="173"/>
      <c r="G350" s="173"/>
      <c r="H350" s="173"/>
      <c r="I350" s="173"/>
      <c r="J350" s="174"/>
      <c r="K350" s="173"/>
      <c r="L350" s="173"/>
      <c r="M350" s="175" t="str">
        <f t="shared" si="35"/>
        <v/>
      </c>
      <c r="N350" s="164"/>
      <c r="O350" s="176"/>
      <c r="P350" s="177"/>
      <c r="Q350" s="178" t="s">
        <v>345</v>
      </c>
      <c r="R350" s="165"/>
      <c r="S350" s="124"/>
      <c r="U350" s="130" t="str">
        <f t="shared" ca="1" si="34"/>
        <v/>
      </c>
      <c r="W350" s="58" t="str">
        <f t="shared" si="30"/>
        <v>N</v>
      </c>
      <c r="X350" s="58">
        <f t="shared" ca="1" si="31"/>
        <v>0</v>
      </c>
      <c r="Y350" s="58">
        <f t="shared" si="32"/>
        <v>0</v>
      </c>
      <c r="Z350" s="58">
        <f>IF(I350=0,0,IF(COUNTIF(Lists!$B$3:$B$203,I350)&gt;0,0,1))</f>
        <v>0</v>
      </c>
      <c r="AA350" s="58">
        <f t="shared" si="33"/>
        <v>0</v>
      </c>
    </row>
    <row r="351" spans="1:27" x14ac:dyDescent="0.35">
      <c r="A351" s="38" t="str">
        <f>IF(I351=0, "", IF(COUNTIF($I$16:I350, I351)&gt;0, "", MAX($A$16:A350)+1))</f>
        <v/>
      </c>
      <c r="C351" s="39"/>
      <c r="D351" s="163" t="str">
        <f>IF(M351="","",MAX($D$16:D350)+1)</f>
        <v/>
      </c>
      <c r="E351" s="57"/>
      <c r="F351" s="173"/>
      <c r="G351" s="173"/>
      <c r="H351" s="173"/>
      <c r="I351" s="173"/>
      <c r="J351" s="174"/>
      <c r="K351" s="173"/>
      <c r="L351" s="173"/>
      <c r="M351" s="175" t="str">
        <f t="shared" si="35"/>
        <v/>
      </c>
      <c r="N351" s="164"/>
      <c r="O351" s="176"/>
      <c r="P351" s="177"/>
      <c r="Q351" s="178" t="s">
        <v>345</v>
      </c>
      <c r="R351" s="165"/>
      <c r="S351" s="124"/>
      <c r="U351" s="130" t="str">
        <f t="shared" ca="1" si="34"/>
        <v/>
      </c>
      <c r="W351" s="58" t="str">
        <f t="shared" si="30"/>
        <v>N</v>
      </c>
      <c r="X351" s="58">
        <f t="shared" ca="1" si="31"/>
        <v>0</v>
      </c>
      <c r="Y351" s="58">
        <f t="shared" si="32"/>
        <v>0</v>
      </c>
      <c r="Z351" s="58">
        <f>IF(I351=0,0,IF(COUNTIF(Lists!$B$3:$B$203,I351)&gt;0,0,1))</f>
        <v>0</v>
      </c>
      <c r="AA351" s="58">
        <f t="shared" si="33"/>
        <v>0</v>
      </c>
    </row>
    <row r="352" spans="1:27" x14ac:dyDescent="0.35">
      <c r="A352" s="38" t="str">
        <f>IF(I352=0, "", IF(COUNTIF($I$16:I351, I352)&gt;0, "", MAX($A$16:A351)+1))</f>
        <v/>
      </c>
      <c r="C352" s="39"/>
      <c r="D352" s="163" t="str">
        <f>IF(M352="","",MAX($D$16:D351)+1)</f>
        <v/>
      </c>
      <c r="E352" s="57"/>
      <c r="F352" s="173"/>
      <c r="G352" s="173"/>
      <c r="H352" s="173"/>
      <c r="I352" s="173"/>
      <c r="J352" s="174"/>
      <c r="K352" s="173"/>
      <c r="L352" s="173"/>
      <c r="M352" s="175" t="str">
        <f t="shared" si="35"/>
        <v/>
      </c>
      <c r="N352" s="164"/>
      <c r="O352" s="176"/>
      <c r="P352" s="177"/>
      <c r="Q352" s="178" t="s">
        <v>345</v>
      </c>
      <c r="R352" s="165"/>
      <c r="S352" s="124"/>
      <c r="U352" s="130" t="str">
        <f t="shared" ca="1" si="34"/>
        <v/>
      </c>
      <c r="W352" s="58" t="str">
        <f t="shared" si="30"/>
        <v>N</v>
      </c>
      <c r="X352" s="58">
        <f t="shared" ca="1" si="31"/>
        <v>0</v>
      </c>
      <c r="Y352" s="58">
        <f t="shared" si="32"/>
        <v>0</v>
      </c>
      <c r="Z352" s="58">
        <f>IF(I352=0,0,IF(COUNTIF(Lists!$B$3:$B$203,I352)&gt;0,0,1))</f>
        <v>0</v>
      </c>
      <c r="AA352" s="58">
        <f t="shared" si="33"/>
        <v>0</v>
      </c>
    </row>
    <row r="353" spans="1:27" x14ac:dyDescent="0.35">
      <c r="A353" s="38" t="str">
        <f>IF(I353=0, "", IF(COUNTIF($I$16:I352, I353)&gt;0, "", MAX($A$16:A352)+1))</f>
        <v/>
      </c>
      <c r="C353" s="39"/>
      <c r="D353" s="163" t="str">
        <f>IF(M353="","",MAX($D$16:D352)+1)</f>
        <v/>
      </c>
      <c r="E353" s="57"/>
      <c r="F353" s="173"/>
      <c r="G353" s="173"/>
      <c r="H353" s="173"/>
      <c r="I353" s="173"/>
      <c r="J353" s="174"/>
      <c r="K353" s="173"/>
      <c r="L353" s="173"/>
      <c r="M353" s="175" t="str">
        <f t="shared" si="35"/>
        <v/>
      </c>
      <c r="N353" s="164"/>
      <c r="O353" s="176"/>
      <c r="P353" s="177"/>
      <c r="Q353" s="178" t="s">
        <v>345</v>
      </c>
      <c r="R353" s="165"/>
      <c r="S353" s="124"/>
      <c r="U353" s="130" t="str">
        <f t="shared" ca="1" si="34"/>
        <v/>
      </c>
      <c r="W353" s="58" t="str">
        <f t="shared" si="30"/>
        <v>N</v>
      </c>
      <c r="X353" s="58">
        <f t="shared" ca="1" si="31"/>
        <v>0</v>
      </c>
      <c r="Y353" s="58">
        <f t="shared" si="32"/>
        <v>0</v>
      </c>
      <c r="Z353" s="58">
        <f>IF(I353=0,0,IF(COUNTIF(Lists!$B$3:$B$203,I353)&gt;0,0,1))</f>
        <v>0</v>
      </c>
      <c r="AA353" s="58">
        <f t="shared" si="33"/>
        <v>0</v>
      </c>
    </row>
    <row r="354" spans="1:27" x14ac:dyDescent="0.35">
      <c r="A354" s="38" t="str">
        <f>IF(I354=0, "", IF(COUNTIF($I$16:I353, I354)&gt;0, "", MAX($A$16:A353)+1))</f>
        <v/>
      </c>
      <c r="C354" s="39"/>
      <c r="D354" s="163" t="str">
        <f>IF(M354="","",MAX($D$16:D353)+1)</f>
        <v/>
      </c>
      <c r="E354" s="57"/>
      <c r="F354" s="173"/>
      <c r="G354" s="173"/>
      <c r="H354" s="173"/>
      <c r="I354" s="173"/>
      <c r="J354" s="174"/>
      <c r="K354" s="173"/>
      <c r="L354" s="173"/>
      <c r="M354" s="175" t="str">
        <f t="shared" si="35"/>
        <v/>
      </c>
      <c r="N354" s="164"/>
      <c r="O354" s="176"/>
      <c r="P354" s="177"/>
      <c r="Q354" s="178" t="s">
        <v>345</v>
      </c>
      <c r="R354" s="165"/>
      <c r="S354" s="124"/>
      <c r="U354" s="130" t="str">
        <f t="shared" ca="1" si="34"/>
        <v/>
      </c>
      <c r="W354" s="58" t="str">
        <f t="shared" si="30"/>
        <v>N</v>
      </c>
      <c r="X354" s="58">
        <f t="shared" ca="1" si="31"/>
        <v>0</v>
      </c>
      <c r="Y354" s="58">
        <f t="shared" si="32"/>
        <v>0</v>
      </c>
      <c r="Z354" s="58">
        <f>IF(I354=0,0,IF(COUNTIF(Lists!$B$3:$B$203,I354)&gt;0,0,1))</f>
        <v>0</v>
      </c>
      <c r="AA354" s="58">
        <f t="shared" si="33"/>
        <v>0</v>
      </c>
    </row>
    <row r="355" spans="1:27" x14ac:dyDescent="0.35">
      <c r="A355" s="38" t="str">
        <f>IF(I355=0, "", IF(COUNTIF($I$16:I354, I355)&gt;0, "", MAX($A$16:A354)+1))</f>
        <v/>
      </c>
      <c r="C355" s="39"/>
      <c r="D355" s="163" t="str">
        <f>IF(M355="","",MAX($D$16:D354)+1)</f>
        <v/>
      </c>
      <c r="E355" s="57"/>
      <c r="F355" s="173"/>
      <c r="G355" s="173"/>
      <c r="H355" s="173"/>
      <c r="I355" s="173"/>
      <c r="J355" s="174"/>
      <c r="K355" s="173"/>
      <c r="L355" s="173"/>
      <c r="M355" s="175" t="str">
        <f t="shared" si="35"/>
        <v/>
      </c>
      <c r="N355" s="164"/>
      <c r="O355" s="176"/>
      <c r="P355" s="177"/>
      <c r="Q355" s="178" t="s">
        <v>345</v>
      </c>
      <c r="R355" s="165"/>
      <c r="S355" s="124"/>
      <c r="U355" s="130" t="str">
        <f t="shared" ca="1" si="34"/>
        <v/>
      </c>
      <c r="W355" s="58" t="str">
        <f t="shared" si="30"/>
        <v>N</v>
      </c>
      <c r="X355" s="58">
        <f t="shared" ca="1" si="31"/>
        <v>0</v>
      </c>
      <c r="Y355" s="58">
        <f t="shared" si="32"/>
        <v>0</v>
      </c>
      <c r="Z355" s="58">
        <f>IF(I355=0,0,IF(COUNTIF(Lists!$B$3:$B$203,I355)&gt;0,0,1))</f>
        <v>0</v>
      </c>
      <c r="AA355" s="58">
        <f t="shared" si="33"/>
        <v>0</v>
      </c>
    </row>
    <row r="356" spans="1:27" x14ac:dyDescent="0.35">
      <c r="A356" s="38" t="str">
        <f>IF(I356=0, "", IF(COUNTIF($I$16:I355, I356)&gt;0, "", MAX($A$16:A355)+1))</f>
        <v/>
      </c>
      <c r="C356" s="39"/>
      <c r="D356" s="163" t="str">
        <f>IF(M356="","",MAX($D$16:D355)+1)</f>
        <v/>
      </c>
      <c r="E356" s="57"/>
      <c r="F356" s="173"/>
      <c r="G356" s="173"/>
      <c r="H356" s="173"/>
      <c r="I356" s="173"/>
      <c r="J356" s="174"/>
      <c r="K356" s="173"/>
      <c r="L356" s="173"/>
      <c r="M356" s="175" t="str">
        <f t="shared" si="35"/>
        <v/>
      </c>
      <c r="N356" s="164"/>
      <c r="O356" s="176"/>
      <c r="P356" s="177"/>
      <c r="Q356" s="178" t="s">
        <v>345</v>
      </c>
      <c r="R356" s="165"/>
      <c r="S356" s="124"/>
      <c r="U356" s="130" t="str">
        <f t="shared" ca="1" si="34"/>
        <v/>
      </c>
      <c r="W356" s="58" t="str">
        <f t="shared" si="30"/>
        <v>N</v>
      </c>
      <c r="X356" s="58">
        <f t="shared" ca="1" si="31"/>
        <v>0</v>
      </c>
      <c r="Y356" s="58">
        <f t="shared" si="32"/>
        <v>0</v>
      </c>
      <c r="Z356" s="58">
        <f>IF(I356=0,0,IF(COUNTIF(Lists!$B$3:$B$203,I356)&gt;0,0,1))</f>
        <v>0</v>
      </c>
      <c r="AA356" s="58">
        <f t="shared" si="33"/>
        <v>0</v>
      </c>
    </row>
    <row r="357" spans="1:27" x14ac:dyDescent="0.35">
      <c r="A357" s="38" t="str">
        <f>IF(I357=0, "", IF(COUNTIF($I$16:I356, I357)&gt;0, "", MAX($A$16:A356)+1))</f>
        <v/>
      </c>
      <c r="C357" s="39"/>
      <c r="D357" s="163" t="str">
        <f>IF(M357="","",MAX($D$16:D356)+1)</f>
        <v/>
      </c>
      <c r="E357" s="57"/>
      <c r="F357" s="173"/>
      <c r="G357" s="173"/>
      <c r="H357" s="173"/>
      <c r="I357" s="173"/>
      <c r="J357" s="174"/>
      <c r="K357" s="173"/>
      <c r="L357" s="173"/>
      <c r="M357" s="175" t="str">
        <f t="shared" si="35"/>
        <v/>
      </c>
      <c r="N357" s="164"/>
      <c r="O357" s="176"/>
      <c r="P357" s="177"/>
      <c r="Q357" s="178" t="s">
        <v>345</v>
      </c>
      <c r="R357" s="165"/>
      <c r="S357" s="124"/>
      <c r="U357" s="130" t="str">
        <f t="shared" ca="1" si="34"/>
        <v/>
      </c>
      <c r="W357" s="58" t="str">
        <f t="shared" si="30"/>
        <v>N</v>
      </c>
      <c r="X357" s="58">
        <f t="shared" ca="1" si="31"/>
        <v>0</v>
      </c>
      <c r="Y357" s="58">
        <f t="shared" si="32"/>
        <v>0</v>
      </c>
      <c r="Z357" s="58">
        <f>IF(I357=0,0,IF(COUNTIF(Lists!$B$3:$B$203,I357)&gt;0,0,1))</f>
        <v>0</v>
      </c>
      <c r="AA357" s="58">
        <f t="shared" si="33"/>
        <v>0</v>
      </c>
    </row>
    <row r="358" spans="1:27" x14ac:dyDescent="0.35">
      <c r="A358" s="38" t="str">
        <f>IF(I358=0, "", IF(COUNTIF($I$16:I357, I358)&gt;0, "", MAX($A$16:A357)+1))</f>
        <v/>
      </c>
      <c r="C358" s="39"/>
      <c r="D358" s="163" t="str">
        <f>IF(M358="","",MAX($D$16:D357)+1)</f>
        <v/>
      </c>
      <c r="E358" s="57"/>
      <c r="F358" s="173"/>
      <c r="G358" s="173"/>
      <c r="H358" s="173"/>
      <c r="I358" s="173"/>
      <c r="J358" s="174"/>
      <c r="K358" s="173"/>
      <c r="L358" s="173"/>
      <c r="M358" s="175" t="str">
        <f t="shared" si="35"/>
        <v/>
      </c>
      <c r="N358" s="164"/>
      <c r="O358" s="176"/>
      <c r="P358" s="177"/>
      <c r="Q358" s="178" t="s">
        <v>345</v>
      </c>
      <c r="R358" s="165"/>
      <c r="S358" s="124"/>
      <c r="U358" s="130" t="str">
        <f t="shared" ca="1" si="34"/>
        <v/>
      </c>
      <c r="W358" s="58" t="str">
        <f t="shared" si="30"/>
        <v>N</v>
      </c>
      <c r="X358" s="58">
        <f t="shared" ca="1" si="31"/>
        <v>0</v>
      </c>
      <c r="Y358" s="58">
        <f t="shared" si="32"/>
        <v>0</v>
      </c>
      <c r="Z358" s="58">
        <f>IF(I358=0,0,IF(COUNTIF(Lists!$B$3:$B$203,I358)&gt;0,0,1))</f>
        <v>0</v>
      </c>
      <c r="AA358" s="58">
        <f t="shared" si="33"/>
        <v>0</v>
      </c>
    </row>
    <row r="359" spans="1:27" x14ac:dyDescent="0.35">
      <c r="A359" s="38" t="str">
        <f>IF(I359=0, "", IF(COUNTIF($I$16:I358, I359)&gt;0, "", MAX($A$16:A358)+1))</f>
        <v/>
      </c>
      <c r="C359" s="39"/>
      <c r="D359" s="163" t="str">
        <f>IF(M359="","",MAX($D$16:D358)+1)</f>
        <v/>
      </c>
      <c r="E359" s="57"/>
      <c r="F359" s="173"/>
      <c r="G359" s="173"/>
      <c r="H359" s="173"/>
      <c r="I359" s="173"/>
      <c r="J359" s="174"/>
      <c r="K359" s="173"/>
      <c r="L359" s="173"/>
      <c r="M359" s="175" t="str">
        <f t="shared" si="35"/>
        <v/>
      </c>
      <c r="N359" s="164"/>
      <c r="O359" s="176"/>
      <c r="P359" s="177"/>
      <c r="Q359" s="178" t="s">
        <v>345</v>
      </c>
      <c r="R359" s="165"/>
      <c r="S359" s="124"/>
      <c r="U359" s="130" t="str">
        <f t="shared" ca="1" si="34"/>
        <v/>
      </c>
      <c r="W359" s="58" t="str">
        <f t="shared" si="30"/>
        <v>N</v>
      </c>
      <c r="X359" s="58">
        <f t="shared" ca="1" si="31"/>
        <v>0</v>
      </c>
      <c r="Y359" s="58">
        <f t="shared" si="32"/>
        <v>0</v>
      </c>
      <c r="Z359" s="58">
        <f>IF(I359=0,0,IF(COUNTIF(Lists!$B$3:$B$203,I359)&gt;0,0,1))</f>
        <v>0</v>
      </c>
      <c r="AA359" s="58">
        <f t="shared" si="33"/>
        <v>0</v>
      </c>
    </row>
    <row r="360" spans="1:27" x14ac:dyDescent="0.35">
      <c r="A360" s="38" t="str">
        <f>IF(I360=0, "", IF(COUNTIF($I$16:I359, I360)&gt;0, "", MAX($A$16:A359)+1))</f>
        <v/>
      </c>
      <c r="C360" s="39"/>
      <c r="D360" s="163" t="str">
        <f>IF(M360="","",MAX($D$16:D359)+1)</f>
        <v/>
      </c>
      <c r="E360" s="57"/>
      <c r="F360" s="173"/>
      <c r="G360" s="173"/>
      <c r="H360" s="173"/>
      <c r="I360" s="173"/>
      <c r="J360" s="174"/>
      <c r="K360" s="173"/>
      <c r="L360" s="173"/>
      <c r="M360" s="175" t="str">
        <f t="shared" si="35"/>
        <v/>
      </c>
      <c r="N360" s="164"/>
      <c r="O360" s="176"/>
      <c r="P360" s="177"/>
      <c r="Q360" s="178" t="s">
        <v>345</v>
      </c>
      <c r="R360" s="165"/>
      <c r="S360" s="124"/>
      <c r="U360" s="130" t="str">
        <f t="shared" ca="1" si="34"/>
        <v/>
      </c>
      <c r="W360" s="58" t="str">
        <f t="shared" si="30"/>
        <v>N</v>
      </c>
      <c r="X360" s="58">
        <f t="shared" ca="1" si="31"/>
        <v>0</v>
      </c>
      <c r="Y360" s="58">
        <f t="shared" si="32"/>
        <v>0</v>
      </c>
      <c r="Z360" s="58">
        <f>IF(I360=0,0,IF(COUNTIF(Lists!$B$3:$B$203,I360)&gt;0,0,1))</f>
        <v>0</v>
      </c>
      <c r="AA360" s="58">
        <f t="shared" si="33"/>
        <v>0</v>
      </c>
    </row>
    <row r="361" spans="1:27" x14ac:dyDescent="0.35">
      <c r="A361" s="38" t="str">
        <f>IF(I361=0, "", IF(COUNTIF($I$16:I360, I361)&gt;0, "", MAX($A$16:A360)+1))</f>
        <v/>
      </c>
      <c r="C361" s="39"/>
      <c r="D361" s="163" t="str">
        <f>IF(M361="","",MAX($D$16:D360)+1)</f>
        <v/>
      </c>
      <c r="E361" s="57"/>
      <c r="F361" s="173"/>
      <c r="G361" s="173"/>
      <c r="H361" s="173"/>
      <c r="I361" s="173"/>
      <c r="J361" s="174"/>
      <c r="K361" s="173"/>
      <c r="L361" s="173"/>
      <c r="M361" s="175" t="str">
        <f t="shared" si="35"/>
        <v/>
      </c>
      <c r="N361" s="164"/>
      <c r="O361" s="176"/>
      <c r="P361" s="177"/>
      <c r="Q361" s="178" t="s">
        <v>345</v>
      </c>
      <c r="R361" s="165"/>
      <c r="S361" s="124"/>
      <c r="U361" s="130" t="str">
        <f t="shared" ca="1" si="34"/>
        <v/>
      </c>
      <c r="W361" s="58" t="str">
        <f t="shared" si="30"/>
        <v>N</v>
      </c>
      <c r="X361" s="58">
        <f t="shared" ca="1" si="31"/>
        <v>0</v>
      </c>
      <c r="Y361" s="58">
        <f t="shared" si="32"/>
        <v>0</v>
      </c>
      <c r="Z361" s="58">
        <f>IF(I361=0,0,IF(COUNTIF(Lists!$B$3:$B$203,I361)&gt;0,0,1))</f>
        <v>0</v>
      </c>
      <c r="AA361" s="58">
        <f t="shared" si="33"/>
        <v>0</v>
      </c>
    </row>
    <row r="362" spans="1:27" x14ac:dyDescent="0.35">
      <c r="A362" s="38" t="str">
        <f>IF(I362=0, "", IF(COUNTIF($I$16:I361, I362)&gt;0, "", MAX($A$16:A361)+1))</f>
        <v/>
      </c>
      <c r="C362" s="39"/>
      <c r="D362" s="163" t="str">
        <f>IF(M362="","",MAX($D$16:D361)+1)</f>
        <v/>
      </c>
      <c r="E362" s="57"/>
      <c r="F362" s="173"/>
      <c r="G362" s="173"/>
      <c r="H362" s="173"/>
      <c r="I362" s="173"/>
      <c r="J362" s="174"/>
      <c r="K362" s="173"/>
      <c r="L362" s="173"/>
      <c r="M362" s="175" t="str">
        <f t="shared" si="35"/>
        <v/>
      </c>
      <c r="N362" s="164"/>
      <c r="O362" s="176"/>
      <c r="P362" s="177"/>
      <c r="Q362" s="178" t="s">
        <v>345</v>
      </c>
      <c r="R362" s="165"/>
      <c r="S362" s="124"/>
      <c r="U362" s="130" t="str">
        <f t="shared" ca="1" si="34"/>
        <v/>
      </c>
      <c r="W362" s="58" t="str">
        <f t="shared" si="30"/>
        <v>N</v>
      </c>
      <c r="X362" s="58">
        <f t="shared" ca="1" si="31"/>
        <v>0</v>
      </c>
      <c r="Y362" s="58">
        <f t="shared" si="32"/>
        <v>0</v>
      </c>
      <c r="Z362" s="58">
        <f>IF(I362=0,0,IF(COUNTIF(Lists!$B$3:$B$203,I362)&gt;0,0,1))</f>
        <v>0</v>
      </c>
      <c r="AA362" s="58">
        <f t="shared" si="33"/>
        <v>0</v>
      </c>
    </row>
    <row r="363" spans="1:27" x14ac:dyDescent="0.35">
      <c r="A363" s="38" t="str">
        <f>IF(I363=0, "", IF(COUNTIF($I$16:I362, I363)&gt;0, "", MAX($A$16:A362)+1))</f>
        <v/>
      </c>
      <c r="C363" s="39"/>
      <c r="D363" s="163" t="str">
        <f>IF(M363="","",MAX($D$16:D362)+1)</f>
        <v/>
      </c>
      <c r="E363" s="57"/>
      <c r="F363" s="173"/>
      <c r="G363" s="173"/>
      <c r="H363" s="173"/>
      <c r="I363" s="173"/>
      <c r="J363" s="174"/>
      <c r="K363" s="173"/>
      <c r="L363" s="173"/>
      <c r="M363" s="175" t="str">
        <f t="shared" si="35"/>
        <v/>
      </c>
      <c r="N363" s="164"/>
      <c r="O363" s="176"/>
      <c r="P363" s="177"/>
      <c r="Q363" s="178" t="s">
        <v>345</v>
      </c>
      <c r="R363" s="165"/>
      <c r="S363" s="124"/>
      <c r="U363" s="130" t="str">
        <f t="shared" ca="1" si="34"/>
        <v/>
      </c>
      <c r="W363" s="58" t="str">
        <f t="shared" si="30"/>
        <v>N</v>
      </c>
      <c r="X363" s="58">
        <f t="shared" ca="1" si="31"/>
        <v>0</v>
      </c>
      <c r="Y363" s="58">
        <f t="shared" si="32"/>
        <v>0</v>
      </c>
      <c r="Z363" s="58">
        <f>IF(I363=0,0,IF(COUNTIF(Lists!$B$3:$B$203,I363)&gt;0,0,1))</f>
        <v>0</v>
      </c>
      <c r="AA363" s="58">
        <f t="shared" si="33"/>
        <v>0</v>
      </c>
    </row>
    <row r="364" spans="1:27" x14ac:dyDescent="0.35">
      <c r="A364" s="38" t="str">
        <f>IF(I364=0, "", IF(COUNTIF($I$16:I363, I364)&gt;0, "", MAX($A$16:A363)+1))</f>
        <v/>
      </c>
      <c r="C364" s="39"/>
      <c r="D364" s="163" t="str">
        <f>IF(M364="","",MAX($D$16:D363)+1)</f>
        <v/>
      </c>
      <c r="E364" s="57"/>
      <c r="F364" s="173"/>
      <c r="G364" s="173"/>
      <c r="H364" s="173"/>
      <c r="I364" s="173"/>
      <c r="J364" s="174"/>
      <c r="K364" s="173"/>
      <c r="L364" s="173"/>
      <c r="M364" s="175" t="str">
        <f t="shared" si="35"/>
        <v/>
      </c>
      <c r="N364" s="164"/>
      <c r="O364" s="176"/>
      <c r="P364" s="177"/>
      <c r="Q364" s="178" t="s">
        <v>345</v>
      </c>
      <c r="R364" s="165"/>
      <c r="S364" s="124"/>
      <c r="U364" s="130" t="str">
        <f t="shared" ca="1" si="34"/>
        <v/>
      </c>
      <c r="W364" s="58" t="str">
        <f t="shared" si="30"/>
        <v>N</v>
      </c>
      <c r="X364" s="58">
        <f t="shared" ca="1" si="31"/>
        <v>0</v>
      </c>
      <c r="Y364" s="58">
        <f t="shared" si="32"/>
        <v>0</v>
      </c>
      <c r="Z364" s="58">
        <f>IF(I364=0,0,IF(COUNTIF(Lists!$B$3:$B$203,I364)&gt;0,0,1))</f>
        <v>0</v>
      </c>
      <c r="AA364" s="58">
        <f t="shared" si="33"/>
        <v>0</v>
      </c>
    </row>
    <row r="365" spans="1:27" x14ac:dyDescent="0.35">
      <c r="A365" s="38" t="str">
        <f>IF(I365=0, "", IF(COUNTIF($I$16:I364, I365)&gt;0, "", MAX($A$16:A364)+1))</f>
        <v/>
      </c>
      <c r="C365" s="39"/>
      <c r="D365" s="163" t="str">
        <f>IF(M365="","",MAX($D$16:D364)+1)</f>
        <v/>
      </c>
      <c r="E365" s="57"/>
      <c r="F365" s="173"/>
      <c r="G365" s="173"/>
      <c r="H365" s="173"/>
      <c r="I365" s="173"/>
      <c r="J365" s="174"/>
      <c r="K365" s="173"/>
      <c r="L365" s="173"/>
      <c r="M365" s="175" t="str">
        <f t="shared" si="35"/>
        <v/>
      </c>
      <c r="N365" s="164"/>
      <c r="O365" s="176"/>
      <c r="P365" s="177"/>
      <c r="Q365" s="178" t="s">
        <v>345</v>
      </c>
      <c r="R365" s="165"/>
      <c r="S365" s="124"/>
      <c r="U365" s="130" t="str">
        <f t="shared" ca="1" si="34"/>
        <v/>
      </c>
      <c r="W365" s="58" t="str">
        <f t="shared" si="30"/>
        <v>N</v>
      </c>
      <c r="X365" s="58">
        <f t="shared" ca="1" si="31"/>
        <v>0</v>
      </c>
      <c r="Y365" s="58">
        <f t="shared" si="32"/>
        <v>0</v>
      </c>
      <c r="Z365" s="58">
        <f>IF(I365=0,0,IF(COUNTIF(Lists!$B$3:$B$203,I365)&gt;0,0,1))</f>
        <v>0</v>
      </c>
      <c r="AA365" s="58">
        <f t="shared" si="33"/>
        <v>0</v>
      </c>
    </row>
    <row r="366" spans="1:27" x14ac:dyDescent="0.35">
      <c r="A366" s="38" t="str">
        <f>IF(I366=0, "", IF(COUNTIF($I$16:I365, I366)&gt;0, "", MAX($A$16:A365)+1))</f>
        <v/>
      </c>
      <c r="C366" s="39"/>
      <c r="D366" s="163" t="str">
        <f>IF(M366="","",MAX($D$16:D365)+1)</f>
        <v/>
      </c>
      <c r="E366" s="57"/>
      <c r="F366" s="173"/>
      <c r="G366" s="173"/>
      <c r="H366" s="173"/>
      <c r="I366" s="173"/>
      <c r="J366" s="174"/>
      <c r="K366" s="173"/>
      <c r="L366" s="173"/>
      <c r="M366" s="175" t="str">
        <f t="shared" si="35"/>
        <v/>
      </c>
      <c r="N366" s="164"/>
      <c r="O366" s="176"/>
      <c r="P366" s="177"/>
      <c r="Q366" s="178" t="s">
        <v>345</v>
      </c>
      <c r="R366" s="165"/>
      <c r="S366" s="124"/>
      <c r="U366" s="130" t="str">
        <f t="shared" ca="1" si="34"/>
        <v/>
      </c>
      <c r="W366" s="58" t="str">
        <f t="shared" si="30"/>
        <v>N</v>
      </c>
      <c r="X366" s="58">
        <f t="shared" ca="1" si="31"/>
        <v>0</v>
      </c>
      <c r="Y366" s="58">
        <f t="shared" si="32"/>
        <v>0</v>
      </c>
      <c r="Z366" s="58">
        <f>IF(I366=0,0,IF(COUNTIF(Lists!$B$3:$B$203,I366)&gt;0,0,1))</f>
        <v>0</v>
      </c>
      <c r="AA366" s="58">
        <f t="shared" si="33"/>
        <v>0</v>
      </c>
    </row>
    <row r="367" spans="1:27" x14ac:dyDescent="0.35">
      <c r="A367" s="38" t="str">
        <f>IF(I367=0, "", IF(COUNTIF($I$16:I366, I367)&gt;0, "", MAX($A$16:A366)+1))</f>
        <v/>
      </c>
      <c r="C367" s="39"/>
      <c r="D367" s="163" t="str">
        <f>IF(M367="","",MAX($D$16:D366)+1)</f>
        <v/>
      </c>
      <c r="E367" s="57"/>
      <c r="F367" s="173"/>
      <c r="G367" s="173"/>
      <c r="H367" s="173"/>
      <c r="I367" s="173"/>
      <c r="J367" s="174"/>
      <c r="K367" s="173"/>
      <c r="L367" s="173"/>
      <c r="M367" s="175" t="str">
        <f t="shared" si="35"/>
        <v/>
      </c>
      <c r="N367" s="164"/>
      <c r="O367" s="176"/>
      <c r="P367" s="177"/>
      <c r="Q367" s="178" t="s">
        <v>345</v>
      </c>
      <c r="R367" s="165"/>
      <c r="S367" s="124"/>
      <c r="U367" s="130" t="str">
        <f t="shared" ca="1" si="34"/>
        <v/>
      </c>
      <c r="W367" s="58" t="str">
        <f t="shared" si="30"/>
        <v>N</v>
      </c>
      <c r="X367" s="58">
        <f t="shared" ca="1" si="31"/>
        <v>0</v>
      </c>
      <c r="Y367" s="58">
        <f t="shared" si="32"/>
        <v>0</v>
      </c>
      <c r="Z367" s="58">
        <f>IF(I367=0,0,IF(COUNTIF(Lists!$B$3:$B$203,I367)&gt;0,0,1))</f>
        <v>0</v>
      </c>
      <c r="AA367" s="58">
        <f t="shared" si="33"/>
        <v>0</v>
      </c>
    </row>
    <row r="368" spans="1:27" x14ac:dyDescent="0.35">
      <c r="A368" s="38" t="str">
        <f>IF(I368=0, "", IF(COUNTIF($I$16:I367, I368)&gt;0, "", MAX($A$16:A367)+1))</f>
        <v/>
      </c>
      <c r="C368" s="39"/>
      <c r="D368" s="163" t="str">
        <f>IF(M368="","",MAX($D$16:D367)+1)</f>
        <v/>
      </c>
      <c r="E368" s="57"/>
      <c r="F368" s="173"/>
      <c r="G368" s="173"/>
      <c r="H368" s="173"/>
      <c r="I368" s="173"/>
      <c r="J368" s="174"/>
      <c r="K368" s="173"/>
      <c r="L368" s="173"/>
      <c r="M368" s="175" t="str">
        <f t="shared" si="35"/>
        <v/>
      </c>
      <c r="N368" s="164"/>
      <c r="O368" s="176"/>
      <c r="P368" s="177"/>
      <c r="Q368" s="178" t="s">
        <v>345</v>
      </c>
      <c r="R368" s="165"/>
      <c r="S368" s="124"/>
      <c r="U368" s="130" t="str">
        <f t="shared" ca="1" si="34"/>
        <v/>
      </c>
      <c r="W368" s="58" t="str">
        <f t="shared" si="30"/>
        <v>N</v>
      </c>
      <c r="X368" s="58">
        <f t="shared" ca="1" si="31"/>
        <v>0</v>
      </c>
      <c r="Y368" s="58">
        <f t="shared" si="32"/>
        <v>0</v>
      </c>
      <c r="Z368" s="58">
        <f>IF(I368=0,0,IF(COUNTIF(Lists!$B$3:$B$203,I368)&gt;0,0,1))</f>
        <v>0</v>
      </c>
      <c r="AA368" s="58">
        <f t="shared" si="33"/>
        <v>0</v>
      </c>
    </row>
    <row r="369" spans="1:27" x14ac:dyDescent="0.35">
      <c r="A369" s="38" t="str">
        <f>IF(I369=0, "", IF(COUNTIF($I$16:I368, I369)&gt;0, "", MAX($A$16:A368)+1))</f>
        <v/>
      </c>
      <c r="C369" s="39"/>
      <c r="D369" s="163" t="str">
        <f>IF(M369="","",MAX($D$16:D368)+1)</f>
        <v/>
      </c>
      <c r="E369" s="57"/>
      <c r="F369" s="173"/>
      <c r="G369" s="173"/>
      <c r="H369" s="173"/>
      <c r="I369" s="173"/>
      <c r="J369" s="174"/>
      <c r="K369" s="173"/>
      <c r="L369" s="173"/>
      <c r="M369" s="175" t="str">
        <f t="shared" si="35"/>
        <v/>
      </c>
      <c r="N369" s="164"/>
      <c r="O369" s="176"/>
      <c r="P369" s="177"/>
      <c r="Q369" s="178" t="s">
        <v>345</v>
      </c>
      <c r="R369" s="165"/>
      <c r="S369" s="124"/>
      <c r="U369" s="130" t="str">
        <f t="shared" ca="1" si="34"/>
        <v/>
      </c>
      <c r="W369" s="58" t="str">
        <f t="shared" si="30"/>
        <v>N</v>
      </c>
      <c r="X369" s="58">
        <f t="shared" ca="1" si="31"/>
        <v>0</v>
      </c>
      <c r="Y369" s="58">
        <f t="shared" si="32"/>
        <v>0</v>
      </c>
      <c r="Z369" s="58">
        <f>IF(I369=0,0,IF(COUNTIF(Lists!$B$3:$B$203,I369)&gt;0,0,1))</f>
        <v>0</v>
      </c>
      <c r="AA369" s="58">
        <f t="shared" si="33"/>
        <v>0</v>
      </c>
    </row>
    <row r="370" spans="1:27" x14ac:dyDescent="0.35">
      <c r="A370" s="38" t="str">
        <f>IF(I370=0, "", IF(COUNTIF($I$16:I369, I370)&gt;0, "", MAX($A$16:A369)+1))</f>
        <v/>
      </c>
      <c r="C370" s="39"/>
      <c r="D370" s="163" t="str">
        <f>IF(M370="","",MAX($D$16:D369)+1)</f>
        <v/>
      </c>
      <c r="E370" s="57"/>
      <c r="F370" s="173"/>
      <c r="G370" s="173"/>
      <c r="H370" s="173"/>
      <c r="I370" s="173"/>
      <c r="J370" s="174"/>
      <c r="K370" s="173"/>
      <c r="L370" s="173"/>
      <c r="M370" s="175" t="str">
        <f t="shared" si="35"/>
        <v/>
      </c>
      <c r="N370" s="164"/>
      <c r="O370" s="176"/>
      <c r="P370" s="177"/>
      <c r="Q370" s="178" t="s">
        <v>345</v>
      </c>
      <c r="R370" s="165"/>
      <c r="S370" s="124"/>
      <c r="U370" s="130" t="str">
        <f t="shared" ca="1" si="34"/>
        <v/>
      </c>
      <c r="W370" s="58" t="str">
        <f t="shared" si="30"/>
        <v>N</v>
      </c>
      <c r="X370" s="58">
        <f t="shared" ca="1" si="31"/>
        <v>0</v>
      </c>
      <c r="Y370" s="58">
        <f t="shared" si="32"/>
        <v>0</v>
      </c>
      <c r="Z370" s="58">
        <f>IF(I370=0,0,IF(COUNTIF(Lists!$B$3:$B$203,I370)&gt;0,0,1))</f>
        <v>0</v>
      </c>
      <c r="AA370" s="58">
        <f t="shared" si="33"/>
        <v>0</v>
      </c>
    </row>
    <row r="371" spans="1:27" x14ac:dyDescent="0.35">
      <c r="A371" s="38" t="str">
        <f>IF(I371=0, "", IF(COUNTIF($I$16:I370, I371)&gt;0, "", MAX($A$16:A370)+1))</f>
        <v/>
      </c>
      <c r="C371" s="39"/>
      <c r="D371" s="163" t="str">
        <f>IF(M371="","",MAX($D$16:D370)+1)</f>
        <v/>
      </c>
      <c r="E371" s="57"/>
      <c r="F371" s="173"/>
      <c r="G371" s="173"/>
      <c r="H371" s="173"/>
      <c r="I371" s="173"/>
      <c r="J371" s="174"/>
      <c r="K371" s="173"/>
      <c r="L371" s="173"/>
      <c r="M371" s="175" t="str">
        <f t="shared" si="35"/>
        <v/>
      </c>
      <c r="N371" s="164"/>
      <c r="O371" s="176"/>
      <c r="P371" s="177"/>
      <c r="Q371" s="178" t="s">
        <v>345</v>
      </c>
      <c r="R371" s="165"/>
      <c r="S371" s="124"/>
      <c r="U371" s="130" t="str">
        <f t="shared" ca="1" si="34"/>
        <v/>
      </c>
      <c r="W371" s="58" t="str">
        <f t="shared" si="30"/>
        <v>N</v>
      </c>
      <c r="X371" s="58">
        <f t="shared" ca="1" si="31"/>
        <v>0</v>
      </c>
      <c r="Y371" s="58">
        <f t="shared" si="32"/>
        <v>0</v>
      </c>
      <c r="Z371" s="58">
        <f>IF(I371=0,0,IF(COUNTIF(Lists!$B$3:$B$203,I371)&gt;0,0,1))</f>
        <v>0</v>
      </c>
      <c r="AA371" s="58">
        <f t="shared" si="33"/>
        <v>0</v>
      </c>
    </row>
    <row r="372" spans="1:27" x14ac:dyDescent="0.35">
      <c r="A372" s="38" t="str">
        <f>IF(I372=0, "", IF(COUNTIF($I$16:I371, I372)&gt;0, "", MAX($A$16:A371)+1))</f>
        <v/>
      </c>
      <c r="C372" s="39"/>
      <c r="D372" s="163" t="str">
        <f>IF(M372="","",MAX($D$16:D371)+1)</f>
        <v/>
      </c>
      <c r="E372" s="57"/>
      <c r="F372" s="173"/>
      <c r="G372" s="173"/>
      <c r="H372" s="173"/>
      <c r="I372" s="173"/>
      <c r="J372" s="174"/>
      <c r="K372" s="173"/>
      <c r="L372" s="173"/>
      <c r="M372" s="175" t="str">
        <f t="shared" si="35"/>
        <v/>
      </c>
      <c r="N372" s="164"/>
      <c r="O372" s="176"/>
      <c r="P372" s="177"/>
      <c r="Q372" s="178" t="s">
        <v>345</v>
      </c>
      <c r="R372" s="165"/>
      <c r="S372" s="124"/>
      <c r="U372" s="130" t="str">
        <f t="shared" ca="1" si="34"/>
        <v/>
      </c>
      <c r="W372" s="58" t="str">
        <f t="shared" si="30"/>
        <v>N</v>
      </c>
      <c r="X372" s="58">
        <f t="shared" ca="1" si="31"/>
        <v>0</v>
      </c>
      <c r="Y372" s="58">
        <f t="shared" si="32"/>
        <v>0</v>
      </c>
      <c r="Z372" s="58">
        <f>IF(I372=0,0,IF(COUNTIF(Lists!$B$3:$B$203,I372)&gt;0,0,1))</f>
        <v>0</v>
      </c>
      <c r="AA372" s="58">
        <f t="shared" si="33"/>
        <v>0</v>
      </c>
    </row>
    <row r="373" spans="1:27" x14ac:dyDescent="0.35">
      <c r="A373" s="38" t="str">
        <f>IF(I373=0, "", IF(COUNTIF($I$16:I372, I373)&gt;0, "", MAX($A$16:A372)+1))</f>
        <v/>
      </c>
      <c r="C373" s="39"/>
      <c r="D373" s="163" t="str">
        <f>IF(M373="","",MAX($D$16:D372)+1)</f>
        <v/>
      </c>
      <c r="E373" s="57"/>
      <c r="F373" s="173"/>
      <c r="G373" s="173"/>
      <c r="H373" s="173"/>
      <c r="I373" s="173"/>
      <c r="J373" s="174"/>
      <c r="K373" s="173"/>
      <c r="L373" s="173"/>
      <c r="M373" s="175" t="str">
        <f t="shared" si="35"/>
        <v/>
      </c>
      <c r="N373" s="164"/>
      <c r="O373" s="176"/>
      <c r="P373" s="177"/>
      <c r="Q373" s="178" t="s">
        <v>345</v>
      </c>
      <c r="R373" s="165"/>
      <c r="S373" s="124"/>
      <c r="U373" s="130" t="str">
        <f t="shared" ca="1" si="34"/>
        <v/>
      </c>
      <c r="W373" s="58" t="str">
        <f t="shared" si="30"/>
        <v>N</v>
      </c>
      <c r="X373" s="58">
        <f t="shared" ca="1" si="31"/>
        <v>0</v>
      </c>
      <c r="Y373" s="58">
        <f t="shared" si="32"/>
        <v>0</v>
      </c>
      <c r="Z373" s="58">
        <f>IF(I373=0,0,IF(COUNTIF(Lists!$B$3:$B$203,I373)&gt;0,0,1))</f>
        <v>0</v>
      </c>
      <c r="AA373" s="58">
        <f t="shared" si="33"/>
        <v>0</v>
      </c>
    </row>
    <row r="374" spans="1:27" x14ac:dyDescent="0.35">
      <c r="A374" s="38" t="str">
        <f>IF(I374=0, "", IF(COUNTIF($I$16:I373, I374)&gt;0, "", MAX($A$16:A373)+1))</f>
        <v/>
      </c>
      <c r="C374" s="39"/>
      <c r="D374" s="163" t="str">
        <f>IF(M374="","",MAX($D$16:D373)+1)</f>
        <v/>
      </c>
      <c r="E374" s="57"/>
      <c r="F374" s="173"/>
      <c r="G374" s="173"/>
      <c r="H374" s="173"/>
      <c r="I374" s="173"/>
      <c r="J374" s="174"/>
      <c r="K374" s="173"/>
      <c r="L374" s="173"/>
      <c r="M374" s="175" t="str">
        <f t="shared" si="35"/>
        <v/>
      </c>
      <c r="N374" s="164"/>
      <c r="O374" s="176"/>
      <c r="P374" s="177"/>
      <c r="Q374" s="178" t="s">
        <v>345</v>
      </c>
      <c r="R374" s="165"/>
      <c r="S374" s="124"/>
      <c r="U374" s="130" t="str">
        <f t="shared" ca="1" si="34"/>
        <v/>
      </c>
      <c r="W374" s="58" t="str">
        <f t="shared" si="30"/>
        <v>N</v>
      </c>
      <c r="X374" s="58">
        <f t="shared" ca="1" si="31"/>
        <v>0</v>
      </c>
      <c r="Y374" s="58">
        <f t="shared" si="32"/>
        <v>0</v>
      </c>
      <c r="Z374" s="58">
        <f>IF(I374=0,0,IF(COUNTIF(Lists!$B$3:$B$203,I374)&gt;0,0,1))</f>
        <v>0</v>
      </c>
      <c r="AA374" s="58">
        <f t="shared" si="33"/>
        <v>0</v>
      </c>
    </row>
    <row r="375" spans="1:27" x14ac:dyDescent="0.35">
      <c r="A375" s="38" t="str">
        <f>IF(I375=0, "", IF(COUNTIF($I$16:I374, I375)&gt;0, "", MAX($A$16:A374)+1))</f>
        <v/>
      </c>
      <c r="C375" s="39"/>
      <c r="D375" s="163" t="str">
        <f>IF(M375="","",MAX($D$16:D374)+1)</f>
        <v/>
      </c>
      <c r="E375" s="57"/>
      <c r="F375" s="173"/>
      <c r="G375" s="173"/>
      <c r="H375" s="173"/>
      <c r="I375" s="173"/>
      <c r="J375" s="174"/>
      <c r="K375" s="173"/>
      <c r="L375" s="173"/>
      <c r="M375" s="175" t="str">
        <f t="shared" si="35"/>
        <v/>
      </c>
      <c r="N375" s="164"/>
      <c r="O375" s="176"/>
      <c r="P375" s="177"/>
      <c r="Q375" s="178" t="s">
        <v>345</v>
      </c>
      <c r="R375" s="165"/>
      <c r="S375" s="124"/>
      <c r="U375" s="130" t="str">
        <f t="shared" ca="1" si="34"/>
        <v/>
      </c>
      <c r="W375" s="58" t="str">
        <f t="shared" si="30"/>
        <v>N</v>
      </c>
      <c r="X375" s="58">
        <f t="shared" ca="1" si="31"/>
        <v>0</v>
      </c>
      <c r="Y375" s="58">
        <f t="shared" si="32"/>
        <v>0</v>
      </c>
      <c r="Z375" s="58">
        <f>IF(I375=0,0,IF(COUNTIF(Lists!$B$3:$B$203,I375)&gt;0,0,1))</f>
        <v>0</v>
      </c>
      <c r="AA375" s="58">
        <f t="shared" si="33"/>
        <v>0</v>
      </c>
    </row>
    <row r="376" spans="1:27" x14ac:dyDescent="0.35">
      <c r="A376" s="38" t="str">
        <f>IF(I376=0, "", IF(COUNTIF($I$16:I375, I376)&gt;0, "", MAX($A$16:A375)+1))</f>
        <v/>
      </c>
      <c r="C376" s="39"/>
      <c r="D376" s="163" t="str">
        <f>IF(M376="","",MAX($D$16:D375)+1)</f>
        <v/>
      </c>
      <c r="E376" s="57"/>
      <c r="F376" s="173"/>
      <c r="G376" s="173"/>
      <c r="H376" s="173"/>
      <c r="I376" s="173"/>
      <c r="J376" s="174"/>
      <c r="K376" s="173"/>
      <c r="L376" s="173"/>
      <c r="M376" s="175" t="str">
        <f t="shared" si="35"/>
        <v/>
      </c>
      <c r="N376" s="164"/>
      <c r="O376" s="176"/>
      <c r="P376" s="177"/>
      <c r="Q376" s="178" t="s">
        <v>345</v>
      </c>
      <c r="R376" s="165"/>
      <c r="S376" s="124"/>
      <c r="U376" s="130" t="str">
        <f t="shared" ca="1" si="34"/>
        <v/>
      </c>
      <c r="W376" s="58" t="str">
        <f t="shared" si="30"/>
        <v>N</v>
      </c>
      <c r="X376" s="58">
        <f t="shared" ca="1" si="31"/>
        <v>0</v>
      </c>
      <c r="Y376" s="58">
        <f t="shared" si="32"/>
        <v>0</v>
      </c>
      <c r="Z376" s="58">
        <f>IF(I376=0,0,IF(COUNTIF(Lists!$B$3:$B$203,I376)&gt;0,0,1))</f>
        <v>0</v>
      </c>
      <c r="AA376" s="58">
        <f t="shared" si="33"/>
        <v>0</v>
      </c>
    </row>
    <row r="377" spans="1:27" x14ac:dyDescent="0.35">
      <c r="A377" s="38" t="str">
        <f>IF(I377=0, "", IF(COUNTIF($I$16:I376, I377)&gt;0, "", MAX($A$16:A376)+1))</f>
        <v/>
      </c>
      <c r="C377" s="39"/>
      <c r="D377" s="163" t="str">
        <f>IF(M377="","",MAX($D$16:D376)+1)</f>
        <v/>
      </c>
      <c r="E377" s="57"/>
      <c r="F377" s="173"/>
      <c r="G377" s="173"/>
      <c r="H377" s="173"/>
      <c r="I377" s="173"/>
      <c r="J377" s="174"/>
      <c r="K377" s="173"/>
      <c r="L377" s="173"/>
      <c r="M377" s="175" t="str">
        <f t="shared" si="35"/>
        <v/>
      </c>
      <c r="N377" s="164"/>
      <c r="O377" s="176"/>
      <c r="P377" s="177"/>
      <c r="Q377" s="178" t="s">
        <v>345</v>
      </c>
      <c r="R377" s="165"/>
      <c r="S377" s="124"/>
      <c r="U377" s="130" t="str">
        <f t="shared" ca="1" si="34"/>
        <v/>
      </c>
      <c r="W377" s="58" t="str">
        <f t="shared" si="30"/>
        <v>N</v>
      </c>
      <c r="X377" s="58">
        <f t="shared" ca="1" si="31"/>
        <v>0</v>
      </c>
      <c r="Y377" s="58">
        <f t="shared" si="32"/>
        <v>0</v>
      </c>
      <c r="Z377" s="58">
        <f>IF(I377=0,0,IF(COUNTIF(Lists!$B$3:$B$203,I377)&gt;0,0,1))</f>
        <v>0</v>
      </c>
      <c r="AA377" s="58">
        <f t="shared" si="33"/>
        <v>0</v>
      </c>
    </row>
    <row r="378" spans="1:27" x14ac:dyDescent="0.35">
      <c r="A378" s="38" t="str">
        <f>IF(I378=0, "", IF(COUNTIF($I$16:I377, I378)&gt;0, "", MAX($A$16:A377)+1))</f>
        <v/>
      </c>
      <c r="C378" s="39"/>
      <c r="D378" s="163" t="str">
        <f>IF(M378="","",MAX($D$16:D377)+1)</f>
        <v/>
      </c>
      <c r="E378" s="57"/>
      <c r="F378" s="173"/>
      <c r="G378" s="173"/>
      <c r="H378" s="173"/>
      <c r="I378" s="173"/>
      <c r="J378" s="174"/>
      <c r="K378" s="173"/>
      <c r="L378" s="173"/>
      <c r="M378" s="175" t="str">
        <f t="shared" si="35"/>
        <v/>
      </c>
      <c r="N378" s="164"/>
      <c r="O378" s="176"/>
      <c r="P378" s="177"/>
      <c r="Q378" s="178" t="s">
        <v>345</v>
      </c>
      <c r="R378" s="165"/>
      <c r="S378" s="124"/>
      <c r="U378" s="130" t="str">
        <f t="shared" ca="1" si="34"/>
        <v/>
      </c>
      <c r="W378" s="58" t="str">
        <f t="shared" si="30"/>
        <v>N</v>
      </c>
      <c r="X378" s="58">
        <f t="shared" ca="1" si="31"/>
        <v>0</v>
      </c>
      <c r="Y378" s="58">
        <f t="shared" si="32"/>
        <v>0</v>
      </c>
      <c r="Z378" s="58">
        <f>IF(I378=0,0,IF(COUNTIF(Lists!$B$3:$B$203,I378)&gt;0,0,1))</f>
        <v>0</v>
      </c>
      <c r="AA378" s="58">
        <f t="shared" si="33"/>
        <v>0</v>
      </c>
    </row>
    <row r="379" spans="1:27" x14ac:dyDescent="0.35">
      <c r="A379" s="38" t="str">
        <f>IF(I379=0, "", IF(COUNTIF($I$16:I378, I379)&gt;0, "", MAX($A$16:A378)+1))</f>
        <v/>
      </c>
      <c r="C379" s="39"/>
      <c r="D379" s="163" t="str">
        <f>IF(M379="","",MAX($D$16:D378)+1)</f>
        <v/>
      </c>
      <c r="E379" s="57"/>
      <c r="F379" s="173"/>
      <c r="G379" s="173"/>
      <c r="H379" s="173"/>
      <c r="I379" s="173"/>
      <c r="J379" s="174"/>
      <c r="K379" s="173"/>
      <c r="L379" s="173"/>
      <c r="M379" s="175" t="str">
        <f t="shared" si="35"/>
        <v/>
      </c>
      <c r="N379" s="164"/>
      <c r="O379" s="176"/>
      <c r="P379" s="177"/>
      <c r="Q379" s="178" t="s">
        <v>345</v>
      </c>
      <c r="R379" s="165"/>
      <c r="S379" s="124"/>
      <c r="U379" s="130" t="str">
        <f t="shared" ca="1" si="34"/>
        <v/>
      </c>
      <c r="W379" s="58" t="str">
        <f t="shared" si="30"/>
        <v>N</v>
      </c>
      <c r="X379" s="58">
        <f t="shared" ca="1" si="31"/>
        <v>0</v>
      </c>
      <c r="Y379" s="58">
        <f t="shared" si="32"/>
        <v>0</v>
      </c>
      <c r="Z379" s="58">
        <f>IF(I379=0,0,IF(COUNTIF(Lists!$B$3:$B$203,I379)&gt;0,0,1))</f>
        <v>0</v>
      </c>
      <c r="AA379" s="58">
        <f t="shared" si="33"/>
        <v>0</v>
      </c>
    </row>
    <row r="380" spans="1:27" x14ac:dyDescent="0.35">
      <c r="A380" s="38" t="str">
        <f>IF(I380=0, "", IF(COUNTIF($I$16:I379, I380)&gt;0, "", MAX($A$16:A379)+1))</f>
        <v/>
      </c>
      <c r="C380" s="39"/>
      <c r="D380" s="163" t="str">
        <f>IF(M380="","",MAX($D$16:D379)+1)</f>
        <v/>
      </c>
      <c r="E380" s="57"/>
      <c r="F380" s="173"/>
      <c r="G380" s="173"/>
      <c r="H380" s="173"/>
      <c r="I380" s="173"/>
      <c r="J380" s="174"/>
      <c r="K380" s="173"/>
      <c r="L380" s="173"/>
      <c r="M380" s="175" t="str">
        <f t="shared" si="35"/>
        <v/>
      </c>
      <c r="N380" s="164"/>
      <c r="O380" s="176"/>
      <c r="P380" s="177"/>
      <c r="Q380" s="178" t="s">
        <v>345</v>
      </c>
      <c r="R380" s="165"/>
      <c r="S380" s="124"/>
      <c r="U380" s="130" t="str">
        <f t="shared" ca="1" si="34"/>
        <v/>
      </c>
      <c r="W380" s="58" t="str">
        <f t="shared" si="30"/>
        <v>N</v>
      </c>
      <c r="X380" s="58">
        <f t="shared" ca="1" si="31"/>
        <v>0</v>
      </c>
      <c r="Y380" s="58">
        <f t="shared" si="32"/>
        <v>0</v>
      </c>
      <c r="Z380" s="58">
        <f>IF(I380=0,0,IF(COUNTIF(Lists!$B$3:$B$203,I380)&gt;0,0,1))</f>
        <v>0</v>
      </c>
      <c r="AA380" s="58">
        <f t="shared" si="33"/>
        <v>0</v>
      </c>
    </row>
    <row r="381" spans="1:27" x14ac:dyDescent="0.35">
      <c r="A381" s="38" t="str">
        <f>IF(I381=0, "", IF(COUNTIF($I$16:I380, I381)&gt;0, "", MAX($A$16:A380)+1))</f>
        <v/>
      </c>
      <c r="C381" s="39"/>
      <c r="D381" s="163" t="str">
        <f>IF(M381="","",MAX($D$16:D380)+1)</f>
        <v/>
      </c>
      <c r="E381" s="57"/>
      <c r="F381" s="173"/>
      <c r="G381" s="173"/>
      <c r="H381" s="173"/>
      <c r="I381" s="173"/>
      <c r="J381" s="174"/>
      <c r="K381" s="173"/>
      <c r="L381" s="173"/>
      <c r="M381" s="175" t="str">
        <f t="shared" si="35"/>
        <v/>
      </c>
      <c r="N381" s="164"/>
      <c r="O381" s="176"/>
      <c r="P381" s="177"/>
      <c r="Q381" s="178" t="s">
        <v>345</v>
      </c>
      <c r="R381" s="165"/>
      <c r="S381" s="124"/>
      <c r="U381" s="130" t="str">
        <f t="shared" ca="1" si="34"/>
        <v/>
      </c>
      <c r="W381" s="58" t="str">
        <f t="shared" si="30"/>
        <v>N</v>
      </c>
      <c r="X381" s="58">
        <f t="shared" ca="1" si="31"/>
        <v>0</v>
      </c>
      <c r="Y381" s="58">
        <f t="shared" si="32"/>
        <v>0</v>
      </c>
      <c r="Z381" s="58">
        <f>IF(I381=0,0,IF(COUNTIF(Lists!$B$3:$B$203,I381)&gt;0,0,1))</f>
        <v>0</v>
      </c>
      <c r="AA381" s="58">
        <f t="shared" si="33"/>
        <v>0</v>
      </c>
    </row>
    <row r="382" spans="1:27" x14ac:dyDescent="0.35">
      <c r="A382" s="38" t="str">
        <f>IF(I382=0, "", IF(COUNTIF($I$16:I381, I382)&gt;0, "", MAX($A$16:A381)+1))</f>
        <v/>
      </c>
      <c r="C382" s="39"/>
      <c r="D382" s="163" t="str">
        <f>IF(M382="","",MAX($D$16:D381)+1)</f>
        <v/>
      </c>
      <c r="E382" s="57"/>
      <c r="F382" s="173"/>
      <c r="G382" s="173"/>
      <c r="H382" s="173"/>
      <c r="I382" s="173"/>
      <c r="J382" s="174"/>
      <c r="K382" s="173"/>
      <c r="L382" s="173"/>
      <c r="M382" s="175" t="str">
        <f t="shared" si="35"/>
        <v/>
      </c>
      <c r="N382" s="164"/>
      <c r="O382" s="176"/>
      <c r="P382" s="177"/>
      <c r="Q382" s="178" t="s">
        <v>345</v>
      </c>
      <c r="R382" s="165"/>
      <c r="S382" s="124"/>
      <c r="U382" s="130" t="str">
        <f t="shared" ca="1" si="34"/>
        <v/>
      </c>
      <c r="W382" s="58" t="str">
        <f t="shared" si="30"/>
        <v>N</v>
      </c>
      <c r="X382" s="58">
        <f t="shared" ca="1" si="31"/>
        <v>0</v>
      </c>
      <c r="Y382" s="58">
        <f t="shared" si="32"/>
        <v>0</v>
      </c>
      <c r="Z382" s="58">
        <f>IF(I382=0,0,IF(COUNTIF(Lists!$B$3:$B$203,I382)&gt;0,0,1))</f>
        <v>0</v>
      </c>
      <c r="AA382" s="58">
        <f t="shared" si="33"/>
        <v>0</v>
      </c>
    </row>
    <row r="383" spans="1:27" x14ac:dyDescent="0.35">
      <c r="A383" s="38" t="str">
        <f>IF(I383=0, "", IF(COUNTIF($I$16:I382, I383)&gt;0, "", MAX($A$16:A382)+1))</f>
        <v/>
      </c>
      <c r="C383" s="39"/>
      <c r="D383" s="163" t="str">
        <f>IF(M383="","",MAX($D$16:D382)+1)</f>
        <v/>
      </c>
      <c r="E383" s="57"/>
      <c r="F383" s="173"/>
      <c r="G383" s="173"/>
      <c r="H383" s="173"/>
      <c r="I383" s="173"/>
      <c r="J383" s="174"/>
      <c r="K383" s="173"/>
      <c r="L383" s="173"/>
      <c r="M383" s="175" t="str">
        <f t="shared" si="35"/>
        <v/>
      </c>
      <c r="N383" s="164"/>
      <c r="O383" s="176"/>
      <c r="P383" s="177"/>
      <c r="Q383" s="178" t="s">
        <v>345</v>
      </c>
      <c r="R383" s="165"/>
      <c r="S383" s="124"/>
      <c r="U383" s="130" t="str">
        <f t="shared" ca="1" si="34"/>
        <v/>
      </c>
      <c r="W383" s="58" t="str">
        <f t="shared" si="30"/>
        <v>N</v>
      </c>
      <c r="X383" s="58">
        <f t="shared" ca="1" si="31"/>
        <v>0</v>
      </c>
      <c r="Y383" s="58">
        <f t="shared" si="32"/>
        <v>0</v>
      </c>
      <c r="Z383" s="58">
        <f>IF(I383=0,0,IF(COUNTIF(Lists!$B$3:$B$203,I383)&gt;0,0,1))</f>
        <v>0</v>
      </c>
      <c r="AA383" s="58">
        <f t="shared" si="33"/>
        <v>0</v>
      </c>
    </row>
    <row r="384" spans="1:27" x14ac:dyDescent="0.35">
      <c r="A384" s="38" t="str">
        <f>IF(I384=0, "", IF(COUNTIF($I$16:I383, I384)&gt;0, "", MAX($A$16:A383)+1))</f>
        <v/>
      </c>
      <c r="C384" s="39"/>
      <c r="D384" s="163" t="str">
        <f>IF(M384="","",MAX($D$16:D383)+1)</f>
        <v/>
      </c>
      <c r="E384" s="57"/>
      <c r="F384" s="173"/>
      <c r="G384" s="173"/>
      <c r="H384" s="173"/>
      <c r="I384" s="173"/>
      <c r="J384" s="174"/>
      <c r="K384" s="173"/>
      <c r="L384" s="173"/>
      <c r="M384" s="175" t="str">
        <f t="shared" si="35"/>
        <v/>
      </c>
      <c r="N384" s="164"/>
      <c r="O384" s="176"/>
      <c r="P384" s="177"/>
      <c r="Q384" s="178" t="s">
        <v>345</v>
      </c>
      <c r="R384" s="165"/>
      <c r="S384" s="124"/>
      <c r="U384" s="130" t="str">
        <f t="shared" ca="1" si="34"/>
        <v/>
      </c>
      <c r="W384" s="58" t="str">
        <f t="shared" si="30"/>
        <v>N</v>
      </c>
      <c r="X384" s="58">
        <f t="shared" ca="1" si="31"/>
        <v>0</v>
      </c>
      <c r="Y384" s="58">
        <f t="shared" si="32"/>
        <v>0</v>
      </c>
      <c r="Z384" s="58">
        <f>IF(I384=0,0,IF(COUNTIF(Lists!$B$3:$B$203,I384)&gt;0,0,1))</f>
        <v>0</v>
      </c>
      <c r="AA384" s="58">
        <f t="shared" si="33"/>
        <v>0</v>
      </c>
    </row>
    <row r="385" spans="1:27" x14ac:dyDescent="0.35">
      <c r="A385" s="38" t="str">
        <f>IF(I385=0, "", IF(COUNTIF($I$16:I384, I385)&gt;0, "", MAX($A$16:A384)+1))</f>
        <v/>
      </c>
      <c r="C385" s="39"/>
      <c r="D385" s="163" t="str">
        <f>IF(M385="","",MAX($D$16:D384)+1)</f>
        <v/>
      </c>
      <c r="E385" s="57"/>
      <c r="F385" s="173"/>
      <c r="G385" s="173"/>
      <c r="H385" s="173"/>
      <c r="I385" s="173"/>
      <c r="J385" s="174"/>
      <c r="K385" s="173"/>
      <c r="L385" s="173"/>
      <c r="M385" s="175" t="str">
        <f t="shared" si="35"/>
        <v/>
      </c>
      <c r="N385" s="164"/>
      <c r="O385" s="176"/>
      <c r="P385" s="177"/>
      <c r="Q385" s="178" t="s">
        <v>345</v>
      </c>
      <c r="R385" s="165"/>
      <c r="S385" s="124"/>
      <c r="U385" s="130" t="str">
        <f t="shared" ca="1" si="34"/>
        <v/>
      </c>
      <c r="W385" s="58" t="str">
        <f t="shared" si="30"/>
        <v>N</v>
      </c>
      <c r="X385" s="58">
        <f t="shared" ca="1" si="31"/>
        <v>0</v>
      </c>
      <c r="Y385" s="58">
        <f t="shared" si="32"/>
        <v>0</v>
      </c>
      <c r="Z385" s="58">
        <f>IF(I385=0,0,IF(COUNTIF(Lists!$B$3:$B$203,I385)&gt;0,0,1))</f>
        <v>0</v>
      </c>
      <c r="AA385" s="58">
        <f t="shared" si="33"/>
        <v>0</v>
      </c>
    </row>
    <row r="386" spans="1:27" x14ac:dyDescent="0.35">
      <c r="A386" s="38" t="str">
        <f>IF(I386=0, "", IF(COUNTIF($I$16:I385, I386)&gt;0, "", MAX($A$16:A385)+1))</f>
        <v/>
      </c>
      <c r="C386" s="39"/>
      <c r="D386" s="163" t="str">
        <f>IF(M386="","",MAX($D$16:D385)+1)</f>
        <v/>
      </c>
      <c r="E386" s="57"/>
      <c r="F386" s="173"/>
      <c r="G386" s="173"/>
      <c r="H386" s="173"/>
      <c r="I386" s="173"/>
      <c r="J386" s="174"/>
      <c r="K386" s="173"/>
      <c r="L386" s="173"/>
      <c r="M386" s="175" t="str">
        <f t="shared" si="35"/>
        <v/>
      </c>
      <c r="N386" s="164"/>
      <c r="O386" s="176"/>
      <c r="P386" s="177"/>
      <c r="Q386" s="178" t="s">
        <v>345</v>
      </c>
      <c r="R386" s="165"/>
      <c r="S386" s="124"/>
      <c r="U386" s="130" t="str">
        <f t="shared" ca="1" si="34"/>
        <v/>
      </c>
      <c r="W386" s="58" t="str">
        <f t="shared" si="30"/>
        <v>N</v>
      </c>
      <c r="X386" s="58">
        <f t="shared" ca="1" si="31"/>
        <v>0</v>
      </c>
      <c r="Y386" s="58">
        <f t="shared" si="32"/>
        <v>0</v>
      </c>
      <c r="Z386" s="58">
        <f>IF(I386=0,0,IF(COUNTIF(Lists!$B$3:$B$203,I386)&gt;0,0,1))</f>
        <v>0</v>
      </c>
      <c r="AA386" s="58">
        <f t="shared" si="33"/>
        <v>0</v>
      </c>
    </row>
    <row r="387" spans="1:27" x14ac:dyDescent="0.35">
      <c r="A387" s="38" t="str">
        <f>IF(I387=0, "", IF(COUNTIF($I$16:I386, I387)&gt;0, "", MAX($A$16:A386)+1))</f>
        <v/>
      </c>
      <c r="C387" s="39"/>
      <c r="D387" s="163" t="str">
        <f>IF(M387="","",MAX($D$16:D386)+1)</f>
        <v/>
      </c>
      <c r="E387" s="57"/>
      <c r="F387" s="173"/>
      <c r="G387" s="173"/>
      <c r="H387" s="173"/>
      <c r="I387" s="173"/>
      <c r="J387" s="174"/>
      <c r="K387" s="173"/>
      <c r="L387" s="173"/>
      <c r="M387" s="175" t="str">
        <f t="shared" si="35"/>
        <v/>
      </c>
      <c r="N387" s="164"/>
      <c r="O387" s="176"/>
      <c r="P387" s="177"/>
      <c r="Q387" s="178" t="s">
        <v>345</v>
      </c>
      <c r="R387" s="165"/>
      <c r="S387" s="124"/>
      <c r="U387" s="130" t="str">
        <f t="shared" ca="1" si="34"/>
        <v/>
      </c>
      <c r="W387" s="58" t="str">
        <f t="shared" si="30"/>
        <v>N</v>
      </c>
      <c r="X387" s="58">
        <f t="shared" ca="1" si="31"/>
        <v>0</v>
      </c>
      <c r="Y387" s="58">
        <f t="shared" si="32"/>
        <v>0</v>
      </c>
      <c r="Z387" s="58">
        <f>IF(I387=0,0,IF(COUNTIF(Lists!$B$3:$B$203,I387)&gt;0,0,1))</f>
        <v>0</v>
      </c>
      <c r="AA387" s="58">
        <f t="shared" si="33"/>
        <v>0</v>
      </c>
    </row>
    <row r="388" spans="1:27" x14ac:dyDescent="0.35">
      <c r="A388" s="38" t="str">
        <f>IF(I388=0, "", IF(COUNTIF($I$16:I387, I388)&gt;0, "", MAX($A$16:A387)+1))</f>
        <v/>
      </c>
      <c r="C388" s="39"/>
      <c r="D388" s="163" t="str">
        <f>IF(M388="","",MAX($D$16:D387)+1)</f>
        <v/>
      </c>
      <c r="E388" s="57"/>
      <c r="F388" s="173"/>
      <c r="G388" s="173"/>
      <c r="H388" s="173"/>
      <c r="I388" s="173"/>
      <c r="J388" s="174"/>
      <c r="K388" s="173"/>
      <c r="L388" s="173"/>
      <c r="M388" s="175" t="str">
        <f t="shared" si="35"/>
        <v/>
      </c>
      <c r="N388" s="164"/>
      <c r="O388" s="176"/>
      <c r="P388" s="177"/>
      <c r="Q388" s="178" t="s">
        <v>345</v>
      </c>
      <c r="R388" s="165"/>
      <c r="S388" s="124"/>
      <c r="U388" s="130" t="str">
        <f t="shared" ca="1" si="34"/>
        <v/>
      </c>
      <c r="W388" s="58" t="str">
        <f t="shared" si="30"/>
        <v>N</v>
      </c>
      <c r="X388" s="58">
        <f t="shared" ca="1" si="31"/>
        <v>0</v>
      </c>
      <c r="Y388" s="58">
        <f t="shared" si="32"/>
        <v>0</v>
      </c>
      <c r="Z388" s="58">
        <f>IF(I388=0,0,IF(COUNTIF(Lists!$B$3:$B$203,I388)&gt;0,0,1))</f>
        <v>0</v>
      </c>
      <c r="AA388" s="58">
        <f t="shared" si="33"/>
        <v>0</v>
      </c>
    </row>
    <row r="389" spans="1:27" x14ac:dyDescent="0.35">
      <c r="A389" s="38" t="str">
        <f>IF(I389=0, "", IF(COUNTIF($I$16:I388, I389)&gt;0, "", MAX($A$16:A388)+1))</f>
        <v/>
      </c>
      <c r="C389" s="39"/>
      <c r="D389" s="163" t="str">
        <f>IF(M389="","",MAX($D$16:D388)+1)</f>
        <v/>
      </c>
      <c r="E389" s="57"/>
      <c r="F389" s="173"/>
      <c r="G389" s="173"/>
      <c r="H389" s="173"/>
      <c r="I389" s="173"/>
      <c r="J389" s="174"/>
      <c r="K389" s="173"/>
      <c r="L389" s="173"/>
      <c r="M389" s="175" t="str">
        <f t="shared" si="35"/>
        <v/>
      </c>
      <c r="N389" s="164"/>
      <c r="O389" s="176"/>
      <c r="P389" s="177"/>
      <c r="Q389" s="178" t="s">
        <v>345</v>
      </c>
      <c r="R389" s="165"/>
      <c r="S389" s="124"/>
      <c r="U389" s="130" t="str">
        <f t="shared" ca="1" si="34"/>
        <v/>
      </c>
      <c r="W389" s="58" t="str">
        <f t="shared" si="30"/>
        <v>N</v>
      </c>
      <c r="X389" s="58">
        <f t="shared" ca="1" si="31"/>
        <v>0</v>
      </c>
      <c r="Y389" s="58">
        <f t="shared" si="32"/>
        <v>0</v>
      </c>
      <c r="Z389" s="58">
        <f>IF(I389=0,0,IF(COUNTIF(Lists!$B$3:$B$203,I389)&gt;0,0,1))</f>
        <v>0</v>
      </c>
      <c r="AA389" s="58">
        <f t="shared" si="33"/>
        <v>0</v>
      </c>
    </row>
    <row r="390" spans="1:27" x14ac:dyDescent="0.35">
      <c r="A390" s="38" t="str">
        <f>IF(I390=0, "", IF(COUNTIF($I$16:I389, I390)&gt;0, "", MAX($A$16:A389)+1))</f>
        <v/>
      </c>
      <c r="C390" s="39"/>
      <c r="D390" s="163" t="str">
        <f>IF(M390="","",MAX($D$16:D389)+1)</f>
        <v/>
      </c>
      <c r="E390" s="57"/>
      <c r="F390" s="173"/>
      <c r="G390" s="173"/>
      <c r="H390" s="173"/>
      <c r="I390" s="173"/>
      <c r="J390" s="174"/>
      <c r="K390" s="173"/>
      <c r="L390" s="173"/>
      <c r="M390" s="175" t="str">
        <f t="shared" si="35"/>
        <v/>
      </c>
      <c r="N390" s="164"/>
      <c r="O390" s="176"/>
      <c r="P390" s="177"/>
      <c r="Q390" s="178" t="s">
        <v>345</v>
      </c>
      <c r="R390" s="165"/>
      <c r="S390" s="124"/>
      <c r="U390" s="130" t="str">
        <f t="shared" ca="1" si="34"/>
        <v/>
      </c>
      <c r="W390" s="58" t="str">
        <f t="shared" si="30"/>
        <v>N</v>
      </c>
      <c r="X390" s="58">
        <f t="shared" ca="1" si="31"/>
        <v>0</v>
      </c>
      <c r="Y390" s="58">
        <f t="shared" si="32"/>
        <v>0</v>
      </c>
      <c r="Z390" s="58">
        <f>IF(I390=0,0,IF(COUNTIF(Lists!$B$3:$B$203,I390)&gt;0,0,1))</f>
        <v>0</v>
      </c>
      <c r="AA390" s="58">
        <f t="shared" si="33"/>
        <v>0</v>
      </c>
    </row>
    <row r="391" spans="1:27" x14ac:dyDescent="0.35">
      <c r="A391" s="38" t="str">
        <f>IF(I391=0, "", IF(COUNTIF($I$16:I390, I391)&gt;0, "", MAX($A$16:A390)+1))</f>
        <v/>
      </c>
      <c r="C391" s="39"/>
      <c r="D391" s="163" t="str">
        <f>IF(M391="","",MAX($D$16:D390)+1)</f>
        <v/>
      </c>
      <c r="E391" s="57"/>
      <c r="F391" s="173"/>
      <c r="G391" s="173"/>
      <c r="H391" s="173"/>
      <c r="I391" s="173"/>
      <c r="J391" s="174"/>
      <c r="K391" s="173"/>
      <c r="L391" s="173"/>
      <c r="M391" s="175" t="str">
        <f t="shared" si="35"/>
        <v/>
      </c>
      <c r="N391" s="164"/>
      <c r="O391" s="176"/>
      <c r="P391" s="177"/>
      <c r="Q391" s="178" t="s">
        <v>345</v>
      </c>
      <c r="R391" s="165"/>
      <c r="S391" s="124"/>
      <c r="U391" s="130" t="str">
        <f t="shared" ca="1" si="34"/>
        <v/>
      </c>
      <c r="W391" s="58" t="str">
        <f t="shared" si="30"/>
        <v>N</v>
      </c>
      <c r="X391" s="58">
        <f t="shared" ca="1" si="31"/>
        <v>0</v>
      </c>
      <c r="Y391" s="58">
        <f t="shared" si="32"/>
        <v>0</v>
      </c>
      <c r="Z391" s="58">
        <f>IF(I391=0,0,IF(COUNTIF(Lists!$B$3:$B$203,I391)&gt;0,0,1))</f>
        <v>0</v>
      </c>
      <c r="AA391" s="58">
        <f t="shared" si="33"/>
        <v>0</v>
      </c>
    </row>
    <row r="392" spans="1:27" x14ac:dyDescent="0.35">
      <c r="A392" s="38" t="str">
        <f>IF(I392=0, "", IF(COUNTIF($I$16:I391, I392)&gt;0, "", MAX($A$16:A391)+1))</f>
        <v/>
      </c>
      <c r="C392" s="39"/>
      <c r="D392" s="163" t="str">
        <f>IF(M392="","",MAX($D$16:D391)+1)</f>
        <v/>
      </c>
      <c r="E392" s="57"/>
      <c r="F392" s="173"/>
      <c r="G392" s="173"/>
      <c r="H392" s="173"/>
      <c r="I392" s="173"/>
      <c r="J392" s="174"/>
      <c r="K392" s="173"/>
      <c r="L392" s="173"/>
      <c r="M392" s="175" t="str">
        <f t="shared" si="35"/>
        <v/>
      </c>
      <c r="N392" s="164"/>
      <c r="O392" s="176"/>
      <c r="P392" s="177"/>
      <c r="Q392" s="178" t="s">
        <v>345</v>
      </c>
      <c r="R392" s="165"/>
      <c r="S392" s="124"/>
      <c r="U392" s="130" t="str">
        <f t="shared" ca="1" si="34"/>
        <v/>
      </c>
      <c r="W392" s="58" t="str">
        <f t="shared" si="30"/>
        <v>N</v>
      </c>
      <c r="X392" s="58">
        <f t="shared" ca="1" si="31"/>
        <v>0</v>
      </c>
      <c r="Y392" s="58">
        <f t="shared" si="32"/>
        <v>0</v>
      </c>
      <c r="Z392" s="58">
        <f>IF(I392=0,0,IF(COUNTIF(Lists!$B$3:$B$203,I392)&gt;0,0,1))</f>
        <v>0</v>
      </c>
      <c r="AA392" s="58">
        <f t="shared" si="33"/>
        <v>0</v>
      </c>
    </row>
    <row r="393" spans="1:27" x14ac:dyDescent="0.35">
      <c r="A393" s="38" t="str">
        <f>IF(I393=0, "", IF(COUNTIF($I$16:I392, I393)&gt;0, "", MAX($A$16:A392)+1))</f>
        <v/>
      </c>
      <c r="C393" s="39"/>
      <c r="D393" s="163" t="str">
        <f>IF(M393="","",MAX($D$16:D392)+1)</f>
        <v/>
      </c>
      <c r="E393" s="57"/>
      <c r="F393" s="173"/>
      <c r="G393" s="173"/>
      <c r="H393" s="173"/>
      <c r="I393" s="173"/>
      <c r="J393" s="174"/>
      <c r="K393" s="173"/>
      <c r="L393" s="173"/>
      <c r="M393" s="175" t="str">
        <f t="shared" si="35"/>
        <v/>
      </c>
      <c r="N393" s="164"/>
      <c r="O393" s="176"/>
      <c r="P393" s="177"/>
      <c r="Q393" s="178" t="s">
        <v>345</v>
      </c>
      <c r="R393" s="165"/>
      <c r="S393" s="124"/>
      <c r="U393" s="130" t="str">
        <f t="shared" ca="1" si="34"/>
        <v/>
      </c>
      <c r="W393" s="58" t="str">
        <f t="shared" si="30"/>
        <v>N</v>
      </c>
      <c r="X393" s="58">
        <f t="shared" ca="1" si="31"/>
        <v>0</v>
      </c>
      <c r="Y393" s="58">
        <f t="shared" si="32"/>
        <v>0</v>
      </c>
      <c r="Z393" s="58">
        <f>IF(I393=0,0,IF(COUNTIF(Lists!$B$3:$B$203,I393)&gt;0,0,1))</f>
        <v>0</v>
      </c>
      <c r="AA393" s="58">
        <f t="shared" si="33"/>
        <v>0</v>
      </c>
    </row>
    <row r="394" spans="1:27" x14ac:dyDescent="0.35">
      <c r="A394" s="38" t="str">
        <f>IF(I394=0, "", IF(COUNTIF($I$16:I393, I394)&gt;0, "", MAX($A$16:A393)+1))</f>
        <v/>
      </c>
      <c r="C394" s="39"/>
      <c r="D394" s="163" t="str">
        <f>IF(M394="","",MAX($D$16:D393)+1)</f>
        <v/>
      </c>
      <c r="E394" s="57"/>
      <c r="F394" s="173"/>
      <c r="G394" s="173"/>
      <c r="H394" s="173"/>
      <c r="I394" s="173"/>
      <c r="J394" s="174"/>
      <c r="K394" s="173"/>
      <c r="L394" s="173"/>
      <c r="M394" s="175" t="str">
        <f t="shared" si="35"/>
        <v/>
      </c>
      <c r="N394" s="164"/>
      <c r="O394" s="176"/>
      <c r="P394" s="177"/>
      <c r="Q394" s="178" t="s">
        <v>345</v>
      </c>
      <c r="R394" s="165"/>
      <c r="S394" s="124"/>
      <c r="U394" s="130" t="str">
        <f t="shared" ca="1" si="34"/>
        <v/>
      </c>
      <c r="W394" s="58" t="str">
        <f t="shared" si="30"/>
        <v>N</v>
      </c>
      <c r="X394" s="58">
        <f t="shared" ca="1" si="31"/>
        <v>0</v>
      </c>
      <c r="Y394" s="58">
        <f t="shared" si="32"/>
        <v>0</v>
      </c>
      <c r="Z394" s="58">
        <f>IF(I394=0,0,IF(COUNTIF(Lists!$B$3:$B$203,I394)&gt;0,0,1))</f>
        <v>0</v>
      </c>
      <c r="AA394" s="58">
        <f t="shared" si="33"/>
        <v>0</v>
      </c>
    </row>
    <row r="395" spans="1:27" x14ac:dyDescent="0.35">
      <c r="A395" s="38" t="str">
        <f>IF(I395=0, "", IF(COUNTIF($I$16:I394, I395)&gt;0, "", MAX($A$16:A394)+1))</f>
        <v/>
      </c>
      <c r="C395" s="39"/>
      <c r="D395" s="163" t="str">
        <f>IF(M395="","",MAX($D$16:D394)+1)</f>
        <v/>
      </c>
      <c r="E395" s="57"/>
      <c r="F395" s="173"/>
      <c r="G395" s="173"/>
      <c r="H395" s="173"/>
      <c r="I395" s="173"/>
      <c r="J395" s="174"/>
      <c r="K395" s="173"/>
      <c r="L395" s="173"/>
      <c r="M395" s="175" t="str">
        <f t="shared" si="35"/>
        <v/>
      </c>
      <c r="N395" s="164"/>
      <c r="O395" s="176"/>
      <c r="P395" s="177"/>
      <c r="Q395" s="178" t="s">
        <v>345</v>
      </c>
      <c r="R395" s="165"/>
      <c r="S395" s="124"/>
      <c r="U395" s="130" t="str">
        <f t="shared" ca="1" si="34"/>
        <v/>
      </c>
      <c r="W395" s="58" t="str">
        <f t="shared" si="30"/>
        <v>N</v>
      </c>
      <c r="X395" s="58">
        <f t="shared" ca="1" si="31"/>
        <v>0</v>
      </c>
      <c r="Y395" s="58">
        <f t="shared" si="32"/>
        <v>0</v>
      </c>
      <c r="Z395" s="58">
        <f>IF(I395=0,0,IF(COUNTIF(Lists!$B$3:$B$203,I395)&gt;0,0,1))</f>
        <v>0</v>
      </c>
      <c r="AA395" s="58">
        <f t="shared" si="33"/>
        <v>0</v>
      </c>
    </row>
    <row r="396" spans="1:27" x14ac:dyDescent="0.35">
      <c r="A396" s="38" t="str">
        <f>IF(I396=0, "", IF(COUNTIF($I$16:I395, I396)&gt;0, "", MAX($A$16:A395)+1))</f>
        <v/>
      </c>
      <c r="C396" s="39"/>
      <c r="D396" s="163" t="str">
        <f>IF(M396="","",MAX($D$16:D395)+1)</f>
        <v/>
      </c>
      <c r="E396" s="57"/>
      <c r="F396" s="173"/>
      <c r="G396" s="173"/>
      <c r="H396" s="173"/>
      <c r="I396" s="173"/>
      <c r="J396" s="174"/>
      <c r="K396" s="173"/>
      <c r="L396" s="173"/>
      <c r="M396" s="175" t="str">
        <f t="shared" si="35"/>
        <v/>
      </c>
      <c r="N396" s="164"/>
      <c r="O396" s="176"/>
      <c r="P396" s="177"/>
      <c r="Q396" s="178" t="s">
        <v>345</v>
      </c>
      <c r="R396" s="165"/>
      <c r="S396" s="124"/>
      <c r="U396" s="130" t="str">
        <f t="shared" ca="1" si="34"/>
        <v/>
      </c>
      <c r="W396" s="58" t="str">
        <f t="shared" si="30"/>
        <v>N</v>
      </c>
      <c r="X396" s="58">
        <f t="shared" ca="1" si="31"/>
        <v>0</v>
      </c>
      <c r="Y396" s="58">
        <f t="shared" si="32"/>
        <v>0</v>
      </c>
      <c r="Z396" s="58">
        <f>IF(I396=0,0,IF(COUNTIF(Lists!$B$3:$B$203,I396)&gt;0,0,1))</f>
        <v>0</v>
      </c>
      <c r="AA396" s="58">
        <f t="shared" si="33"/>
        <v>0</v>
      </c>
    </row>
    <row r="397" spans="1:27" x14ac:dyDescent="0.35">
      <c r="A397" s="38" t="str">
        <f>IF(I397=0, "", IF(COUNTIF($I$16:I396, I397)&gt;0, "", MAX($A$16:A396)+1))</f>
        <v/>
      </c>
      <c r="C397" s="39"/>
      <c r="D397" s="163" t="str">
        <f>IF(M397="","",MAX($D$16:D396)+1)</f>
        <v/>
      </c>
      <c r="E397" s="57"/>
      <c r="F397" s="173"/>
      <c r="G397" s="173"/>
      <c r="H397" s="173"/>
      <c r="I397" s="173"/>
      <c r="J397" s="174"/>
      <c r="K397" s="173"/>
      <c r="L397" s="173"/>
      <c r="M397" s="175" t="str">
        <f t="shared" si="35"/>
        <v/>
      </c>
      <c r="N397" s="164"/>
      <c r="O397" s="176"/>
      <c r="P397" s="177"/>
      <c r="Q397" s="178" t="s">
        <v>345</v>
      </c>
      <c r="R397" s="165"/>
      <c r="S397" s="124"/>
      <c r="U397" s="130" t="str">
        <f t="shared" ca="1" si="34"/>
        <v/>
      </c>
      <c r="W397" s="58" t="str">
        <f t="shared" si="30"/>
        <v>N</v>
      </c>
      <c r="X397" s="58">
        <f t="shared" ca="1" si="31"/>
        <v>0</v>
      </c>
      <c r="Y397" s="58">
        <f t="shared" si="32"/>
        <v>0</v>
      </c>
      <c r="Z397" s="58">
        <f>IF(I397=0,0,IF(COUNTIF(Lists!$B$3:$B$203,I397)&gt;0,0,1))</f>
        <v>0</v>
      </c>
      <c r="AA397" s="58">
        <f t="shared" si="33"/>
        <v>0</v>
      </c>
    </row>
    <row r="398" spans="1:27" x14ac:dyDescent="0.35">
      <c r="A398" s="38" t="str">
        <f>IF(I398=0, "", IF(COUNTIF($I$16:I397, I398)&gt;0, "", MAX($A$16:A397)+1))</f>
        <v/>
      </c>
      <c r="C398" s="39"/>
      <c r="D398" s="163" t="str">
        <f>IF(M398="","",MAX($D$16:D397)+1)</f>
        <v/>
      </c>
      <c r="E398" s="57"/>
      <c r="F398" s="173"/>
      <c r="G398" s="173"/>
      <c r="H398" s="173"/>
      <c r="I398" s="173"/>
      <c r="J398" s="174"/>
      <c r="K398" s="173"/>
      <c r="L398" s="173"/>
      <c r="M398" s="175" t="str">
        <f t="shared" si="35"/>
        <v/>
      </c>
      <c r="N398" s="164"/>
      <c r="O398" s="176"/>
      <c r="P398" s="177"/>
      <c r="Q398" s="178" t="s">
        <v>345</v>
      </c>
      <c r="R398" s="165"/>
      <c r="S398" s="124"/>
      <c r="U398" s="130" t="str">
        <f t="shared" ca="1" si="34"/>
        <v/>
      </c>
      <c r="W398" s="58" t="str">
        <f t="shared" si="30"/>
        <v>N</v>
      </c>
      <c r="X398" s="58">
        <f t="shared" ca="1" si="31"/>
        <v>0</v>
      </c>
      <c r="Y398" s="58">
        <f t="shared" si="32"/>
        <v>0</v>
      </c>
      <c r="Z398" s="58">
        <f>IF(I398=0,0,IF(COUNTIF(Lists!$B$3:$B$203,I398)&gt;0,0,1))</f>
        <v>0</v>
      </c>
      <c r="AA398" s="58">
        <f t="shared" si="33"/>
        <v>0</v>
      </c>
    </row>
    <row r="399" spans="1:27" x14ac:dyDescent="0.35">
      <c r="A399" s="38" t="str">
        <f>IF(I399=0, "", IF(COUNTIF($I$16:I398, I399)&gt;0, "", MAX($A$16:A398)+1))</f>
        <v/>
      </c>
      <c r="C399" s="39"/>
      <c r="D399" s="163" t="str">
        <f>IF(M399="","",MAX($D$16:D398)+1)</f>
        <v/>
      </c>
      <c r="E399" s="57"/>
      <c r="F399" s="173"/>
      <c r="G399" s="173"/>
      <c r="H399" s="173"/>
      <c r="I399" s="173"/>
      <c r="J399" s="174"/>
      <c r="K399" s="173"/>
      <c r="L399" s="173"/>
      <c r="M399" s="175" t="str">
        <f t="shared" si="35"/>
        <v/>
      </c>
      <c r="N399" s="164"/>
      <c r="O399" s="176"/>
      <c r="P399" s="177"/>
      <c r="Q399" s="178" t="s">
        <v>345</v>
      </c>
      <c r="R399" s="165"/>
      <c r="S399" s="124"/>
      <c r="U399" s="130" t="str">
        <f t="shared" ca="1" si="34"/>
        <v/>
      </c>
      <c r="W399" s="58" t="str">
        <f t="shared" si="30"/>
        <v>N</v>
      </c>
      <c r="X399" s="58">
        <f t="shared" ca="1" si="31"/>
        <v>0</v>
      </c>
      <c r="Y399" s="58">
        <f t="shared" si="32"/>
        <v>0</v>
      </c>
      <c r="Z399" s="58">
        <f>IF(I399=0,0,IF(COUNTIF(Lists!$B$3:$B$203,I399)&gt;0,0,1))</f>
        <v>0</v>
      </c>
      <c r="AA399" s="58">
        <f t="shared" si="33"/>
        <v>0</v>
      </c>
    </row>
    <row r="400" spans="1:27" x14ac:dyDescent="0.35">
      <c r="A400" s="38" t="str">
        <f>IF(I400=0, "", IF(COUNTIF($I$16:I399, I400)&gt;0, "", MAX($A$16:A399)+1))</f>
        <v/>
      </c>
      <c r="C400" s="39"/>
      <c r="D400" s="163" t="str">
        <f>IF(M400="","",MAX($D$16:D399)+1)</f>
        <v/>
      </c>
      <c r="E400" s="57"/>
      <c r="F400" s="173"/>
      <c r="G400" s="173"/>
      <c r="H400" s="173"/>
      <c r="I400" s="173"/>
      <c r="J400" s="174"/>
      <c r="K400" s="173"/>
      <c r="L400" s="173"/>
      <c r="M400" s="175" t="str">
        <f t="shared" si="35"/>
        <v/>
      </c>
      <c r="N400" s="164"/>
      <c r="O400" s="176"/>
      <c r="P400" s="177"/>
      <c r="Q400" s="178" t="s">
        <v>345</v>
      </c>
      <c r="R400" s="165"/>
      <c r="S400" s="124"/>
      <c r="U400" s="130" t="str">
        <f t="shared" ca="1" si="34"/>
        <v/>
      </c>
      <c r="W400" s="58" t="str">
        <f t="shared" ref="W400:W463" si="36">IF(D400="","N","Y")</f>
        <v>N</v>
      </c>
      <c r="X400" s="58">
        <f t="shared" ref="X400:X463" ca="1" si="37">IF(OR(E400=0,AND(E400&gt;=StartDate,E400&lt;=EndDate)),0,1)</f>
        <v>0</v>
      </c>
      <c r="Y400" s="58">
        <f t="shared" ref="Y400:Y463" si="38">IF(D400="",0,IF(OR(E400=0,F400=0, K400=0, L400=0, G400=0, H400=0, I400=0,J400=0, M400=0,N400=0,O400=0,P400=0,Q400=0, R400=0), 1, 0))</f>
        <v>0</v>
      </c>
      <c r="Z400" s="58">
        <f>IF(I400=0,0,IF(COUNTIF(Lists!$B$3:$B$203,I400)&gt;0,0,1))</f>
        <v>0</v>
      </c>
      <c r="AA400" s="58">
        <f t="shared" ref="AA400:AA463" si="39">IF(R400=0,0,IF(COUNTIF(MeBrIntendedUseExport,R400)&gt;0,0,1))</f>
        <v>0</v>
      </c>
    </row>
    <row r="401" spans="1:27" x14ac:dyDescent="0.35">
      <c r="A401" s="38" t="str">
        <f>IF(I401=0, "", IF(COUNTIF($I$16:I400, I401)&gt;0, "", MAX($A$16:A400)+1))</f>
        <v/>
      </c>
      <c r="C401" s="39"/>
      <c r="D401" s="163" t="str">
        <f>IF(M401="","",MAX($D$16:D400)+1)</f>
        <v/>
      </c>
      <c r="E401" s="57"/>
      <c r="F401" s="173"/>
      <c r="G401" s="173"/>
      <c r="H401" s="173"/>
      <c r="I401" s="173"/>
      <c r="J401" s="174"/>
      <c r="K401" s="173"/>
      <c r="L401" s="173"/>
      <c r="M401" s="175" t="str">
        <f t="shared" si="35"/>
        <v/>
      </c>
      <c r="N401" s="164"/>
      <c r="O401" s="176"/>
      <c r="P401" s="177"/>
      <c r="Q401" s="178" t="s">
        <v>345</v>
      </c>
      <c r="R401" s="165"/>
      <c r="S401" s="124"/>
      <c r="U401" s="130" t="str">
        <f t="shared" ref="U401:U464" ca="1" si="40">IF(SUM(X401:Y401,Z401:AA401)&gt;0,"ROW INCOMPLETE OR INVALID DATA ENTERED; ENTER/EDIT DATA IN REQUIRED FIELDS","")</f>
        <v/>
      </c>
      <c r="W401" s="58" t="str">
        <f t="shared" si="36"/>
        <v>N</v>
      </c>
      <c r="X401" s="58">
        <f t="shared" ca="1" si="37"/>
        <v>0</v>
      </c>
      <c r="Y401" s="58">
        <f t="shared" si="38"/>
        <v>0</v>
      </c>
      <c r="Z401" s="58">
        <f>IF(I401=0,0,IF(COUNTIF(Lists!$B$3:$B$203,I401)&gt;0,0,1))</f>
        <v>0</v>
      </c>
      <c r="AA401" s="58">
        <f t="shared" si="39"/>
        <v>0</v>
      </c>
    </row>
    <row r="402" spans="1:27" x14ac:dyDescent="0.35">
      <c r="A402" s="38" t="str">
        <f>IF(I402=0, "", IF(COUNTIF($I$16:I401, I402)&gt;0, "", MAX($A$16:A401)+1))</f>
        <v/>
      </c>
      <c r="C402" s="39"/>
      <c r="D402" s="163" t="str">
        <f>IF(M402="","",MAX($D$16:D401)+1)</f>
        <v/>
      </c>
      <c r="E402" s="57"/>
      <c r="F402" s="173"/>
      <c r="G402" s="173"/>
      <c r="H402" s="173"/>
      <c r="I402" s="173"/>
      <c r="J402" s="174"/>
      <c r="K402" s="173"/>
      <c r="L402" s="173"/>
      <c r="M402" s="175" t="str">
        <f t="shared" ref="M402:M465" si="41">IF($E402="", "", "CH3Br")</f>
        <v/>
      </c>
      <c r="N402" s="164"/>
      <c r="O402" s="176"/>
      <c r="P402" s="177"/>
      <c r="Q402" s="178" t="s">
        <v>345</v>
      </c>
      <c r="R402" s="165"/>
      <c r="S402" s="124"/>
      <c r="U402" s="130" t="str">
        <f t="shared" ca="1" si="40"/>
        <v/>
      </c>
      <c r="W402" s="58" t="str">
        <f t="shared" si="36"/>
        <v>N</v>
      </c>
      <c r="X402" s="58">
        <f t="shared" ca="1" si="37"/>
        <v>0</v>
      </c>
      <c r="Y402" s="58">
        <f t="shared" si="38"/>
        <v>0</v>
      </c>
      <c r="Z402" s="58">
        <f>IF(I402=0,0,IF(COUNTIF(Lists!$B$3:$B$203,I402)&gt;0,0,1))</f>
        <v>0</v>
      </c>
      <c r="AA402" s="58">
        <f t="shared" si="39"/>
        <v>0</v>
      </c>
    </row>
    <row r="403" spans="1:27" x14ac:dyDescent="0.35">
      <c r="A403" s="38" t="str">
        <f>IF(I403=0, "", IF(COUNTIF($I$16:I402, I403)&gt;0, "", MAX($A$16:A402)+1))</f>
        <v/>
      </c>
      <c r="C403" s="39"/>
      <c r="D403" s="163" t="str">
        <f>IF(M403="","",MAX($D$16:D402)+1)</f>
        <v/>
      </c>
      <c r="E403" s="57"/>
      <c r="F403" s="173"/>
      <c r="G403" s="173"/>
      <c r="H403" s="173"/>
      <c r="I403" s="173"/>
      <c r="J403" s="174"/>
      <c r="K403" s="173"/>
      <c r="L403" s="173"/>
      <c r="M403" s="175" t="str">
        <f t="shared" si="41"/>
        <v/>
      </c>
      <c r="N403" s="164"/>
      <c r="O403" s="176"/>
      <c r="P403" s="177"/>
      <c r="Q403" s="178" t="s">
        <v>345</v>
      </c>
      <c r="R403" s="165"/>
      <c r="S403" s="124"/>
      <c r="U403" s="130" t="str">
        <f t="shared" ca="1" si="40"/>
        <v/>
      </c>
      <c r="W403" s="58" t="str">
        <f t="shared" si="36"/>
        <v>N</v>
      </c>
      <c r="X403" s="58">
        <f t="shared" ca="1" si="37"/>
        <v>0</v>
      </c>
      <c r="Y403" s="58">
        <f t="shared" si="38"/>
        <v>0</v>
      </c>
      <c r="Z403" s="58">
        <f>IF(I403=0,0,IF(COUNTIF(Lists!$B$3:$B$203,I403)&gt;0,0,1))</f>
        <v>0</v>
      </c>
      <c r="AA403" s="58">
        <f t="shared" si="39"/>
        <v>0</v>
      </c>
    </row>
    <row r="404" spans="1:27" x14ac:dyDescent="0.35">
      <c r="A404" s="38" t="str">
        <f>IF(I404=0, "", IF(COUNTIF($I$16:I403, I404)&gt;0, "", MAX($A$16:A403)+1))</f>
        <v/>
      </c>
      <c r="C404" s="39"/>
      <c r="D404" s="163" t="str">
        <f>IF(M404="","",MAX($D$16:D403)+1)</f>
        <v/>
      </c>
      <c r="E404" s="57"/>
      <c r="F404" s="173"/>
      <c r="G404" s="173"/>
      <c r="H404" s="173"/>
      <c r="I404" s="173"/>
      <c r="J404" s="174"/>
      <c r="K404" s="173"/>
      <c r="L404" s="173"/>
      <c r="M404" s="175" t="str">
        <f t="shared" si="41"/>
        <v/>
      </c>
      <c r="N404" s="164"/>
      <c r="O404" s="176"/>
      <c r="P404" s="177"/>
      <c r="Q404" s="178" t="s">
        <v>345</v>
      </c>
      <c r="R404" s="165"/>
      <c r="S404" s="124"/>
      <c r="U404" s="130" t="str">
        <f t="shared" ca="1" si="40"/>
        <v/>
      </c>
      <c r="W404" s="58" t="str">
        <f t="shared" si="36"/>
        <v>N</v>
      </c>
      <c r="X404" s="58">
        <f t="shared" ca="1" si="37"/>
        <v>0</v>
      </c>
      <c r="Y404" s="58">
        <f t="shared" si="38"/>
        <v>0</v>
      </c>
      <c r="Z404" s="58">
        <f>IF(I404=0,0,IF(COUNTIF(Lists!$B$3:$B$203,I404)&gt;0,0,1))</f>
        <v>0</v>
      </c>
      <c r="AA404" s="58">
        <f t="shared" si="39"/>
        <v>0</v>
      </c>
    </row>
    <row r="405" spans="1:27" x14ac:dyDescent="0.35">
      <c r="A405" s="38" t="str">
        <f>IF(I405=0, "", IF(COUNTIF($I$16:I404, I405)&gt;0, "", MAX($A$16:A404)+1))</f>
        <v/>
      </c>
      <c r="C405" s="39"/>
      <c r="D405" s="163" t="str">
        <f>IF(M405="","",MAX($D$16:D404)+1)</f>
        <v/>
      </c>
      <c r="E405" s="57"/>
      <c r="F405" s="173"/>
      <c r="G405" s="173"/>
      <c r="H405" s="173"/>
      <c r="I405" s="173"/>
      <c r="J405" s="174"/>
      <c r="K405" s="173"/>
      <c r="L405" s="173"/>
      <c r="M405" s="175" t="str">
        <f t="shared" si="41"/>
        <v/>
      </c>
      <c r="N405" s="164"/>
      <c r="O405" s="176"/>
      <c r="P405" s="177"/>
      <c r="Q405" s="178" t="s">
        <v>345</v>
      </c>
      <c r="R405" s="165"/>
      <c r="S405" s="124"/>
      <c r="U405" s="130" t="str">
        <f t="shared" ca="1" si="40"/>
        <v/>
      </c>
      <c r="W405" s="58" t="str">
        <f t="shared" si="36"/>
        <v>N</v>
      </c>
      <c r="X405" s="58">
        <f t="shared" ca="1" si="37"/>
        <v>0</v>
      </c>
      <c r="Y405" s="58">
        <f t="shared" si="38"/>
        <v>0</v>
      </c>
      <c r="Z405" s="58">
        <f>IF(I405=0,0,IF(COUNTIF(Lists!$B$3:$B$203,I405)&gt;0,0,1))</f>
        <v>0</v>
      </c>
      <c r="AA405" s="58">
        <f t="shared" si="39"/>
        <v>0</v>
      </c>
    </row>
    <row r="406" spans="1:27" x14ac:dyDescent="0.35">
      <c r="A406" s="38" t="str">
        <f>IF(I406=0, "", IF(COUNTIF($I$16:I405, I406)&gt;0, "", MAX($A$16:A405)+1))</f>
        <v/>
      </c>
      <c r="C406" s="39"/>
      <c r="D406" s="163" t="str">
        <f>IF(M406="","",MAX($D$16:D405)+1)</f>
        <v/>
      </c>
      <c r="E406" s="57"/>
      <c r="F406" s="173"/>
      <c r="G406" s="173"/>
      <c r="H406" s="173"/>
      <c r="I406" s="173"/>
      <c r="J406" s="174"/>
      <c r="K406" s="173"/>
      <c r="L406" s="173"/>
      <c r="M406" s="175" t="str">
        <f t="shared" si="41"/>
        <v/>
      </c>
      <c r="N406" s="164"/>
      <c r="O406" s="176"/>
      <c r="P406" s="177"/>
      <c r="Q406" s="178" t="s">
        <v>345</v>
      </c>
      <c r="R406" s="165"/>
      <c r="S406" s="124"/>
      <c r="U406" s="130" t="str">
        <f t="shared" ca="1" si="40"/>
        <v/>
      </c>
      <c r="W406" s="58" t="str">
        <f t="shared" si="36"/>
        <v>N</v>
      </c>
      <c r="X406" s="58">
        <f t="shared" ca="1" si="37"/>
        <v>0</v>
      </c>
      <c r="Y406" s="58">
        <f t="shared" si="38"/>
        <v>0</v>
      </c>
      <c r="Z406" s="58">
        <f>IF(I406=0,0,IF(COUNTIF(Lists!$B$3:$B$203,I406)&gt;0,0,1))</f>
        <v>0</v>
      </c>
      <c r="AA406" s="58">
        <f t="shared" si="39"/>
        <v>0</v>
      </c>
    </row>
    <row r="407" spans="1:27" x14ac:dyDescent="0.35">
      <c r="A407" s="38" t="str">
        <f>IF(I407=0, "", IF(COUNTIF($I$16:I406, I407)&gt;0, "", MAX($A$16:A406)+1))</f>
        <v/>
      </c>
      <c r="C407" s="39"/>
      <c r="D407" s="163" t="str">
        <f>IF(M407="","",MAX($D$16:D406)+1)</f>
        <v/>
      </c>
      <c r="E407" s="57"/>
      <c r="F407" s="173"/>
      <c r="G407" s="173"/>
      <c r="H407" s="173"/>
      <c r="I407" s="173"/>
      <c r="J407" s="174"/>
      <c r="K407" s="173"/>
      <c r="L407" s="173"/>
      <c r="M407" s="175" t="str">
        <f t="shared" si="41"/>
        <v/>
      </c>
      <c r="N407" s="164"/>
      <c r="O407" s="176"/>
      <c r="P407" s="177"/>
      <c r="Q407" s="178" t="s">
        <v>345</v>
      </c>
      <c r="R407" s="165"/>
      <c r="S407" s="124"/>
      <c r="U407" s="130" t="str">
        <f t="shared" ca="1" si="40"/>
        <v/>
      </c>
      <c r="W407" s="58" t="str">
        <f t="shared" si="36"/>
        <v>N</v>
      </c>
      <c r="X407" s="58">
        <f t="shared" ca="1" si="37"/>
        <v>0</v>
      </c>
      <c r="Y407" s="58">
        <f t="shared" si="38"/>
        <v>0</v>
      </c>
      <c r="Z407" s="58">
        <f>IF(I407=0,0,IF(COUNTIF(Lists!$B$3:$B$203,I407)&gt;0,0,1))</f>
        <v>0</v>
      </c>
      <c r="AA407" s="58">
        <f t="shared" si="39"/>
        <v>0</v>
      </c>
    </row>
    <row r="408" spans="1:27" x14ac:dyDescent="0.35">
      <c r="A408" s="38" t="str">
        <f>IF(I408=0, "", IF(COUNTIF($I$16:I407, I408)&gt;0, "", MAX($A$16:A407)+1))</f>
        <v/>
      </c>
      <c r="C408" s="39"/>
      <c r="D408" s="163" t="str">
        <f>IF(M408="","",MAX($D$16:D407)+1)</f>
        <v/>
      </c>
      <c r="E408" s="57"/>
      <c r="F408" s="173"/>
      <c r="G408" s="173"/>
      <c r="H408" s="173"/>
      <c r="I408" s="173"/>
      <c r="J408" s="174"/>
      <c r="K408" s="173"/>
      <c r="L408" s="173"/>
      <c r="M408" s="175" t="str">
        <f t="shared" si="41"/>
        <v/>
      </c>
      <c r="N408" s="164"/>
      <c r="O408" s="176"/>
      <c r="P408" s="177"/>
      <c r="Q408" s="178" t="s">
        <v>345</v>
      </c>
      <c r="R408" s="165"/>
      <c r="S408" s="124"/>
      <c r="U408" s="130" t="str">
        <f t="shared" ca="1" si="40"/>
        <v/>
      </c>
      <c r="W408" s="58" t="str">
        <f t="shared" si="36"/>
        <v>N</v>
      </c>
      <c r="X408" s="58">
        <f t="shared" ca="1" si="37"/>
        <v>0</v>
      </c>
      <c r="Y408" s="58">
        <f t="shared" si="38"/>
        <v>0</v>
      </c>
      <c r="Z408" s="58">
        <f>IF(I408=0,0,IF(COUNTIF(Lists!$B$3:$B$203,I408)&gt;0,0,1))</f>
        <v>0</v>
      </c>
      <c r="AA408" s="58">
        <f t="shared" si="39"/>
        <v>0</v>
      </c>
    </row>
    <row r="409" spans="1:27" x14ac:dyDescent="0.35">
      <c r="A409" s="38" t="str">
        <f>IF(I409=0, "", IF(COUNTIF($I$16:I408, I409)&gt;0, "", MAX($A$16:A408)+1))</f>
        <v/>
      </c>
      <c r="C409" s="39"/>
      <c r="D409" s="163" t="str">
        <f>IF(M409="","",MAX($D$16:D408)+1)</f>
        <v/>
      </c>
      <c r="E409" s="57"/>
      <c r="F409" s="173"/>
      <c r="G409" s="173"/>
      <c r="H409" s="173"/>
      <c r="I409" s="173"/>
      <c r="J409" s="174"/>
      <c r="K409" s="173"/>
      <c r="L409" s="173"/>
      <c r="M409" s="175" t="str">
        <f t="shared" si="41"/>
        <v/>
      </c>
      <c r="N409" s="164"/>
      <c r="O409" s="176"/>
      <c r="P409" s="177"/>
      <c r="Q409" s="178" t="s">
        <v>345</v>
      </c>
      <c r="R409" s="165"/>
      <c r="S409" s="124"/>
      <c r="U409" s="130" t="str">
        <f t="shared" ca="1" si="40"/>
        <v/>
      </c>
      <c r="W409" s="58" t="str">
        <f t="shared" si="36"/>
        <v>N</v>
      </c>
      <c r="X409" s="58">
        <f t="shared" ca="1" si="37"/>
        <v>0</v>
      </c>
      <c r="Y409" s="58">
        <f t="shared" si="38"/>
        <v>0</v>
      </c>
      <c r="Z409" s="58">
        <f>IF(I409=0,0,IF(COUNTIF(Lists!$B$3:$B$203,I409)&gt;0,0,1))</f>
        <v>0</v>
      </c>
      <c r="AA409" s="58">
        <f t="shared" si="39"/>
        <v>0</v>
      </c>
    </row>
    <row r="410" spans="1:27" x14ac:dyDescent="0.35">
      <c r="A410" s="38" t="str">
        <f>IF(I410=0, "", IF(COUNTIF($I$16:I409, I410)&gt;0, "", MAX($A$16:A409)+1))</f>
        <v/>
      </c>
      <c r="C410" s="39"/>
      <c r="D410" s="163" t="str">
        <f>IF(M410="","",MAX($D$16:D409)+1)</f>
        <v/>
      </c>
      <c r="E410" s="57"/>
      <c r="F410" s="173"/>
      <c r="G410" s="173"/>
      <c r="H410" s="173"/>
      <c r="I410" s="173"/>
      <c r="J410" s="174"/>
      <c r="K410" s="173"/>
      <c r="L410" s="173"/>
      <c r="M410" s="175" t="str">
        <f t="shared" si="41"/>
        <v/>
      </c>
      <c r="N410" s="164"/>
      <c r="O410" s="176"/>
      <c r="P410" s="177"/>
      <c r="Q410" s="178" t="s">
        <v>345</v>
      </c>
      <c r="R410" s="165"/>
      <c r="S410" s="124"/>
      <c r="U410" s="130" t="str">
        <f t="shared" ca="1" si="40"/>
        <v/>
      </c>
      <c r="W410" s="58" t="str">
        <f t="shared" si="36"/>
        <v>N</v>
      </c>
      <c r="X410" s="58">
        <f t="shared" ca="1" si="37"/>
        <v>0</v>
      </c>
      <c r="Y410" s="58">
        <f t="shared" si="38"/>
        <v>0</v>
      </c>
      <c r="Z410" s="58">
        <f>IF(I410=0,0,IF(COUNTIF(Lists!$B$3:$B$203,I410)&gt;0,0,1))</f>
        <v>0</v>
      </c>
      <c r="AA410" s="58">
        <f t="shared" si="39"/>
        <v>0</v>
      </c>
    </row>
    <row r="411" spans="1:27" x14ac:dyDescent="0.35">
      <c r="A411" s="38" t="str">
        <f>IF(I411=0, "", IF(COUNTIF($I$16:I410, I411)&gt;0, "", MAX($A$16:A410)+1))</f>
        <v/>
      </c>
      <c r="C411" s="39"/>
      <c r="D411" s="163" t="str">
        <f>IF(M411="","",MAX($D$16:D410)+1)</f>
        <v/>
      </c>
      <c r="E411" s="57"/>
      <c r="F411" s="173"/>
      <c r="G411" s="173"/>
      <c r="H411" s="173"/>
      <c r="I411" s="173"/>
      <c r="J411" s="174"/>
      <c r="K411" s="173"/>
      <c r="L411" s="173"/>
      <c r="M411" s="175" t="str">
        <f t="shared" si="41"/>
        <v/>
      </c>
      <c r="N411" s="164"/>
      <c r="O411" s="176"/>
      <c r="P411" s="177"/>
      <c r="Q411" s="178" t="s">
        <v>345</v>
      </c>
      <c r="R411" s="165"/>
      <c r="S411" s="124"/>
      <c r="U411" s="130" t="str">
        <f t="shared" ca="1" si="40"/>
        <v/>
      </c>
      <c r="W411" s="58" t="str">
        <f t="shared" si="36"/>
        <v>N</v>
      </c>
      <c r="X411" s="58">
        <f t="shared" ca="1" si="37"/>
        <v>0</v>
      </c>
      <c r="Y411" s="58">
        <f t="shared" si="38"/>
        <v>0</v>
      </c>
      <c r="Z411" s="58">
        <f>IF(I411=0,0,IF(COUNTIF(Lists!$B$3:$B$203,I411)&gt;0,0,1))</f>
        <v>0</v>
      </c>
      <c r="AA411" s="58">
        <f t="shared" si="39"/>
        <v>0</v>
      </c>
    </row>
    <row r="412" spans="1:27" x14ac:dyDescent="0.35">
      <c r="A412" s="38" t="str">
        <f>IF(I412=0, "", IF(COUNTIF($I$16:I411, I412)&gt;0, "", MAX($A$16:A411)+1))</f>
        <v/>
      </c>
      <c r="C412" s="39"/>
      <c r="D412" s="163" t="str">
        <f>IF(M412="","",MAX($D$16:D411)+1)</f>
        <v/>
      </c>
      <c r="E412" s="57"/>
      <c r="F412" s="173"/>
      <c r="G412" s="173"/>
      <c r="H412" s="173"/>
      <c r="I412" s="173"/>
      <c r="J412" s="174"/>
      <c r="K412" s="173"/>
      <c r="L412" s="173"/>
      <c r="M412" s="175" t="str">
        <f t="shared" si="41"/>
        <v/>
      </c>
      <c r="N412" s="164"/>
      <c r="O412" s="176"/>
      <c r="P412" s="177"/>
      <c r="Q412" s="178" t="s">
        <v>345</v>
      </c>
      <c r="R412" s="165"/>
      <c r="S412" s="124"/>
      <c r="U412" s="130" t="str">
        <f t="shared" ca="1" si="40"/>
        <v/>
      </c>
      <c r="W412" s="58" t="str">
        <f t="shared" si="36"/>
        <v>N</v>
      </c>
      <c r="X412" s="58">
        <f t="shared" ca="1" si="37"/>
        <v>0</v>
      </c>
      <c r="Y412" s="58">
        <f t="shared" si="38"/>
        <v>0</v>
      </c>
      <c r="Z412" s="58">
        <f>IF(I412=0,0,IF(COUNTIF(Lists!$B$3:$B$203,I412)&gt;0,0,1))</f>
        <v>0</v>
      </c>
      <c r="AA412" s="58">
        <f t="shared" si="39"/>
        <v>0</v>
      </c>
    </row>
    <row r="413" spans="1:27" x14ac:dyDescent="0.35">
      <c r="A413" s="38" t="str">
        <f>IF(I413=0, "", IF(COUNTIF($I$16:I412, I413)&gt;0, "", MAX($A$16:A412)+1))</f>
        <v/>
      </c>
      <c r="C413" s="39"/>
      <c r="D413" s="163" t="str">
        <f>IF(M413="","",MAX($D$16:D412)+1)</f>
        <v/>
      </c>
      <c r="E413" s="57"/>
      <c r="F413" s="173"/>
      <c r="G413" s="173"/>
      <c r="H413" s="173"/>
      <c r="I413" s="173"/>
      <c r="J413" s="174"/>
      <c r="K413" s="173"/>
      <c r="L413" s="173"/>
      <c r="M413" s="175" t="str">
        <f t="shared" si="41"/>
        <v/>
      </c>
      <c r="N413" s="164"/>
      <c r="O413" s="176"/>
      <c r="P413" s="177"/>
      <c r="Q413" s="178" t="s">
        <v>345</v>
      </c>
      <c r="R413" s="165"/>
      <c r="S413" s="124"/>
      <c r="U413" s="130" t="str">
        <f t="shared" ca="1" si="40"/>
        <v/>
      </c>
      <c r="W413" s="58" t="str">
        <f t="shared" si="36"/>
        <v>N</v>
      </c>
      <c r="X413" s="58">
        <f t="shared" ca="1" si="37"/>
        <v>0</v>
      </c>
      <c r="Y413" s="58">
        <f t="shared" si="38"/>
        <v>0</v>
      </c>
      <c r="Z413" s="58">
        <f>IF(I413=0,0,IF(COUNTIF(Lists!$B$3:$B$203,I413)&gt;0,0,1))</f>
        <v>0</v>
      </c>
      <c r="AA413" s="58">
        <f t="shared" si="39"/>
        <v>0</v>
      </c>
    </row>
    <row r="414" spans="1:27" x14ac:dyDescent="0.35">
      <c r="A414" s="38" t="str">
        <f>IF(I414=0, "", IF(COUNTIF($I$16:I413, I414)&gt;0, "", MAX($A$16:A413)+1))</f>
        <v/>
      </c>
      <c r="C414" s="39"/>
      <c r="D414" s="163" t="str">
        <f>IF(M414="","",MAX($D$16:D413)+1)</f>
        <v/>
      </c>
      <c r="E414" s="57"/>
      <c r="F414" s="173"/>
      <c r="G414" s="173"/>
      <c r="H414" s="173"/>
      <c r="I414" s="173"/>
      <c r="J414" s="174"/>
      <c r="K414" s="173"/>
      <c r="L414" s="173"/>
      <c r="M414" s="175" t="str">
        <f t="shared" si="41"/>
        <v/>
      </c>
      <c r="N414" s="164"/>
      <c r="O414" s="176"/>
      <c r="P414" s="177"/>
      <c r="Q414" s="178" t="s">
        <v>345</v>
      </c>
      <c r="R414" s="165"/>
      <c r="S414" s="124"/>
      <c r="U414" s="130" t="str">
        <f t="shared" ca="1" si="40"/>
        <v/>
      </c>
      <c r="W414" s="58" t="str">
        <f t="shared" si="36"/>
        <v>N</v>
      </c>
      <c r="X414" s="58">
        <f t="shared" ca="1" si="37"/>
        <v>0</v>
      </c>
      <c r="Y414" s="58">
        <f t="shared" si="38"/>
        <v>0</v>
      </c>
      <c r="Z414" s="58">
        <f>IF(I414=0,0,IF(COUNTIF(Lists!$B$3:$B$203,I414)&gt;0,0,1))</f>
        <v>0</v>
      </c>
      <c r="AA414" s="58">
        <f t="shared" si="39"/>
        <v>0</v>
      </c>
    </row>
    <row r="415" spans="1:27" x14ac:dyDescent="0.35">
      <c r="A415" s="38" t="str">
        <f>IF(I415=0, "", IF(COUNTIF($I$16:I414, I415)&gt;0, "", MAX($A$16:A414)+1))</f>
        <v/>
      </c>
      <c r="C415" s="39"/>
      <c r="D415" s="163" t="str">
        <f>IF(M415="","",MAX($D$16:D414)+1)</f>
        <v/>
      </c>
      <c r="E415" s="57"/>
      <c r="F415" s="173"/>
      <c r="G415" s="173"/>
      <c r="H415" s="173"/>
      <c r="I415" s="173"/>
      <c r="J415" s="174"/>
      <c r="K415" s="173"/>
      <c r="L415" s="173"/>
      <c r="M415" s="175" t="str">
        <f t="shared" si="41"/>
        <v/>
      </c>
      <c r="N415" s="164"/>
      <c r="O415" s="176"/>
      <c r="P415" s="177"/>
      <c r="Q415" s="178" t="s">
        <v>345</v>
      </c>
      <c r="R415" s="165"/>
      <c r="S415" s="124"/>
      <c r="U415" s="130" t="str">
        <f t="shared" ca="1" si="40"/>
        <v/>
      </c>
      <c r="W415" s="58" t="str">
        <f t="shared" si="36"/>
        <v>N</v>
      </c>
      <c r="X415" s="58">
        <f t="shared" ca="1" si="37"/>
        <v>0</v>
      </c>
      <c r="Y415" s="58">
        <f t="shared" si="38"/>
        <v>0</v>
      </c>
      <c r="Z415" s="58">
        <f>IF(I415=0,0,IF(COUNTIF(Lists!$B$3:$B$203,I415)&gt;0,0,1))</f>
        <v>0</v>
      </c>
      <c r="AA415" s="58">
        <f t="shared" si="39"/>
        <v>0</v>
      </c>
    </row>
    <row r="416" spans="1:27" x14ac:dyDescent="0.35">
      <c r="A416" s="38" t="str">
        <f>IF(I416=0, "", IF(COUNTIF($I$16:I415, I416)&gt;0, "", MAX($A$16:A415)+1))</f>
        <v/>
      </c>
      <c r="C416" s="39"/>
      <c r="D416" s="163" t="str">
        <f>IF(M416="","",MAX($D$16:D415)+1)</f>
        <v/>
      </c>
      <c r="E416" s="57"/>
      <c r="F416" s="173"/>
      <c r="G416" s="173"/>
      <c r="H416" s="173"/>
      <c r="I416" s="173"/>
      <c r="J416" s="174"/>
      <c r="K416" s="173"/>
      <c r="L416" s="173"/>
      <c r="M416" s="175" t="str">
        <f t="shared" si="41"/>
        <v/>
      </c>
      <c r="N416" s="164"/>
      <c r="O416" s="176"/>
      <c r="P416" s="177"/>
      <c r="Q416" s="178" t="s">
        <v>345</v>
      </c>
      <c r="R416" s="165"/>
      <c r="S416" s="124"/>
      <c r="U416" s="130" t="str">
        <f t="shared" ca="1" si="40"/>
        <v/>
      </c>
      <c r="W416" s="58" t="str">
        <f t="shared" si="36"/>
        <v>N</v>
      </c>
      <c r="X416" s="58">
        <f t="shared" ca="1" si="37"/>
        <v>0</v>
      </c>
      <c r="Y416" s="58">
        <f t="shared" si="38"/>
        <v>0</v>
      </c>
      <c r="Z416" s="58">
        <f>IF(I416=0,0,IF(COUNTIF(Lists!$B$3:$B$203,I416)&gt;0,0,1))</f>
        <v>0</v>
      </c>
      <c r="AA416" s="58">
        <f t="shared" si="39"/>
        <v>0</v>
      </c>
    </row>
    <row r="417" spans="1:27" x14ac:dyDescent="0.35">
      <c r="A417" s="38" t="str">
        <f>IF(I417=0, "", IF(COUNTIF($I$16:I416, I417)&gt;0, "", MAX($A$16:A416)+1))</f>
        <v/>
      </c>
      <c r="C417" s="39"/>
      <c r="D417" s="163" t="str">
        <f>IF(M417="","",MAX($D$16:D416)+1)</f>
        <v/>
      </c>
      <c r="E417" s="57"/>
      <c r="F417" s="173"/>
      <c r="G417" s="173"/>
      <c r="H417" s="173"/>
      <c r="I417" s="173"/>
      <c r="J417" s="174"/>
      <c r="K417" s="173"/>
      <c r="L417" s="173"/>
      <c r="M417" s="175" t="str">
        <f t="shared" si="41"/>
        <v/>
      </c>
      <c r="N417" s="164"/>
      <c r="O417" s="176"/>
      <c r="P417" s="177"/>
      <c r="Q417" s="178" t="s">
        <v>345</v>
      </c>
      <c r="R417" s="165"/>
      <c r="S417" s="124"/>
      <c r="U417" s="130" t="str">
        <f t="shared" ca="1" si="40"/>
        <v/>
      </c>
      <c r="W417" s="58" t="str">
        <f t="shared" si="36"/>
        <v>N</v>
      </c>
      <c r="X417" s="58">
        <f t="shared" ca="1" si="37"/>
        <v>0</v>
      </c>
      <c r="Y417" s="58">
        <f t="shared" si="38"/>
        <v>0</v>
      </c>
      <c r="Z417" s="58">
        <f>IF(I417=0,0,IF(COUNTIF(Lists!$B$3:$B$203,I417)&gt;0,0,1))</f>
        <v>0</v>
      </c>
      <c r="AA417" s="58">
        <f t="shared" si="39"/>
        <v>0</v>
      </c>
    </row>
    <row r="418" spans="1:27" x14ac:dyDescent="0.35">
      <c r="A418" s="38" t="str">
        <f>IF(I418=0, "", IF(COUNTIF($I$16:I417, I418)&gt;0, "", MAX($A$16:A417)+1))</f>
        <v/>
      </c>
      <c r="C418" s="39"/>
      <c r="D418" s="163" t="str">
        <f>IF(M418="","",MAX($D$16:D417)+1)</f>
        <v/>
      </c>
      <c r="E418" s="57"/>
      <c r="F418" s="173"/>
      <c r="G418" s="173"/>
      <c r="H418" s="173"/>
      <c r="I418" s="173"/>
      <c r="J418" s="174"/>
      <c r="K418" s="173"/>
      <c r="L418" s="173"/>
      <c r="M418" s="175" t="str">
        <f t="shared" si="41"/>
        <v/>
      </c>
      <c r="N418" s="164"/>
      <c r="O418" s="176"/>
      <c r="P418" s="177"/>
      <c r="Q418" s="178" t="s">
        <v>345</v>
      </c>
      <c r="R418" s="165"/>
      <c r="S418" s="124"/>
      <c r="U418" s="130" t="str">
        <f t="shared" ca="1" si="40"/>
        <v/>
      </c>
      <c r="W418" s="58" t="str">
        <f t="shared" si="36"/>
        <v>N</v>
      </c>
      <c r="X418" s="58">
        <f t="shared" ca="1" si="37"/>
        <v>0</v>
      </c>
      <c r="Y418" s="58">
        <f t="shared" si="38"/>
        <v>0</v>
      </c>
      <c r="Z418" s="58">
        <f>IF(I418=0,0,IF(COUNTIF(Lists!$B$3:$B$203,I418)&gt;0,0,1))</f>
        <v>0</v>
      </c>
      <c r="AA418" s="58">
        <f t="shared" si="39"/>
        <v>0</v>
      </c>
    </row>
    <row r="419" spans="1:27" x14ac:dyDescent="0.35">
      <c r="A419" s="38" t="str">
        <f>IF(I419=0, "", IF(COUNTIF($I$16:I418, I419)&gt;0, "", MAX($A$16:A418)+1))</f>
        <v/>
      </c>
      <c r="C419" s="39"/>
      <c r="D419" s="163" t="str">
        <f>IF(M419="","",MAX($D$16:D418)+1)</f>
        <v/>
      </c>
      <c r="E419" s="57"/>
      <c r="F419" s="173"/>
      <c r="G419" s="173"/>
      <c r="H419" s="173"/>
      <c r="I419" s="173"/>
      <c r="J419" s="174"/>
      <c r="K419" s="173"/>
      <c r="L419" s="173"/>
      <c r="M419" s="175" t="str">
        <f t="shared" si="41"/>
        <v/>
      </c>
      <c r="N419" s="164"/>
      <c r="O419" s="176"/>
      <c r="P419" s="177"/>
      <c r="Q419" s="178" t="s">
        <v>345</v>
      </c>
      <c r="R419" s="165"/>
      <c r="S419" s="124"/>
      <c r="U419" s="130" t="str">
        <f t="shared" ca="1" si="40"/>
        <v/>
      </c>
      <c r="W419" s="58" t="str">
        <f t="shared" si="36"/>
        <v>N</v>
      </c>
      <c r="X419" s="58">
        <f t="shared" ca="1" si="37"/>
        <v>0</v>
      </c>
      <c r="Y419" s="58">
        <f t="shared" si="38"/>
        <v>0</v>
      </c>
      <c r="Z419" s="58">
        <f>IF(I419=0,0,IF(COUNTIF(Lists!$B$3:$B$203,I419)&gt;0,0,1))</f>
        <v>0</v>
      </c>
      <c r="AA419" s="58">
        <f t="shared" si="39"/>
        <v>0</v>
      </c>
    </row>
    <row r="420" spans="1:27" x14ac:dyDescent="0.35">
      <c r="A420" s="38" t="str">
        <f>IF(I420=0, "", IF(COUNTIF($I$16:I419, I420)&gt;0, "", MAX($A$16:A419)+1))</f>
        <v/>
      </c>
      <c r="C420" s="39"/>
      <c r="D420" s="163" t="str">
        <f>IF(M420="","",MAX($D$16:D419)+1)</f>
        <v/>
      </c>
      <c r="E420" s="57"/>
      <c r="F420" s="173"/>
      <c r="G420" s="173"/>
      <c r="H420" s="173"/>
      <c r="I420" s="173"/>
      <c r="J420" s="174"/>
      <c r="K420" s="173"/>
      <c r="L420" s="173"/>
      <c r="M420" s="175" t="str">
        <f t="shared" si="41"/>
        <v/>
      </c>
      <c r="N420" s="164"/>
      <c r="O420" s="176"/>
      <c r="P420" s="177"/>
      <c r="Q420" s="178" t="s">
        <v>345</v>
      </c>
      <c r="R420" s="165"/>
      <c r="S420" s="124"/>
      <c r="U420" s="130" t="str">
        <f t="shared" ca="1" si="40"/>
        <v/>
      </c>
      <c r="W420" s="58" t="str">
        <f t="shared" si="36"/>
        <v>N</v>
      </c>
      <c r="X420" s="58">
        <f t="shared" ca="1" si="37"/>
        <v>0</v>
      </c>
      <c r="Y420" s="58">
        <f t="shared" si="38"/>
        <v>0</v>
      </c>
      <c r="Z420" s="58">
        <f>IF(I420=0,0,IF(COUNTIF(Lists!$B$3:$B$203,I420)&gt;0,0,1))</f>
        <v>0</v>
      </c>
      <c r="AA420" s="58">
        <f t="shared" si="39"/>
        <v>0</v>
      </c>
    </row>
    <row r="421" spans="1:27" x14ac:dyDescent="0.35">
      <c r="A421" s="38" t="str">
        <f>IF(I421=0, "", IF(COUNTIF($I$16:I420, I421)&gt;0, "", MAX($A$16:A420)+1))</f>
        <v/>
      </c>
      <c r="C421" s="39"/>
      <c r="D421" s="163" t="str">
        <f>IF(M421="","",MAX($D$16:D420)+1)</f>
        <v/>
      </c>
      <c r="E421" s="57"/>
      <c r="F421" s="173"/>
      <c r="G421" s="173"/>
      <c r="H421" s="173"/>
      <c r="I421" s="173"/>
      <c r="J421" s="174"/>
      <c r="K421" s="173"/>
      <c r="L421" s="173"/>
      <c r="M421" s="175" t="str">
        <f t="shared" si="41"/>
        <v/>
      </c>
      <c r="N421" s="164"/>
      <c r="O421" s="176"/>
      <c r="P421" s="177"/>
      <c r="Q421" s="178" t="s">
        <v>345</v>
      </c>
      <c r="R421" s="165"/>
      <c r="S421" s="124"/>
      <c r="U421" s="130" t="str">
        <f t="shared" ca="1" si="40"/>
        <v/>
      </c>
      <c r="W421" s="58" t="str">
        <f t="shared" si="36"/>
        <v>N</v>
      </c>
      <c r="X421" s="58">
        <f t="shared" ca="1" si="37"/>
        <v>0</v>
      </c>
      <c r="Y421" s="58">
        <f t="shared" si="38"/>
        <v>0</v>
      </c>
      <c r="Z421" s="58">
        <f>IF(I421=0,0,IF(COUNTIF(Lists!$B$3:$B$203,I421)&gt;0,0,1))</f>
        <v>0</v>
      </c>
      <c r="AA421" s="58">
        <f t="shared" si="39"/>
        <v>0</v>
      </c>
    </row>
    <row r="422" spans="1:27" x14ac:dyDescent="0.35">
      <c r="A422" s="38" t="str">
        <f>IF(I422=0, "", IF(COUNTIF($I$16:I421, I422)&gt;0, "", MAX($A$16:A421)+1))</f>
        <v/>
      </c>
      <c r="C422" s="39"/>
      <c r="D422" s="163" t="str">
        <f>IF(M422="","",MAX($D$16:D421)+1)</f>
        <v/>
      </c>
      <c r="E422" s="57"/>
      <c r="F422" s="173"/>
      <c r="G422" s="173"/>
      <c r="H422" s="173"/>
      <c r="I422" s="173"/>
      <c r="J422" s="174"/>
      <c r="K422" s="173"/>
      <c r="L422" s="173"/>
      <c r="M422" s="175" t="str">
        <f t="shared" si="41"/>
        <v/>
      </c>
      <c r="N422" s="164"/>
      <c r="O422" s="176"/>
      <c r="P422" s="177"/>
      <c r="Q422" s="178" t="s">
        <v>345</v>
      </c>
      <c r="R422" s="165"/>
      <c r="S422" s="124"/>
      <c r="U422" s="130" t="str">
        <f t="shared" ca="1" si="40"/>
        <v/>
      </c>
      <c r="W422" s="58" t="str">
        <f t="shared" si="36"/>
        <v>N</v>
      </c>
      <c r="X422" s="58">
        <f t="shared" ca="1" si="37"/>
        <v>0</v>
      </c>
      <c r="Y422" s="58">
        <f t="shared" si="38"/>
        <v>0</v>
      </c>
      <c r="Z422" s="58">
        <f>IF(I422=0,0,IF(COUNTIF(Lists!$B$3:$B$203,I422)&gt;0,0,1))</f>
        <v>0</v>
      </c>
      <c r="AA422" s="58">
        <f t="shared" si="39"/>
        <v>0</v>
      </c>
    </row>
    <row r="423" spans="1:27" x14ac:dyDescent="0.35">
      <c r="A423" s="38" t="str">
        <f>IF(I423=0, "", IF(COUNTIF($I$16:I422, I423)&gt;0, "", MAX($A$16:A422)+1))</f>
        <v/>
      </c>
      <c r="C423" s="39"/>
      <c r="D423" s="163" t="str">
        <f>IF(M423="","",MAX($D$16:D422)+1)</f>
        <v/>
      </c>
      <c r="E423" s="57"/>
      <c r="F423" s="173"/>
      <c r="G423" s="173"/>
      <c r="H423" s="173"/>
      <c r="I423" s="173"/>
      <c r="J423" s="174"/>
      <c r="K423" s="173"/>
      <c r="L423" s="173"/>
      <c r="M423" s="175" t="str">
        <f t="shared" si="41"/>
        <v/>
      </c>
      <c r="N423" s="164"/>
      <c r="O423" s="176"/>
      <c r="P423" s="177"/>
      <c r="Q423" s="178" t="s">
        <v>345</v>
      </c>
      <c r="R423" s="165"/>
      <c r="S423" s="124"/>
      <c r="U423" s="130" t="str">
        <f t="shared" ca="1" si="40"/>
        <v/>
      </c>
      <c r="W423" s="58" t="str">
        <f t="shared" si="36"/>
        <v>N</v>
      </c>
      <c r="X423" s="58">
        <f t="shared" ca="1" si="37"/>
        <v>0</v>
      </c>
      <c r="Y423" s="58">
        <f t="shared" si="38"/>
        <v>0</v>
      </c>
      <c r="Z423" s="58">
        <f>IF(I423=0,0,IF(COUNTIF(Lists!$B$3:$B$203,I423)&gt;0,0,1))</f>
        <v>0</v>
      </c>
      <c r="AA423" s="58">
        <f t="shared" si="39"/>
        <v>0</v>
      </c>
    </row>
    <row r="424" spans="1:27" x14ac:dyDescent="0.35">
      <c r="A424" s="38" t="str">
        <f>IF(I424=0, "", IF(COUNTIF($I$16:I423, I424)&gt;0, "", MAX($A$16:A423)+1))</f>
        <v/>
      </c>
      <c r="C424" s="39"/>
      <c r="D424" s="163" t="str">
        <f>IF(M424="","",MAX($D$16:D423)+1)</f>
        <v/>
      </c>
      <c r="E424" s="57"/>
      <c r="F424" s="173"/>
      <c r="G424" s="173"/>
      <c r="H424" s="173"/>
      <c r="I424" s="173"/>
      <c r="J424" s="174"/>
      <c r="K424" s="173"/>
      <c r="L424" s="173"/>
      <c r="M424" s="175" t="str">
        <f t="shared" si="41"/>
        <v/>
      </c>
      <c r="N424" s="164"/>
      <c r="O424" s="176"/>
      <c r="P424" s="177"/>
      <c r="Q424" s="178" t="s">
        <v>345</v>
      </c>
      <c r="R424" s="165"/>
      <c r="S424" s="124"/>
      <c r="U424" s="130" t="str">
        <f t="shared" ca="1" si="40"/>
        <v/>
      </c>
      <c r="W424" s="58" t="str">
        <f t="shared" si="36"/>
        <v>N</v>
      </c>
      <c r="X424" s="58">
        <f t="shared" ca="1" si="37"/>
        <v>0</v>
      </c>
      <c r="Y424" s="58">
        <f t="shared" si="38"/>
        <v>0</v>
      </c>
      <c r="Z424" s="58">
        <f>IF(I424=0,0,IF(COUNTIF(Lists!$B$3:$B$203,I424)&gt;0,0,1))</f>
        <v>0</v>
      </c>
      <c r="AA424" s="58">
        <f t="shared" si="39"/>
        <v>0</v>
      </c>
    </row>
    <row r="425" spans="1:27" x14ac:dyDescent="0.35">
      <c r="A425" s="38" t="str">
        <f>IF(I425=0, "", IF(COUNTIF($I$16:I424, I425)&gt;0, "", MAX($A$16:A424)+1))</f>
        <v/>
      </c>
      <c r="C425" s="39"/>
      <c r="D425" s="163" t="str">
        <f>IF(M425="","",MAX($D$16:D424)+1)</f>
        <v/>
      </c>
      <c r="E425" s="57"/>
      <c r="F425" s="173"/>
      <c r="G425" s="173"/>
      <c r="H425" s="173"/>
      <c r="I425" s="173"/>
      <c r="J425" s="174"/>
      <c r="K425" s="173"/>
      <c r="L425" s="173"/>
      <c r="M425" s="175" t="str">
        <f t="shared" si="41"/>
        <v/>
      </c>
      <c r="N425" s="164"/>
      <c r="O425" s="176"/>
      <c r="P425" s="177"/>
      <c r="Q425" s="178" t="s">
        <v>345</v>
      </c>
      <c r="R425" s="165"/>
      <c r="S425" s="124"/>
      <c r="U425" s="130" t="str">
        <f t="shared" ca="1" si="40"/>
        <v/>
      </c>
      <c r="W425" s="58" t="str">
        <f t="shared" si="36"/>
        <v>N</v>
      </c>
      <c r="X425" s="58">
        <f t="shared" ca="1" si="37"/>
        <v>0</v>
      </c>
      <c r="Y425" s="58">
        <f t="shared" si="38"/>
        <v>0</v>
      </c>
      <c r="Z425" s="58">
        <f>IF(I425=0,0,IF(COUNTIF(Lists!$B$3:$B$203,I425)&gt;0,0,1))</f>
        <v>0</v>
      </c>
      <c r="AA425" s="58">
        <f t="shared" si="39"/>
        <v>0</v>
      </c>
    </row>
    <row r="426" spans="1:27" x14ac:dyDescent="0.35">
      <c r="A426" s="38" t="str">
        <f>IF(I426=0, "", IF(COUNTIF($I$16:I425, I426)&gt;0, "", MAX($A$16:A425)+1))</f>
        <v/>
      </c>
      <c r="C426" s="39"/>
      <c r="D426" s="163" t="str">
        <f>IF(M426="","",MAX($D$16:D425)+1)</f>
        <v/>
      </c>
      <c r="E426" s="57"/>
      <c r="F426" s="173"/>
      <c r="G426" s="173"/>
      <c r="H426" s="173"/>
      <c r="I426" s="173"/>
      <c r="J426" s="174"/>
      <c r="K426" s="173"/>
      <c r="L426" s="173"/>
      <c r="M426" s="175" t="str">
        <f t="shared" si="41"/>
        <v/>
      </c>
      <c r="N426" s="164"/>
      <c r="O426" s="176"/>
      <c r="P426" s="177"/>
      <c r="Q426" s="178" t="s">
        <v>345</v>
      </c>
      <c r="R426" s="165"/>
      <c r="S426" s="124"/>
      <c r="U426" s="130" t="str">
        <f t="shared" ca="1" si="40"/>
        <v/>
      </c>
      <c r="W426" s="58" t="str">
        <f t="shared" si="36"/>
        <v>N</v>
      </c>
      <c r="X426" s="58">
        <f t="shared" ca="1" si="37"/>
        <v>0</v>
      </c>
      <c r="Y426" s="58">
        <f t="shared" si="38"/>
        <v>0</v>
      </c>
      <c r="Z426" s="58">
        <f>IF(I426=0,0,IF(COUNTIF(Lists!$B$3:$B$203,I426)&gt;0,0,1))</f>
        <v>0</v>
      </c>
      <c r="AA426" s="58">
        <f t="shared" si="39"/>
        <v>0</v>
      </c>
    </row>
    <row r="427" spans="1:27" x14ac:dyDescent="0.35">
      <c r="A427" s="38" t="str">
        <f>IF(I427=0, "", IF(COUNTIF($I$16:I426, I427)&gt;0, "", MAX($A$16:A426)+1))</f>
        <v/>
      </c>
      <c r="C427" s="39"/>
      <c r="D427" s="163" t="str">
        <f>IF(M427="","",MAX($D$16:D426)+1)</f>
        <v/>
      </c>
      <c r="E427" s="57"/>
      <c r="F427" s="173"/>
      <c r="G427" s="173"/>
      <c r="H427" s="173"/>
      <c r="I427" s="173"/>
      <c r="J427" s="174"/>
      <c r="K427" s="173"/>
      <c r="L427" s="173"/>
      <c r="M427" s="175" t="str">
        <f t="shared" si="41"/>
        <v/>
      </c>
      <c r="N427" s="164"/>
      <c r="O427" s="176"/>
      <c r="P427" s="177"/>
      <c r="Q427" s="178" t="s">
        <v>345</v>
      </c>
      <c r="R427" s="165"/>
      <c r="S427" s="124"/>
      <c r="U427" s="130" t="str">
        <f t="shared" ca="1" si="40"/>
        <v/>
      </c>
      <c r="W427" s="58" t="str">
        <f t="shared" si="36"/>
        <v>N</v>
      </c>
      <c r="X427" s="58">
        <f t="shared" ca="1" si="37"/>
        <v>0</v>
      </c>
      <c r="Y427" s="58">
        <f t="shared" si="38"/>
        <v>0</v>
      </c>
      <c r="Z427" s="58">
        <f>IF(I427=0,0,IF(COUNTIF(Lists!$B$3:$B$203,I427)&gt;0,0,1))</f>
        <v>0</v>
      </c>
      <c r="AA427" s="58">
        <f t="shared" si="39"/>
        <v>0</v>
      </c>
    </row>
    <row r="428" spans="1:27" x14ac:dyDescent="0.35">
      <c r="A428" s="38" t="str">
        <f>IF(I428=0, "", IF(COUNTIF($I$16:I427, I428)&gt;0, "", MAX($A$16:A427)+1))</f>
        <v/>
      </c>
      <c r="C428" s="39"/>
      <c r="D428" s="163" t="str">
        <f>IF(M428="","",MAX($D$16:D427)+1)</f>
        <v/>
      </c>
      <c r="E428" s="57"/>
      <c r="F428" s="173"/>
      <c r="G428" s="173"/>
      <c r="H428" s="173"/>
      <c r="I428" s="173"/>
      <c r="J428" s="174"/>
      <c r="K428" s="173"/>
      <c r="L428" s="173"/>
      <c r="M428" s="175" t="str">
        <f t="shared" si="41"/>
        <v/>
      </c>
      <c r="N428" s="164"/>
      <c r="O428" s="176"/>
      <c r="P428" s="177"/>
      <c r="Q428" s="178" t="s">
        <v>345</v>
      </c>
      <c r="R428" s="165"/>
      <c r="S428" s="124"/>
      <c r="U428" s="130" t="str">
        <f t="shared" ca="1" si="40"/>
        <v/>
      </c>
      <c r="W428" s="58" t="str">
        <f t="shared" si="36"/>
        <v>N</v>
      </c>
      <c r="X428" s="58">
        <f t="shared" ca="1" si="37"/>
        <v>0</v>
      </c>
      <c r="Y428" s="58">
        <f t="shared" si="38"/>
        <v>0</v>
      </c>
      <c r="Z428" s="58">
        <f>IF(I428=0,0,IF(COUNTIF(Lists!$B$3:$B$203,I428)&gt;0,0,1))</f>
        <v>0</v>
      </c>
      <c r="AA428" s="58">
        <f t="shared" si="39"/>
        <v>0</v>
      </c>
    </row>
    <row r="429" spans="1:27" x14ac:dyDescent="0.35">
      <c r="A429" s="38" t="str">
        <f>IF(I429=0, "", IF(COUNTIF($I$16:I428, I429)&gt;0, "", MAX($A$16:A428)+1))</f>
        <v/>
      </c>
      <c r="C429" s="39"/>
      <c r="D429" s="163" t="str">
        <f>IF(M429="","",MAX($D$16:D428)+1)</f>
        <v/>
      </c>
      <c r="E429" s="57"/>
      <c r="F429" s="173"/>
      <c r="G429" s="173"/>
      <c r="H429" s="173"/>
      <c r="I429" s="173"/>
      <c r="J429" s="174"/>
      <c r="K429" s="173"/>
      <c r="L429" s="173"/>
      <c r="M429" s="175" t="str">
        <f t="shared" si="41"/>
        <v/>
      </c>
      <c r="N429" s="164"/>
      <c r="O429" s="176"/>
      <c r="P429" s="177"/>
      <c r="Q429" s="178" t="s">
        <v>345</v>
      </c>
      <c r="R429" s="165"/>
      <c r="S429" s="124"/>
      <c r="U429" s="130" t="str">
        <f t="shared" ca="1" si="40"/>
        <v/>
      </c>
      <c r="W429" s="58" t="str">
        <f t="shared" si="36"/>
        <v>N</v>
      </c>
      <c r="X429" s="58">
        <f t="shared" ca="1" si="37"/>
        <v>0</v>
      </c>
      <c r="Y429" s="58">
        <f t="shared" si="38"/>
        <v>0</v>
      </c>
      <c r="Z429" s="58">
        <f>IF(I429=0,0,IF(COUNTIF(Lists!$B$3:$B$203,I429)&gt;0,0,1))</f>
        <v>0</v>
      </c>
      <c r="AA429" s="58">
        <f t="shared" si="39"/>
        <v>0</v>
      </c>
    </row>
    <row r="430" spans="1:27" x14ac:dyDescent="0.35">
      <c r="A430" s="38" t="str">
        <f>IF(I430=0, "", IF(COUNTIF($I$16:I429, I430)&gt;0, "", MAX($A$16:A429)+1))</f>
        <v/>
      </c>
      <c r="C430" s="39"/>
      <c r="D430" s="163" t="str">
        <f>IF(M430="","",MAX($D$16:D429)+1)</f>
        <v/>
      </c>
      <c r="E430" s="57"/>
      <c r="F430" s="173"/>
      <c r="G430" s="173"/>
      <c r="H430" s="173"/>
      <c r="I430" s="173"/>
      <c r="J430" s="174"/>
      <c r="K430" s="173"/>
      <c r="L430" s="173"/>
      <c r="M430" s="175" t="str">
        <f t="shared" si="41"/>
        <v/>
      </c>
      <c r="N430" s="164"/>
      <c r="O430" s="176"/>
      <c r="P430" s="177"/>
      <c r="Q430" s="178" t="s">
        <v>345</v>
      </c>
      <c r="R430" s="165"/>
      <c r="S430" s="124"/>
      <c r="U430" s="130" t="str">
        <f t="shared" ca="1" si="40"/>
        <v/>
      </c>
      <c r="W430" s="58" t="str">
        <f t="shared" si="36"/>
        <v>N</v>
      </c>
      <c r="X430" s="58">
        <f t="shared" ca="1" si="37"/>
        <v>0</v>
      </c>
      <c r="Y430" s="58">
        <f t="shared" si="38"/>
        <v>0</v>
      </c>
      <c r="Z430" s="58">
        <f>IF(I430=0,0,IF(COUNTIF(Lists!$B$3:$B$203,I430)&gt;0,0,1))</f>
        <v>0</v>
      </c>
      <c r="AA430" s="58">
        <f t="shared" si="39"/>
        <v>0</v>
      </c>
    </row>
    <row r="431" spans="1:27" x14ac:dyDescent="0.35">
      <c r="A431" s="38" t="str">
        <f>IF(I431=0, "", IF(COUNTIF($I$16:I430, I431)&gt;0, "", MAX($A$16:A430)+1))</f>
        <v/>
      </c>
      <c r="C431" s="39"/>
      <c r="D431" s="163" t="str">
        <f>IF(M431="","",MAX($D$16:D430)+1)</f>
        <v/>
      </c>
      <c r="E431" s="57"/>
      <c r="F431" s="173"/>
      <c r="G431" s="173"/>
      <c r="H431" s="173"/>
      <c r="I431" s="173"/>
      <c r="J431" s="174"/>
      <c r="K431" s="173"/>
      <c r="L431" s="173"/>
      <c r="M431" s="175" t="str">
        <f t="shared" si="41"/>
        <v/>
      </c>
      <c r="N431" s="164"/>
      <c r="O431" s="176"/>
      <c r="P431" s="177"/>
      <c r="Q431" s="178" t="s">
        <v>345</v>
      </c>
      <c r="R431" s="165"/>
      <c r="S431" s="124"/>
      <c r="U431" s="130" t="str">
        <f t="shared" ca="1" si="40"/>
        <v/>
      </c>
      <c r="W431" s="58" t="str">
        <f t="shared" si="36"/>
        <v>N</v>
      </c>
      <c r="X431" s="58">
        <f t="shared" ca="1" si="37"/>
        <v>0</v>
      </c>
      <c r="Y431" s="58">
        <f t="shared" si="38"/>
        <v>0</v>
      </c>
      <c r="Z431" s="58">
        <f>IF(I431=0,0,IF(COUNTIF(Lists!$B$3:$B$203,I431)&gt;0,0,1))</f>
        <v>0</v>
      </c>
      <c r="AA431" s="58">
        <f t="shared" si="39"/>
        <v>0</v>
      </c>
    </row>
    <row r="432" spans="1:27" x14ac:dyDescent="0.35">
      <c r="A432" s="38" t="str">
        <f>IF(I432=0, "", IF(COUNTIF($I$16:I431, I432)&gt;0, "", MAX($A$16:A431)+1))</f>
        <v/>
      </c>
      <c r="C432" s="39"/>
      <c r="D432" s="163" t="str">
        <f>IF(M432="","",MAX($D$16:D431)+1)</f>
        <v/>
      </c>
      <c r="E432" s="57"/>
      <c r="F432" s="173"/>
      <c r="G432" s="173"/>
      <c r="H432" s="173"/>
      <c r="I432" s="173"/>
      <c r="J432" s="174"/>
      <c r="K432" s="173"/>
      <c r="L432" s="173"/>
      <c r="M432" s="175" t="str">
        <f t="shared" si="41"/>
        <v/>
      </c>
      <c r="N432" s="164"/>
      <c r="O432" s="176"/>
      <c r="P432" s="177"/>
      <c r="Q432" s="178" t="s">
        <v>345</v>
      </c>
      <c r="R432" s="165"/>
      <c r="S432" s="124"/>
      <c r="U432" s="130" t="str">
        <f t="shared" ca="1" si="40"/>
        <v/>
      </c>
      <c r="W432" s="58" t="str">
        <f t="shared" si="36"/>
        <v>N</v>
      </c>
      <c r="X432" s="58">
        <f t="shared" ca="1" si="37"/>
        <v>0</v>
      </c>
      <c r="Y432" s="58">
        <f t="shared" si="38"/>
        <v>0</v>
      </c>
      <c r="Z432" s="58">
        <f>IF(I432=0,0,IF(COUNTIF(Lists!$B$3:$B$203,I432)&gt;0,0,1))</f>
        <v>0</v>
      </c>
      <c r="AA432" s="58">
        <f t="shared" si="39"/>
        <v>0</v>
      </c>
    </row>
    <row r="433" spans="1:27" x14ac:dyDescent="0.35">
      <c r="A433" s="38" t="str">
        <f>IF(I433=0, "", IF(COUNTIF($I$16:I432, I433)&gt;0, "", MAX($A$16:A432)+1))</f>
        <v/>
      </c>
      <c r="C433" s="39"/>
      <c r="D433" s="163" t="str">
        <f>IF(M433="","",MAX($D$16:D432)+1)</f>
        <v/>
      </c>
      <c r="E433" s="57"/>
      <c r="F433" s="173"/>
      <c r="G433" s="173"/>
      <c r="H433" s="173"/>
      <c r="I433" s="173"/>
      <c r="J433" s="174"/>
      <c r="K433" s="173"/>
      <c r="L433" s="173"/>
      <c r="M433" s="175" t="str">
        <f t="shared" si="41"/>
        <v/>
      </c>
      <c r="N433" s="164"/>
      <c r="O433" s="176"/>
      <c r="P433" s="177"/>
      <c r="Q433" s="178" t="s">
        <v>345</v>
      </c>
      <c r="R433" s="165"/>
      <c r="S433" s="124"/>
      <c r="U433" s="130" t="str">
        <f t="shared" ca="1" si="40"/>
        <v/>
      </c>
      <c r="W433" s="58" t="str">
        <f t="shared" si="36"/>
        <v>N</v>
      </c>
      <c r="X433" s="58">
        <f t="shared" ca="1" si="37"/>
        <v>0</v>
      </c>
      <c r="Y433" s="58">
        <f t="shared" si="38"/>
        <v>0</v>
      </c>
      <c r="Z433" s="58">
        <f>IF(I433=0,0,IF(COUNTIF(Lists!$B$3:$B$203,I433)&gt;0,0,1))</f>
        <v>0</v>
      </c>
      <c r="AA433" s="58">
        <f t="shared" si="39"/>
        <v>0</v>
      </c>
    </row>
    <row r="434" spans="1:27" x14ac:dyDescent="0.35">
      <c r="A434" s="38" t="str">
        <f>IF(I434=0, "", IF(COUNTIF($I$16:I433, I434)&gt;0, "", MAX($A$16:A433)+1))</f>
        <v/>
      </c>
      <c r="C434" s="39"/>
      <c r="D434" s="163" t="str">
        <f>IF(M434="","",MAX($D$16:D433)+1)</f>
        <v/>
      </c>
      <c r="E434" s="57"/>
      <c r="F434" s="173"/>
      <c r="G434" s="173"/>
      <c r="H434" s="173"/>
      <c r="I434" s="173"/>
      <c r="J434" s="174"/>
      <c r="K434" s="173"/>
      <c r="L434" s="173"/>
      <c r="M434" s="175" t="str">
        <f t="shared" si="41"/>
        <v/>
      </c>
      <c r="N434" s="164"/>
      <c r="O434" s="176"/>
      <c r="P434" s="177"/>
      <c r="Q434" s="178" t="s">
        <v>345</v>
      </c>
      <c r="R434" s="165"/>
      <c r="S434" s="124"/>
      <c r="U434" s="130" t="str">
        <f t="shared" ca="1" si="40"/>
        <v/>
      </c>
      <c r="W434" s="58" t="str">
        <f t="shared" si="36"/>
        <v>N</v>
      </c>
      <c r="X434" s="58">
        <f t="shared" ca="1" si="37"/>
        <v>0</v>
      </c>
      <c r="Y434" s="58">
        <f t="shared" si="38"/>
        <v>0</v>
      </c>
      <c r="Z434" s="58">
        <f>IF(I434=0,0,IF(COUNTIF(Lists!$B$3:$B$203,I434)&gt;0,0,1))</f>
        <v>0</v>
      </c>
      <c r="AA434" s="58">
        <f t="shared" si="39"/>
        <v>0</v>
      </c>
    </row>
    <row r="435" spans="1:27" x14ac:dyDescent="0.35">
      <c r="A435" s="38" t="str">
        <f>IF(I435=0, "", IF(COUNTIF($I$16:I434, I435)&gt;0, "", MAX($A$16:A434)+1))</f>
        <v/>
      </c>
      <c r="C435" s="39"/>
      <c r="D435" s="163" t="str">
        <f>IF(M435="","",MAX($D$16:D434)+1)</f>
        <v/>
      </c>
      <c r="E435" s="57"/>
      <c r="F435" s="173"/>
      <c r="G435" s="173"/>
      <c r="H435" s="173"/>
      <c r="I435" s="173"/>
      <c r="J435" s="174"/>
      <c r="K435" s="173"/>
      <c r="L435" s="173"/>
      <c r="M435" s="175" t="str">
        <f t="shared" si="41"/>
        <v/>
      </c>
      <c r="N435" s="164"/>
      <c r="O435" s="176"/>
      <c r="P435" s="177"/>
      <c r="Q435" s="178" t="s">
        <v>345</v>
      </c>
      <c r="R435" s="165"/>
      <c r="S435" s="124"/>
      <c r="U435" s="130" t="str">
        <f t="shared" ca="1" si="40"/>
        <v/>
      </c>
      <c r="W435" s="58" t="str">
        <f t="shared" si="36"/>
        <v>N</v>
      </c>
      <c r="X435" s="58">
        <f t="shared" ca="1" si="37"/>
        <v>0</v>
      </c>
      <c r="Y435" s="58">
        <f t="shared" si="38"/>
        <v>0</v>
      </c>
      <c r="Z435" s="58">
        <f>IF(I435=0,0,IF(COUNTIF(Lists!$B$3:$B$203,I435)&gt;0,0,1))</f>
        <v>0</v>
      </c>
      <c r="AA435" s="58">
        <f t="shared" si="39"/>
        <v>0</v>
      </c>
    </row>
    <row r="436" spans="1:27" x14ac:dyDescent="0.35">
      <c r="A436" s="38" t="str">
        <f>IF(I436=0, "", IF(COUNTIF($I$16:I435, I436)&gt;0, "", MAX($A$16:A435)+1))</f>
        <v/>
      </c>
      <c r="C436" s="39"/>
      <c r="D436" s="163" t="str">
        <f>IF(M436="","",MAX($D$16:D435)+1)</f>
        <v/>
      </c>
      <c r="E436" s="57"/>
      <c r="F436" s="173"/>
      <c r="G436" s="173"/>
      <c r="H436" s="173"/>
      <c r="I436" s="173"/>
      <c r="J436" s="174"/>
      <c r="K436" s="173"/>
      <c r="L436" s="173"/>
      <c r="M436" s="175" t="str">
        <f t="shared" si="41"/>
        <v/>
      </c>
      <c r="N436" s="164"/>
      <c r="O436" s="176"/>
      <c r="P436" s="177"/>
      <c r="Q436" s="178" t="s">
        <v>345</v>
      </c>
      <c r="R436" s="165"/>
      <c r="S436" s="124"/>
      <c r="U436" s="130" t="str">
        <f t="shared" ca="1" si="40"/>
        <v/>
      </c>
      <c r="W436" s="58" t="str">
        <f t="shared" si="36"/>
        <v>N</v>
      </c>
      <c r="X436" s="58">
        <f t="shared" ca="1" si="37"/>
        <v>0</v>
      </c>
      <c r="Y436" s="58">
        <f t="shared" si="38"/>
        <v>0</v>
      </c>
      <c r="Z436" s="58">
        <f>IF(I436=0,0,IF(COUNTIF(Lists!$B$3:$B$203,I436)&gt;0,0,1))</f>
        <v>0</v>
      </c>
      <c r="AA436" s="58">
        <f t="shared" si="39"/>
        <v>0</v>
      </c>
    </row>
    <row r="437" spans="1:27" x14ac:dyDescent="0.35">
      <c r="A437" s="38" t="str">
        <f>IF(I437=0, "", IF(COUNTIF($I$16:I436, I437)&gt;0, "", MAX($A$16:A436)+1))</f>
        <v/>
      </c>
      <c r="C437" s="39"/>
      <c r="D437" s="163" t="str">
        <f>IF(M437="","",MAX($D$16:D436)+1)</f>
        <v/>
      </c>
      <c r="E437" s="57"/>
      <c r="F437" s="173"/>
      <c r="G437" s="173"/>
      <c r="H437" s="173"/>
      <c r="I437" s="173"/>
      <c r="J437" s="174"/>
      <c r="K437" s="173"/>
      <c r="L437" s="173"/>
      <c r="M437" s="175" t="str">
        <f t="shared" si="41"/>
        <v/>
      </c>
      <c r="N437" s="164"/>
      <c r="O437" s="176"/>
      <c r="P437" s="177"/>
      <c r="Q437" s="178" t="s">
        <v>345</v>
      </c>
      <c r="R437" s="165"/>
      <c r="S437" s="124"/>
      <c r="U437" s="130" t="str">
        <f t="shared" ca="1" si="40"/>
        <v/>
      </c>
      <c r="W437" s="58" t="str">
        <f t="shared" si="36"/>
        <v>N</v>
      </c>
      <c r="X437" s="58">
        <f t="shared" ca="1" si="37"/>
        <v>0</v>
      </c>
      <c r="Y437" s="58">
        <f t="shared" si="38"/>
        <v>0</v>
      </c>
      <c r="Z437" s="58">
        <f>IF(I437=0,0,IF(COUNTIF(Lists!$B$3:$B$203,I437)&gt;0,0,1))</f>
        <v>0</v>
      </c>
      <c r="AA437" s="58">
        <f t="shared" si="39"/>
        <v>0</v>
      </c>
    </row>
    <row r="438" spans="1:27" x14ac:dyDescent="0.35">
      <c r="A438" s="38" t="str">
        <f>IF(I438=0, "", IF(COUNTIF($I$16:I437, I438)&gt;0, "", MAX($A$16:A437)+1))</f>
        <v/>
      </c>
      <c r="C438" s="39"/>
      <c r="D438" s="163" t="str">
        <f>IF(M438="","",MAX($D$16:D437)+1)</f>
        <v/>
      </c>
      <c r="E438" s="57"/>
      <c r="F438" s="173"/>
      <c r="G438" s="173"/>
      <c r="H438" s="173"/>
      <c r="I438" s="173"/>
      <c r="J438" s="174"/>
      <c r="K438" s="173"/>
      <c r="L438" s="173"/>
      <c r="M438" s="175" t="str">
        <f t="shared" si="41"/>
        <v/>
      </c>
      <c r="N438" s="164"/>
      <c r="O438" s="176"/>
      <c r="P438" s="177"/>
      <c r="Q438" s="178" t="s">
        <v>345</v>
      </c>
      <c r="R438" s="165"/>
      <c r="S438" s="124"/>
      <c r="U438" s="130" t="str">
        <f t="shared" ca="1" si="40"/>
        <v/>
      </c>
      <c r="W438" s="58" t="str">
        <f t="shared" si="36"/>
        <v>N</v>
      </c>
      <c r="X438" s="58">
        <f t="shared" ca="1" si="37"/>
        <v>0</v>
      </c>
      <c r="Y438" s="58">
        <f t="shared" si="38"/>
        <v>0</v>
      </c>
      <c r="Z438" s="58">
        <f>IF(I438=0,0,IF(COUNTIF(Lists!$B$3:$B$203,I438)&gt;0,0,1))</f>
        <v>0</v>
      </c>
      <c r="AA438" s="58">
        <f t="shared" si="39"/>
        <v>0</v>
      </c>
    </row>
    <row r="439" spans="1:27" x14ac:dyDescent="0.35">
      <c r="A439" s="38" t="str">
        <f>IF(I439=0, "", IF(COUNTIF($I$16:I438, I439)&gt;0, "", MAX($A$16:A438)+1))</f>
        <v/>
      </c>
      <c r="C439" s="39"/>
      <c r="D439" s="163" t="str">
        <f>IF(M439="","",MAX($D$16:D438)+1)</f>
        <v/>
      </c>
      <c r="E439" s="57"/>
      <c r="F439" s="173"/>
      <c r="G439" s="173"/>
      <c r="H439" s="173"/>
      <c r="I439" s="173"/>
      <c r="J439" s="174"/>
      <c r="K439" s="173"/>
      <c r="L439" s="173"/>
      <c r="M439" s="175" t="str">
        <f t="shared" si="41"/>
        <v/>
      </c>
      <c r="N439" s="164"/>
      <c r="O439" s="176"/>
      <c r="P439" s="177"/>
      <c r="Q439" s="178" t="s">
        <v>345</v>
      </c>
      <c r="R439" s="165"/>
      <c r="S439" s="124"/>
      <c r="U439" s="130" t="str">
        <f t="shared" ca="1" si="40"/>
        <v/>
      </c>
      <c r="W439" s="58" t="str">
        <f t="shared" si="36"/>
        <v>N</v>
      </c>
      <c r="X439" s="58">
        <f t="shared" ca="1" si="37"/>
        <v>0</v>
      </c>
      <c r="Y439" s="58">
        <f t="shared" si="38"/>
        <v>0</v>
      </c>
      <c r="Z439" s="58">
        <f>IF(I439=0,0,IF(COUNTIF(Lists!$B$3:$B$203,I439)&gt;0,0,1))</f>
        <v>0</v>
      </c>
      <c r="AA439" s="58">
        <f t="shared" si="39"/>
        <v>0</v>
      </c>
    </row>
    <row r="440" spans="1:27" x14ac:dyDescent="0.35">
      <c r="A440" s="38" t="str">
        <f>IF(I440=0, "", IF(COUNTIF($I$16:I439, I440)&gt;0, "", MAX($A$16:A439)+1))</f>
        <v/>
      </c>
      <c r="C440" s="39"/>
      <c r="D440" s="163" t="str">
        <f>IF(M440="","",MAX($D$16:D439)+1)</f>
        <v/>
      </c>
      <c r="E440" s="57"/>
      <c r="F440" s="173"/>
      <c r="G440" s="173"/>
      <c r="H440" s="173"/>
      <c r="I440" s="173"/>
      <c r="J440" s="174"/>
      <c r="K440" s="173"/>
      <c r="L440" s="173"/>
      <c r="M440" s="175" t="str">
        <f t="shared" si="41"/>
        <v/>
      </c>
      <c r="N440" s="164"/>
      <c r="O440" s="176"/>
      <c r="P440" s="177"/>
      <c r="Q440" s="178" t="s">
        <v>345</v>
      </c>
      <c r="R440" s="165"/>
      <c r="S440" s="124"/>
      <c r="U440" s="130" t="str">
        <f t="shared" ca="1" si="40"/>
        <v/>
      </c>
      <c r="W440" s="58" t="str">
        <f t="shared" si="36"/>
        <v>N</v>
      </c>
      <c r="X440" s="58">
        <f t="shared" ca="1" si="37"/>
        <v>0</v>
      </c>
      <c r="Y440" s="58">
        <f t="shared" si="38"/>
        <v>0</v>
      </c>
      <c r="Z440" s="58">
        <f>IF(I440=0,0,IF(COUNTIF(Lists!$B$3:$B$203,I440)&gt;0,0,1))</f>
        <v>0</v>
      </c>
      <c r="AA440" s="58">
        <f t="shared" si="39"/>
        <v>0</v>
      </c>
    </row>
    <row r="441" spans="1:27" x14ac:dyDescent="0.35">
      <c r="A441" s="38" t="str">
        <f>IF(I441=0, "", IF(COUNTIF($I$16:I440, I441)&gt;0, "", MAX($A$16:A440)+1))</f>
        <v/>
      </c>
      <c r="C441" s="39"/>
      <c r="D441" s="163" t="str">
        <f>IF(M441="","",MAX($D$16:D440)+1)</f>
        <v/>
      </c>
      <c r="E441" s="57"/>
      <c r="F441" s="173"/>
      <c r="G441" s="173"/>
      <c r="H441" s="173"/>
      <c r="I441" s="173"/>
      <c r="J441" s="174"/>
      <c r="K441" s="173"/>
      <c r="L441" s="173"/>
      <c r="M441" s="175" t="str">
        <f t="shared" si="41"/>
        <v/>
      </c>
      <c r="N441" s="164"/>
      <c r="O441" s="176"/>
      <c r="P441" s="177"/>
      <c r="Q441" s="178" t="s">
        <v>345</v>
      </c>
      <c r="R441" s="165"/>
      <c r="S441" s="124"/>
      <c r="U441" s="130" t="str">
        <f t="shared" ca="1" si="40"/>
        <v/>
      </c>
      <c r="W441" s="58" t="str">
        <f t="shared" si="36"/>
        <v>N</v>
      </c>
      <c r="X441" s="58">
        <f t="shared" ca="1" si="37"/>
        <v>0</v>
      </c>
      <c r="Y441" s="58">
        <f t="shared" si="38"/>
        <v>0</v>
      </c>
      <c r="Z441" s="58">
        <f>IF(I441=0,0,IF(COUNTIF(Lists!$B$3:$B$203,I441)&gt;0,0,1))</f>
        <v>0</v>
      </c>
      <c r="AA441" s="58">
        <f t="shared" si="39"/>
        <v>0</v>
      </c>
    </row>
    <row r="442" spans="1:27" x14ac:dyDescent="0.35">
      <c r="A442" s="38" t="str">
        <f>IF(I442=0, "", IF(COUNTIF($I$16:I441, I442)&gt;0, "", MAX($A$16:A441)+1))</f>
        <v/>
      </c>
      <c r="C442" s="39"/>
      <c r="D442" s="163" t="str">
        <f>IF(M442="","",MAX($D$16:D441)+1)</f>
        <v/>
      </c>
      <c r="E442" s="57"/>
      <c r="F442" s="173"/>
      <c r="G442" s="173"/>
      <c r="H442" s="173"/>
      <c r="I442" s="173"/>
      <c r="J442" s="174"/>
      <c r="K442" s="173"/>
      <c r="L442" s="173"/>
      <c r="M442" s="175" t="str">
        <f t="shared" si="41"/>
        <v/>
      </c>
      <c r="N442" s="164"/>
      <c r="O442" s="176"/>
      <c r="P442" s="177"/>
      <c r="Q442" s="178" t="s">
        <v>345</v>
      </c>
      <c r="R442" s="165"/>
      <c r="S442" s="124"/>
      <c r="U442" s="130" t="str">
        <f t="shared" ca="1" si="40"/>
        <v/>
      </c>
      <c r="W442" s="58" t="str">
        <f t="shared" si="36"/>
        <v>N</v>
      </c>
      <c r="X442" s="58">
        <f t="shared" ca="1" si="37"/>
        <v>0</v>
      </c>
      <c r="Y442" s="58">
        <f t="shared" si="38"/>
        <v>0</v>
      </c>
      <c r="Z442" s="58">
        <f>IF(I442=0,0,IF(COUNTIF(Lists!$B$3:$B$203,I442)&gt;0,0,1))</f>
        <v>0</v>
      </c>
      <c r="AA442" s="58">
        <f t="shared" si="39"/>
        <v>0</v>
      </c>
    </row>
    <row r="443" spans="1:27" x14ac:dyDescent="0.35">
      <c r="A443" s="38" t="str">
        <f>IF(I443=0, "", IF(COUNTIF($I$16:I442, I443)&gt;0, "", MAX($A$16:A442)+1))</f>
        <v/>
      </c>
      <c r="C443" s="39"/>
      <c r="D443" s="163" t="str">
        <f>IF(M443="","",MAX($D$16:D442)+1)</f>
        <v/>
      </c>
      <c r="E443" s="57"/>
      <c r="F443" s="173"/>
      <c r="G443" s="173"/>
      <c r="H443" s="173"/>
      <c r="I443" s="173"/>
      <c r="J443" s="174"/>
      <c r="K443" s="173"/>
      <c r="L443" s="173"/>
      <c r="M443" s="175" t="str">
        <f t="shared" si="41"/>
        <v/>
      </c>
      <c r="N443" s="164"/>
      <c r="O443" s="176"/>
      <c r="P443" s="177"/>
      <c r="Q443" s="178" t="s">
        <v>345</v>
      </c>
      <c r="R443" s="165"/>
      <c r="S443" s="124"/>
      <c r="U443" s="130" t="str">
        <f t="shared" ca="1" si="40"/>
        <v/>
      </c>
      <c r="W443" s="58" t="str">
        <f t="shared" si="36"/>
        <v>N</v>
      </c>
      <c r="X443" s="58">
        <f t="shared" ca="1" si="37"/>
        <v>0</v>
      </c>
      <c r="Y443" s="58">
        <f t="shared" si="38"/>
        <v>0</v>
      </c>
      <c r="Z443" s="58">
        <f>IF(I443=0,0,IF(COUNTIF(Lists!$B$3:$B$203,I443)&gt;0,0,1))</f>
        <v>0</v>
      </c>
      <c r="AA443" s="58">
        <f t="shared" si="39"/>
        <v>0</v>
      </c>
    </row>
    <row r="444" spans="1:27" x14ac:dyDescent="0.35">
      <c r="A444" s="38" t="str">
        <f>IF(I444=0, "", IF(COUNTIF($I$16:I443, I444)&gt;0, "", MAX($A$16:A443)+1))</f>
        <v/>
      </c>
      <c r="C444" s="39"/>
      <c r="D444" s="163" t="str">
        <f>IF(M444="","",MAX($D$16:D443)+1)</f>
        <v/>
      </c>
      <c r="E444" s="57"/>
      <c r="F444" s="173"/>
      <c r="G444" s="173"/>
      <c r="H444" s="173"/>
      <c r="I444" s="173"/>
      <c r="J444" s="174"/>
      <c r="K444" s="173"/>
      <c r="L444" s="173"/>
      <c r="M444" s="175" t="str">
        <f t="shared" si="41"/>
        <v/>
      </c>
      <c r="N444" s="164"/>
      <c r="O444" s="176"/>
      <c r="P444" s="177"/>
      <c r="Q444" s="178" t="s">
        <v>345</v>
      </c>
      <c r="R444" s="165"/>
      <c r="S444" s="124"/>
      <c r="U444" s="130" t="str">
        <f t="shared" ca="1" si="40"/>
        <v/>
      </c>
      <c r="W444" s="58" t="str">
        <f t="shared" si="36"/>
        <v>N</v>
      </c>
      <c r="X444" s="58">
        <f t="shared" ca="1" si="37"/>
        <v>0</v>
      </c>
      <c r="Y444" s="58">
        <f t="shared" si="38"/>
        <v>0</v>
      </c>
      <c r="Z444" s="58">
        <f>IF(I444=0,0,IF(COUNTIF(Lists!$B$3:$B$203,I444)&gt;0,0,1))</f>
        <v>0</v>
      </c>
      <c r="AA444" s="58">
        <f t="shared" si="39"/>
        <v>0</v>
      </c>
    </row>
    <row r="445" spans="1:27" x14ac:dyDescent="0.35">
      <c r="A445" s="38" t="str">
        <f>IF(I445=0, "", IF(COUNTIF($I$16:I444, I445)&gt;0, "", MAX($A$16:A444)+1))</f>
        <v/>
      </c>
      <c r="C445" s="39"/>
      <c r="D445" s="163" t="str">
        <f>IF(M445="","",MAX($D$16:D444)+1)</f>
        <v/>
      </c>
      <c r="E445" s="57"/>
      <c r="F445" s="173"/>
      <c r="G445" s="173"/>
      <c r="H445" s="173"/>
      <c r="I445" s="173"/>
      <c r="J445" s="174"/>
      <c r="K445" s="173"/>
      <c r="L445" s="173"/>
      <c r="M445" s="175" t="str">
        <f t="shared" si="41"/>
        <v/>
      </c>
      <c r="N445" s="164"/>
      <c r="O445" s="176"/>
      <c r="P445" s="177"/>
      <c r="Q445" s="178" t="s">
        <v>345</v>
      </c>
      <c r="R445" s="165"/>
      <c r="S445" s="124"/>
      <c r="U445" s="130" t="str">
        <f t="shared" ca="1" si="40"/>
        <v/>
      </c>
      <c r="W445" s="58" t="str">
        <f t="shared" si="36"/>
        <v>N</v>
      </c>
      <c r="X445" s="58">
        <f t="shared" ca="1" si="37"/>
        <v>0</v>
      </c>
      <c r="Y445" s="58">
        <f t="shared" si="38"/>
        <v>0</v>
      </c>
      <c r="Z445" s="58">
        <f>IF(I445=0,0,IF(COUNTIF(Lists!$B$3:$B$203,I445)&gt;0,0,1))</f>
        <v>0</v>
      </c>
      <c r="AA445" s="58">
        <f t="shared" si="39"/>
        <v>0</v>
      </c>
    </row>
    <row r="446" spans="1:27" x14ac:dyDescent="0.35">
      <c r="A446" s="38" t="str">
        <f>IF(I446=0, "", IF(COUNTIF($I$16:I445, I446)&gt;0, "", MAX($A$16:A445)+1))</f>
        <v/>
      </c>
      <c r="C446" s="39"/>
      <c r="D446" s="163" t="str">
        <f>IF(M446="","",MAX($D$16:D445)+1)</f>
        <v/>
      </c>
      <c r="E446" s="57"/>
      <c r="F446" s="173"/>
      <c r="G446" s="173"/>
      <c r="H446" s="173"/>
      <c r="I446" s="173"/>
      <c r="J446" s="174"/>
      <c r="K446" s="173"/>
      <c r="L446" s="173"/>
      <c r="M446" s="175" t="str">
        <f t="shared" si="41"/>
        <v/>
      </c>
      <c r="N446" s="164"/>
      <c r="O446" s="176"/>
      <c r="P446" s="177"/>
      <c r="Q446" s="178" t="s">
        <v>345</v>
      </c>
      <c r="R446" s="165"/>
      <c r="S446" s="124"/>
      <c r="U446" s="130" t="str">
        <f t="shared" ca="1" si="40"/>
        <v/>
      </c>
      <c r="W446" s="58" t="str">
        <f t="shared" si="36"/>
        <v>N</v>
      </c>
      <c r="X446" s="58">
        <f t="shared" ca="1" si="37"/>
        <v>0</v>
      </c>
      <c r="Y446" s="58">
        <f t="shared" si="38"/>
        <v>0</v>
      </c>
      <c r="Z446" s="58">
        <f>IF(I446=0,0,IF(COUNTIF(Lists!$B$3:$B$203,I446)&gt;0,0,1))</f>
        <v>0</v>
      </c>
      <c r="AA446" s="58">
        <f t="shared" si="39"/>
        <v>0</v>
      </c>
    </row>
    <row r="447" spans="1:27" x14ac:dyDescent="0.35">
      <c r="A447" s="38" t="str">
        <f>IF(I447=0, "", IF(COUNTIF($I$16:I446, I447)&gt;0, "", MAX($A$16:A446)+1))</f>
        <v/>
      </c>
      <c r="C447" s="39"/>
      <c r="D447" s="163" t="str">
        <f>IF(M447="","",MAX($D$16:D446)+1)</f>
        <v/>
      </c>
      <c r="E447" s="57"/>
      <c r="F447" s="173"/>
      <c r="G447" s="173"/>
      <c r="H447" s="173"/>
      <c r="I447" s="173"/>
      <c r="J447" s="174"/>
      <c r="K447" s="173"/>
      <c r="L447" s="173"/>
      <c r="M447" s="175" t="str">
        <f t="shared" si="41"/>
        <v/>
      </c>
      <c r="N447" s="164"/>
      <c r="O447" s="176"/>
      <c r="P447" s="177"/>
      <c r="Q447" s="178" t="s">
        <v>345</v>
      </c>
      <c r="R447" s="165"/>
      <c r="S447" s="124"/>
      <c r="U447" s="130" t="str">
        <f t="shared" ca="1" si="40"/>
        <v/>
      </c>
      <c r="W447" s="58" t="str">
        <f t="shared" si="36"/>
        <v>N</v>
      </c>
      <c r="X447" s="58">
        <f t="shared" ca="1" si="37"/>
        <v>0</v>
      </c>
      <c r="Y447" s="58">
        <f t="shared" si="38"/>
        <v>0</v>
      </c>
      <c r="Z447" s="58">
        <f>IF(I447=0,0,IF(COUNTIF(Lists!$B$3:$B$203,I447)&gt;0,0,1))</f>
        <v>0</v>
      </c>
      <c r="AA447" s="58">
        <f t="shared" si="39"/>
        <v>0</v>
      </c>
    </row>
    <row r="448" spans="1:27" x14ac:dyDescent="0.35">
      <c r="A448" s="38" t="str">
        <f>IF(I448=0, "", IF(COUNTIF($I$16:I447, I448)&gt;0, "", MAX($A$16:A447)+1))</f>
        <v/>
      </c>
      <c r="C448" s="39"/>
      <c r="D448" s="163" t="str">
        <f>IF(M448="","",MAX($D$16:D447)+1)</f>
        <v/>
      </c>
      <c r="E448" s="57"/>
      <c r="F448" s="173"/>
      <c r="G448" s="173"/>
      <c r="H448" s="173"/>
      <c r="I448" s="173"/>
      <c r="J448" s="174"/>
      <c r="K448" s="173"/>
      <c r="L448" s="173"/>
      <c r="M448" s="175" t="str">
        <f t="shared" si="41"/>
        <v/>
      </c>
      <c r="N448" s="164"/>
      <c r="O448" s="176"/>
      <c r="P448" s="177"/>
      <c r="Q448" s="178" t="s">
        <v>345</v>
      </c>
      <c r="R448" s="165"/>
      <c r="S448" s="124"/>
      <c r="U448" s="130" t="str">
        <f t="shared" ca="1" si="40"/>
        <v/>
      </c>
      <c r="W448" s="58" t="str">
        <f t="shared" si="36"/>
        <v>N</v>
      </c>
      <c r="X448" s="58">
        <f t="shared" ca="1" si="37"/>
        <v>0</v>
      </c>
      <c r="Y448" s="58">
        <f t="shared" si="38"/>
        <v>0</v>
      </c>
      <c r="Z448" s="58">
        <f>IF(I448=0,0,IF(COUNTIF(Lists!$B$3:$B$203,I448)&gt;0,0,1))</f>
        <v>0</v>
      </c>
      <c r="AA448" s="58">
        <f t="shared" si="39"/>
        <v>0</v>
      </c>
    </row>
    <row r="449" spans="1:27" x14ac:dyDescent="0.35">
      <c r="A449" s="38" t="str">
        <f>IF(I449=0, "", IF(COUNTIF($I$16:I448, I449)&gt;0, "", MAX($A$16:A448)+1))</f>
        <v/>
      </c>
      <c r="C449" s="39"/>
      <c r="D449" s="163" t="str">
        <f>IF(M449="","",MAX($D$16:D448)+1)</f>
        <v/>
      </c>
      <c r="E449" s="57"/>
      <c r="F449" s="173"/>
      <c r="G449" s="173"/>
      <c r="H449" s="173"/>
      <c r="I449" s="173"/>
      <c r="J449" s="174"/>
      <c r="K449" s="173"/>
      <c r="L449" s="173"/>
      <c r="M449" s="175" t="str">
        <f t="shared" si="41"/>
        <v/>
      </c>
      <c r="N449" s="164"/>
      <c r="O449" s="176"/>
      <c r="P449" s="177"/>
      <c r="Q449" s="178" t="s">
        <v>345</v>
      </c>
      <c r="R449" s="165"/>
      <c r="S449" s="124"/>
      <c r="U449" s="130" t="str">
        <f t="shared" ca="1" si="40"/>
        <v/>
      </c>
      <c r="W449" s="58" t="str">
        <f t="shared" si="36"/>
        <v>N</v>
      </c>
      <c r="X449" s="58">
        <f t="shared" ca="1" si="37"/>
        <v>0</v>
      </c>
      <c r="Y449" s="58">
        <f t="shared" si="38"/>
        <v>0</v>
      </c>
      <c r="Z449" s="58">
        <f>IF(I449=0,0,IF(COUNTIF(Lists!$B$3:$B$203,I449)&gt;0,0,1))</f>
        <v>0</v>
      </c>
      <c r="AA449" s="58">
        <f t="shared" si="39"/>
        <v>0</v>
      </c>
    </row>
    <row r="450" spans="1:27" x14ac:dyDescent="0.35">
      <c r="A450" s="38" t="str">
        <f>IF(I450=0, "", IF(COUNTIF($I$16:I449, I450)&gt;0, "", MAX($A$16:A449)+1))</f>
        <v/>
      </c>
      <c r="C450" s="39"/>
      <c r="D450" s="163" t="str">
        <f>IF(M450="","",MAX($D$16:D449)+1)</f>
        <v/>
      </c>
      <c r="E450" s="57"/>
      <c r="F450" s="173"/>
      <c r="G450" s="173"/>
      <c r="H450" s="173"/>
      <c r="I450" s="173"/>
      <c r="J450" s="174"/>
      <c r="K450" s="173"/>
      <c r="L450" s="173"/>
      <c r="M450" s="175" t="str">
        <f t="shared" si="41"/>
        <v/>
      </c>
      <c r="N450" s="164"/>
      <c r="O450" s="176"/>
      <c r="P450" s="177"/>
      <c r="Q450" s="178" t="s">
        <v>345</v>
      </c>
      <c r="R450" s="165"/>
      <c r="S450" s="124"/>
      <c r="U450" s="130" t="str">
        <f t="shared" ca="1" si="40"/>
        <v/>
      </c>
      <c r="W450" s="58" t="str">
        <f t="shared" si="36"/>
        <v>N</v>
      </c>
      <c r="X450" s="58">
        <f t="shared" ca="1" si="37"/>
        <v>0</v>
      </c>
      <c r="Y450" s="58">
        <f t="shared" si="38"/>
        <v>0</v>
      </c>
      <c r="Z450" s="58">
        <f>IF(I450=0,0,IF(COUNTIF(Lists!$B$3:$B$203,I450)&gt;0,0,1))</f>
        <v>0</v>
      </c>
      <c r="AA450" s="58">
        <f t="shared" si="39"/>
        <v>0</v>
      </c>
    </row>
    <row r="451" spans="1:27" x14ac:dyDescent="0.35">
      <c r="A451" s="38" t="str">
        <f>IF(I451=0, "", IF(COUNTIF($I$16:I450, I451)&gt;0, "", MAX($A$16:A450)+1))</f>
        <v/>
      </c>
      <c r="C451" s="39"/>
      <c r="D451" s="163" t="str">
        <f>IF(M451="","",MAX($D$16:D450)+1)</f>
        <v/>
      </c>
      <c r="E451" s="57"/>
      <c r="F451" s="173"/>
      <c r="G451" s="173"/>
      <c r="H451" s="173"/>
      <c r="I451" s="173"/>
      <c r="J451" s="174"/>
      <c r="K451" s="173"/>
      <c r="L451" s="173"/>
      <c r="M451" s="175" t="str">
        <f t="shared" si="41"/>
        <v/>
      </c>
      <c r="N451" s="164"/>
      <c r="O451" s="176"/>
      <c r="P451" s="177"/>
      <c r="Q451" s="178" t="s">
        <v>345</v>
      </c>
      <c r="R451" s="165"/>
      <c r="S451" s="124"/>
      <c r="U451" s="130" t="str">
        <f t="shared" ca="1" si="40"/>
        <v/>
      </c>
      <c r="W451" s="58" t="str">
        <f t="shared" si="36"/>
        <v>N</v>
      </c>
      <c r="X451" s="58">
        <f t="shared" ca="1" si="37"/>
        <v>0</v>
      </c>
      <c r="Y451" s="58">
        <f t="shared" si="38"/>
        <v>0</v>
      </c>
      <c r="Z451" s="58">
        <f>IF(I451=0,0,IF(COUNTIF(Lists!$B$3:$B$203,I451)&gt;0,0,1))</f>
        <v>0</v>
      </c>
      <c r="AA451" s="58">
        <f t="shared" si="39"/>
        <v>0</v>
      </c>
    </row>
    <row r="452" spans="1:27" x14ac:dyDescent="0.35">
      <c r="A452" s="38" t="str">
        <f>IF(I452=0, "", IF(COUNTIF($I$16:I451, I452)&gt;0, "", MAX($A$16:A451)+1))</f>
        <v/>
      </c>
      <c r="C452" s="39"/>
      <c r="D452" s="163" t="str">
        <f>IF(M452="","",MAX($D$16:D451)+1)</f>
        <v/>
      </c>
      <c r="E452" s="57"/>
      <c r="F452" s="173"/>
      <c r="G452" s="173"/>
      <c r="H452" s="173"/>
      <c r="I452" s="173"/>
      <c r="J452" s="174"/>
      <c r="K452" s="173"/>
      <c r="L452" s="173"/>
      <c r="M452" s="175" t="str">
        <f t="shared" si="41"/>
        <v/>
      </c>
      <c r="N452" s="164"/>
      <c r="O452" s="176"/>
      <c r="P452" s="177"/>
      <c r="Q452" s="178" t="s">
        <v>345</v>
      </c>
      <c r="R452" s="165"/>
      <c r="S452" s="124"/>
      <c r="U452" s="130" t="str">
        <f t="shared" ca="1" si="40"/>
        <v/>
      </c>
      <c r="W452" s="58" t="str">
        <f t="shared" si="36"/>
        <v>N</v>
      </c>
      <c r="X452" s="58">
        <f t="shared" ca="1" si="37"/>
        <v>0</v>
      </c>
      <c r="Y452" s="58">
        <f t="shared" si="38"/>
        <v>0</v>
      </c>
      <c r="Z452" s="58">
        <f>IF(I452=0,0,IF(COUNTIF(Lists!$B$3:$B$203,I452)&gt;0,0,1))</f>
        <v>0</v>
      </c>
      <c r="AA452" s="58">
        <f t="shared" si="39"/>
        <v>0</v>
      </c>
    </row>
    <row r="453" spans="1:27" x14ac:dyDescent="0.35">
      <c r="A453" s="38" t="str">
        <f>IF(I453=0, "", IF(COUNTIF($I$16:I452, I453)&gt;0, "", MAX($A$16:A452)+1))</f>
        <v/>
      </c>
      <c r="C453" s="39"/>
      <c r="D453" s="163" t="str">
        <f>IF(M453="","",MAX($D$16:D452)+1)</f>
        <v/>
      </c>
      <c r="E453" s="57"/>
      <c r="F453" s="173"/>
      <c r="G453" s="173"/>
      <c r="H453" s="173"/>
      <c r="I453" s="173"/>
      <c r="J453" s="174"/>
      <c r="K453" s="173"/>
      <c r="L453" s="173"/>
      <c r="M453" s="175" t="str">
        <f t="shared" si="41"/>
        <v/>
      </c>
      <c r="N453" s="164"/>
      <c r="O453" s="176"/>
      <c r="P453" s="177"/>
      <c r="Q453" s="178" t="s">
        <v>345</v>
      </c>
      <c r="R453" s="165"/>
      <c r="S453" s="124"/>
      <c r="U453" s="130" t="str">
        <f t="shared" ca="1" si="40"/>
        <v/>
      </c>
      <c r="W453" s="58" t="str">
        <f t="shared" si="36"/>
        <v>N</v>
      </c>
      <c r="X453" s="58">
        <f t="shared" ca="1" si="37"/>
        <v>0</v>
      </c>
      <c r="Y453" s="58">
        <f t="shared" si="38"/>
        <v>0</v>
      </c>
      <c r="Z453" s="58">
        <f>IF(I453=0,0,IF(COUNTIF(Lists!$B$3:$B$203,I453)&gt;0,0,1))</f>
        <v>0</v>
      </c>
      <c r="AA453" s="58">
        <f t="shared" si="39"/>
        <v>0</v>
      </c>
    </row>
    <row r="454" spans="1:27" x14ac:dyDescent="0.35">
      <c r="A454" s="38" t="str">
        <f>IF(I454=0, "", IF(COUNTIF($I$16:I453, I454)&gt;0, "", MAX($A$16:A453)+1))</f>
        <v/>
      </c>
      <c r="C454" s="39"/>
      <c r="D454" s="163" t="str">
        <f>IF(M454="","",MAX($D$16:D453)+1)</f>
        <v/>
      </c>
      <c r="E454" s="57"/>
      <c r="F454" s="173"/>
      <c r="G454" s="173"/>
      <c r="H454" s="173"/>
      <c r="I454" s="173"/>
      <c r="J454" s="174"/>
      <c r="K454" s="173"/>
      <c r="L454" s="173"/>
      <c r="M454" s="175" t="str">
        <f t="shared" si="41"/>
        <v/>
      </c>
      <c r="N454" s="164"/>
      <c r="O454" s="176"/>
      <c r="P454" s="177"/>
      <c r="Q454" s="178" t="s">
        <v>345</v>
      </c>
      <c r="R454" s="165"/>
      <c r="S454" s="124"/>
      <c r="U454" s="130" t="str">
        <f t="shared" ca="1" si="40"/>
        <v/>
      </c>
      <c r="W454" s="58" t="str">
        <f t="shared" si="36"/>
        <v>N</v>
      </c>
      <c r="X454" s="58">
        <f t="shared" ca="1" si="37"/>
        <v>0</v>
      </c>
      <c r="Y454" s="58">
        <f t="shared" si="38"/>
        <v>0</v>
      </c>
      <c r="Z454" s="58">
        <f>IF(I454=0,0,IF(COUNTIF(Lists!$B$3:$B$203,I454)&gt;0,0,1))</f>
        <v>0</v>
      </c>
      <c r="AA454" s="58">
        <f t="shared" si="39"/>
        <v>0</v>
      </c>
    </row>
    <row r="455" spans="1:27" x14ac:dyDescent="0.35">
      <c r="A455" s="38" t="str">
        <f>IF(I455=0, "", IF(COUNTIF($I$16:I454, I455)&gt;0, "", MAX($A$16:A454)+1))</f>
        <v/>
      </c>
      <c r="C455" s="39"/>
      <c r="D455" s="163" t="str">
        <f>IF(M455="","",MAX($D$16:D454)+1)</f>
        <v/>
      </c>
      <c r="E455" s="57"/>
      <c r="F455" s="173"/>
      <c r="G455" s="173"/>
      <c r="H455" s="173"/>
      <c r="I455" s="173"/>
      <c r="J455" s="174"/>
      <c r="K455" s="173"/>
      <c r="L455" s="173"/>
      <c r="M455" s="175" t="str">
        <f t="shared" si="41"/>
        <v/>
      </c>
      <c r="N455" s="164"/>
      <c r="O455" s="176"/>
      <c r="P455" s="177"/>
      <c r="Q455" s="178" t="s">
        <v>345</v>
      </c>
      <c r="R455" s="165"/>
      <c r="S455" s="124"/>
      <c r="U455" s="130" t="str">
        <f t="shared" ca="1" si="40"/>
        <v/>
      </c>
      <c r="W455" s="58" t="str">
        <f t="shared" si="36"/>
        <v>N</v>
      </c>
      <c r="X455" s="58">
        <f t="shared" ca="1" si="37"/>
        <v>0</v>
      </c>
      <c r="Y455" s="58">
        <f t="shared" si="38"/>
        <v>0</v>
      </c>
      <c r="Z455" s="58">
        <f>IF(I455=0,0,IF(COUNTIF(Lists!$B$3:$B$203,I455)&gt;0,0,1))</f>
        <v>0</v>
      </c>
      <c r="AA455" s="58">
        <f t="shared" si="39"/>
        <v>0</v>
      </c>
    </row>
    <row r="456" spans="1:27" x14ac:dyDescent="0.35">
      <c r="A456" s="38" t="str">
        <f>IF(I456=0, "", IF(COUNTIF($I$16:I455, I456)&gt;0, "", MAX($A$16:A455)+1))</f>
        <v/>
      </c>
      <c r="C456" s="39"/>
      <c r="D456" s="163" t="str">
        <f>IF(M456="","",MAX($D$16:D455)+1)</f>
        <v/>
      </c>
      <c r="E456" s="57"/>
      <c r="F456" s="173"/>
      <c r="G456" s="173"/>
      <c r="H456" s="173"/>
      <c r="I456" s="173"/>
      <c r="J456" s="174"/>
      <c r="K456" s="173"/>
      <c r="L456" s="173"/>
      <c r="M456" s="175" t="str">
        <f t="shared" si="41"/>
        <v/>
      </c>
      <c r="N456" s="164"/>
      <c r="O456" s="176"/>
      <c r="P456" s="177"/>
      <c r="Q456" s="178" t="s">
        <v>345</v>
      </c>
      <c r="R456" s="165"/>
      <c r="S456" s="124"/>
      <c r="U456" s="130" t="str">
        <f t="shared" ca="1" si="40"/>
        <v/>
      </c>
      <c r="W456" s="58" t="str">
        <f t="shared" si="36"/>
        <v>N</v>
      </c>
      <c r="X456" s="58">
        <f t="shared" ca="1" si="37"/>
        <v>0</v>
      </c>
      <c r="Y456" s="58">
        <f t="shared" si="38"/>
        <v>0</v>
      </c>
      <c r="Z456" s="58">
        <f>IF(I456=0,0,IF(COUNTIF(Lists!$B$3:$B$203,I456)&gt;0,0,1))</f>
        <v>0</v>
      </c>
      <c r="AA456" s="58">
        <f t="shared" si="39"/>
        <v>0</v>
      </c>
    </row>
    <row r="457" spans="1:27" x14ac:dyDescent="0.35">
      <c r="A457" s="38" t="str">
        <f>IF(I457=0, "", IF(COUNTIF($I$16:I456, I457)&gt;0, "", MAX($A$16:A456)+1))</f>
        <v/>
      </c>
      <c r="C457" s="39"/>
      <c r="D457" s="163" t="str">
        <f>IF(M457="","",MAX($D$16:D456)+1)</f>
        <v/>
      </c>
      <c r="E457" s="57"/>
      <c r="F457" s="173"/>
      <c r="G457" s="173"/>
      <c r="H457" s="173"/>
      <c r="I457" s="173"/>
      <c r="J457" s="174"/>
      <c r="K457" s="173"/>
      <c r="L457" s="173"/>
      <c r="M457" s="175" t="str">
        <f t="shared" si="41"/>
        <v/>
      </c>
      <c r="N457" s="164"/>
      <c r="O457" s="176"/>
      <c r="P457" s="177"/>
      <c r="Q457" s="178" t="s">
        <v>345</v>
      </c>
      <c r="R457" s="165"/>
      <c r="S457" s="124"/>
      <c r="U457" s="130" t="str">
        <f t="shared" ca="1" si="40"/>
        <v/>
      </c>
      <c r="W457" s="58" t="str">
        <f t="shared" si="36"/>
        <v>N</v>
      </c>
      <c r="X457" s="58">
        <f t="shared" ca="1" si="37"/>
        <v>0</v>
      </c>
      <c r="Y457" s="58">
        <f t="shared" si="38"/>
        <v>0</v>
      </c>
      <c r="Z457" s="58">
        <f>IF(I457=0,0,IF(COUNTIF(Lists!$B$3:$B$203,I457)&gt;0,0,1))</f>
        <v>0</v>
      </c>
      <c r="AA457" s="58">
        <f t="shared" si="39"/>
        <v>0</v>
      </c>
    </row>
    <row r="458" spans="1:27" x14ac:dyDescent="0.35">
      <c r="A458" s="38" t="str">
        <f>IF(I458=0, "", IF(COUNTIF($I$16:I457, I458)&gt;0, "", MAX($A$16:A457)+1))</f>
        <v/>
      </c>
      <c r="C458" s="39"/>
      <c r="D458" s="163" t="str">
        <f>IF(M458="","",MAX($D$16:D457)+1)</f>
        <v/>
      </c>
      <c r="E458" s="57"/>
      <c r="F458" s="173"/>
      <c r="G458" s="173"/>
      <c r="H458" s="173"/>
      <c r="I458" s="173"/>
      <c r="J458" s="174"/>
      <c r="K458" s="173"/>
      <c r="L458" s="173"/>
      <c r="M458" s="175" t="str">
        <f t="shared" si="41"/>
        <v/>
      </c>
      <c r="N458" s="164"/>
      <c r="O458" s="176"/>
      <c r="P458" s="177"/>
      <c r="Q458" s="178" t="s">
        <v>345</v>
      </c>
      <c r="R458" s="165"/>
      <c r="S458" s="124"/>
      <c r="U458" s="130" t="str">
        <f t="shared" ca="1" si="40"/>
        <v/>
      </c>
      <c r="W458" s="58" t="str">
        <f t="shared" si="36"/>
        <v>N</v>
      </c>
      <c r="X458" s="58">
        <f t="shared" ca="1" si="37"/>
        <v>0</v>
      </c>
      <c r="Y458" s="58">
        <f t="shared" si="38"/>
        <v>0</v>
      </c>
      <c r="Z458" s="58">
        <f>IF(I458=0,0,IF(COUNTIF(Lists!$B$3:$B$203,I458)&gt;0,0,1))</f>
        <v>0</v>
      </c>
      <c r="AA458" s="58">
        <f t="shared" si="39"/>
        <v>0</v>
      </c>
    </row>
    <row r="459" spans="1:27" x14ac:dyDescent="0.35">
      <c r="A459" s="38" t="str">
        <f>IF(I459=0, "", IF(COUNTIF($I$16:I458, I459)&gt;0, "", MAX($A$16:A458)+1))</f>
        <v/>
      </c>
      <c r="C459" s="39"/>
      <c r="D459" s="163" t="str">
        <f>IF(M459="","",MAX($D$16:D458)+1)</f>
        <v/>
      </c>
      <c r="E459" s="57"/>
      <c r="F459" s="173"/>
      <c r="G459" s="173"/>
      <c r="H459" s="173"/>
      <c r="I459" s="173"/>
      <c r="J459" s="174"/>
      <c r="K459" s="173"/>
      <c r="L459" s="173"/>
      <c r="M459" s="175" t="str">
        <f t="shared" si="41"/>
        <v/>
      </c>
      <c r="N459" s="164"/>
      <c r="O459" s="176"/>
      <c r="P459" s="177"/>
      <c r="Q459" s="178" t="s">
        <v>345</v>
      </c>
      <c r="R459" s="165"/>
      <c r="S459" s="124"/>
      <c r="U459" s="130" t="str">
        <f t="shared" ca="1" si="40"/>
        <v/>
      </c>
      <c r="W459" s="58" t="str">
        <f t="shared" si="36"/>
        <v>N</v>
      </c>
      <c r="X459" s="58">
        <f t="shared" ca="1" si="37"/>
        <v>0</v>
      </c>
      <c r="Y459" s="58">
        <f t="shared" si="38"/>
        <v>0</v>
      </c>
      <c r="Z459" s="58">
        <f>IF(I459=0,0,IF(COUNTIF(Lists!$B$3:$B$203,I459)&gt;0,0,1))</f>
        <v>0</v>
      </c>
      <c r="AA459" s="58">
        <f t="shared" si="39"/>
        <v>0</v>
      </c>
    </row>
    <row r="460" spans="1:27" x14ac:dyDescent="0.35">
      <c r="A460" s="38" t="str">
        <f>IF(I460=0, "", IF(COUNTIF($I$16:I459, I460)&gt;0, "", MAX($A$16:A459)+1))</f>
        <v/>
      </c>
      <c r="C460" s="39"/>
      <c r="D460" s="163" t="str">
        <f>IF(M460="","",MAX($D$16:D459)+1)</f>
        <v/>
      </c>
      <c r="E460" s="57"/>
      <c r="F460" s="173"/>
      <c r="G460" s="173"/>
      <c r="H460" s="173"/>
      <c r="I460" s="173"/>
      <c r="J460" s="174"/>
      <c r="K460" s="173"/>
      <c r="L460" s="173"/>
      <c r="M460" s="175" t="str">
        <f t="shared" si="41"/>
        <v/>
      </c>
      <c r="N460" s="164"/>
      <c r="O460" s="176"/>
      <c r="P460" s="177"/>
      <c r="Q460" s="178" t="s">
        <v>345</v>
      </c>
      <c r="R460" s="165"/>
      <c r="S460" s="124"/>
      <c r="U460" s="130" t="str">
        <f t="shared" ca="1" si="40"/>
        <v/>
      </c>
      <c r="W460" s="58" t="str">
        <f t="shared" si="36"/>
        <v>N</v>
      </c>
      <c r="X460" s="58">
        <f t="shared" ca="1" si="37"/>
        <v>0</v>
      </c>
      <c r="Y460" s="58">
        <f t="shared" si="38"/>
        <v>0</v>
      </c>
      <c r="Z460" s="58">
        <f>IF(I460=0,0,IF(COUNTIF(Lists!$B$3:$B$203,I460)&gt;0,0,1))</f>
        <v>0</v>
      </c>
      <c r="AA460" s="58">
        <f t="shared" si="39"/>
        <v>0</v>
      </c>
    </row>
    <row r="461" spans="1:27" x14ac:dyDescent="0.35">
      <c r="A461" s="38" t="str">
        <f>IF(I461=0, "", IF(COUNTIF($I$16:I460, I461)&gt;0, "", MAX($A$16:A460)+1))</f>
        <v/>
      </c>
      <c r="C461" s="39"/>
      <c r="D461" s="163" t="str">
        <f>IF(M461="","",MAX($D$16:D460)+1)</f>
        <v/>
      </c>
      <c r="E461" s="57"/>
      <c r="F461" s="173"/>
      <c r="G461" s="173"/>
      <c r="H461" s="173"/>
      <c r="I461" s="173"/>
      <c r="J461" s="174"/>
      <c r="K461" s="173"/>
      <c r="L461" s="173"/>
      <c r="M461" s="175" t="str">
        <f t="shared" si="41"/>
        <v/>
      </c>
      <c r="N461" s="164"/>
      <c r="O461" s="176"/>
      <c r="P461" s="177"/>
      <c r="Q461" s="178" t="s">
        <v>345</v>
      </c>
      <c r="R461" s="165"/>
      <c r="S461" s="124"/>
      <c r="U461" s="130" t="str">
        <f t="shared" ca="1" si="40"/>
        <v/>
      </c>
      <c r="W461" s="58" t="str">
        <f t="shared" si="36"/>
        <v>N</v>
      </c>
      <c r="X461" s="58">
        <f t="shared" ca="1" si="37"/>
        <v>0</v>
      </c>
      <c r="Y461" s="58">
        <f t="shared" si="38"/>
        <v>0</v>
      </c>
      <c r="Z461" s="58">
        <f>IF(I461=0,0,IF(COUNTIF(Lists!$B$3:$B$203,I461)&gt;0,0,1))</f>
        <v>0</v>
      </c>
      <c r="AA461" s="58">
        <f t="shared" si="39"/>
        <v>0</v>
      </c>
    </row>
    <row r="462" spans="1:27" x14ac:dyDescent="0.35">
      <c r="A462" s="38" t="str">
        <f>IF(I462=0, "", IF(COUNTIF($I$16:I461, I462)&gt;0, "", MAX($A$16:A461)+1))</f>
        <v/>
      </c>
      <c r="C462" s="39"/>
      <c r="D462" s="163" t="str">
        <f>IF(M462="","",MAX($D$16:D461)+1)</f>
        <v/>
      </c>
      <c r="E462" s="57"/>
      <c r="F462" s="173"/>
      <c r="G462" s="173"/>
      <c r="H462" s="173"/>
      <c r="I462" s="173"/>
      <c r="J462" s="174"/>
      <c r="K462" s="173"/>
      <c r="L462" s="173"/>
      <c r="M462" s="175" t="str">
        <f t="shared" si="41"/>
        <v/>
      </c>
      <c r="N462" s="164"/>
      <c r="O462" s="176"/>
      <c r="P462" s="177"/>
      <c r="Q462" s="178" t="s">
        <v>345</v>
      </c>
      <c r="R462" s="165"/>
      <c r="S462" s="124"/>
      <c r="U462" s="130" t="str">
        <f t="shared" ca="1" si="40"/>
        <v/>
      </c>
      <c r="W462" s="58" t="str">
        <f t="shared" si="36"/>
        <v>N</v>
      </c>
      <c r="X462" s="58">
        <f t="shared" ca="1" si="37"/>
        <v>0</v>
      </c>
      <c r="Y462" s="58">
        <f t="shared" si="38"/>
        <v>0</v>
      </c>
      <c r="Z462" s="58">
        <f>IF(I462=0,0,IF(COUNTIF(Lists!$B$3:$B$203,I462)&gt;0,0,1))</f>
        <v>0</v>
      </c>
      <c r="AA462" s="58">
        <f t="shared" si="39"/>
        <v>0</v>
      </c>
    </row>
    <row r="463" spans="1:27" x14ac:dyDescent="0.35">
      <c r="A463" s="38" t="str">
        <f>IF(I463=0, "", IF(COUNTIF($I$16:I462, I463)&gt;0, "", MAX($A$16:A462)+1))</f>
        <v/>
      </c>
      <c r="C463" s="39"/>
      <c r="D463" s="163" t="str">
        <f>IF(M463="","",MAX($D$16:D462)+1)</f>
        <v/>
      </c>
      <c r="E463" s="57"/>
      <c r="F463" s="173"/>
      <c r="G463" s="173"/>
      <c r="H463" s="173"/>
      <c r="I463" s="173"/>
      <c r="J463" s="174"/>
      <c r="K463" s="173"/>
      <c r="L463" s="173"/>
      <c r="M463" s="175" t="str">
        <f t="shared" si="41"/>
        <v/>
      </c>
      <c r="N463" s="164"/>
      <c r="O463" s="176"/>
      <c r="P463" s="177"/>
      <c r="Q463" s="178" t="s">
        <v>345</v>
      </c>
      <c r="R463" s="165"/>
      <c r="S463" s="124"/>
      <c r="U463" s="130" t="str">
        <f t="shared" ca="1" si="40"/>
        <v/>
      </c>
      <c r="W463" s="58" t="str">
        <f t="shared" si="36"/>
        <v>N</v>
      </c>
      <c r="X463" s="58">
        <f t="shared" ca="1" si="37"/>
        <v>0</v>
      </c>
      <c r="Y463" s="58">
        <f t="shared" si="38"/>
        <v>0</v>
      </c>
      <c r="Z463" s="58">
        <f>IF(I463=0,0,IF(COUNTIF(Lists!$B$3:$B$203,I463)&gt;0,0,1))</f>
        <v>0</v>
      </c>
      <c r="AA463" s="58">
        <f t="shared" si="39"/>
        <v>0</v>
      </c>
    </row>
    <row r="464" spans="1:27" x14ac:dyDescent="0.35">
      <c r="A464" s="38" t="str">
        <f>IF(I464=0, "", IF(COUNTIF($I$16:I463, I464)&gt;0, "", MAX($A$16:A463)+1))</f>
        <v/>
      </c>
      <c r="C464" s="39"/>
      <c r="D464" s="163" t="str">
        <f>IF(M464="","",MAX($D$16:D463)+1)</f>
        <v/>
      </c>
      <c r="E464" s="57"/>
      <c r="F464" s="173"/>
      <c r="G464" s="173"/>
      <c r="H464" s="173"/>
      <c r="I464" s="173"/>
      <c r="J464" s="174"/>
      <c r="K464" s="173"/>
      <c r="L464" s="173"/>
      <c r="M464" s="175" t="str">
        <f t="shared" si="41"/>
        <v/>
      </c>
      <c r="N464" s="164"/>
      <c r="O464" s="176"/>
      <c r="P464" s="177"/>
      <c r="Q464" s="178" t="s">
        <v>345</v>
      </c>
      <c r="R464" s="165"/>
      <c r="S464" s="124"/>
      <c r="U464" s="130" t="str">
        <f t="shared" ca="1" si="40"/>
        <v/>
      </c>
      <c r="W464" s="58" t="str">
        <f t="shared" ref="W464:W527" si="42">IF(D464="","N","Y")</f>
        <v>N</v>
      </c>
      <c r="X464" s="58">
        <f t="shared" ref="X464:X527" ca="1" si="43">IF(OR(E464=0,AND(E464&gt;=StartDate,E464&lt;=EndDate)),0,1)</f>
        <v>0</v>
      </c>
      <c r="Y464" s="58">
        <f t="shared" ref="Y464:Y527" si="44">IF(D464="",0,IF(OR(E464=0,F464=0, K464=0, L464=0, G464=0, H464=0, I464=0,J464=0, M464=0,N464=0,O464=0,P464=0,Q464=0, R464=0), 1, 0))</f>
        <v>0</v>
      </c>
      <c r="Z464" s="58">
        <f>IF(I464=0,0,IF(COUNTIF(Lists!$B$3:$B$203,I464)&gt;0,0,1))</f>
        <v>0</v>
      </c>
      <c r="AA464" s="58">
        <f t="shared" ref="AA464:AA527" si="45">IF(R464=0,0,IF(COUNTIF(MeBrIntendedUseExport,R464)&gt;0,0,1))</f>
        <v>0</v>
      </c>
    </row>
    <row r="465" spans="1:27" x14ac:dyDescent="0.35">
      <c r="A465" s="38" t="str">
        <f>IF(I465=0, "", IF(COUNTIF($I$16:I464, I465)&gt;0, "", MAX($A$16:A464)+1))</f>
        <v/>
      </c>
      <c r="C465" s="39"/>
      <c r="D465" s="163" t="str">
        <f>IF(M465="","",MAX($D$16:D464)+1)</f>
        <v/>
      </c>
      <c r="E465" s="57"/>
      <c r="F465" s="173"/>
      <c r="G465" s="173"/>
      <c r="H465" s="173"/>
      <c r="I465" s="173"/>
      <c r="J465" s="174"/>
      <c r="K465" s="173"/>
      <c r="L465" s="173"/>
      <c r="M465" s="175" t="str">
        <f t="shared" si="41"/>
        <v/>
      </c>
      <c r="N465" s="164"/>
      <c r="O465" s="176"/>
      <c r="P465" s="177"/>
      <c r="Q465" s="178" t="s">
        <v>345</v>
      </c>
      <c r="R465" s="165"/>
      <c r="S465" s="124"/>
      <c r="U465" s="130" t="str">
        <f t="shared" ref="U465:U528" ca="1" si="46">IF(SUM(X465:Y465,Z465:AA465)&gt;0,"ROW INCOMPLETE OR INVALID DATA ENTERED; ENTER/EDIT DATA IN REQUIRED FIELDS","")</f>
        <v/>
      </c>
      <c r="W465" s="58" t="str">
        <f t="shared" si="42"/>
        <v>N</v>
      </c>
      <c r="X465" s="58">
        <f t="shared" ca="1" si="43"/>
        <v>0</v>
      </c>
      <c r="Y465" s="58">
        <f t="shared" si="44"/>
        <v>0</v>
      </c>
      <c r="Z465" s="58">
        <f>IF(I465=0,0,IF(COUNTIF(Lists!$B$3:$B$203,I465)&gt;0,0,1))</f>
        <v>0</v>
      </c>
      <c r="AA465" s="58">
        <f t="shared" si="45"/>
        <v>0</v>
      </c>
    </row>
    <row r="466" spans="1:27" x14ac:dyDescent="0.35">
      <c r="A466" s="38" t="str">
        <f>IF(I466=0, "", IF(COUNTIF($I$16:I465, I466)&gt;0, "", MAX($A$16:A465)+1))</f>
        <v/>
      </c>
      <c r="C466" s="39"/>
      <c r="D466" s="163" t="str">
        <f>IF(M466="","",MAX($D$16:D465)+1)</f>
        <v/>
      </c>
      <c r="E466" s="57"/>
      <c r="F466" s="173"/>
      <c r="G466" s="173"/>
      <c r="H466" s="173"/>
      <c r="I466" s="173"/>
      <c r="J466" s="174"/>
      <c r="K466" s="173"/>
      <c r="L466" s="173"/>
      <c r="M466" s="175" t="str">
        <f t="shared" ref="M466:M529" si="47">IF($E466="", "", "CH3Br")</f>
        <v/>
      </c>
      <c r="N466" s="164"/>
      <c r="O466" s="176"/>
      <c r="P466" s="177"/>
      <c r="Q466" s="178" t="s">
        <v>345</v>
      </c>
      <c r="R466" s="165"/>
      <c r="S466" s="124"/>
      <c r="U466" s="130" t="str">
        <f t="shared" ca="1" si="46"/>
        <v/>
      </c>
      <c r="W466" s="58" t="str">
        <f t="shared" si="42"/>
        <v>N</v>
      </c>
      <c r="X466" s="58">
        <f t="shared" ca="1" si="43"/>
        <v>0</v>
      </c>
      <c r="Y466" s="58">
        <f t="shared" si="44"/>
        <v>0</v>
      </c>
      <c r="Z466" s="58">
        <f>IF(I466=0,0,IF(COUNTIF(Lists!$B$3:$B$203,I466)&gt;0,0,1))</f>
        <v>0</v>
      </c>
      <c r="AA466" s="58">
        <f t="shared" si="45"/>
        <v>0</v>
      </c>
    </row>
    <row r="467" spans="1:27" x14ac:dyDescent="0.35">
      <c r="A467" s="38" t="str">
        <f>IF(I467=0, "", IF(COUNTIF($I$16:I466, I467)&gt;0, "", MAX($A$16:A466)+1))</f>
        <v/>
      </c>
      <c r="C467" s="39"/>
      <c r="D467" s="163" t="str">
        <f>IF(M467="","",MAX($D$16:D466)+1)</f>
        <v/>
      </c>
      <c r="E467" s="57"/>
      <c r="F467" s="173"/>
      <c r="G467" s="173"/>
      <c r="H467" s="173"/>
      <c r="I467" s="173"/>
      <c r="J467" s="174"/>
      <c r="K467" s="173"/>
      <c r="L467" s="173"/>
      <c r="M467" s="175" t="str">
        <f t="shared" si="47"/>
        <v/>
      </c>
      <c r="N467" s="164"/>
      <c r="O467" s="176"/>
      <c r="P467" s="177"/>
      <c r="Q467" s="178" t="s">
        <v>345</v>
      </c>
      <c r="R467" s="165"/>
      <c r="S467" s="124"/>
      <c r="U467" s="130" t="str">
        <f t="shared" ca="1" si="46"/>
        <v/>
      </c>
      <c r="W467" s="58" t="str">
        <f t="shared" si="42"/>
        <v>N</v>
      </c>
      <c r="X467" s="58">
        <f t="shared" ca="1" si="43"/>
        <v>0</v>
      </c>
      <c r="Y467" s="58">
        <f t="shared" si="44"/>
        <v>0</v>
      </c>
      <c r="Z467" s="58">
        <f>IF(I467=0,0,IF(COUNTIF(Lists!$B$3:$B$203,I467)&gt;0,0,1))</f>
        <v>0</v>
      </c>
      <c r="AA467" s="58">
        <f t="shared" si="45"/>
        <v>0</v>
      </c>
    </row>
    <row r="468" spans="1:27" x14ac:dyDescent="0.35">
      <c r="A468" s="38" t="str">
        <f>IF(I468=0, "", IF(COUNTIF($I$16:I467, I468)&gt;0, "", MAX($A$16:A467)+1))</f>
        <v/>
      </c>
      <c r="C468" s="39"/>
      <c r="D468" s="163" t="str">
        <f>IF(M468="","",MAX($D$16:D467)+1)</f>
        <v/>
      </c>
      <c r="E468" s="57"/>
      <c r="F468" s="173"/>
      <c r="G468" s="173"/>
      <c r="H468" s="173"/>
      <c r="I468" s="173"/>
      <c r="J468" s="174"/>
      <c r="K468" s="173"/>
      <c r="L468" s="173"/>
      <c r="M468" s="175" t="str">
        <f t="shared" si="47"/>
        <v/>
      </c>
      <c r="N468" s="164"/>
      <c r="O468" s="176"/>
      <c r="P468" s="177"/>
      <c r="Q468" s="178" t="s">
        <v>345</v>
      </c>
      <c r="R468" s="165"/>
      <c r="S468" s="124"/>
      <c r="U468" s="130" t="str">
        <f t="shared" ca="1" si="46"/>
        <v/>
      </c>
      <c r="W468" s="58" t="str">
        <f t="shared" si="42"/>
        <v>N</v>
      </c>
      <c r="X468" s="58">
        <f t="shared" ca="1" si="43"/>
        <v>0</v>
      </c>
      <c r="Y468" s="58">
        <f t="shared" si="44"/>
        <v>0</v>
      </c>
      <c r="Z468" s="58">
        <f>IF(I468=0,0,IF(COUNTIF(Lists!$B$3:$B$203,I468)&gt;0,0,1))</f>
        <v>0</v>
      </c>
      <c r="AA468" s="58">
        <f t="shared" si="45"/>
        <v>0</v>
      </c>
    </row>
    <row r="469" spans="1:27" x14ac:dyDescent="0.35">
      <c r="A469" s="38" t="str">
        <f>IF(I469=0, "", IF(COUNTIF($I$16:I468, I469)&gt;0, "", MAX($A$16:A468)+1))</f>
        <v/>
      </c>
      <c r="C469" s="39"/>
      <c r="D469" s="163" t="str">
        <f>IF(M469="","",MAX($D$16:D468)+1)</f>
        <v/>
      </c>
      <c r="E469" s="57"/>
      <c r="F469" s="173"/>
      <c r="G469" s="173"/>
      <c r="H469" s="173"/>
      <c r="I469" s="173"/>
      <c r="J469" s="174"/>
      <c r="K469" s="173"/>
      <c r="L469" s="173"/>
      <c r="M469" s="175" t="str">
        <f t="shared" si="47"/>
        <v/>
      </c>
      <c r="N469" s="164"/>
      <c r="O469" s="176"/>
      <c r="P469" s="177"/>
      <c r="Q469" s="178" t="s">
        <v>345</v>
      </c>
      <c r="R469" s="165"/>
      <c r="S469" s="124"/>
      <c r="U469" s="130" t="str">
        <f t="shared" ca="1" si="46"/>
        <v/>
      </c>
      <c r="W469" s="58" t="str">
        <f t="shared" si="42"/>
        <v>N</v>
      </c>
      <c r="X469" s="58">
        <f t="shared" ca="1" si="43"/>
        <v>0</v>
      </c>
      <c r="Y469" s="58">
        <f t="shared" si="44"/>
        <v>0</v>
      </c>
      <c r="Z469" s="58">
        <f>IF(I469=0,0,IF(COUNTIF(Lists!$B$3:$B$203,I469)&gt;0,0,1))</f>
        <v>0</v>
      </c>
      <c r="AA469" s="58">
        <f t="shared" si="45"/>
        <v>0</v>
      </c>
    </row>
    <row r="470" spans="1:27" x14ac:dyDescent="0.35">
      <c r="A470" s="38" t="str">
        <f>IF(I470=0, "", IF(COUNTIF($I$16:I469, I470)&gt;0, "", MAX($A$16:A469)+1))</f>
        <v/>
      </c>
      <c r="C470" s="39"/>
      <c r="D470" s="163" t="str">
        <f>IF(M470="","",MAX($D$16:D469)+1)</f>
        <v/>
      </c>
      <c r="E470" s="57"/>
      <c r="F470" s="173"/>
      <c r="G470" s="173"/>
      <c r="H470" s="173"/>
      <c r="I470" s="173"/>
      <c r="J470" s="174"/>
      <c r="K470" s="173"/>
      <c r="L470" s="173"/>
      <c r="M470" s="175" t="str">
        <f t="shared" si="47"/>
        <v/>
      </c>
      <c r="N470" s="164"/>
      <c r="O470" s="176"/>
      <c r="P470" s="177"/>
      <c r="Q470" s="178" t="s">
        <v>345</v>
      </c>
      <c r="R470" s="165"/>
      <c r="S470" s="124"/>
      <c r="U470" s="130" t="str">
        <f t="shared" ca="1" si="46"/>
        <v/>
      </c>
      <c r="W470" s="58" t="str">
        <f t="shared" si="42"/>
        <v>N</v>
      </c>
      <c r="X470" s="58">
        <f t="shared" ca="1" si="43"/>
        <v>0</v>
      </c>
      <c r="Y470" s="58">
        <f t="shared" si="44"/>
        <v>0</v>
      </c>
      <c r="Z470" s="58">
        <f>IF(I470=0,0,IF(COUNTIF(Lists!$B$3:$B$203,I470)&gt;0,0,1))</f>
        <v>0</v>
      </c>
      <c r="AA470" s="58">
        <f t="shared" si="45"/>
        <v>0</v>
      </c>
    </row>
    <row r="471" spans="1:27" x14ac:dyDescent="0.35">
      <c r="A471" s="38" t="str">
        <f>IF(I471=0, "", IF(COUNTIF($I$16:I470, I471)&gt;0, "", MAX($A$16:A470)+1))</f>
        <v/>
      </c>
      <c r="C471" s="39"/>
      <c r="D471" s="163" t="str">
        <f>IF(M471="","",MAX($D$16:D470)+1)</f>
        <v/>
      </c>
      <c r="E471" s="57"/>
      <c r="F471" s="173"/>
      <c r="G471" s="173"/>
      <c r="H471" s="173"/>
      <c r="I471" s="173"/>
      <c r="J471" s="174"/>
      <c r="K471" s="173"/>
      <c r="L471" s="173"/>
      <c r="M471" s="175" t="str">
        <f t="shared" si="47"/>
        <v/>
      </c>
      <c r="N471" s="164"/>
      <c r="O471" s="176"/>
      <c r="P471" s="177"/>
      <c r="Q471" s="178" t="s">
        <v>345</v>
      </c>
      <c r="R471" s="165"/>
      <c r="S471" s="124"/>
      <c r="U471" s="130" t="str">
        <f t="shared" ca="1" si="46"/>
        <v/>
      </c>
      <c r="W471" s="58" t="str">
        <f t="shared" si="42"/>
        <v>N</v>
      </c>
      <c r="X471" s="58">
        <f t="shared" ca="1" si="43"/>
        <v>0</v>
      </c>
      <c r="Y471" s="58">
        <f t="shared" si="44"/>
        <v>0</v>
      </c>
      <c r="Z471" s="58">
        <f>IF(I471=0,0,IF(COUNTIF(Lists!$B$3:$B$203,I471)&gt;0,0,1))</f>
        <v>0</v>
      </c>
      <c r="AA471" s="58">
        <f t="shared" si="45"/>
        <v>0</v>
      </c>
    </row>
    <row r="472" spans="1:27" x14ac:dyDescent="0.35">
      <c r="A472" s="38" t="str">
        <f>IF(I472=0, "", IF(COUNTIF($I$16:I471, I472)&gt;0, "", MAX($A$16:A471)+1))</f>
        <v/>
      </c>
      <c r="C472" s="39"/>
      <c r="D472" s="163" t="str">
        <f>IF(M472="","",MAX($D$16:D471)+1)</f>
        <v/>
      </c>
      <c r="E472" s="57"/>
      <c r="F472" s="173"/>
      <c r="G472" s="173"/>
      <c r="H472" s="173"/>
      <c r="I472" s="173"/>
      <c r="J472" s="174"/>
      <c r="K472" s="173"/>
      <c r="L472" s="173"/>
      <c r="M472" s="175" t="str">
        <f t="shared" si="47"/>
        <v/>
      </c>
      <c r="N472" s="164"/>
      <c r="O472" s="176"/>
      <c r="P472" s="177"/>
      <c r="Q472" s="178" t="s">
        <v>345</v>
      </c>
      <c r="R472" s="165"/>
      <c r="S472" s="124"/>
      <c r="U472" s="130" t="str">
        <f t="shared" ca="1" si="46"/>
        <v/>
      </c>
      <c r="W472" s="58" t="str">
        <f t="shared" si="42"/>
        <v>N</v>
      </c>
      <c r="X472" s="58">
        <f t="shared" ca="1" si="43"/>
        <v>0</v>
      </c>
      <c r="Y472" s="58">
        <f t="shared" si="44"/>
        <v>0</v>
      </c>
      <c r="Z472" s="58">
        <f>IF(I472=0,0,IF(COUNTIF(Lists!$B$3:$B$203,I472)&gt;0,0,1))</f>
        <v>0</v>
      </c>
      <c r="AA472" s="58">
        <f t="shared" si="45"/>
        <v>0</v>
      </c>
    </row>
    <row r="473" spans="1:27" x14ac:dyDescent="0.35">
      <c r="A473" s="38" t="str">
        <f>IF(I473=0, "", IF(COUNTIF($I$16:I472, I473)&gt;0, "", MAX($A$16:A472)+1))</f>
        <v/>
      </c>
      <c r="C473" s="39"/>
      <c r="D473" s="163" t="str">
        <f>IF(M473="","",MAX($D$16:D472)+1)</f>
        <v/>
      </c>
      <c r="E473" s="57"/>
      <c r="F473" s="173"/>
      <c r="G473" s="173"/>
      <c r="H473" s="173"/>
      <c r="I473" s="173"/>
      <c r="J473" s="174"/>
      <c r="K473" s="173"/>
      <c r="L473" s="173"/>
      <c r="M473" s="175" t="str">
        <f t="shared" si="47"/>
        <v/>
      </c>
      <c r="N473" s="164"/>
      <c r="O473" s="176"/>
      <c r="P473" s="177"/>
      <c r="Q473" s="178" t="s">
        <v>345</v>
      </c>
      <c r="R473" s="165"/>
      <c r="S473" s="124"/>
      <c r="U473" s="130" t="str">
        <f t="shared" ca="1" si="46"/>
        <v/>
      </c>
      <c r="W473" s="58" t="str">
        <f t="shared" si="42"/>
        <v>N</v>
      </c>
      <c r="X473" s="58">
        <f t="shared" ca="1" si="43"/>
        <v>0</v>
      </c>
      <c r="Y473" s="58">
        <f t="shared" si="44"/>
        <v>0</v>
      </c>
      <c r="Z473" s="58">
        <f>IF(I473=0,0,IF(COUNTIF(Lists!$B$3:$B$203,I473)&gt;0,0,1))</f>
        <v>0</v>
      </c>
      <c r="AA473" s="58">
        <f t="shared" si="45"/>
        <v>0</v>
      </c>
    </row>
    <row r="474" spans="1:27" x14ac:dyDescent="0.35">
      <c r="A474" s="38" t="str">
        <f>IF(I474=0, "", IF(COUNTIF($I$16:I473, I474)&gt;0, "", MAX($A$16:A473)+1))</f>
        <v/>
      </c>
      <c r="C474" s="39"/>
      <c r="D474" s="163" t="str">
        <f>IF(M474="","",MAX($D$16:D473)+1)</f>
        <v/>
      </c>
      <c r="E474" s="57"/>
      <c r="F474" s="173"/>
      <c r="G474" s="173"/>
      <c r="H474" s="173"/>
      <c r="I474" s="173"/>
      <c r="J474" s="174"/>
      <c r="K474" s="173"/>
      <c r="L474" s="173"/>
      <c r="M474" s="175" t="str">
        <f t="shared" si="47"/>
        <v/>
      </c>
      <c r="N474" s="164"/>
      <c r="O474" s="176"/>
      <c r="P474" s="177"/>
      <c r="Q474" s="178" t="s">
        <v>345</v>
      </c>
      <c r="R474" s="165"/>
      <c r="S474" s="124"/>
      <c r="U474" s="130" t="str">
        <f t="shared" ca="1" si="46"/>
        <v/>
      </c>
      <c r="W474" s="58" t="str">
        <f t="shared" si="42"/>
        <v>N</v>
      </c>
      <c r="X474" s="58">
        <f t="shared" ca="1" si="43"/>
        <v>0</v>
      </c>
      <c r="Y474" s="58">
        <f t="shared" si="44"/>
        <v>0</v>
      </c>
      <c r="Z474" s="58">
        <f>IF(I474=0,0,IF(COUNTIF(Lists!$B$3:$B$203,I474)&gt;0,0,1))</f>
        <v>0</v>
      </c>
      <c r="AA474" s="58">
        <f t="shared" si="45"/>
        <v>0</v>
      </c>
    </row>
    <row r="475" spans="1:27" x14ac:dyDescent="0.35">
      <c r="A475" s="38" t="str">
        <f>IF(I475=0, "", IF(COUNTIF($I$16:I474, I475)&gt;0, "", MAX($A$16:A474)+1))</f>
        <v/>
      </c>
      <c r="C475" s="39"/>
      <c r="D475" s="163" t="str">
        <f>IF(M475="","",MAX($D$16:D474)+1)</f>
        <v/>
      </c>
      <c r="E475" s="57"/>
      <c r="F475" s="173"/>
      <c r="G475" s="173"/>
      <c r="H475" s="173"/>
      <c r="I475" s="173"/>
      <c r="J475" s="174"/>
      <c r="K475" s="173"/>
      <c r="L475" s="173"/>
      <c r="M475" s="175" t="str">
        <f t="shared" si="47"/>
        <v/>
      </c>
      <c r="N475" s="164"/>
      <c r="O475" s="176"/>
      <c r="P475" s="177"/>
      <c r="Q475" s="178" t="s">
        <v>345</v>
      </c>
      <c r="R475" s="165"/>
      <c r="S475" s="124"/>
      <c r="U475" s="130" t="str">
        <f t="shared" ca="1" si="46"/>
        <v/>
      </c>
      <c r="W475" s="58" t="str">
        <f t="shared" si="42"/>
        <v>N</v>
      </c>
      <c r="X475" s="58">
        <f t="shared" ca="1" si="43"/>
        <v>0</v>
      </c>
      <c r="Y475" s="58">
        <f t="shared" si="44"/>
        <v>0</v>
      </c>
      <c r="Z475" s="58">
        <f>IF(I475=0,0,IF(COUNTIF(Lists!$B$3:$B$203,I475)&gt;0,0,1))</f>
        <v>0</v>
      </c>
      <c r="AA475" s="58">
        <f t="shared" si="45"/>
        <v>0</v>
      </c>
    </row>
    <row r="476" spans="1:27" x14ac:dyDescent="0.35">
      <c r="A476" s="38" t="str">
        <f>IF(I476=0, "", IF(COUNTIF($I$16:I475, I476)&gt;0, "", MAX($A$16:A475)+1))</f>
        <v/>
      </c>
      <c r="C476" s="39"/>
      <c r="D476" s="163" t="str">
        <f>IF(M476="","",MAX($D$16:D475)+1)</f>
        <v/>
      </c>
      <c r="E476" s="57"/>
      <c r="F476" s="173"/>
      <c r="G476" s="173"/>
      <c r="H476" s="173"/>
      <c r="I476" s="173"/>
      <c r="J476" s="174"/>
      <c r="K476" s="173"/>
      <c r="L476" s="173"/>
      <c r="M476" s="175" t="str">
        <f t="shared" si="47"/>
        <v/>
      </c>
      <c r="N476" s="164"/>
      <c r="O476" s="176"/>
      <c r="P476" s="177"/>
      <c r="Q476" s="178" t="s">
        <v>345</v>
      </c>
      <c r="R476" s="165"/>
      <c r="S476" s="124"/>
      <c r="U476" s="130" t="str">
        <f t="shared" ca="1" si="46"/>
        <v/>
      </c>
      <c r="W476" s="58" t="str">
        <f t="shared" si="42"/>
        <v>N</v>
      </c>
      <c r="X476" s="58">
        <f t="shared" ca="1" si="43"/>
        <v>0</v>
      </c>
      <c r="Y476" s="58">
        <f t="shared" si="44"/>
        <v>0</v>
      </c>
      <c r="Z476" s="58">
        <f>IF(I476=0,0,IF(COUNTIF(Lists!$B$3:$B$203,I476)&gt;0,0,1))</f>
        <v>0</v>
      </c>
      <c r="AA476" s="58">
        <f t="shared" si="45"/>
        <v>0</v>
      </c>
    </row>
    <row r="477" spans="1:27" x14ac:dyDescent="0.35">
      <c r="A477" s="38" t="str">
        <f>IF(I477=0, "", IF(COUNTIF($I$16:I476, I477)&gt;0, "", MAX($A$16:A476)+1))</f>
        <v/>
      </c>
      <c r="C477" s="39"/>
      <c r="D477" s="163" t="str">
        <f>IF(M477="","",MAX($D$16:D476)+1)</f>
        <v/>
      </c>
      <c r="E477" s="57"/>
      <c r="F477" s="173"/>
      <c r="G477" s="173"/>
      <c r="H477" s="173"/>
      <c r="I477" s="173"/>
      <c r="J477" s="174"/>
      <c r="K477" s="173"/>
      <c r="L477" s="173"/>
      <c r="M477" s="175" t="str">
        <f t="shared" si="47"/>
        <v/>
      </c>
      <c r="N477" s="164"/>
      <c r="O477" s="176"/>
      <c r="P477" s="177"/>
      <c r="Q477" s="178" t="s">
        <v>345</v>
      </c>
      <c r="R477" s="165"/>
      <c r="S477" s="124"/>
      <c r="U477" s="130" t="str">
        <f t="shared" ca="1" si="46"/>
        <v/>
      </c>
      <c r="W477" s="58" t="str">
        <f t="shared" si="42"/>
        <v>N</v>
      </c>
      <c r="X477" s="58">
        <f t="shared" ca="1" si="43"/>
        <v>0</v>
      </c>
      <c r="Y477" s="58">
        <f t="shared" si="44"/>
        <v>0</v>
      </c>
      <c r="Z477" s="58">
        <f>IF(I477=0,0,IF(COUNTIF(Lists!$B$3:$B$203,I477)&gt;0,0,1))</f>
        <v>0</v>
      </c>
      <c r="AA477" s="58">
        <f t="shared" si="45"/>
        <v>0</v>
      </c>
    </row>
    <row r="478" spans="1:27" x14ac:dyDescent="0.35">
      <c r="A478" s="38" t="str">
        <f>IF(I478=0, "", IF(COUNTIF($I$16:I477, I478)&gt;0, "", MAX($A$16:A477)+1))</f>
        <v/>
      </c>
      <c r="C478" s="39"/>
      <c r="D478" s="163" t="str">
        <f>IF(M478="","",MAX($D$16:D477)+1)</f>
        <v/>
      </c>
      <c r="E478" s="57"/>
      <c r="F478" s="173"/>
      <c r="G478" s="173"/>
      <c r="H478" s="173"/>
      <c r="I478" s="173"/>
      <c r="J478" s="174"/>
      <c r="K478" s="173"/>
      <c r="L478" s="173"/>
      <c r="M478" s="175" t="str">
        <f t="shared" si="47"/>
        <v/>
      </c>
      <c r="N478" s="164"/>
      <c r="O478" s="176"/>
      <c r="P478" s="177"/>
      <c r="Q478" s="178" t="s">
        <v>345</v>
      </c>
      <c r="R478" s="165"/>
      <c r="S478" s="124"/>
      <c r="U478" s="130" t="str">
        <f t="shared" ca="1" si="46"/>
        <v/>
      </c>
      <c r="W478" s="58" t="str">
        <f t="shared" si="42"/>
        <v>N</v>
      </c>
      <c r="X478" s="58">
        <f t="shared" ca="1" si="43"/>
        <v>0</v>
      </c>
      <c r="Y478" s="58">
        <f t="shared" si="44"/>
        <v>0</v>
      </c>
      <c r="Z478" s="58">
        <f>IF(I478=0,0,IF(COUNTIF(Lists!$B$3:$B$203,I478)&gt;0,0,1))</f>
        <v>0</v>
      </c>
      <c r="AA478" s="58">
        <f t="shared" si="45"/>
        <v>0</v>
      </c>
    </row>
    <row r="479" spans="1:27" x14ac:dyDescent="0.35">
      <c r="A479" s="38" t="str">
        <f>IF(I479=0, "", IF(COUNTIF($I$16:I478, I479)&gt;0, "", MAX($A$16:A478)+1))</f>
        <v/>
      </c>
      <c r="C479" s="39"/>
      <c r="D479" s="163" t="str">
        <f>IF(M479="","",MAX($D$16:D478)+1)</f>
        <v/>
      </c>
      <c r="E479" s="57"/>
      <c r="F479" s="173"/>
      <c r="G479" s="173"/>
      <c r="H479" s="173"/>
      <c r="I479" s="173"/>
      <c r="J479" s="174"/>
      <c r="K479" s="173"/>
      <c r="L479" s="173"/>
      <c r="M479" s="175" t="str">
        <f t="shared" si="47"/>
        <v/>
      </c>
      <c r="N479" s="164"/>
      <c r="O479" s="176"/>
      <c r="P479" s="177"/>
      <c r="Q479" s="178" t="s">
        <v>345</v>
      </c>
      <c r="R479" s="165"/>
      <c r="S479" s="124"/>
      <c r="U479" s="130" t="str">
        <f t="shared" ca="1" si="46"/>
        <v/>
      </c>
      <c r="W479" s="58" t="str">
        <f t="shared" si="42"/>
        <v>N</v>
      </c>
      <c r="X479" s="58">
        <f t="shared" ca="1" si="43"/>
        <v>0</v>
      </c>
      <c r="Y479" s="58">
        <f t="shared" si="44"/>
        <v>0</v>
      </c>
      <c r="Z479" s="58">
        <f>IF(I479=0,0,IF(COUNTIF(Lists!$B$3:$B$203,I479)&gt;0,0,1))</f>
        <v>0</v>
      </c>
      <c r="AA479" s="58">
        <f t="shared" si="45"/>
        <v>0</v>
      </c>
    </row>
    <row r="480" spans="1:27" x14ac:dyDescent="0.35">
      <c r="A480" s="38" t="str">
        <f>IF(I480=0, "", IF(COUNTIF($I$16:I479, I480)&gt;0, "", MAX($A$16:A479)+1))</f>
        <v/>
      </c>
      <c r="C480" s="39"/>
      <c r="D480" s="163" t="str">
        <f>IF(M480="","",MAX($D$16:D479)+1)</f>
        <v/>
      </c>
      <c r="E480" s="57"/>
      <c r="F480" s="173"/>
      <c r="G480" s="173"/>
      <c r="H480" s="173"/>
      <c r="I480" s="173"/>
      <c r="J480" s="174"/>
      <c r="K480" s="173"/>
      <c r="L480" s="173"/>
      <c r="M480" s="175" t="str">
        <f t="shared" si="47"/>
        <v/>
      </c>
      <c r="N480" s="164"/>
      <c r="O480" s="176"/>
      <c r="P480" s="177"/>
      <c r="Q480" s="178" t="s">
        <v>345</v>
      </c>
      <c r="R480" s="165"/>
      <c r="S480" s="124"/>
      <c r="U480" s="130" t="str">
        <f t="shared" ca="1" si="46"/>
        <v/>
      </c>
      <c r="W480" s="58" t="str">
        <f t="shared" si="42"/>
        <v>N</v>
      </c>
      <c r="X480" s="58">
        <f t="shared" ca="1" si="43"/>
        <v>0</v>
      </c>
      <c r="Y480" s="58">
        <f t="shared" si="44"/>
        <v>0</v>
      </c>
      <c r="Z480" s="58">
        <f>IF(I480=0,0,IF(COUNTIF(Lists!$B$3:$B$203,I480)&gt;0,0,1))</f>
        <v>0</v>
      </c>
      <c r="AA480" s="58">
        <f t="shared" si="45"/>
        <v>0</v>
      </c>
    </row>
    <row r="481" spans="1:27" x14ac:dyDescent="0.35">
      <c r="A481" s="38" t="str">
        <f>IF(I481=0, "", IF(COUNTIF($I$16:I480, I481)&gt;0, "", MAX($A$16:A480)+1))</f>
        <v/>
      </c>
      <c r="C481" s="39"/>
      <c r="D481" s="163" t="str">
        <f>IF(M481="","",MAX($D$16:D480)+1)</f>
        <v/>
      </c>
      <c r="E481" s="57"/>
      <c r="F481" s="173"/>
      <c r="G481" s="173"/>
      <c r="H481" s="173"/>
      <c r="I481" s="173"/>
      <c r="J481" s="174"/>
      <c r="K481" s="173"/>
      <c r="L481" s="173"/>
      <c r="M481" s="175" t="str">
        <f t="shared" si="47"/>
        <v/>
      </c>
      <c r="N481" s="164"/>
      <c r="O481" s="176"/>
      <c r="P481" s="177"/>
      <c r="Q481" s="178" t="s">
        <v>345</v>
      </c>
      <c r="R481" s="165"/>
      <c r="S481" s="124"/>
      <c r="U481" s="130" t="str">
        <f t="shared" ca="1" si="46"/>
        <v/>
      </c>
      <c r="W481" s="58" t="str">
        <f t="shared" si="42"/>
        <v>N</v>
      </c>
      <c r="X481" s="58">
        <f t="shared" ca="1" si="43"/>
        <v>0</v>
      </c>
      <c r="Y481" s="58">
        <f t="shared" si="44"/>
        <v>0</v>
      </c>
      <c r="Z481" s="58">
        <f>IF(I481=0,0,IF(COUNTIF(Lists!$B$3:$B$203,I481)&gt;0,0,1))</f>
        <v>0</v>
      </c>
      <c r="AA481" s="58">
        <f t="shared" si="45"/>
        <v>0</v>
      </c>
    </row>
    <row r="482" spans="1:27" x14ac:dyDescent="0.35">
      <c r="A482" s="38" t="str">
        <f>IF(I482=0, "", IF(COUNTIF($I$16:I481, I482)&gt;0, "", MAX($A$16:A481)+1))</f>
        <v/>
      </c>
      <c r="C482" s="39"/>
      <c r="D482" s="163" t="str">
        <f>IF(M482="","",MAX($D$16:D481)+1)</f>
        <v/>
      </c>
      <c r="E482" s="57"/>
      <c r="F482" s="173"/>
      <c r="G482" s="173"/>
      <c r="H482" s="173"/>
      <c r="I482" s="173"/>
      <c r="J482" s="174"/>
      <c r="K482" s="173"/>
      <c r="L482" s="173"/>
      <c r="M482" s="175" t="str">
        <f t="shared" si="47"/>
        <v/>
      </c>
      <c r="N482" s="164"/>
      <c r="O482" s="176"/>
      <c r="P482" s="177"/>
      <c r="Q482" s="178" t="s">
        <v>345</v>
      </c>
      <c r="R482" s="165"/>
      <c r="S482" s="124"/>
      <c r="U482" s="130" t="str">
        <f t="shared" ca="1" si="46"/>
        <v/>
      </c>
      <c r="W482" s="58" t="str">
        <f t="shared" si="42"/>
        <v>N</v>
      </c>
      <c r="X482" s="58">
        <f t="shared" ca="1" si="43"/>
        <v>0</v>
      </c>
      <c r="Y482" s="58">
        <f t="shared" si="44"/>
        <v>0</v>
      </c>
      <c r="Z482" s="58">
        <f>IF(I482=0,0,IF(COUNTIF(Lists!$B$3:$B$203,I482)&gt;0,0,1))</f>
        <v>0</v>
      </c>
      <c r="AA482" s="58">
        <f t="shared" si="45"/>
        <v>0</v>
      </c>
    </row>
    <row r="483" spans="1:27" x14ac:dyDescent="0.35">
      <c r="A483" s="38" t="str">
        <f>IF(I483=0, "", IF(COUNTIF($I$16:I482, I483)&gt;0, "", MAX($A$16:A482)+1))</f>
        <v/>
      </c>
      <c r="C483" s="39"/>
      <c r="D483" s="163" t="str">
        <f>IF(M483="","",MAX($D$16:D482)+1)</f>
        <v/>
      </c>
      <c r="E483" s="57"/>
      <c r="F483" s="173"/>
      <c r="G483" s="173"/>
      <c r="H483" s="173"/>
      <c r="I483" s="173"/>
      <c r="J483" s="174"/>
      <c r="K483" s="173"/>
      <c r="L483" s="173"/>
      <c r="M483" s="175" t="str">
        <f t="shared" si="47"/>
        <v/>
      </c>
      <c r="N483" s="164"/>
      <c r="O483" s="176"/>
      <c r="P483" s="177"/>
      <c r="Q483" s="178" t="s">
        <v>345</v>
      </c>
      <c r="R483" s="165"/>
      <c r="S483" s="124"/>
      <c r="U483" s="130" t="str">
        <f t="shared" ca="1" si="46"/>
        <v/>
      </c>
      <c r="W483" s="58" t="str">
        <f t="shared" si="42"/>
        <v>N</v>
      </c>
      <c r="X483" s="58">
        <f t="shared" ca="1" si="43"/>
        <v>0</v>
      </c>
      <c r="Y483" s="58">
        <f t="shared" si="44"/>
        <v>0</v>
      </c>
      <c r="Z483" s="58">
        <f>IF(I483=0,0,IF(COUNTIF(Lists!$B$3:$B$203,I483)&gt;0,0,1))</f>
        <v>0</v>
      </c>
      <c r="AA483" s="58">
        <f t="shared" si="45"/>
        <v>0</v>
      </c>
    </row>
    <row r="484" spans="1:27" x14ac:dyDescent="0.35">
      <c r="A484" s="38" t="str">
        <f>IF(I484=0, "", IF(COUNTIF($I$16:I483, I484)&gt;0, "", MAX($A$16:A483)+1))</f>
        <v/>
      </c>
      <c r="C484" s="39"/>
      <c r="D484" s="163" t="str">
        <f>IF(M484="","",MAX($D$16:D483)+1)</f>
        <v/>
      </c>
      <c r="E484" s="57"/>
      <c r="F484" s="173"/>
      <c r="G484" s="173"/>
      <c r="H484" s="173"/>
      <c r="I484" s="173"/>
      <c r="J484" s="174"/>
      <c r="K484" s="173"/>
      <c r="L484" s="173"/>
      <c r="M484" s="175" t="str">
        <f t="shared" si="47"/>
        <v/>
      </c>
      <c r="N484" s="164"/>
      <c r="O484" s="176"/>
      <c r="P484" s="177"/>
      <c r="Q484" s="178" t="s">
        <v>345</v>
      </c>
      <c r="R484" s="165"/>
      <c r="S484" s="124"/>
      <c r="U484" s="130" t="str">
        <f t="shared" ca="1" si="46"/>
        <v/>
      </c>
      <c r="W484" s="58" t="str">
        <f t="shared" si="42"/>
        <v>N</v>
      </c>
      <c r="X484" s="58">
        <f t="shared" ca="1" si="43"/>
        <v>0</v>
      </c>
      <c r="Y484" s="58">
        <f t="shared" si="44"/>
        <v>0</v>
      </c>
      <c r="Z484" s="58">
        <f>IF(I484=0,0,IF(COUNTIF(Lists!$B$3:$B$203,I484)&gt;0,0,1))</f>
        <v>0</v>
      </c>
      <c r="AA484" s="58">
        <f t="shared" si="45"/>
        <v>0</v>
      </c>
    </row>
    <row r="485" spans="1:27" x14ac:dyDescent="0.35">
      <c r="A485" s="38" t="str">
        <f>IF(I485=0, "", IF(COUNTIF($I$16:I484, I485)&gt;0, "", MAX($A$16:A484)+1))</f>
        <v/>
      </c>
      <c r="C485" s="39"/>
      <c r="D485" s="163" t="str">
        <f>IF(M485="","",MAX($D$16:D484)+1)</f>
        <v/>
      </c>
      <c r="E485" s="57"/>
      <c r="F485" s="173"/>
      <c r="G485" s="173"/>
      <c r="H485" s="173"/>
      <c r="I485" s="173"/>
      <c r="J485" s="174"/>
      <c r="K485" s="173"/>
      <c r="L485" s="173"/>
      <c r="M485" s="175" t="str">
        <f t="shared" si="47"/>
        <v/>
      </c>
      <c r="N485" s="164"/>
      <c r="O485" s="176"/>
      <c r="P485" s="177"/>
      <c r="Q485" s="178" t="s">
        <v>345</v>
      </c>
      <c r="R485" s="165"/>
      <c r="S485" s="124"/>
      <c r="U485" s="130" t="str">
        <f t="shared" ca="1" si="46"/>
        <v/>
      </c>
      <c r="W485" s="58" t="str">
        <f t="shared" si="42"/>
        <v>N</v>
      </c>
      <c r="X485" s="58">
        <f t="shared" ca="1" si="43"/>
        <v>0</v>
      </c>
      <c r="Y485" s="58">
        <f t="shared" si="44"/>
        <v>0</v>
      </c>
      <c r="Z485" s="58">
        <f>IF(I485=0,0,IF(COUNTIF(Lists!$B$3:$B$203,I485)&gt;0,0,1))</f>
        <v>0</v>
      </c>
      <c r="AA485" s="58">
        <f t="shared" si="45"/>
        <v>0</v>
      </c>
    </row>
    <row r="486" spans="1:27" x14ac:dyDescent="0.35">
      <c r="A486" s="38" t="str">
        <f>IF(I486=0, "", IF(COUNTIF($I$16:I485, I486)&gt;0, "", MAX($A$16:A485)+1))</f>
        <v/>
      </c>
      <c r="C486" s="39"/>
      <c r="D486" s="163" t="str">
        <f>IF(M486="","",MAX($D$16:D485)+1)</f>
        <v/>
      </c>
      <c r="E486" s="57"/>
      <c r="F486" s="173"/>
      <c r="G486" s="173"/>
      <c r="H486" s="173"/>
      <c r="I486" s="173"/>
      <c r="J486" s="174"/>
      <c r="K486" s="173"/>
      <c r="L486" s="173"/>
      <c r="M486" s="175" t="str">
        <f t="shared" si="47"/>
        <v/>
      </c>
      <c r="N486" s="164"/>
      <c r="O486" s="176"/>
      <c r="P486" s="177"/>
      <c r="Q486" s="178" t="s">
        <v>345</v>
      </c>
      <c r="R486" s="165"/>
      <c r="S486" s="124"/>
      <c r="U486" s="130" t="str">
        <f t="shared" ca="1" si="46"/>
        <v/>
      </c>
      <c r="W486" s="58" t="str">
        <f t="shared" si="42"/>
        <v>N</v>
      </c>
      <c r="X486" s="58">
        <f t="shared" ca="1" si="43"/>
        <v>0</v>
      </c>
      <c r="Y486" s="58">
        <f t="shared" si="44"/>
        <v>0</v>
      </c>
      <c r="Z486" s="58">
        <f>IF(I486=0,0,IF(COUNTIF(Lists!$B$3:$B$203,I486)&gt;0,0,1))</f>
        <v>0</v>
      </c>
      <c r="AA486" s="58">
        <f t="shared" si="45"/>
        <v>0</v>
      </c>
    </row>
    <row r="487" spans="1:27" x14ac:dyDescent="0.35">
      <c r="A487" s="38" t="str">
        <f>IF(I487=0, "", IF(COUNTIF($I$16:I486, I487)&gt;0, "", MAX($A$16:A486)+1))</f>
        <v/>
      </c>
      <c r="C487" s="39"/>
      <c r="D487" s="163" t="str">
        <f>IF(M487="","",MAX($D$16:D486)+1)</f>
        <v/>
      </c>
      <c r="E487" s="57"/>
      <c r="F487" s="173"/>
      <c r="G487" s="173"/>
      <c r="H487" s="173"/>
      <c r="I487" s="173"/>
      <c r="J487" s="174"/>
      <c r="K487" s="173"/>
      <c r="L487" s="173"/>
      <c r="M487" s="175" t="str">
        <f t="shared" si="47"/>
        <v/>
      </c>
      <c r="N487" s="164"/>
      <c r="O487" s="176"/>
      <c r="P487" s="177"/>
      <c r="Q487" s="178" t="s">
        <v>345</v>
      </c>
      <c r="R487" s="165"/>
      <c r="S487" s="124"/>
      <c r="U487" s="130" t="str">
        <f t="shared" ca="1" si="46"/>
        <v/>
      </c>
      <c r="W487" s="58" t="str">
        <f t="shared" si="42"/>
        <v>N</v>
      </c>
      <c r="X487" s="58">
        <f t="shared" ca="1" si="43"/>
        <v>0</v>
      </c>
      <c r="Y487" s="58">
        <f t="shared" si="44"/>
        <v>0</v>
      </c>
      <c r="Z487" s="58">
        <f>IF(I487=0,0,IF(COUNTIF(Lists!$B$3:$B$203,I487)&gt;0,0,1))</f>
        <v>0</v>
      </c>
      <c r="AA487" s="58">
        <f t="shared" si="45"/>
        <v>0</v>
      </c>
    </row>
    <row r="488" spans="1:27" x14ac:dyDescent="0.35">
      <c r="A488" s="38" t="str">
        <f>IF(I488=0, "", IF(COUNTIF($I$16:I487, I488)&gt;0, "", MAX($A$16:A487)+1))</f>
        <v/>
      </c>
      <c r="C488" s="39"/>
      <c r="D488" s="163" t="str">
        <f>IF(M488="","",MAX($D$16:D487)+1)</f>
        <v/>
      </c>
      <c r="E488" s="57"/>
      <c r="F488" s="173"/>
      <c r="G488" s="173"/>
      <c r="H488" s="173"/>
      <c r="I488" s="173"/>
      <c r="J488" s="174"/>
      <c r="K488" s="173"/>
      <c r="L488" s="173"/>
      <c r="M488" s="175" t="str">
        <f t="shared" si="47"/>
        <v/>
      </c>
      <c r="N488" s="164"/>
      <c r="O488" s="176"/>
      <c r="P488" s="177"/>
      <c r="Q488" s="178" t="s">
        <v>345</v>
      </c>
      <c r="R488" s="165"/>
      <c r="S488" s="124"/>
      <c r="U488" s="130" t="str">
        <f t="shared" ca="1" si="46"/>
        <v/>
      </c>
      <c r="W488" s="58" t="str">
        <f t="shared" si="42"/>
        <v>N</v>
      </c>
      <c r="X488" s="58">
        <f t="shared" ca="1" si="43"/>
        <v>0</v>
      </c>
      <c r="Y488" s="58">
        <f t="shared" si="44"/>
        <v>0</v>
      </c>
      <c r="Z488" s="58">
        <f>IF(I488=0,0,IF(COUNTIF(Lists!$B$3:$B$203,I488)&gt;0,0,1))</f>
        <v>0</v>
      </c>
      <c r="AA488" s="58">
        <f t="shared" si="45"/>
        <v>0</v>
      </c>
    </row>
    <row r="489" spans="1:27" x14ac:dyDescent="0.35">
      <c r="A489" s="38" t="str">
        <f>IF(I489=0, "", IF(COUNTIF($I$16:I488, I489)&gt;0, "", MAX($A$16:A488)+1))</f>
        <v/>
      </c>
      <c r="C489" s="39"/>
      <c r="D489" s="163" t="str">
        <f>IF(M489="","",MAX($D$16:D488)+1)</f>
        <v/>
      </c>
      <c r="E489" s="57"/>
      <c r="F489" s="173"/>
      <c r="G489" s="173"/>
      <c r="H489" s="173"/>
      <c r="I489" s="173"/>
      <c r="J489" s="174"/>
      <c r="K489" s="173"/>
      <c r="L489" s="173"/>
      <c r="M489" s="175" t="str">
        <f t="shared" si="47"/>
        <v/>
      </c>
      <c r="N489" s="164"/>
      <c r="O489" s="176"/>
      <c r="P489" s="177"/>
      <c r="Q489" s="178" t="s">
        <v>345</v>
      </c>
      <c r="R489" s="165"/>
      <c r="S489" s="124"/>
      <c r="U489" s="130" t="str">
        <f t="shared" ca="1" si="46"/>
        <v/>
      </c>
      <c r="W489" s="58" t="str">
        <f t="shared" si="42"/>
        <v>N</v>
      </c>
      <c r="X489" s="58">
        <f t="shared" ca="1" si="43"/>
        <v>0</v>
      </c>
      <c r="Y489" s="58">
        <f t="shared" si="44"/>
        <v>0</v>
      </c>
      <c r="Z489" s="58">
        <f>IF(I489=0,0,IF(COUNTIF(Lists!$B$3:$B$203,I489)&gt;0,0,1))</f>
        <v>0</v>
      </c>
      <c r="AA489" s="58">
        <f t="shared" si="45"/>
        <v>0</v>
      </c>
    </row>
    <row r="490" spans="1:27" x14ac:dyDescent="0.35">
      <c r="A490" s="38" t="str">
        <f>IF(I490=0, "", IF(COUNTIF($I$16:I489, I490)&gt;0, "", MAX($A$16:A489)+1))</f>
        <v/>
      </c>
      <c r="C490" s="39"/>
      <c r="D490" s="163" t="str">
        <f>IF(M490="","",MAX($D$16:D489)+1)</f>
        <v/>
      </c>
      <c r="E490" s="57"/>
      <c r="F490" s="173"/>
      <c r="G490" s="173"/>
      <c r="H490" s="173"/>
      <c r="I490" s="173"/>
      <c r="J490" s="174"/>
      <c r="K490" s="173"/>
      <c r="L490" s="173"/>
      <c r="M490" s="175" t="str">
        <f t="shared" si="47"/>
        <v/>
      </c>
      <c r="N490" s="164"/>
      <c r="O490" s="176"/>
      <c r="P490" s="177"/>
      <c r="Q490" s="178" t="s">
        <v>345</v>
      </c>
      <c r="R490" s="165"/>
      <c r="S490" s="124"/>
      <c r="U490" s="130" t="str">
        <f t="shared" ca="1" si="46"/>
        <v/>
      </c>
      <c r="W490" s="58" t="str">
        <f t="shared" si="42"/>
        <v>N</v>
      </c>
      <c r="X490" s="58">
        <f t="shared" ca="1" si="43"/>
        <v>0</v>
      </c>
      <c r="Y490" s="58">
        <f t="shared" si="44"/>
        <v>0</v>
      </c>
      <c r="Z490" s="58">
        <f>IF(I490=0,0,IF(COUNTIF(Lists!$B$3:$B$203,I490)&gt;0,0,1))</f>
        <v>0</v>
      </c>
      <c r="AA490" s="58">
        <f t="shared" si="45"/>
        <v>0</v>
      </c>
    </row>
    <row r="491" spans="1:27" x14ac:dyDescent="0.35">
      <c r="A491" s="38" t="str">
        <f>IF(I491=0, "", IF(COUNTIF($I$16:I490, I491)&gt;0, "", MAX($A$16:A490)+1))</f>
        <v/>
      </c>
      <c r="C491" s="39"/>
      <c r="D491" s="163" t="str">
        <f>IF(M491="","",MAX($D$16:D490)+1)</f>
        <v/>
      </c>
      <c r="E491" s="57"/>
      <c r="F491" s="173"/>
      <c r="G491" s="173"/>
      <c r="H491" s="173"/>
      <c r="I491" s="173"/>
      <c r="J491" s="174"/>
      <c r="K491" s="173"/>
      <c r="L491" s="173"/>
      <c r="M491" s="175" t="str">
        <f t="shared" si="47"/>
        <v/>
      </c>
      <c r="N491" s="164"/>
      <c r="O491" s="176"/>
      <c r="P491" s="177"/>
      <c r="Q491" s="178" t="s">
        <v>345</v>
      </c>
      <c r="R491" s="165"/>
      <c r="S491" s="124"/>
      <c r="U491" s="130" t="str">
        <f t="shared" ca="1" si="46"/>
        <v/>
      </c>
      <c r="W491" s="58" t="str">
        <f t="shared" si="42"/>
        <v>N</v>
      </c>
      <c r="X491" s="58">
        <f t="shared" ca="1" si="43"/>
        <v>0</v>
      </c>
      <c r="Y491" s="58">
        <f t="shared" si="44"/>
        <v>0</v>
      </c>
      <c r="Z491" s="58">
        <f>IF(I491=0,0,IF(COUNTIF(Lists!$B$3:$B$203,I491)&gt;0,0,1))</f>
        <v>0</v>
      </c>
      <c r="AA491" s="58">
        <f t="shared" si="45"/>
        <v>0</v>
      </c>
    </row>
    <row r="492" spans="1:27" x14ac:dyDescent="0.35">
      <c r="A492" s="38" t="str">
        <f>IF(I492=0, "", IF(COUNTIF($I$16:I491, I492)&gt;0, "", MAX($A$16:A491)+1))</f>
        <v/>
      </c>
      <c r="C492" s="39"/>
      <c r="D492" s="163" t="str">
        <f>IF(M492="","",MAX($D$16:D491)+1)</f>
        <v/>
      </c>
      <c r="E492" s="57"/>
      <c r="F492" s="173"/>
      <c r="G492" s="173"/>
      <c r="H492" s="173"/>
      <c r="I492" s="173"/>
      <c r="J492" s="174"/>
      <c r="K492" s="173"/>
      <c r="L492" s="173"/>
      <c r="M492" s="175" t="str">
        <f t="shared" si="47"/>
        <v/>
      </c>
      <c r="N492" s="164"/>
      <c r="O492" s="176"/>
      <c r="P492" s="177"/>
      <c r="Q492" s="178" t="s">
        <v>345</v>
      </c>
      <c r="R492" s="165"/>
      <c r="S492" s="124"/>
      <c r="U492" s="130" t="str">
        <f t="shared" ca="1" si="46"/>
        <v/>
      </c>
      <c r="W492" s="58" t="str">
        <f t="shared" si="42"/>
        <v>N</v>
      </c>
      <c r="X492" s="58">
        <f t="shared" ca="1" si="43"/>
        <v>0</v>
      </c>
      <c r="Y492" s="58">
        <f t="shared" si="44"/>
        <v>0</v>
      </c>
      <c r="Z492" s="58">
        <f>IF(I492=0,0,IF(COUNTIF(Lists!$B$3:$B$203,I492)&gt;0,0,1))</f>
        <v>0</v>
      </c>
      <c r="AA492" s="58">
        <f t="shared" si="45"/>
        <v>0</v>
      </c>
    </row>
    <row r="493" spans="1:27" x14ac:dyDescent="0.35">
      <c r="A493" s="38" t="str">
        <f>IF(I493=0, "", IF(COUNTIF($I$16:I492, I493)&gt;0, "", MAX($A$16:A492)+1))</f>
        <v/>
      </c>
      <c r="C493" s="39"/>
      <c r="D493" s="163" t="str">
        <f>IF(M493="","",MAX($D$16:D492)+1)</f>
        <v/>
      </c>
      <c r="E493" s="57"/>
      <c r="F493" s="173"/>
      <c r="G493" s="173"/>
      <c r="H493" s="173"/>
      <c r="I493" s="173"/>
      <c r="J493" s="174"/>
      <c r="K493" s="173"/>
      <c r="L493" s="173"/>
      <c r="M493" s="175" t="str">
        <f t="shared" si="47"/>
        <v/>
      </c>
      <c r="N493" s="164"/>
      <c r="O493" s="176"/>
      <c r="P493" s="177"/>
      <c r="Q493" s="178" t="s">
        <v>345</v>
      </c>
      <c r="R493" s="165"/>
      <c r="S493" s="124"/>
      <c r="U493" s="130" t="str">
        <f t="shared" ca="1" si="46"/>
        <v/>
      </c>
      <c r="W493" s="58" t="str">
        <f t="shared" si="42"/>
        <v>N</v>
      </c>
      <c r="X493" s="58">
        <f t="shared" ca="1" si="43"/>
        <v>0</v>
      </c>
      <c r="Y493" s="58">
        <f t="shared" si="44"/>
        <v>0</v>
      </c>
      <c r="Z493" s="58">
        <f>IF(I493=0,0,IF(COUNTIF(Lists!$B$3:$B$203,I493)&gt;0,0,1))</f>
        <v>0</v>
      </c>
      <c r="AA493" s="58">
        <f t="shared" si="45"/>
        <v>0</v>
      </c>
    </row>
    <row r="494" spans="1:27" x14ac:dyDescent="0.35">
      <c r="A494" s="38" t="str">
        <f>IF(I494=0, "", IF(COUNTIF($I$16:I493, I494)&gt;0, "", MAX($A$16:A493)+1))</f>
        <v/>
      </c>
      <c r="C494" s="39"/>
      <c r="D494" s="163" t="str">
        <f>IF(M494="","",MAX($D$16:D493)+1)</f>
        <v/>
      </c>
      <c r="E494" s="57"/>
      <c r="F494" s="173"/>
      <c r="G494" s="173"/>
      <c r="H494" s="173"/>
      <c r="I494" s="173"/>
      <c r="J494" s="174"/>
      <c r="K494" s="173"/>
      <c r="L494" s="173"/>
      <c r="M494" s="175" t="str">
        <f t="shared" si="47"/>
        <v/>
      </c>
      <c r="N494" s="164"/>
      <c r="O494" s="176"/>
      <c r="P494" s="177"/>
      <c r="Q494" s="178" t="s">
        <v>345</v>
      </c>
      <c r="R494" s="165"/>
      <c r="S494" s="124"/>
      <c r="U494" s="130" t="str">
        <f t="shared" ca="1" si="46"/>
        <v/>
      </c>
      <c r="W494" s="58" t="str">
        <f t="shared" si="42"/>
        <v>N</v>
      </c>
      <c r="X494" s="58">
        <f t="shared" ca="1" si="43"/>
        <v>0</v>
      </c>
      <c r="Y494" s="58">
        <f t="shared" si="44"/>
        <v>0</v>
      </c>
      <c r="Z494" s="58">
        <f>IF(I494=0,0,IF(COUNTIF(Lists!$B$3:$B$203,I494)&gt;0,0,1))</f>
        <v>0</v>
      </c>
      <c r="AA494" s="58">
        <f t="shared" si="45"/>
        <v>0</v>
      </c>
    </row>
    <row r="495" spans="1:27" x14ac:dyDescent="0.35">
      <c r="A495" s="38" t="str">
        <f>IF(I495=0, "", IF(COUNTIF($I$16:I494, I495)&gt;0, "", MAX($A$16:A494)+1))</f>
        <v/>
      </c>
      <c r="C495" s="39"/>
      <c r="D495" s="163" t="str">
        <f>IF(M495="","",MAX($D$16:D494)+1)</f>
        <v/>
      </c>
      <c r="E495" s="57"/>
      <c r="F495" s="173"/>
      <c r="G495" s="173"/>
      <c r="H495" s="173"/>
      <c r="I495" s="173"/>
      <c r="J495" s="174"/>
      <c r="K495" s="173"/>
      <c r="L495" s="173"/>
      <c r="M495" s="175" t="str">
        <f t="shared" si="47"/>
        <v/>
      </c>
      <c r="N495" s="164"/>
      <c r="O495" s="176"/>
      <c r="P495" s="177"/>
      <c r="Q495" s="178" t="s">
        <v>345</v>
      </c>
      <c r="R495" s="165"/>
      <c r="S495" s="124"/>
      <c r="U495" s="130" t="str">
        <f t="shared" ca="1" si="46"/>
        <v/>
      </c>
      <c r="W495" s="58" t="str">
        <f t="shared" si="42"/>
        <v>N</v>
      </c>
      <c r="X495" s="58">
        <f t="shared" ca="1" si="43"/>
        <v>0</v>
      </c>
      <c r="Y495" s="58">
        <f t="shared" si="44"/>
        <v>0</v>
      </c>
      <c r="Z495" s="58">
        <f>IF(I495=0,0,IF(COUNTIF(Lists!$B$3:$B$203,I495)&gt;0,0,1))</f>
        <v>0</v>
      </c>
      <c r="AA495" s="58">
        <f t="shared" si="45"/>
        <v>0</v>
      </c>
    </row>
    <row r="496" spans="1:27" x14ac:dyDescent="0.35">
      <c r="A496" s="38" t="str">
        <f>IF(I496=0, "", IF(COUNTIF($I$16:I495, I496)&gt;0, "", MAX($A$16:A495)+1))</f>
        <v/>
      </c>
      <c r="C496" s="39"/>
      <c r="D496" s="163" t="str">
        <f>IF(M496="","",MAX($D$16:D495)+1)</f>
        <v/>
      </c>
      <c r="E496" s="57"/>
      <c r="F496" s="173"/>
      <c r="G496" s="173"/>
      <c r="H496" s="173"/>
      <c r="I496" s="173"/>
      <c r="J496" s="174"/>
      <c r="K496" s="173"/>
      <c r="L496" s="173"/>
      <c r="M496" s="175" t="str">
        <f t="shared" si="47"/>
        <v/>
      </c>
      <c r="N496" s="164"/>
      <c r="O496" s="176"/>
      <c r="P496" s="177"/>
      <c r="Q496" s="178" t="s">
        <v>345</v>
      </c>
      <c r="R496" s="165"/>
      <c r="S496" s="124"/>
      <c r="U496" s="130" t="str">
        <f t="shared" ca="1" si="46"/>
        <v/>
      </c>
      <c r="W496" s="58" t="str">
        <f t="shared" si="42"/>
        <v>N</v>
      </c>
      <c r="X496" s="58">
        <f t="shared" ca="1" si="43"/>
        <v>0</v>
      </c>
      <c r="Y496" s="58">
        <f t="shared" si="44"/>
        <v>0</v>
      </c>
      <c r="Z496" s="58">
        <f>IF(I496=0,0,IF(COUNTIF(Lists!$B$3:$B$203,I496)&gt;0,0,1))</f>
        <v>0</v>
      </c>
      <c r="AA496" s="58">
        <f t="shared" si="45"/>
        <v>0</v>
      </c>
    </row>
    <row r="497" spans="1:27" x14ac:dyDescent="0.35">
      <c r="A497" s="38" t="str">
        <f>IF(I497=0, "", IF(COUNTIF($I$16:I496, I497)&gt;0, "", MAX($A$16:A496)+1))</f>
        <v/>
      </c>
      <c r="C497" s="39"/>
      <c r="D497" s="163" t="str">
        <f>IF(M497="","",MAX($D$16:D496)+1)</f>
        <v/>
      </c>
      <c r="E497" s="57"/>
      <c r="F497" s="173"/>
      <c r="G497" s="173"/>
      <c r="H497" s="173"/>
      <c r="I497" s="173"/>
      <c r="J497" s="174"/>
      <c r="K497" s="173"/>
      <c r="L497" s="173"/>
      <c r="M497" s="175" t="str">
        <f t="shared" si="47"/>
        <v/>
      </c>
      <c r="N497" s="164"/>
      <c r="O497" s="176"/>
      <c r="P497" s="177"/>
      <c r="Q497" s="178" t="s">
        <v>345</v>
      </c>
      <c r="R497" s="165"/>
      <c r="S497" s="124"/>
      <c r="U497" s="130" t="str">
        <f t="shared" ca="1" si="46"/>
        <v/>
      </c>
      <c r="W497" s="58" t="str">
        <f t="shared" si="42"/>
        <v>N</v>
      </c>
      <c r="X497" s="58">
        <f t="shared" ca="1" si="43"/>
        <v>0</v>
      </c>
      <c r="Y497" s="58">
        <f t="shared" si="44"/>
        <v>0</v>
      </c>
      <c r="Z497" s="58">
        <f>IF(I497=0,0,IF(COUNTIF(Lists!$B$3:$B$203,I497)&gt;0,0,1))</f>
        <v>0</v>
      </c>
      <c r="AA497" s="58">
        <f t="shared" si="45"/>
        <v>0</v>
      </c>
    </row>
    <row r="498" spans="1:27" x14ac:dyDescent="0.35">
      <c r="A498" s="38" t="str">
        <f>IF(I498=0, "", IF(COUNTIF($I$16:I497, I498)&gt;0, "", MAX($A$16:A497)+1))</f>
        <v/>
      </c>
      <c r="C498" s="39"/>
      <c r="D498" s="163" t="str">
        <f>IF(M498="","",MAX($D$16:D497)+1)</f>
        <v/>
      </c>
      <c r="E498" s="57"/>
      <c r="F498" s="173"/>
      <c r="G498" s="173"/>
      <c r="H498" s="173"/>
      <c r="I498" s="173"/>
      <c r="J498" s="174"/>
      <c r="K498" s="173"/>
      <c r="L498" s="173"/>
      <c r="M498" s="175" t="str">
        <f t="shared" si="47"/>
        <v/>
      </c>
      <c r="N498" s="164"/>
      <c r="O498" s="176"/>
      <c r="P498" s="177"/>
      <c r="Q498" s="178" t="s">
        <v>345</v>
      </c>
      <c r="R498" s="165"/>
      <c r="S498" s="124"/>
      <c r="U498" s="130" t="str">
        <f t="shared" ca="1" si="46"/>
        <v/>
      </c>
      <c r="W498" s="58" t="str">
        <f t="shared" si="42"/>
        <v>N</v>
      </c>
      <c r="X498" s="58">
        <f t="shared" ca="1" si="43"/>
        <v>0</v>
      </c>
      <c r="Y498" s="58">
        <f t="shared" si="44"/>
        <v>0</v>
      </c>
      <c r="Z498" s="58">
        <f>IF(I498=0,0,IF(COUNTIF(Lists!$B$3:$B$203,I498)&gt;0,0,1))</f>
        <v>0</v>
      </c>
      <c r="AA498" s="58">
        <f t="shared" si="45"/>
        <v>0</v>
      </c>
    </row>
    <row r="499" spans="1:27" x14ac:dyDescent="0.35">
      <c r="A499" s="38" t="str">
        <f>IF(I499=0, "", IF(COUNTIF($I$16:I498, I499)&gt;0, "", MAX($A$16:A498)+1))</f>
        <v/>
      </c>
      <c r="C499" s="39"/>
      <c r="D499" s="163" t="str">
        <f>IF(M499="","",MAX($D$16:D498)+1)</f>
        <v/>
      </c>
      <c r="E499" s="57"/>
      <c r="F499" s="173"/>
      <c r="G499" s="173"/>
      <c r="H499" s="173"/>
      <c r="I499" s="173"/>
      <c r="J499" s="174"/>
      <c r="K499" s="173"/>
      <c r="L499" s="173"/>
      <c r="M499" s="175" t="str">
        <f t="shared" si="47"/>
        <v/>
      </c>
      <c r="N499" s="164"/>
      <c r="O499" s="176"/>
      <c r="P499" s="177"/>
      <c r="Q499" s="178" t="s">
        <v>345</v>
      </c>
      <c r="R499" s="165"/>
      <c r="S499" s="124"/>
      <c r="U499" s="130" t="str">
        <f t="shared" ca="1" si="46"/>
        <v/>
      </c>
      <c r="W499" s="58" t="str">
        <f t="shared" si="42"/>
        <v>N</v>
      </c>
      <c r="X499" s="58">
        <f t="shared" ca="1" si="43"/>
        <v>0</v>
      </c>
      <c r="Y499" s="58">
        <f t="shared" si="44"/>
        <v>0</v>
      </c>
      <c r="Z499" s="58">
        <f>IF(I499=0,0,IF(COUNTIF(Lists!$B$3:$B$203,I499)&gt;0,0,1))</f>
        <v>0</v>
      </c>
      <c r="AA499" s="58">
        <f t="shared" si="45"/>
        <v>0</v>
      </c>
    </row>
    <row r="500" spans="1:27" x14ac:dyDescent="0.35">
      <c r="A500" s="38" t="str">
        <f>IF(I500=0, "", IF(COUNTIF($I$16:I499, I500)&gt;0, "", MAX($A$16:A499)+1))</f>
        <v/>
      </c>
      <c r="C500" s="39"/>
      <c r="D500" s="163" t="str">
        <f>IF(M500="","",MAX($D$16:D499)+1)</f>
        <v/>
      </c>
      <c r="E500" s="57"/>
      <c r="F500" s="173"/>
      <c r="G500" s="173"/>
      <c r="H500" s="173"/>
      <c r="I500" s="173"/>
      <c r="J500" s="174"/>
      <c r="K500" s="173"/>
      <c r="L500" s="173"/>
      <c r="M500" s="175" t="str">
        <f t="shared" si="47"/>
        <v/>
      </c>
      <c r="N500" s="164"/>
      <c r="O500" s="176"/>
      <c r="P500" s="177"/>
      <c r="Q500" s="178" t="s">
        <v>345</v>
      </c>
      <c r="R500" s="165"/>
      <c r="S500" s="124"/>
      <c r="U500" s="130" t="str">
        <f t="shared" ca="1" si="46"/>
        <v/>
      </c>
      <c r="W500" s="58" t="str">
        <f t="shared" si="42"/>
        <v>N</v>
      </c>
      <c r="X500" s="58">
        <f t="shared" ca="1" si="43"/>
        <v>0</v>
      </c>
      <c r="Y500" s="58">
        <f t="shared" si="44"/>
        <v>0</v>
      </c>
      <c r="Z500" s="58">
        <f>IF(I500=0,0,IF(COUNTIF(Lists!$B$3:$B$203,I500)&gt;0,0,1))</f>
        <v>0</v>
      </c>
      <c r="AA500" s="58">
        <f t="shared" si="45"/>
        <v>0</v>
      </c>
    </row>
    <row r="501" spans="1:27" x14ac:dyDescent="0.35">
      <c r="A501" s="38" t="str">
        <f>IF(I501=0, "", IF(COUNTIF($I$16:I500, I501)&gt;0, "", MAX($A$16:A500)+1))</f>
        <v/>
      </c>
      <c r="C501" s="39"/>
      <c r="D501" s="163" t="str">
        <f>IF(M501="","",MAX($D$16:D500)+1)</f>
        <v/>
      </c>
      <c r="E501" s="57"/>
      <c r="F501" s="173"/>
      <c r="G501" s="173"/>
      <c r="H501" s="173"/>
      <c r="I501" s="173"/>
      <c r="J501" s="174"/>
      <c r="K501" s="173"/>
      <c r="L501" s="173"/>
      <c r="M501" s="175" t="str">
        <f t="shared" si="47"/>
        <v/>
      </c>
      <c r="N501" s="164"/>
      <c r="O501" s="176"/>
      <c r="P501" s="177"/>
      <c r="Q501" s="178" t="s">
        <v>345</v>
      </c>
      <c r="R501" s="165"/>
      <c r="S501" s="124"/>
      <c r="U501" s="130" t="str">
        <f t="shared" ca="1" si="46"/>
        <v/>
      </c>
      <c r="W501" s="58" t="str">
        <f t="shared" si="42"/>
        <v>N</v>
      </c>
      <c r="X501" s="58">
        <f t="shared" ca="1" si="43"/>
        <v>0</v>
      </c>
      <c r="Y501" s="58">
        <f t="shared" si="44"/>
        <v>0</v>
      </c>
      <c r="Z501" s="58">
        <f>IF(I501=0,0,IF(COUNTIF(Lists!$B$3:$B$203,I501)&gt;0,0,1))</f>
        <v>0</v>
      </c>
      <c r="AA501" s="58">
        <f t="shared" si="45"/>
        <v>0</v>
      </c>
    </row>
    <row r="502" spans="1:27" x14ac:dyDescent="0.35">
      <c r="A502" s="38" t="str">
        <f>IF(I502=0, "", IF(COUNTIF($I$16:I501, I502)&gt;0, "", MAX($A$16:A501)+1))</f>
        <v/>
      </c>
      <c r="C502" s="39"/>
      <c r="D502" s="163" t="str">
        <f>IF(M502="","",MAX($D$16:D501)+1)</f>
        <v/>
      </c>
      <c r="E502" s="57"/>
      <c r="F502" s="173"/>
      <c r="G502" s="173"/>
      <c r="H502" s="173"/>
      <c r="I502" s="173"/>
      <c r="J502" s="174"/>
      <c r="K502" s="173"/>
      <c r="L502" s="173"/>
      <c r="M502" s="175" t="str">
        <f t="shared" si="47"/>
        <v/>
      </c>
      <c r="N502" s="164"/>
      <c r="O502" s="176"/>
      <c r="P502" s="177"/>
      <c r="Q502" s="178" t="s">
        <v>345</v>
      </c>
      <c r="R502" s="165"/>
      <c r="S502" s="124"/>
      <c r="U502" s="130" t="str">
        <f t="shared" ca="1" si="46"/>
        <v/>
      </c>
      <c r="W502" s="58" t="str">
        <f t="shared" si="42"/>
        <v>N</v>
      </c>
      <c r="X502" s="58">
        <f t="shared" ca="1" si="43"/>
        <v>0</v>
      </c>
      <c r="Y502" s="58">
        <f t="shared" si="44"/>
        <v>0</v>
      </c>
      <c r="Z502" s="58">
        <f>IF(I502=0,0,IF(COUNTIF(Lists!$B$3:$B$203,I502)&gt;0,0,1))</f>
        <v>0</v>
      </c>
      <c r="AA502" s="58">
        <f t="shared" si="45"/>
        <v>0</v>
      </c>
    </row>
    <row r="503" spans="1:27" x14ac:dyDescent="0.35">
      <c r="A503" s="38" t="str">
        <f>IF(I503=0, "", IF(COUNTIF($I$16:I502, I503)&gt;0, "", MAX($A$16:A502)+1))</f>
        <v/>
      </c>
      <c r="C503" s="39"/>
      <c r="D503" s="163" t="str">
        <f>IF(M503="","",MAX($D$16:D502)+1)</f>
        <v/>
      </c>
      <c r="E503" s="57"/>
      <c r="F503" s="173"/>
      <c r="G503" s="173"/>
      <c r="H503" s="173"/>
      <c r="I503" s="173"/>
      <c r="J503" s="174"/>
      <c r="K503" s="173"/>
      <c r="L503" s="173"/>
      <c r="M503" s="175" t="str">
        <f t="shared" si="47"/>
        <v/>
      </c>
      <c r="N503" s="164"/>
      <c r="O503" s="176"/>
      <c r="P503" s="177"/>
      <c r="Q503" s="178" t="s">
        <v>345</v>
      </c>
      <c r="R503" s="165"/>
      <c r="S503" s="124"/>
      <c r="U503" s="130" t="str">
        <f t="shared" ca="1" si="46"/>
        <v/>
      </c>
      <c r="W503" s="58" t="str">
        <f t="shared" si="42"/>
        <v>N</v>
      </c>
      <c r="X503" s="58">
        <f t="shared" ca="1" si="43"/>
        <v>0</v>
      </c>
      <c r="Y503" s="58">
        <f t="shared" si="44"/>
        <v>0</v>
      </c>
      <c r="Z503" s="58">
        <f>IF(I503=0,0,IF(COUNTIF(Lists!$B$3:$B$203,I503)&gt;0,0,1))</f>
        <v>0</v>
      </c>
      <c r="AA503" s="58">
        <f t="shared" si="45"/>
        <v>0</v>
      </c>
    </row>
    <row r="504" spans="1:27" x14ac:dyDescent="0.35">
      <c r="A504" s="38" t="str">
        <f>IF(I504=0, "", IF(COUNTIF($I$16:I503, I504)&gt;0, "", MAX($A$16:A503)+1))</f>
        <v/>
      </c>
      <c r="C504" s="39"/>
      <c r="D504" s="163" t="str">
        <f>IF(M504="","",MAX($D$16:D503)+1)</f>
        <v/>
      </c>
      <c r="E504" s="57"/>
      <c r="F504" s="173"/>
      <c r="G504" s="173"/>
      <c r="H504" s="173"/>
      <c r="I504" s="173"/>
      <c r="J504" s="174"/>
      <c r="K504" s="173"/>
      <c r="L504" s="173"/>
      <c r="M504" s="175" t="str">
        <f t="shared" si="47"/>
        <v/>
      </c>
      <c r="N504" s="164"/>
      <c r="O504" s="176"/>
      <c r="P504" s="177"/>
      <c r="Q504" s="178" t="s">
        <v>345</v>
      </c>
      <c r="R504" s="165"/>
      <c r="S504" s="124"/>
      <c r="U504" s="130" t="str">
        <f t="shared" ca="1" si="46"/>
        <v/>
      </c>
      <c r="W504" s="58" t="str">
        <f t="shared" si="42"/>
        <v>N</v>
      </c>
      <c r="X504" s="58">
        <f t="shared" ca="1" si="43"/>
        <v>0</v>
      </c>
      <c r="Y504" s="58">
        <f t="shared" si="44"/>
        <v>0</v>
      </c>
      <c r="Z504" s="58">
        <f>IF(I504=0,0,IF(COUNTIF(Lists!$B$3:$B$203,I504)&gt;0,0,1))</f>
        <v>0</v>
      </c>
      <c r="AA504" s="58">
        <f t="shared" si="45"/>
        <v>0</v>
      </c>
    </row>
    <row r="505" spans="1:27" x14ac:dyDescent="0.35">
      <c r="A505" s="38" t="str">
        <f>IF(I505=0, "", IF(COUNTIF($I$16:I504, I505)&gt;0, "", MAX($A$16:A504)+1))</f>
        <v/>
      </c>
      <c r="C505" s="39"/>
      <c r="D505" s="163" t="str">
        <f>IF(M505="","",MAX($D$16:D504)+1)</f>
        <v/>
      </c>
      <c r="E505" s="57"/>
      <c r="F505" s="173"/>
      <c r="G505" s="173"/>
      <c r="H505" s="173"/>
      <c r="I505" s="173"/>
      <c r="J505" s="174"/>
      <c r="K505" s="173"/>
      <c r="L505" s="173"/>
      <c r="M505" s="175" t="str">
        <f t="shared" si="47"/>
        <v/>
      </c>
      <c r="N505" s="164"/>
      <c r="O505" s="176"/>
      <c r="P505" s="177"/>
      <c r="Q505" s="178" t="s">
        <v>345</v>
      </c>
      <c r="R505" s="165"/>
      <c r="S505" s="124"/>
      <c r="U505" s="130" t="str">
        <f t="shared" ca="1" si="46"/>
        <v/>
      </c>
      <c r="W505" s="58" t="str">
        <f t="shared" si="42"/>
        <v>N</v>
      </c>
      <c r="X505" s="58">
        <f t="shared" ca="1" si="43"/>
        <v>0</v>
      </c>
      <c r="Y505" s="58">
        <f t="shared" si="44"/>
        <v>0</v>
      </c>
      <c r="Z505" s="58">
        <f>IF(I505=0,0,IF(COUNTIF(Lists!$B$3:$B$203,I505)&gt;0,0,1))</f>
        <v>0</v>
      </c>
      <c r="AA505" s="58">
        <f t="shared" si="45"/>
        <v>0</v>
      </c>
    </row>
    <row r="506" spans="1:27" x14ac:dyDescent="0.35">
      <c r="A506" s="38" t="str">
        <f>IF(I506=0, "", IF(COUNTIF($I$16:I505, I506)&gt;0, "", MAX($A$16:A505)+1))</f>
        <v/>
      </c>
      <c r="C506" s="39"/>
      <c r="D506" s="163" t="str">
        <f>IF(M506="","",MAX($D$16:D505)+1)</f>
        <v/>
      </c>
      <c r="E506" s="57"/>
      <c r="F506" s="173"/>
      <c r="G506" s="173"/>
      <c r="H506" s="173"/>
      <c r="I506" s="173"/>
      <c r="J506" s="174"/>
      <c r="K506" s="173"/>
      <c r="L506" s="173"/>
      <c r="M506" s="175" t="str">
        <f t="shared" si="47"/>
        <v/>
      </c>
      <c r="N506" s="164"/>
      <c r="O506" s="176"/>
      <c r="P506" s="177"/>
      <c r="Q506" s="178" t="s">
        <v>345</v>
      </c>
      <c r="R506" s="165"/>
      <c r="S506" s="124"/>
      <c r="U506" s="130" t="str">
        <f t="shared" ca="1" si="46"/>
        <v/>
      </c>
      <c r="W506" s="58" t="str">
        <f t="shared" si="42"/>
        <v>N</v>
      </c>
      <c r="X506" s="58">
        <f t="shared" ca="1" si="43"/>
        <v>0</v>
      </c>
      <c r="Y506" s="58">
        <f t="shared" si="44"/>
        <v>0</v>
      </c>
      <c r="Z506" s="58">
        <f>IF(I506=0,0,IF(COUNTIF(Lists!$B$3:$B$203,I506)&gt;0,0,1))</f>
        <v>0</v>
      </c>
      <c r="AA506" s="58">
        <f t="shared" si="45"/>
        <v>0</v>
      </c>
    </row>
    <row r="507" spans="1:27" x14ac:dyDescent="0.35">
      <c r="A507" s="38" t="str">
        <f>IF(I507=0, "", IF(COUNTIF($I$16:I506, I507)&gt;0, "", MAX($A$16:A506)+1))</f>
        <v/>
      </c>
      <c r="C507" s="39"/>
      <c r="D507" s="163" t="str">
        <f>IF(M507="","",MAX($D$16:D506)+1)</f>
        <v/>
      </c>
      <c r="E507" s="57"/>
      <c r="F507" s="173"/>
      <c r="G507" s="173"/>
      <c r="H507" s="173"/>
      <c r="I507" s="173"/>
      <c r="J507" s="174"/>
      <c r="K507" s="173"/>
      <c r="L507" s="173"/>
      <c r="M507" s="175" t="str">
        <f t="shared" si="47"/>
        <v/>
      </c>
      <c r="N507" s="164"/>
      <c r="O507" s="176"/>
      <c r="P507" s="177"/>
      <c r="Q507" s="178" t="s">
        <v>345</v>
      </c>
      <c r="R507" s="165"/>
      <c r="S507" s="124"/>
      <c r="U507" s="130" t="str">
        <f t="shared" ca="1" si="46"/>
        <v/>
      </c>
      <c r="W507" s="58" t="str">
        <f t="shared" si="42"/>
        <v>N</v>
      </c>
      <c r="X507" s="58">
        <f t="shared" ca="1" si="43"/>
        <v>0</v>
      </c>
      <c r="Y507" s="58">
        <f t="shared" si="44"/>
        <v>0</v>
      </c>
      <c r="Z507" s="58">
        <f>IF(I507=0,0,IF(COUNTIF(Lists!$B$3:$B$203,I507)&gt;0,0,1))</f>
        <v>0</v>
      </c>
      <c r="AA507" s="58">
        <f t="shared" si="45"/>
        <v>0</v>
      </c>
    </row>
    <row r="508" spans="1:27" x14ac:dyDescent="0.35">
      <c r="A508" s="38" t="str">
        <f>IF(I508=0, "", IF(COUNTIF($I$16:I507, I508)&gt;0, "", MAX($A$16:A507)+1))</f>
        <v/>
      </c>
      <c r="C508" s="39"/>
      <c r="D508" s="163" t="str">
        <f>IF(M508="","",MAX($D$16:D507)+1)</f>
        <v/>
      </c>
      <c r="E508" s="57"/>
      <c r="F508" s="173"/>
      <c r="G508" s="173"/>
      <c r="H508" s="173"/>
      <c r="I508" s="173"/>
      <c r="J508" s="174"/>
      <c r="K508" s="173"/>
      <c r="L508" s="173"/>
      <c r="M508" s="175" t="str">
        <f t="shared" si="47"/>
        <v/>
      </c>
      <c r="N508" s="164"/>
      <c r="O508" s="176"/>
      <c r="P508" s="177"/>
      <c r="Q508" s="178" t="s">
        <v>345</v>
      </c>
      <c r="R508" s="165"/>
      <c r="S508" s="124"/>
      <c r="U508" s="130" t="str">
        <f t="shared" ca="1" si="46"/>
        <v/>
      </c>
      <c r="W508" s="58" t="str">
        <f t="shared" si="42"/>
        <v>N</v>
      </c>
      <c r="X508" s="58">
        <f t="shared" ca="1" si="43"/>
        <v>0</v>
      </c>
      <c r="Y508" s="58">
        <f t="shared" si="44"/>
        <v>0</v>
      </c>
      <c r="Z508" s="58">
        <f>IF(I508=0,0,IF(COUNTIF(Lists!$B$3:$B$203,I508)&gt;0,0,1))</f>
        <v>0</v>
      </c>
      <c r="AA508" s="58">
        <f t="shared" si="45"/>
        <v>0</v>
      </c>
    </row>
    <row r="509" spans="1:27" x14ac:dyDescent="0.35">
      <c r="A509" s="38" t="str">
        <f>IF(I509=0, "", IF(COUNTIF($I$16:I508, I509)&gt;0, "", MAX($A$16:A508)+1))</f>
        <v/>
      </c>
      <c r="C509" s="39"/>
      <c r="D509" s="163" t="str">
        <f>IF(M509="","",MAX($D$16:D508)+1)</f>
        <v/>
      </c>
      <c r="E509" s="57"/>
      <c r="F509" s="173"/>
      <c r="G509" s="173"/>
      <c r="H509" s="173"/>
      <c r="I509" s="173"/>
      <c r="J509" s="174"/>
      <c r="K509" s="173"/>
      <c r="L509" s="173"/>
      <c r="M509" s="175" t="str">
        <f t="shared" si="47"/>
        <v/>
      </c>
      <c r="N509" s="164"/>
      <c r="O509" s="176"/>
      <c r="P509" s="177"/>
      <c r="Q509" s="178" t="s">
        <v>345</v>
      </c>
      <c r="R509" s="165"/>
      <c r="S509" s="124"/>
      <c r="U509" s="130" t="str">
        <f t="shared" ca="1" si="46"/>
        <v/>
      </c>
      <c r="W509" s="58" t="str">
        <f t="shared" si="42"/>
        <v>N</v>
      </c>
      <c r="X509" s="58">
        <f t="shared" ca="1" si="43"/>
        <v>0</v>
      </c>
      <c r="Y509" s="58">
        <f t="shared" si="44"/>
        <v>0</v>
      </c>
      <c r="Z509" s="58">
        <f>IF(I509=0,0,IF(COUNTIF(Lists!$B$3:$B$203,I509)&gt;0,0,1))</f>
        <v>0</v>
      </c>
      <c r="AA509" s="58">
        <f t="shared" si="45"/>
        <v>0</v>
      </c>
    </row>
    <row r="510" spans="1:27" x14ac:dyDescent="0.35">
      <c r="A510" s="38" t="str">
        <f>IF(I510=0, "", IF(COUNTIF($I$16:I509, I510)&gt;0, "", MAX($A$16:A509)+1))</f>
        <v/>
      </c>
      <c r="C510" s="39"/>
      <c r="D510" s="163" t="str">
        <f>IF(M510="","",MAX($D$16:D509)+1)</f>
        <v/>
      </c>
      <c r="E510" s="57"/>
      <c r="F510" s="173"/>
      <c r="G510" s="173"/>
      <c r="H510" s="173"/>
      <c r="I510" s="173"/>
      <c r="J510" s="174"/>
      <c r="K510" s="173"/>
      <c r="L510" s="173"/>
      <c r="M510" s="175" t="str">
        <f t="shared" si="47"/>
        <v/>
      </c>
      <c r="N510" s="164"/>
      <c r="O510" s="176"/>
      <c r="P510" s="177"/>
      <c r="Q510" s="178" t="s">
        <v>345</v>
      </c>
      <c r="R510" s="165"/>
      <c r="S510" s="124"/>
      <c r="U510" s="130" t="str">
        <f t="shared" ca="1" si="46"/>
        <v/>
      </c>
      <c r="W510" s="58" t="str">
        <f t="shared" si="42"/>
        <v>N</v>
      </c>
      <c r="X510" s="58">
        <f t="shared" ca="1" si="43"/>
        <v>0</v>
      </c>
      <c r="Y510" s="58">
        <f t="shared" si="44"/>
        <v>0</v>
      </c>
      <c r="Z510" s="58">
        <f>IF(I510=0,0,IF(COUNTIF(Lists!$B$3:$B$203,I510)&gt;0,0,1))</f>
        <v>0</v>
      </c>
      <c r="AA510" s="58">
        <f t="shared" si="45"/>
        <v>0</v>
      </c>
    </row>
    <row r="511" spans="1:27" x14ac:dyDescent="0.35">
      <c r="A511" s="38" t="str">
        <f>IF(I511=0, "", IF(COUNTIF($I$16:I510, I511)&gt;0, "", MAX($A$16:A510)+1))</f>
        <v/>
      </c>
      <c r="C511" s="39"/>
      <c r="D511" s="163" t="str">
        <f>IF(M511="","",MAX($D$16:D510)+1)</f>
        <v/>
      </c>
      <c r="E511" s="57"/>
      <c r="F511" s="173"/>
      <c r="G511" s="173"/>
      <c r="H511" s="173"/>
      <c r="I511" s="173"/>
      <c r="J511" s="174"/>
      <c r="K511" s="173"/>
      <c r="L511" s="173"/>
      <c r="M511" s="175" t="str">
        <f t="shared" si="47"/>
        <v/>
      </c>
      <c r="N511" s="164"/>
      <c r="O511" s="176"/>
      <c r="P511" s="177"/>
      <c r="Q511" s="178" t="s">
        <v>345</v>
      </c>
      <c r="R511" s="165"/>
      <c r="S511" s="124"/>
      <c r="U511" s="130" t="str">
        <f t="shared" ca="1" si="46"/>
        <v/>
      </c>
      <c r="W511" s="58" t="str">
        <f t="shared" si="42"/>
        <v>N</v>
      </c>
      <c r="X511" s="58">
        <f t="shared" ca="1" si="43"/>
        <v>0</v>
      </c>
      <c r="Y511" s="58">
        <f t="shared" si="44"/>
        <v>0</v>
      </c>
      <c r="Z511" s="58">
        <f>IF(I511=0,0,IF(COUNTIF(Lists!$B$3:$B$203,I511)&gt;0,0,1))</f>
        <v>0</v>
      </c>
      <c r="AA511" s="58">
        <f t="shared" si="45"/>
        <v>0</v>
      </c>
    </row>
    <row r="512" spans="1:27" x14ac:dyDescent="0.35">
      <c r="A512" s="38" t="str">
        <f>IF(I512=0, "", IF(COUNTIF($I$16:I511, I512)&gt;0, "", MAX($A$16:A511)+1))</f>
        <v/>
      </c>
      <c r="C512" s="39"/>
      <c r="D512" s="163" t="str">
        <f>IF(M512="","",MAX($D$16:D511)+1)</f>
        <v/>
      </c>
      <c r="E512" s="57"/>
      <c r="F512" s="173"/>
      <c r="G512" s="173"/>
      <c r="H512" s="173"/>
      <c r="I512" s="173"/>
      <c r="J512" s="174"/>
      <c r="K512" s="173"/>
      <c r="L512" s="173"/>
      <c r="M512" s="175" t="str">
        <f t="shared" si="47"/>
        <v/>
      </c>
      <c r="N512" s="164"/>
      <c r="O512" s="176"/>
      <c r="P512" s="177"/>
      <c r="Q512" s="178" t="s">
        <v>345</v>
      </c>
      <c r="R512" s="165"/>
      <c r="S512" s="124"/>
      <c r="U512" s="130" t="str">
        <f t="shared" ca="1" si="46"/>
        <v/>
      </c>
      <c r="W512" s="58" t="str">
        <f t="shared" si="42"/>
        <v>N</v>
      </c>
      <c r="X512" s="58">
        <f t="shared" ca="1" si="43"/>
        <v>0</v>
      </c>
      <c r="Y512" s="58">
        <f t="shared" si="44"/>
        <v>0</v>
      </c>
      <c r="Z512" s="58">
        <f>IF(I512=0,0,IF(COUNTIF(Lists!$B$3:$B$203,I512)&gt;0,0,1))</f>
        <v>0</v>
      </c>
      <c r="AA512" s="58">
        <f t="shared" si="45"/>
        <v>0</v>
      </c>
    </row>
    <row r="513" spans="1:27" x14ac:dyDescent="0.35">
      <c r="A513" s="38" t="str">
        <f>IF(I513=0, "", IF(COUNTIF($I$16:I512, I513)&gt;0, "", MAX($A$16:A512)+1))</f>
        <v/>
      </c>
      <c r="C513" s="39"/>
      <c r="D513" s="163" t="str">
        <f>IF(M513="","",MAX($D$16:D512)+1)</f>
        <v/>
      </c>
      <c r="E513" s="57"/>
      <c r="F513" s="173"/>
      <c r="G513" s="173"/>
      <c r="H513" s="173"/>
      <c r="I513" s="173"/>
      <c r="J513" s="174"/>
      <c r="K513" s="173"/>
      <c r="L513" s="173"/>
      <c r="M513" s="175" t="str">
        <f t="shared" si="47"/>
        <v/>
      </c>
      <c r="N513" s="164"/>
      <c r="O513" s="176"/>
      <c r="P513" s="177"/>
      <c r="Q513" s="178" t="s">
        <v>345</v>
      </c>
      <c r="R513" s="165"/>
      <c r="S513" s="124"/>
      <c r="U513" s="130" t="str">
        <f t="shared" ca="1" si="46"/>
        <v/>
      </c>
      <c r="W513" s="58" t="str">
        <f t="shared" si="42"/>
        <v>N</v>
      </c>
      <c r="X513" s="58">
        <f t="shared" ca="1" si="43"/>
        <v>0</v>
      </c>
      <c r="Y513" s="58">
        <f t="shared" si="44"/>
        <v>0</v>
      </c>
      <c r="Z513" s="58">
        <f>IF(I513=0,0,IF(COUNTIF(Lists!$B$3:$B$203,I513)&gt;0,0,1))</f>
        <v>0</v>
      </c>
      <c r="AA513" s="58">
        <f t="shared" si="45"/>
        <v>0</v>
      </c>
    </row>
    <row r="514" spans="1:27" x14ac:dyDescent="0.35">
      <c r="A514" s="38" t="str">
        <f>IF(I514=0, "", IF(COUNTIF($I$16:I513, I514)&gt;0, "", MAX($A$16:A513)+1))</f>
        <v/>
      </c>
      <c r="C514" s="39"/>
      <c r="D514" s="163" t="str">
        <f>IF(M514="","",MAX($D$16:D513)+1)</f>
        <v/>
      </c>
      <c r="E514" s="57"/>
      <c r="F514" s="173"/>
      <c r="G514" s="173"/>
      <c r="H514" s="173"/>
      <c r="I514" s="173"/>
      <c r="J514" s="174"/>
      <c r="K514" s="173"/>
      <c r="L514" s="173"/>
      <c r="M514" s="175" t="str">
        <f t="shared" si="47"/>
        <v/>
      </c>
      <c r="N514" s="164"/>
      <c r="O514" s="176"/>
      <c r="P514" s="177"/>
      <c r="Q514" s="178" t="s">
        <v>345</v>
      </c>
      <c r="R514" s="165"/>
      <c r="S514" s="124"/>
      <c r="U514" s="130" t="str">
        <f t="shared" ca="1" si="46"/>
        <v/>
      </c>
      <c r="W514" s="58" t="str">
        <f t="shared" si="42"/>
        <v>N</v>
      </c>
      <c r="X514" s="58">
        <f t="shared" ca="1" si="43"/>
        <v>0</v>
      </c>
      <c r="Y514" s="58">
        <f t="shared" si="44"/>
        <v>0</v>
      </c>
      <c r="Z514" s="58">
        <f>IF(I514=0,0,IF(COUNTIF(Lists!$B$3:$B$203,I514)&gt;0,0,1))</f>
        <v>0</v>
      </c>
      <c r="AA514" s="58">
        <f t="shared" si="45"/>
        <v>0</v>
      </c>
    </row>
    <row r="515" spans="1:27" x14ac:dyDescent="0.35">
      <c r="A515" s="38" t="str">
        <f>IF(I515=0, "", IF(COUNTIF($I$16:I514, I515)&gt;0, "", MAX($A$16:A514)+1))</f>
        <v/>
      </c>
      <c r="C515" s="39"/>
      <c r="D515" s="163" t="str">
        <f>IF(M515="","",MAX($D$16:D514)+1)</f>
        <v/>
      </c>
      <c r="E515" s="57"/>
      <c r="F515" s="173"/>
      <c r="G515" s="173"/>
      <c r="H515" s="173"/>
      <c r="I515" s="173"/>
      <c r="J515" s="174"/>
      <c r="K515" s="173"/>
      <c r="L515" s="173"/>
      <c r="M515" s="175" t="str">
        <f t="shared" si="47"/>
        <v/>
      </c>
      <c r="N515" s="164"/>
      <c r="O515" s="176"/>
      <c r="P515" s="177"/>
      <c r="Q515" s="178" t="s">
        <v>345</v>
      </c>
      <c r="R515" s="165"/>
      <c r="S515" s="124"/>
      <c r="U515" s="130" t="str">
        <f t="shared" ca="1" si="46"/>
        <v/>
      </c>
      <c r="W515" s="58" t="str">
        <f t="shared" si="42"/>
        <v>N</v>
      </c>
      <c r="X515" s="58">
        <f t="shared" ca="1" si="43"/>
        <v>0</v>
      </c>
      <c r="Y515" s="58">
        <f t="shared" si="44"/>
        <v>0</v>
      </c>
      <c r="Z515" s="58">
        <f>IF(I515=0,0,IF(COUNTIF(Lists!$B$3:$B$203,I515)&gt;0,0,1))</f>
        <v>0</v>
      </c>
      <c r="AA515" s="58">
        <f t="shared" si="45"/>
        <v>0</v>
      </c>
    </row>
    <row r="516" spans="1:27" x14ac:dyDescent="0.35">
      <c r="A516" s="38" t="str">
        <f>IF(I516=0, "", IF(COUNTIF($I$16:I515, I516)&gt;0, "", MAX($A$16:A515)+1))</f>
        <v/>
      </c>
      <c r="C516" s="39"/>
      <c r="D516" s="163" t="str">
        <f>IF(M516="","",MAX($D$16:D515)+1)</f>
        <v/>
      </c>
      <c r="E516" s="57"/>
      <c r="F516" s="173"/>
      <c r="G516" s="173"/>
      <c r="H516" s="173"/>
      <c r="I516" s="173"/>
      <c r="J516" s="174"/>
      <c r="K516" s="173"/>
      <c r="L516" s="173"/>
      <c r="M516" s="175" t="str">
        <f t="shared" si="47"/>
        <v/>
      </c>
      <c r="N516" s="164"/>
      <c r="O516" s="176"/>
      <c r="P516" s="177"/>
      <c r="Q516" s="178" t="s">
        <v>345</v>
      </c>
      <c r="R516" s="165"/>
      <c r="S516" s="124"/>
      <c r="U516" s="130" t="str">
        <f t="shared" ca="1" si="46"/>
        <v/>
      </c>
      <c r="W516" s="58" t="str">
        <f t="shared" si="42"/>
        <v>N</v>
      </c>
      <c r="X516" s="58">
        <f t="shared" ca="1" si="43"/>
        <v>0</v>
      </c>
      <c r="Y516" s="58">
        <f t="shared" si="44"/>
        <v>0</v>
      </c>
      <c r="Z516" s="58">
        <f>IF(I516=0,0,IF(COUNTIF(Lists!$B$3:$B$203,I516)&gt;0,0,1))</f>
        <v>0</v>
      </c>
      <c r="AA516" s="58">
        <f t="shared" si="45"/>
        <v>0</v>
      </c>
    </row>
    <row r="517" spans="1:27" x14ac:dyDescent="0.35">
      <c r="A517" s="38" t="str">
        <f>IF(I517=0, "", IF(COUNTIF($I$16:I516, I517)&gt;0, "", MAX($A$16:A516)+1))</f>
        <v/>
      </c>
      <c r="C517" s="39"/>
      <c r="D517" s="163" t="str">
        <f>IF(M517="","",MAX($D$16:D516)+1)</f>
        <v/>
      </c>
      <c r="E517" s="57"/>
      <c r="F517" s="173"/>
      <c r="G517" s="173"/>
      <c r="H517" s="173"/>
      <c r="I517" s="173"/>
      <c r="J517" s="174"/>
      <c r="K517" s="173"/>
      <c r="L517" s="173"/>
      <c r="M517" s="175" t="str">
        <f t="shared" si="47"/>
        <v/>
      </c>
      <c r="N517" s="164"/>
      <c r="O517" s="176"/>
      <c r="P517" s="177"/>
      <c r="Q517" s="178" t="s">
        <v>345</v>
      </c>
      <c r="R517" s="165"/>
      <c r="S517" s="124"/>
      <c r="U517" s="130" t="str">
        <f t="shared" ca="1" si="46"/>
        <v/>
      </c>
      <c r="W517" s="58" t="str">
        <f t="shared" si="42"/>
        <v>N</v>
      </c>
      <c r="X517" s="58">
        <f t="shared" ca="1" si="43"/>
        <v>0</v>
      </c>
      <c r="Y517" s="58">
        <f t="shared" si="44"/>
        <v>0</v>
      </c>
      <c r="Z517" s="58">
        <f>IF(I517=0,0,IF(COUNTIF(Lists!$B$3:$B$203,I517)&gt;0,0,1))</f>
        <v>0</v>
      </c>
      <c r="AA517" s="58">
        <f t="shared" si="45"/>
        <v>0</v>
      </c>
    </row>
    <row r="518" spans="1:27" x14ac:dyDescent="0.35">
      <c r="A518" s="38" t="str">
        <f>IF(I518=0, "", IF(COUNTIF($I$16:I517, I518)&gt;0, "", MAX($A$16:A517)+1))</f>
        <v/>
      </c>
      <c r="C518" s="39"/>
      <c r="D518" s="163" t="str">
        <f>IF(M518="","",MAX($D$16:D517)+1)</f>
        <v/>
      </c>
      <c r="E518" s="57"/>
      <c r="F518" s="173"/>
      <c r="G518" s="173"/>
      <c r="H518" s="173"/>
      <c r="I518" s="173"/>
      <c r="J518" s="174"/>
      <c r="K518" s="173"/>
      <c r="L518" s="173"/>
      <c r="M518" s="175" t="str">
        <f t="shared" si="47"/>
        <v/>
      </c>
      <c r="N518" s="164"/>
      <c r="O518" s="176"/>
      <c r="P518" s="177"/>
      <c r="Q518" s="178" t="s">
        <v>345</v>
      </c>
      <c r="R518" s="165"/>
      <c r="S518" s="124"/>
      <c r="U518" s="130" t="str">
        <f t="shared" ca="1" si="46"/>
        <v/>
      </c>
      <c r="W518" s="58" t="str">
        <f t="shared" si="42"/>
        <v>N</v>
      </c>
      <c r="X518" s="58">
        <f t="shared" ca="1" si="43"/>
        <v>0</v>
      </c>
      <c r="Y518" s="58">
        <f t="shared" si="44"/>
        <v>0</v>
      </c>
      <c r="Z518" s="58">
        <f>IF(I518=0,0,IF(COUNTIF(Lists!$B$3:$B$203,I518)&gt;0,0,1))</f>
        <v>0</v>
      </c>
      <c r="AA518" s="58">
        <f t="shared" si="45"/>
        <v>0</v>
      </c>
    </row>
    <row r="519" spans="1:27" x14ac:dyDescent="0.35">
      <c r="A519" s="38" t="str">
        <f>IF(I519=0, "", IF(COUNTIF($I$16:I518, I519)&gt;0, "", MAX($A$16:A518)+1))</f>
        <v/>
      </c>
      <c r="C519" s="39"/>
      <c r="D519" s="163" t="str">
        <f>IF(M519="","",MAX($D$16:D518)+1)</f>
        <v/>
      </c>
      <c r="E519" s="57"/>
      <c r="F519" s="173"/>
      <c r="G519" s="173"/>
      <c r="H519" s="173"/>
      <c r="I519" s="173"/>
      <c r="J519" s="174"/>
      <c r="K519" s="173"/>
      <c r="L519" s="173"/>
      <c r="M519" s="175" t="str">
        <f t="shared" si="47"/>
        <v/>
      </c>
      <c r="N519" s="164"/>
      <c r="O519" s="176"/>
      <c r="P519" s="177"/>
      <c r="Q519" s="178" t="s">
        <v>345</v>
      </c>
      <c r="R519" s="165"/>
      <c r="S519" s="124"/>
      <c r="U519" s="130" t="str">
        <f t="shared" ca="1" si="46"/>
        <v/>
      </c>
      <c r="W519" s="58" t="str">
        <f t="shared" si="42"/>
        <v>N</v>
      </c>
      <c r="X519" s="58">
        <f t="shared" ca="1" si="43"/>
        <v>0</v>
      </c>
      <c r="Y519" s="58">
        <f t="shared" si="44"/>
        <v>0</v>
      </c>
      <c r="Z519" s="58">
        <f>IF(I519=0,0,IF(COUNTIF(Lists!$B$3:$B$203,I519)&gt;0,0,1))</f>
        <v>0</v>
      </c>
      <c r="AA519" s="58">
        <f t="shared" si="45"/>
        <v>0</v>
      </c>
    </row>
    <row r="520" spans="1:27" x14ac:dyDescent="0.35">
      <c r="A520" s="38" t="str">
        <f>IF(I520=0, "", IF(COUNTIF($I$16:I519, I520)&gt;0, "", MAX($A$16:A519)+1))</f>
        <v/>
      </c>
      <c r="C520" s="39"/>
      <c r="D520" s="163" t="str">
        <f>IF(M520="","",MAX($D$16:D519)+1)</f>
        <v/>
      </c>
      <c r="E520" s="57"/>
      <c r="F520" s="173"/>
      <c r="G520" s="173"/>
      <c r="H520" s="173"/>
      <c r="I520" s="173"/>
      <c r="J520" s="174"/>
      <c r="K520" s="173"/>
      <c r="L520" s="173"/>
      <c r="M520" s="175" t="str">
        <f t="shared" si="47"/>
        <v/>
      </c>
      <c r="N520" s="164"/>
      <c r="O520" s="176"/>
      <c r="P520" s="177"/>
      <c r="Q520" s="178" t="s">
        <v>345</v>
      </c>
      <c r="R520" s="165"/>
      <c r="S520" s="124"/>
      <c r="U520" s="130" t="str">
        <f t="shared" ca="1" si="46"/>
        <v/>
      </c>
      <c r="W520" s="58" t="str">
        <f t="shared" si="42"/>
        <v>N</v>
      </c>
      <c r="X520" s="58">
        <f t="shared" ca="1" si="43"/>
        <v>0</v>
      </c>
      <c r="Y520" s="58">
        <f t="shared" si="44"/>
        <v>0</v>
      </c>
      <c r="Z520" s="58">
        <f>IF(I520=0,0,IF(COUNTIF(Lists!$B$3:$B$203,I520)&gt;0,0,1))</f>
        <v>0</v>
      </c>
      <c r="AA520" s="58">
        <f t="shared" si="45"/>
        <v>0</v>
      </c>
    </row>
    <row r="521" spans="1:27" x14ac:dyDescent="0.35">
      <c r="A521" s="38" t="str">
        <f>IF(I521=0, "", IF(COUNTIF($I$16:I520, I521)&gt;0, "", MAX($A$16:A520)+1))</f>
        <v/>
      </c>
      <c r="C521" s="39"/>
      <c r="D521" s="163" t="str">
        <f>IF(M521="","",MAX($D$16:D520)+1)</f>
        <v/>
      </c>
      <c r="E521" s="57"/>
      <c r="F521" s="173"/>
      <c r="G521" s="173"/>
      <c r="H521" s="173"/>
      <c r="I521" s="173"/>
      <c r="J521" s="174"/>
      <c r="K521" s="173"/>
      <c r="L521" s="173"/>
      <c r="M521" s="175" t="str">
        <f t="shared" si="47"/>
        <v/>
      </c>
      <c r="N521" s="164"/>
      <c r="O521" s="176"/>
      <c r="P521" s="177"/>
      <c r="Q521" s="178" t="s">
        <v>345</v>
      </c>
      <c r="R521" s="165"/>
      <c r="S521" s="124"/>
      <c r="U521" s="130" t="str">
        <f t="shared" ca="1" si="46"/>
        <v/>
      </c>
      <c r="W521" s="58" t="str">
        <f t="shared" si="42"/>
        <v>N</v>
      </c>
      <c r="X521" s="58">
        <f t="shared" ca="1" si="43"/>
        <v>0</v>
      </c>
      <c r="Y521" s="58">
        <f t="shared" si="44"/>
        <v>0</v>
      </c>
      <c r="Z521" s="58">
        <f>IF(I521=0,0,IF(COUNTIF(Lists!$B$3:$B$203,I521)&gt;0,0,1))</f>
        <v>0</v>
      </c>
      <c r="AA521" s="58">
        <f t="shared" si="45"/>
        <v>0</v>
      </c>
    </row>
    <row r="522" spans="1:27" x14ac:dyDescent="0.35">
      <c r="A522" s="38" t="str">
        <f>IF(I522=0, "", IF(COUNTIF($I$16:I521, I522)&gt;0, "", MAX($A$16:A521)+1))</f>
        <v/>
      </c>
      <c r="C522" s="39"/>
      <c r="D522" s="163" t="str">
        <f>IF(M522="","",MAX($D$16:D521)+1)</f>
        <v/>
      </c>
      <c r="E522" s="57"/>
      <c r="F522" s="173"/>
      <c r="G522" s="173"/>
      <c r="H522" s="173"/>
      <c r="I522" s="173"/>
      <c r="J522" s="174"/>
      <c r="K522" s="173"/>
      <c r="L522" s="173"/>
      <c r="M522" s="175" t="str">
        <f t="shared" si="47"/>
        <v/>
      </c>
      <c r="N522" s="164"/>
      <c r="O522" s="176"/>
      <c r="P522" s="177"/>
      <c r="Q522" s="178" t="s">
        <v>345</v>
      </c>
      <c r="R522" s="165"/>
      <c r="S522" s="124"/>
      <c r="U522" s="130" t="str">
        <f t="shared" ca="1" si="46"/>
        <v/>
      </c>
      <c r="W522" s="58" t="str">
        <f t="shared" si="42"/>
        <v>N</v>
      </c>
      <c r="X522" s="58">
        <f t="shared" ca="1" si="43"/>
        <v>0</v>
      </c>
      <c r="Y522" s="58">
        <f t="shared" si="44"/>
        <v>0</v>
      </c>
      <c r="Z522" s="58">
        <f>IF(I522=0,0,IF(COUNTIF(Lists!$B$3:$B$203,I522)&gt;0,0,1))</f>
        <v>0</v>
      </c>
      <c r="AA522" s="58">
        <f t="shared" si="45"/>
        <v>0</v>
      </c>
    </row>
    <row r="523" spans="1:27" x14ac:dyDescent="0.35">
      <c r="A523" s="38" t="str">
        <f>IF(I523=0, "", IF(COUNTIF($I$16:I522, I523)&gt;0, "", MAX($A$16:A522)+1))</f>
        <v/>
      </c>
      <c r="C523" s="39"/>
      <c r="D523" s="163" t="str">
        <f>IF(M523="","",MAX($D$16:D522)+1)</f>
        <v/>
      </c>
      <c r="E523" s="57"/>
      <c r="F523" s="173"/>
      <c r="G523" s="173"/>
      <c r="H523" s="173"/>
      <c r="I523" s="173"/>
      <c r="J523" s="174"/>
      <c r="K523" s="173"/>
      <c r="L523" s="173"/>
      <c r="M523" s="175" t="str">
        <f t="shared" si="47"/>
        <v/>
      </c>
      <c r="N523" s="164"/>
      <c r="O523" s="176"/>
      <c r="P523" s="177"/>
      <c r="Q523" s="178" t="s">
        <v>345</v>
      </c>
      <c r="R523" s="165"/>
      <c r="S523" s="124"/>
      <c r="U523" s="130" t="str">
        <f t="shared" ca="1" si="46"/>
        <v/>
      </c>
      <c r="W523" s="58" t="str">
        <f t="shared" si="42"/>
        <v>N</v>
      </c>
      <c r="X523" s="58">
        <f t="shared" ca="1" si="43"/>
        <v>0</v>
      </c>
      <c r="Y523" s="58">
        <f t="shared" si="44"/>
        <v>0</v>
      </c>
      <c r="Z523" s="58">
        <f>IF(I523=0,0,IF(COUNTIF(Lists!$B$3:$B$203,I523)&gt;0,0,1))</f>
        <v>0</v>
      </c>
      <c r="AA523" s="58">
        <f t="shared" si="45"/>
        <v>0</v>
      </c>
    </row>
    <row r="524" spans="1:27" x14ac:dyDescent="0.35">
      <c r="A524" s="38" t="str">
        <f>IF(I524=0, "", IF(COUNTIF($I$16:I523, I524)&gt;0, "", MAX($A$16:A523)+1))</f>
        <v/>
      </c>
      <c r="C524" s="39"/>
      <c r="D524" s="163" t="str">
        <f>IF(M524="","",MAX($D$16:D523)+1)</f>
        <v/>
      </c>
      <c r="E524" s="57"/>
      <c r="F524" s="173"/>
      <c r="G524" s="173"/>
      <c r="H524" s="173"/>
      <c r="I524" s="173"/>
      <c r="J524" s="174"/>
      <c r="K524" s="173"/>
      <c r="L524" s="173"/>
      <c r="M524" s="175" t="str">
        <f t="shared" si="47"/>
        <v/>
      </c>
      <c r="N524" s="164"/>
      <c r="O524" s="176"/>
      <c r="P524" s="177"/>
      <c r="Q524" s="178" t="s">
        <v>345</v>
      </c>
      <c r="R524" s="165"/>
      <c r="S524" s="124"/>
      <c r="U524" s="130" t="str">
        <f t="shared" ca="1" si="46"/>
        <v/>
      </c>
      <c r="W524" s="58" t="str">
        <f t="shared" si="42"/>
        <v>N</v>
      </c>
      <c r="X524" s="58">
        <f t="shared" ca="1" si="43"/>
        <v>0</v>
      </c>
      <c r="Y524" s="58">
        <f t="shared" si="44"/>
        <v>0</v>
      </c>
      <c r="Z524" s="58">
        <f>IF(I524=0,0,IF(COUNTIF(Lists!$B$3:$B$203,I524)&gt;0,0,1))</f>
        <v>0</v>
      </c>
      <c r="AA524" s="58">
        <f t="shared" si="45"/>
        <v>0</v>
      </c>
    </row>
    <row r="525" spans="1:27" x14ac:dyDescent="0.35">
      <c r="A525" s="38" t="str">
        <f>IF(I525=0, "", IF(COUNTIF($I$16:I524, I525)&gt;0, "", MAX($A$16:A524)+1))</f>
        <v/>
      </c>
      <c r="C525" s="39"/>
      <c r="D525" s="163" t="str">
        <f>IF(M525="","",MAX($D$16:D524)+1)</f>
        <v/>
      </c>
      <c r="E525" s="57"/>
      <c r="F525" s="173"/>
      <c r="G525" s="173"/>
      <c r="H525" s="173"/>
      <c r="I525" s="173"/>
      <c r="J525" s="174"/>
      <c r="K525" s="173"/>
      <c r="L525" s="173"/>
      <c r="M525" s="175" t="str">
        <f t="shared" si="47"/>
        <v/>
      </c>
      <c r="N525" s="164"/>
      <c r="O525" s="176"/>
      <c r="P525" s="177"/>
      <c r="Q525" s="178" t="s">
        <v>345</v>
      </c>
      <c r="R525" s="165"/>
      <c r="S525" s="124"/>
      <c r="U525" s="130" t="str">
        <f t="shared" ca="1" si="46"/>
        <v/>
      </c>
      <c r="W525" s="58" t="str">
        <f t="shared" si="42"/>
        <v>N</v>
      </c>
      <c r="X525" s="58">
        <f t="shared" ca="1" si="43"/>
        <v>0</v>
      </c>
      <c r="Y525" s="58">
        <f t="shared" si="44"/>
        <v>0</v>
      </c>
      <c r="Z525" s="58">
        <f>IF(I525=0,0,IF(COUNTIF(Lists!$B$3:$B$203,I525)&gt;0,0,1))</f>
        <v>0</v>
      </c>
      <c r="AA525" s="58">
        <f t="shared" si="45"/>
        <v>0</v>
      </c>
    </row>
    <row r="526" spans="1:27" x14ac:dyDescent="0.35">
      <c r="A526" s="38" t="str">
        <f>IF(I526=0, "", IF(COUNTIF($I$16:I525, I526)&gt;0, "", MAX($A$16:A525)+1))</f>
        <v/>
      </c>
      <c r="C526" s="39"/>
      <c r="D526" s="163" t="str">
        <f>IF(M526="","",MAX($D$16:D525)+1)</f>
        <v/>
      </c>
      <c r="E526" s="57"/>
      <c r="F526" s="173"/>
      <c r="G526" s="173"/>
      <c r="H526" s="173"/>
      <c r="I526" s="173"/>
      <c r="J526" s="174"/>
      <c r="K526" s="173"/>
      <c r="L526" s="173"/>
      <c r="M526" s="175" t="str">
        <f t="shared" si="47"/>
        <v/>
      </c>
      <c r="N526" s="164"/>
      <c r="O526" s="176"/>
      <c r="P526" s="177"/>
      <c r="Q526" s="178" t="s">
        <v>345</v>
      </c>
      <c r="R526" s="165"/>
      <c r="S526" s="124"/>
      <c r="U526" s="130" t="str">
        <f t="shared" ca="1" si="46"/>
        <v/>
      </c>
      <c r="W526" s="58" t="str">
        <f t="shared" si="42"/>
        <v>N</v>
      </c>
      <c r="X526" s="58">
        <f t="shared" ca="1" si="43"/>
        <v>0</v>
      </c>
      <c r="Y526" s="58">
        <f t="shared" si="44"/>
        <v>0</v>
      </c>
      <c r="Z526" s="58">
        <f>IF(I526=0,0,IF(COUNTIF(Lists!$B$3:$B$203,I526)&gt;0,0,1))</f>
        <v>0</v>
      </c>
      <c r="AA526" s="58">
        <f t="shared" si="45"/>
        <v>0</v>
      </c>
    </row>
    <row r="527" spans="1:27" x14ac:dyDescent="0.35">
      <c r="A527" s="38" t="str">
        <f>IF(I527=0, "", IF(COUNTIF($I$16:I526, I527)&gt;0, "", MAX($A$16:A526)+1))</f>
        <v/>
      </c>
      <c r="C527" s="39"/>
      <c r="D527" s="163" t="str">
        <f>IF(M527="","",MAX($D$16:D526)+1)</f>
        <v/>
      </c>
      <c r="E527" s="57"/>
      <c r="F527" s="173"/>
      <c r="G527" s="173"/>
      <c r="H527" s="173"/>
      <c r="I527" s="173"/>
      <c r="J527" s="174"/>
      <c r="K527" s="173"/>
      <c r="L527" s="173"/>
      <c r="M527" s="175" t="str">
        <f t="shared" si="47"/>
        <v/>
      </c>
      <c r="N527" s="164"/>
      <c r="O527" s="176"/>
      <c r="P527" s="177"/>
      <c r="Q527" s="178" t="s">
        <v>345</v>
      </c>
      <c r="R527" s="165"/>
      <c r="S527" s="124"/>
      <c r="U527" s="130" t="str">
        <f t="shared" ca="1" si="46"/>
        <v/>
      </c>
      <c r="W527" s="58" t="str">
        <f t="shared" si="42"/>
        <v>N</v>
      </c>
      <c r="X527" s="58">
        <f t="shared" ca="1" si="43"/>
        <v>0</v>
      </c>
      <c r="Y527" s="58">
        <f t="shared" si="44"/>
        <v>0</v>
      </c>
      <c r="Z527" s="58">
        <f>IF(I527=0,0,IF(COUNTIF(Lists!$B$3:$B$203,I527)&gt;0,0,1))</f>
        <v>0</v>
      </c>
      <c r="AA527" s="58">
        <f t="shared" si="45"/>
        <v>0</v>
      </c>
    </row>
    <row r="528" spans="1:27" x14ac:dyDescent="0.35">
      <c r="A528" s="38" t="str">
        <f>IF(I528=0, "", IF(COUNTIF($I$16:I527, I528)&gt;0, "", MAX($A$16:A527)+1))</f>
        <v/>
      </c>
      <c r="C528" s="39"/>
      <c r="D528" s="163" t="str">
        <f>IF(M528="","",MAX($D$16:D527)+1)</f>
        <v/>
      </c>
      <c r="E528" s="57"/>
      <c r="F528" s="173"/>
      <c r="G528" s="173"/>
      <c r="H528" s="173"/>
      <c r="I528" s="173"/>
      <c r="J528" s="174"/>
      <c r="K528" s="173"/>
      <c r="L528" s="173"/>
      <c r="M528" s="175" t="str">
        <f t="shared" si="47"/>
        <v/>
      </c>
      <c r="N528" s="164"/>
      <c r="O528" s="176"/>
      <c r="P528" s="177"/>
      <c r="Q528" s="178" t="s">
        <v>345</v>
      </c>
      <c r="R528" s="165"/>
      <c r="S528" s="124"/>
      <c r="U528" s="130" t="str">
        <f t="shared" ca="1" si="46"/>
        <v/>
      </c>
      <c r="W528" s="58" t="str">
        <f t="shared" ref="W528:W591" si="48">IF(D528="","N","Y")</f>
        <v>N</v>
      </c>
      <c r="X528" s="58">
        <f t="shared" ref="X528:X591" ca="1" si="49">IF(OR(E528=0,AND(E528&gt;=StartDate,E528&lt;=EndDate)),0,1)</f>
        <v>0</v>
      </c>
      <c r="Y528" s="58">
        <f t="shared" ref="Y528:Y591" si="50">IF(D528="",0,IF(OR(E528=0,F528=0, K528=0, L528=0, G528=0, H528=0, I528=0,J528=0, M528=0,N528=0,O528=0,P528=0,Q528=0, R528=0), 1, 0))</f>
        <v>0</v>
      </c>
      <c r="Z528" s="58">
        <f>IF(I528=0,0,IF(COUNTIF(Lists!$B$3:$B$203,I528)&gt;0,0,1))</f>
        <v>0</v>
      </c>
      <c r="AA528" s="58">
        <f t="shared" ref="AA528:AA591" si="51">IF(R528=0,0,IF(COUNTIF(MeBrIntendedUseExport,R528)&gt;0,0,1))</f>
        <v>0</v>
      </c>
    </row>
    <row r="529" spans="1:27" x14ac:dyDescent="0.35">
      <c r="A529" s="38" t="str">
        <f>IF(I529=0, "", IF(COUNTIF($I$16:I528, I529)&gt;0, "", MAX($A$16:A528)+1))</f>
        <v/>
      </c>
      <c r="C529" s="39"/>
      <c r="D529" s="163" t="str">
        <f>IF(M529="","",MAX($D$16:D528)+1)</f>
        <v/>
      </c>
      <c r="E529" s="57"/>
      <c r="F529" s="173"/>
      <c r="G529" s="173"/>
      <c r="H529" s="173"/>
      <c r="I529" s="173"/>
      <c r="J529" s="174"/>
      <c r="K529" s="173"/>
      <c r="L529" s="173"/>
      <c r="M529" s="175" t="str">
        <f t="shared" si="47"/>
        <v/>
      </c>
      <c r="N529" s="164"/>
      <c r="O529" s="176"/>
      <c r="P529" s="177"/>
      <c r="Q529" s="178" t="s">
        <v>345</v>
      </c>
      <c r="R529" s="165"/>
      <c r="S529" s="124"/>
      <c r="U529" s="130" t="str">
        <f t="shared" ref="U529:U592" ca="1" si="52">IF(SUM(X529:Y529,Z529:AA529)&gt;0,"ROW INCOMPLETE OR INVALID DATA ENTERED; ENTER/EDIT DATA IN REQUIRED FIELDS","")</f>
        <v/>
      </c>
      <c r="W529" s="58" t="str">
        <f t="shared" si="48"/>
        <v>N</v>
      </c>
      <c r="X529" s="58">
        <f t="shared" ca="1" si="49"/>
        <v>0</v>
      </c>
      <c r="Y529" s="58">
        <f t="shared" si="50"/>
        <v>0</v>
      </c>
      <c r="Z529" s="58">
        <f>IF(I529=0,0,IF(COUNTIF(Lists!$B$3:$B$203,I529)&gt;0,0,1))</f>
        <v>0</v>
      </c>
      <c r="AA529" s="58">
        <f t="shared" si="51"/>
        <v>0</v>
      </c>
    </row>
    <row r="530" spans="1:27" x14ac:dyDescent="0.35">
      <c r="A530" s="38" t="str">
        <f>IF(I530=0, "", IF(COUNTIF($I$16:I529, I530)&gt;0, "", MAX($A$16:A529)+1))</f>
        <v/>
      </c>
      <c r="C530" s="39"/>
      <c r="D530" s="163" t="str">
        <f>IF(M530="","",MAX($D$16:D529)+1)</f>
        <v/>
      </c>
      <c r="E530" s="57"/>
      <c r="F530" s="173"/>
      <c r="G530" s="173"/>
      <c r="H530" s="173"/>
      <c r="I530" s="173"/>
      <c r="J530" s="174"/>
      <c r="K530" s="173"/>
      <c r="L530" s="173"/>
      <c r="M530" s="175" t="str">
        <f t="shared" ref="M530:M593" si="53">IF($E530="", "", "CH3Br")</f>
        <v/>
      </c>
      <c r="N530" s="164"/>
      <c r="O530" s="176"/>
      <c r="P530" s="177"/>
      <c r="Q530" s="178" t="s">
        <v>345</v>
      </c>
      <c r="R530" s="165"/>
      <c r="S530" s="124"/>
      <c r="U530" s="130" t="str">
        <f t="shared" ca="1" si="52"/>
        <v/>
      </c>
      <c r="W530" s="58" t="str">
        <f t="shared" si="48"/>
        <v>N</v>
      </c>
      <c r="X530" s="58">
        <f t="shared" ca="1" si="49"/>
        <v>0</v>
      </c>
      <c r="Y530" s="58">
        <f t="shared" si="50"/>
        <v>0</v>
      </c>
      <c r="Z530" s="58">
        <f>IF(I530=0,0,IF(COUNTIF(Lists!$B$3:$B$203,I530)&gt;0,0,1))</f>
        <v>0</v>
      </c>
      <c r="AA530" s="58">
        <f t="shared" si="51"/>
        <v>0</v>
      </c>
    </row>
    <row r="531" spans="1:27" x14ac:dyDescent="0.35">
      <c r="A531" s="38" t="str">
        <f>IF(I531=0, "", IF(COUNTIF($I$16:I530, I531)&gt;0, "", MAX($A$16:A530)+1))</f>
        <v/>
      </c>
      <c r="C531" s="39"/>
      <c r="D531" s="163" t="str">
        <f>IF(M531="","",MAX($D$16:D530)+1)</f>
        <v/>
      </c>
      <c r="E531" s="57"/>
      <c r="F531" s="173"/>
      <c r="G531" s="173"/>
      <c r="H531" s="173"/>
      <c r="I531" s="173"/>
      <c r="J531" s="174"/>
      <c r="K531" s="173"/>
      <c r="L531" s="173"/>
      <c r="M531" s="175" t="str">
        <f t="shared" si="53"/>
        <v/>
      </c>
      <c r="N531" s="164"/>
      <c r="O531" s="176"/>
      <c r="P531" s="177"/>
      <c r="Q531" s="178" t="s">
        <v>345</v>
      </c>
      <c r="R531" s="165"/>
      <c r="S531" s="124"/>
      <c r="U531" s="130" t="str">
        <f t="shared" ca="1" si="52"/>
        <v/>
      </c>
      <c r="W531" s="58" t="str">
        <f t="shared" si="48"/>
        <v>N</v>
      </c>
      <c r="X531" s="58">
        <f t="shared" ca="1" si="49"/>
        <v>0</v>
      </c>
      <c r="Y531" s="58">
        <f t="shared" si="50"/>
        <v>0</v>
      </c>
      <c r="Z531" s="58">
        <f>IF(I531=0,0,IF(COUNTIF(Lists!$B$3:$B$203,I531)&gt;0,0,1))</f>
        <v>0</v>
      </c>
      <c r="AA531" s="58">
        <f t="shared" si="51"/>
        <v>0</v>
      </c>
    </row>
    <row r="532" spans="1:27" x14ac:dyDescent="0.35">
      <c r="A532" s="38" t="str">
        <f>IF(I532=0, "", IF(COUNTIF($I$16:I531, I532)&gt;0, "", MAX($A$16:A531)+1))</f>
        <v/>
      </c>
      <c r="C532" s="39"/>
      <c r="D532" s="163" t="str">
        <f>IF(M532="","",MAX($D$16:D531)+1)</f>
        <v/>
      </c>
      <c r="E532" s="57"/>
      <c r="F532" s="173"/>
      <c r="G532" s="173"/>
      <c r="H532" s="173"/>
      <c r="I532" s="173"/>
      <c r="J532" s="174"/>
      <c r="K532" s="173"/>
      <c r="L532" s="173"/>
      <c r="M532" s="175" t="str">
        <f t="shared" si="53"/>
        <v/>
      </c>
      <c r="N532" s="164"/>
      <c r="O532" s="176"/>
      <c r="P532" s="177"/>
      <c r="Q532" s="178" t="s">
        <v>345</v>
      </c>
      <c r="R532" s="165"/>
      <c r="S532" s="124"/>
      <c r="U532" s="130" t="str">
        <f t="shared" ca="1" si="52"/>
        <v/>
      </c>
      <c r="W532" s="58" t="str">
        <f t="shared" si="48"/>
        <v>N</v>
      </c>
      <c r="X532" s="58">
        <f t="shared" ca="1" si="49"/>
        <v>0</v>
      </c>
      <c r="Y532" s="58">
        <f t="shared" si="50"/>
        <v>0</v>
      </c>
      <c r="Z532" s="58">
        <f>IF(I532=0,0,IF(COUNTIF(Lists!$B$3:$B$203,I532)&gt;0,0,1))</f>
        <v>0</v>
      </c>
      <c r="AA532" s="58">
        <f t="shared" si="51"/>
        <v>0</v>
      </c>
    </row>
    <row r="533" spans="1:27" x14ac:dyDescent="0.35">
      <c r="A533" s="38" t="str">
        <f>IF(I533=0, "", IF(COUNTIF($I$16:I532, I533)&gt;0, "", MAX($A$16:A532)+1))</f>
        <v/>
      </c>
      <c r="C533" s="39"/>
      <c r="D533" s="163" t="str">
        <f>IF(M533="","",MAX($D$16:D532)+1)</f>
        <v/>
      </c>
      <c r="E533" s="57"/>
      <c r="F533" s="173"/>
      <c r="G533" s="173"/>
      <c r="H533" s="173"/>
      <c r="I533" s="173"/>
      <c r="J533" s="174"/>
      <c r="K533" s="173"/>
      <c r="L533" s="173"/>
      <c r="M533" s="175" t="str">
        <f t="shared" si="53"/>
        <v/>
      </c>
      <c r="N533" s="164"/>
      <c r="O533" s="176"/>
      <c r="P533" s="177"/>
      <c r="Q533" s="178" t="s">
        <v>345</v>
      </c>
      <c r="R533" s="165"/>
      <c r="S533" s="124"/>
      <c r="U533" s="130" t="str">
        <f t="shared" ca="1" si="52"/>
        <v/>
      </c>
      <c r="W533" s="58" t="str">
        <f t="shared" si="48"/>
        <v>N</v>
      </c>
      <c r="X533" s="58">
        <f t="shared" ca="1" si="49"/>
        <v>0</v>
      </c>
      <c r="Y533" s="58">
        <f t="shared" si="50"/>
        <v>0</v>
      </c>
      <c r="Z533" s="58">
        <f>IF(I533=0,0,IF(COUNTIF(Lists!$B$3:$B$203,I533)&gt;0,0,1))</f>
        <v>0</v>
      </c>
      <c r="AA533" s="58">
        <f t="shared" si="51"/>
        <v>0</v>
      </c>
    </row>
    <row r="534" spans="1:27" x14ac:dyDescent="0.35">
      <c r="A534" s="38" t="str">
        <f>IF(I534=0, "", IF(COUNTIF($I$16:I533, I534)&gt;0, "", MAX($A$16:A533)+1))</f>
        <v/>
      </c>
      <c r="C534" s="39"/>
      <c r="D534" s="163" t="str">
        <f>IF(M534="","",MAX($D$16:D533)+1)</f>
        <v/>
      </c>
      <c r="E534" s="57"/>
      <c r="F534" s="173"/>
      <c r="G534" s="173"/>
      <c r="H534" s="173"/>
      <c r="I534" s="173"/>
      <c r="J534" s="174"/>
      <c r="K534" s="173"/>
      <c r="L534" s="173"/>
      <c r="M534" s="175" t="str">
        <f t="shared" si="53"/>
        <v/>
      </c>
      <c r="N534" s="164"/>
      <c r="O534" s="176"/>
      <c r="P534" s="177"/>
      <c r="Q534" s="178" t="s">
        <v>345</v>
      </c>
      <c r="R534" s="165"/>
      <c r="S534" s="124"/>
      <c r="U534" s="130" t="str">
        <f t="shared" ca="1" si="52"/>
        <v/>
      </c>
      <c r="W534" s="58" t="str">
        <f t="shared" si="48"/>
        <v>N</v>
      </c>
      <c r="X534" s="58">
        <f t="shared" ca="1" si="49"/>
        <v>0</v>
      </c>
      <c r="Y534" s="58">
        <f t="shared" si="50"/>
        <v>0</v>
      </c>
      <c r="Z534" s="58">
        <f>IF(I534=0,0,IF(COUNTIF(Lists!$B$3:$B$203,I534)&gt;0,0,1))</f>
        <v>0</v>
      </c>
      <c r="AA534" s="58">
        <f t="shared" si="51"/>
        <v>0</v>
      </c>
    </row>
    <row r="535" spans="1:27" x14ac:dyDescent="0.35">
      <c r="A535" s="38" t="str">
        <f>IF(I535=0, "", IF(COUNTIF($I$16:I534, I535)&gt;0, "", MAX($A$16:A534)+1))</f>
        <v/>
      </c>
      <c r="C535" s="39"/>
      <c r="D535" s="163" t="str">
        <f>IF(M535="","",MAX($D$16:D534)+1)</f>
        <v/>
      </c>
      <c r="E535" s="57"/>
      <c r="F535" s="173"/>
      <c r="G535" s="173"/>
      <c r="H535" s="173"/>
      <c r="I535" s="173"/>
      <c r="J535" s="174"/>
      <c r="K535" s="173"/>
      <c r="L535" s="173"/>
      <c r="M535" s="175" t="str">
        <f t="shared" si="53"/>
        <v/>
      </c>
      <c r="N535" s="164"/>
      <c r="O535" s="176"/>
      <c r="P535" s="177"/>
      <c r="Q535" s="178" t="s">
        <v>345</v>
      </c>
      <c r="R535" s="165"/>
      <c r="S535" s="124"/>
      <c r="U535" s="130" t="str">
        <f t="shared" ca="1" si="52"/>
        <v/>
      </c>
      <c r="W535" s="58" t="str">
        <f t="shared" si="48"/>
        <v>N</v>
      </c>
      <c r="X535" s="58">
        <f t="shared" ca="1" si="49"/>
        <v>0</v>
      </c>
      <c r="Y535" s="58">
        <f t="shared" si="50"/>
        <v>0</v>
      </c>
      <c r="Z535" s="58">
        <f>IF(I535=0,0,IF(COUNTIF(Lists!$B$3:$B$203,I535)&gt;0,0,1))</f>
        <v>0</v>
      </c>
      <c r="AA535" s="58">
        <f t="shared" si="51"/>
        <v>0</v>
      </c>
    </row>
    <row r="536" spans="1:27" x14ac:dyDescent="0.35">
      <c r="A536" s="38" t="str">
        <f>IF(I536=0, "", IF(COUNTIF($I$16:I535, I536)&gt;0, "", MAX($A$16:A535)+1))</f>
        <v/>
      </c>
      <c r="C536" s="39"/>
      <c r="D536" s="163" t="str">
        <f>IF(M536="","",MAX($D$16:D535)+1)</f>
        <v/>
      </c>
      <c r="E536" s="57"/>
      <c r="F536" s="173"/>
      <c r="G536" s="173"/>
      <c r="H536" s="173"/>
      <c r="I536" s="173"/>
      <c r="J536" s="174"/>
      <c r="K536" s="173"/>
      <c r="L536" s="173"/>
      <c r="M536" s="175" t="str">
        <f t="shared" si="53"/>
        <v/>
      </c>
      <c r="N536" s="164"/>
      <c r="O536" s="176"/>
      <c r="P536" s="177"/>
      <c r="Q536" s="178" t="s">
        <v>345</v>
      </c>
      <c r="R536" s="165"/>
      <c r="S536" s="124"/>
      <c r="U536" s="130" t="str">
        <f t="shared" ca="1" si="52"/>
        <v/>
      </c>
      <c r="W536" s="58" t="str">
        <f t="shared" si="48"/>
        <v>N</v>
      </c>
      <c r="X536" s="58">
        <f t="shared" ca="1" si="49"/>
        <v>0</v>
      </c>
      <c r="Y536" s="58">
        <f t="shared" si="50"/>
        <v>0</v>
      </c>
      <c r="Z536" s="58">
        <f>IF(I536=0,0,IF(COUNTIF(Lists!$B$3:$B$203,I536)&gt;0,0,1))</f>
        <v>0</v>
      </c>
      <c r="AA536" s="58">
        <f t="shared" si="51"/>
        <v>0</v>
      </c>
    </row>
    <row r="537" spans="1:27" x14ac:dyDescent="0.35">
      <c r="A537" s="38" t="str">
        <f>IF(I537=0, "", IF(COUNTIF($I$16:I536, I537)&gt;0, "", MAX($A$16:A536)+1))</f>
        <v/>
      </c>
      <c r="C537" s="39"/>
      <c r="D537" s="163" t="str">
        <f>IF(M537="","",MAX($D$16:D536)+1)</f>
        <v/>
      </c>
      <c r="E537" s="57"/>
      <c r="F537" s="173"/>
      <c r="G537" s="173"/>
      <c r="H537" s="173"/>
      <c r="I537" s="173"/>
      <c r="J537" s="174"/>
      <c r="K537" s="173"/>
      <c r="L537" s="173"/>
      <c r="M537" s="175" t="str">
        <f t="shared" si="53"/>
        <v/>
      </c>
      <c r="N537" s="164"/>
      <c r="O537" s="176"/>
      <c r="P537" s="177"/>
      <c r="Q537" s="178" t="s">
        <v>345</v>
      </c>
      <c r="R537" s="165"/>
      <c r="S537" s="124"/>
      <c r="U537" s="130" t="str">
        <f t="shared" ca="1" si="52"/>
        <v/>
      </c>
      <c r="W537" s="58" t="str">
        <f t="shared" si="48"/>
        <v>N</v>
      </c>
      <c r="X537" s="58">
        <f t="shared" ca="1" si="49"/>
        <v>0</v>
      </c>
      <c r="Y537" s="58">
        <f t="shared" si="50"/>
        <v>0</v>
      </c>
      <c r="Z537" s="58">
        <f>IF(I537=0,0,IF(COUNTIF(Lists!$B$3:$B$203,I537)&gt;0,0,1))</f>
        <v>0</v>
      </c>
      <c r="AA537" s="58">
        <f t="shared" si="51"/>
        <v>0</v>
      </c>
    </row>
    <row r="538" spans="1:27" x14ac:dyDescent="0.35">
      <c r="A538" s="38" t="str">
        <f>IF(I538=0, "", IF(COUNTIF($I$16:I537, I538)&gt;0, "", MAX($A$16:A537)+1))</f>
        <v/>
      </c>
      <c r="C538" s="39"/>
      <c r="D538" s="163" t="str">
        <f>IF(M538="","",MAX($D$16:D537)+1)</f>
        <v/>
      </c>
      <c r="E538" s="57"/>
      <c r="F538" s="173"/>
      <c r="G538" s="173"/>
      <c r="H538" s="173"/>
      <c r="I538" s="173"/>
      <c r="J538" s="174"/>
      <c r="K538" s="173"/>
      <c r="L538" s="173"/>
      <c r="M538" s="175" t="str">
        <f t="shared" si="53"/>
        <v/>
      </c>
      <c r="N538" s="164"/>
      <c r="O538" s="176"/>
      <c r="P538" s="177"/>
      <c r="Q538" s="178" t="s">
        <v>345</v>
      </c>
      <c r="R538" s="165"/>
      <c r="S538" s="124"/>
      <c r="U538" s="130" t="str">
        <f t="shared" ca="1" si="52"/>
        <v/>
      </c>
      <c r="W538" s="58" t="str">
        <f t="shared" si="48"/>
        <v>N</v>
      </c>
      <c r="X538" s="58">
        <f t="shared" ca="1" si="49"/>
        <v>0</v>
      </c>
      <c r="Y538" s="58">
        <f t="shared" si="50"/>
        <v>0</v>
      </c>
      <c r="Z538" s="58">
        <f>IF(I538=0,0,IF(COUNTIF(Lists!$B$3:$B$203,I538)&gt;0,0,1))</f>
        <v>0</v>
      </c>
      <c r="AA538" s="58">
        <f t="shared" si="51"/>
        <v>0</v>
      </c>
    </row>
    <row r="539" spans="1:27" x14ac:dyDescent="0.35">
      <c r="A539" s="38" t="str">
        <f>IF(I539=0, "", IF(COUNTIF($I$16:I538, I539)&gt;0, "", MAX($A$16:A538)+1))</f>
        <v/>
      </c>
      <c r="C539" s="39"/>
      <c r="D539" s="163" t="str">
        <f>IF(M539="","",MAX($D$16:D538)+1)</f>
        <v/>
      </c>
      <c r="E539" s="57"/>
      <c r="F539" s="173"/>
      <c r="G539" s="173"/>
      <c r="H539" s="173"/>
      <c r="I539" s="173"/>
      <c r="J539" s="174"/>
      <c r="K539" s="173"/>
      <c r="L539" s="173"/>
      <c r="M539" s="175" t="str">
        <f t="shared" si="53"/>
        <v/>
      </c>
      <c r="N539" s="164"/>
      <c r="O539" s="176"/>
      <c r="P539" s="177"/>
      <c r="Q539" s="178" t="s">
        <v>345</v>
      </c>
      <c r="R539" s="165"/>
      <c r="S539" s="124"/>
      <c r="U539" s="130" t="str">
        <f t="shared" ca="1" si="52"/>
        <v/>
      </c>
      <c r="W539" s="58" t="str">
        <f t="shared" si="48"/>
        <v>N</v>
      </c>
      <c r="X539" s="58">
        <f t="shared" ca="1" si="49"/>
        <v>0</v>
      </c>
      <c r="Y539" s="58">
        <f t="shared" si="50"/>
        <v>0</v>
      </c>
      <c r="Z539" s="58">
        <f>IF(I539=0,0,IF(COUNTIF(Lists!$B$3:$B$203,I539)&gt;0,0,1))</f>
        <v>0</v>
      </c>
      <c r="AA539" s="58">
        <f t="shared" si="51"/>
        <v>0</v>
      </c>
    </row>
    <row r="540" spans="1:27" x14ac:dyDescent="0.35">
      <c r="A540" s="38" t="str">
        <f>IF(I540=0, "", IF(COUNTIF($I$16:I539, I540)&gt;0, "", MAX($A$16:A539)+1))</f>
        <v/>
      </c>
      <c r="C540" s="39"/>
      <c r="D540" s="163" t="str">
        <f>IF(M540="","",MAX($D$16:D539)+1)</f>
        <v/>
      </c>
      <c r="E540" s="57"/>
      <c r="F540" s="173"/>
      <c r="G540" s="173"/>
      <c r="H540" s="173"/>
      <c r="I540" s="173"/>
      <c r="J540" s="174"/>
      <c r="K540" s="173"/>
      <c r="L540" s="173"/>
      <c r="M540" s="175" t="str">
        <f t="shared" si="53"/>
        <v/>
      </c>
      <c r="N540" s="164"/>
      <c r="O540" s="176"/>
      <c r="P540" s="177"/>
      <c r="Q540" s="178" t="s">
        <v>345</v>
      </c>
      <c r="R540" s="165"/>
      <c r="S540" s="124"/>
      <c r="U540" s="130" t="str">
        <f t="shared" ca="1" si="52"/>
        <v/>
      </c>
      <c r="W540" s="58" t="str">
        <f t="shared" si="48"/>
        <v>N</v>
      </c>
      <c r="X540" s="58">
        <f t="shared" ca="1" si="49"/>
        <v>0</v>
      </c>
      <c r="Y540" s="58">
        <f t="shared" si="50"/>
        <v>0</v>
      </c>
      <c r="Z540" s="58">
        <f>IF(I540=0,0,IF(COUNTIF(Lists!$B$3:$B$203,I540)&gt;0,0,1))</f>
        <v>0</v>
      </c>
      <c r="AA540" s="58">
        <f t="shared" si="51"/>
        <v>0</v>
      </c>
    </row>
    <row r="541" spans="1:27" x14ac:dyDescent="0.35">
      <c r="A541" s="38" t="str">
        <f>IF(I541=0, "", IF(COUNTIF($I$16:I540, I541)&gt;0, "", MAX($A$16:A540)+1))</f>
        <v/>
      </c>
      <c r="C541" s="39"/>
      <c r="D541" s="163" t="str">
        <f>IF(M541="","",MAX($D$16:D540)+1)</f>
        <v/>
      </c>
      <c r="E541" s="57"/>
      <c r="F541" s="173"/>
      <c r="G541" s="173"/>
      <c r="H541" s="173"/>
      <c r="I541" s="173"/>
      <c r="J541" s="174"/>
      <c r="K541" s="173"/>
      <c r="L541" s="173"/>
      <c r="M541" s="175" t="str">
        <f t="shared" si="53"/>
        <v/>
      </c>
      <c r="N541" s="164"/>
      <c r="O541" s="176"/>
      <c r="P541" s="177"/>
      <c r="Q541" s="178" t="s">
        <v>345</v>
      </c>
      <c r="R541" s="165"/>
      <c r="S541" s="124"/>
      <c r="U541" s="130" t="str">
        <f t="shared" ca="1" si="52"/>
        <v/>
      </c>
      <c r="W541" s="58" t="str">
        <f t="shared" si="48"/>
        <v>N</v>
      </c>
      <c r="X541" s="58">
        <f t="shared" ca="1" si="49"/>
        <v>0</v>
      </c>
      <c r="Y541" s="58">
        <f t="shared" si="50"/>
        <v>0</v>
      </c>
      <c r="Z541" s="58">
        <f>IF(I541=0,0,IF(COUNTIF(Lists!$B$3:$B$203,I541)&gt;0,0,1))</f>
        <v>0</v>
      </c>
      <c r="AA541" s="58">
        <f t="shared" si="51"/>
        <v>0</v>
      </c>
    </row>
    <row r="542" spans="1:27" x14ac:dyDescent="0.35">
      <c r="A542" s="38" t="str">
        <f>IF(I542=0, "", IF(COUNTIF($I$16:I541, I542)&gt;0, "", MAX($A$16:A541)+1))</f>
        <v/>
      </c>
      <c r="C542" s="39"/>
      <c r="D542" s="163" t="str">
        <f>IF(M542="","",MAX($D$16:D541)+1)</f>
        <v/>
      </c>
      <c r="E542" s="57"/>
      <c r="F542" s="173"/>
      <c r="G542" s="173"/>
      <c r="H542" s="173"/>
      <c r="I542" s="173"/>
      <c r="J542" s="174"/>
      <c r="K542" s="173"/>
      <c r="L542" s="173"/>
      <c r="M542" s="175" t="str">
        <f t="shared" si="53"/>
        <v/>
      </c>
      <c r="N542" s="164"/>
      <c r="O542" s="176"/>
      <c r="P542" s="177"/>
      <c r="Q542" s="178" t="s">
        <v>345</v>
      </c>
      <c r="R542" s="165"/>
      <c r="S542" s="124"/>
      <c r="U542" s="130" t="str">
        <f t="shared" ca="1" si="52"/>
        <v/>
      </c>
      <c r="W542" s="58" t="str">
        <f t="shared" si="48"/>
        <v>N</v>
      </c>
      <c r="X542" s="58">
        <f t="shared" ca="1" si="49"/>
        <v>0</v>
      </c>
      <c r="Y542" s="58">
        <f t="shared" si="50"/>
        <v>0</v>
      </c>
      <c r="Z542" s="58">
        <f>IF(I542=0,0,IF(COUNTIF(Lists!$B$3:$B$203,I542)&gt;0,0,1))</f>
        <v>0</v>
      </c>
      <c r="AA542" s="58">
        <f t="shared" si="51"/>
        <v>0</v>
      </c>
    </row>
    <row r="543" spans="1:27" x14ac:dyDescent="0.35">
      <c r="A543" s="38" t="str">
        <f>IF(I543=0, "", IF(COUNTIF($I$16:I542, I543)&gt;0, "", MAX($A$16:A542)+1))</f>
        <v/>
      </c>
      <c r="C543" s="39"/>
      <c r="D543" s="163" t="str">
        <f>IF(M543="","",MAX($D$16:D542)+1)</f>
        <v/>
      </c>
      <c r="E543" s="57"/>
      <c r="F543" s="173"/>
      <c r="G543" s="173"/>
      <c r="H543" s="173"/>
      <c r="I543" s="173"/>
      <c r="J543" s="174"/>
      <c r="K543" s="173"/>
      <c r="L543" s="173"/>
      <c r="M543" s="175" t="str">
        <f t="shared" si="53"/>
        <v/>
      </c>
      <c r="N543" s="164"/>
      <c r="O543" s="176"/>
      <c r="P543" s="177"/>
      <c r="Q543" s="178" t="s">
        <v>345</v>
      </c>
      <c r="R543" s="165"/>
      <c r="S543" s="124"/>
      <c r="U543" s="130" t="str">
        <f t="shared" ca="1" si="52"/>
        <v/>
      </c>
      <c r="W543" s="58" t="str">
        <f t="shared" si="48"/>
        <v>N</v>
      </c>
      <c r="X543" s="58">
        <f t="shared" ca="1" si="49"/>
        <v>0</v>
      </c>
      <c r="Y543" s="58">
        <f t="shared" si="50"/>
        <v>0</v>
      </c>
      <c r="Z543" s="58">
        <f>IF(I543=0,0,IF(COUNTIF(Lists!$B$3:$B$203,I543)&gt;0,0,1))</f>
        <v>0</v>
      </c>
      <c r="AA543" s="58">
        <f t="shared" si="51"/>
        <v>0</v>
      </c>
    </row>
    <row r="544" spans="1:27" x14ac:dyDescent="0.35">
      <c r="A544" s="38" t="str">
        <f>IF(I544=0, "", IF(COUNTIF($I$16:I543, I544)&gt;0, "", MAX($A$16:A543)+1))</f>
        <v/>
      </c>
      <c r="C544" s="39"/>
      <c r="D544" s="163" t="str">
        <f>IF(M544="","",MAX($D$16:D543)+1)</f>
        <v/>
      </c>
      <c r="E544" s="57"/>
      <c r="F544" s="173"/>
      <c r="G544" s="173"/>
      <c r="H544" s="173"/>
      <c r="I544" s="173"/>
      <c r="J544" s="174"/>
      <c r="K544" s="173"/>
      <c r="L544" s="173"/>
      <c r="M544" s="175" t="str">
        <f t="shared" si="53"/>
        <v/>
      </c>
      <c r="N544" s="164"/>
      <c r="O544" s="176"/>
      <c r="P544" s="177"/>
      <c r="Q544" s="178" t="s">
        <v>345</v>
      </c>
      <c r="R544" s="165"/>
      <c r="S544" s="124"/>
      <c r="U544" s="130" t="str">
        <f t="shared" ca="1" si="52"/>
        <v/>
      </c>
      <c r="W544" s="58" t="str">
        <f t="shared" si="48"/>
        <v>N</v>
      </c>
      <c r="X544" s="58">
        <f t="shared" ca="1" si="49"/>
        <v>0</v>
      </c>
      <c r="Y544" s="58">
        <f t="shared" si="50"/>
        <v>0</v>
      </c>
      <c r="Z544" s="58">
        <f>IF(I544=0,0,IF(COUNTIF(Lists!$B$3:$B$203,I544)&gt;0,0,1))</f>
        <v>0</v>
      </c>
      <c r="AA544" s="58">
        <f t="shared" si="51"/>
        <v>0</v>
      </c>
    </row>
    <row r="545" spans="1:27" x14ac:dyDescent="0.35">
      <c r="A545" s="38" t="str">
        <f>IF(I545=0, "", IF(COUNTIF($I$16:I544, I545)&gt;0, "", MAX($A$16:A544)+1))</f>
        <v/>
      </c>
      <c r="C545" s="39"/>
      <c r="D545" s="163" t="str">
        <f>IF(M545="","",MAX($D$16:D544)+1)</f>
        <v/>
      </c>
      <c r="E545" s="57"/>
      <c r="F545" s="173"/>
      <c r="G545" s="173"/>
      <c r="H545" s="173"/>
      <c r="I545" s="173"/>
      <c r="J545" s="174"/>
      <c r="K545" s="173"/>
      <c r="L545" s="173"/>
      <c r="M545" s="175" t="str">
        <f t="shared" si="53"/>
        <v/>
      </c>
      <c r="N545" s="164"/>
      <c r="O545" s="176"/>
      <c r="P545" s="177"/>
      <c r="Q545" s="178" t="s">
        <v>345</v>
      </c>
      <c r="R545" s="165"/>
      <c r="S545" s="124"/>
      <c r="U545" s="130" t="str">
        <f t="shared" ca="1" si="52"/>
        <v/>
      </c>
      <c r="W545" s="58" t="str">
        <f t="shared" si="48"/>
        <v>N</v>
      </c>
      <c r="X545" s="58">
        <f t="shared" ca="1" si="49"/>
        <v>0</v>
      </c>
      <c r="Y545" s="58">
        <f t="shared" si="50"/>
        <v>0</v>
      </c>
      <c r="Z545" s="58">
        <f>IF(I545=0,0,IF(COUNTIF(Lists!$B$3:$B$203,I545)&gt;0,0,1))</f>
        <v>0</v>
      </c>
      <c r="AA545" s="58">
        <f t="shared" si="51"/>
        <v>0</v>
      </c>
    </row>
    <row r="546" spans="1:27" x14ac:dyDescent="0.35">
      <c r="A546" s="38" t="str">
        <f>IF(I546=0, "", IF(COUNTIF($I$16:I545, I546)&gt;0, "", MAX($A$16:A545)+1))</f>
        <v/>
      </c>
      <c r="C546" s="39"/>
      <c r="D546" s="163" t="str">
        <f>IF(M546="","",MAX($D$16:D545)+1)</f>
        <v/>
      </c>
      <c r="E546" s="57"/>
      <c r="F546" s="173"/>
      <c r="G546" s="173"/>
      <c r="H546" s="173"/>
      <c r="I546" s="173"/>
      <c r="J546" s="174"/>
      <c r="K546" s="173"/>
      <c r="L546" s="173"/>
      <c r="M546" s="175" t="str">
        <f t="shared" si="53"/>
        <v/>
      </c>
      <c r="N546" s="164"/>
      <c r="O546" s="176"/>
      <c r="P546" s="177"/>
      <c r="Q546" s="178" t="s">
        <v>345</v>
      </c>
      <c r="R546" s="165"/>
      <c r="S546" s="124"/>
      <c r="U546" s="130" t="str">
        <f t="shared" ca="1" si="52"/>
        <v/>
      </c>
      <c r="W546" s="58" t="str">
        <f t="shared" si="48"/>
        <v>N</v>
      </c>
      <c r="X546" s="58">
        <f t="shared" ca="1" si="49"/>
        <v>0</v>
      </c>
      <c r="Y546" s="58">
        <f t="shared" si="50"/>
        <v>0</v>
      </c>
      <c r="Z546" s="58">
        <f>IF(I546=0,0,IF(COUNTIF(Lists!$B$3:$B$203,I546)&gt;0,0,1))</f>
        <v>0</v>
      </c>
      <c r="AA546" s="58">
        <f t="shared" si="51"/>
        <v>0</v>
      </c>
    </row>
    <row r="547" spans="1:27" x14ac:dyDescent="0.35">
      <c r="A547" s="38" t="str">
        <f>IF(I547=0, "", IF(COUNTIF($I$16:I546, I547)&gt;0, "", MAX($A$16:A546)+1))</f>
        <v/>
      </c>
      <c r="C547" s="39"/>
      <c r="D547" s="163" t="str">
        <f>IF(M547="","",MAX($D$16:D546)+1)</f>
        <v/>
      </c>
      <c r="E547" s="57"/>
      <c r="F547" s="173"/>
      <c r="G547" s="173"/>
      <c r="H547" s="173"/>
      <c r="I547" s="173"/>
      <c r="J547" s="174"/>
      <c r="K547" s="173"/>
      <c r="L547" s="173"/>
      <c r="M547" s="175" t="str">
        <f t="shared" si="53"/>
        <v/>
      </c>
      <c r="N547" s="164"/>
      <c r="O547" s="176"/>
      <c r="P547" s="177"/>
      <c r="Q547" s="178" t="s">
        <v>345</v>
      </c>
      <c r="R547" s="165"/>
      <c r="S547" s="124"/>
      <c r="U547" s="130" t="str">
        <f t="shared" ca="1" si="52"/>
        <v/>
      </c>
      <c r="W547" s="58" t="str">
        <f t="shared" si="48"/>
        <v>N</v>
      </c>
      <c r="X547" s="58">
        <f t="shared" ca="1" si="49"/>
        <v>0</v>
      </c>
      <c r="Y547" s="58">
        <f t="shared" si="50"/>
        <v>0</v>
      </c>
      <c r="Z547" s="58">
        <f>IF(I547=0,0,IF(COUNTIF(Lists!$B$3:$B$203,I547)&gt;0,0,1))</f>
        <v>0</v>
      </c>
      <c r="AA547" s="58">
        <f t="shared" si="51"/>
        <v>0</v>
      </c>
    </row>
    <row r="548" spans="1:27" x14ac:dyDescent="0.35">
      <c r="A548" s="38" t="str">
        <f>IF(I548=0, "", IF(COUNTIF($I$16:I547, I548)&gt;0, "", MAX($A$16:A547)+1))</f>
        <v/>
      </c>
      <c r="C548" s="39"/>
      <c r="D548" s="163" t="str">
        <f>IF(M548="","",MAX($D$16:D547)+1)</f>
        <v/>
      </c>
      <c r="E548" s="57"/>
      <c r="F548" s="173"/>
      <c r="G548" s="173"/>
      <c r="H548" s="173"/>
      <c r="I548" s="173"/>
      <c r="J548" s="174"/>
      <c r="K548" s="173"/>
      <c r="L548" s="173"/>
      <c r="M548" s="175" t="str">
        <f t="shared" si="53"/>
        <v/>
      </c>
      <c r="N548" s="164"/>
      <c r="O548" s="176"/>
      <c r="P548" s="177"/>
      <c r="Q548" s="178" t="s">
        <v>345</v>
      </c>
      <c r="R548" s="165"/>
      <c r="S548" s="124"/>
      <c r="U548" s="130" t="str">
        <f t="shared" ca="1" si="52"/>
        <v/>
      </c>
      <c r="W548" s="58" t="str">
        <f t="shared" si="48"/>
        <v>N</v>
      </c>
      <c r="X548" s="58">
        <f t="shared" ca="1" si="49"/>
        <v>0</v>
      </c>
      <c r="Y548" s="58">
        <f t="shared" si="50"/>
        <v>0</v>
      </c>
      <c r="Z548" s="58">
        <f>IF(I548=0,0,IF(COUNTIF(Lists!$B$3:$B$203,I548)&gt;0,0,1))</f>
        <v>0</v>
      </c>
      <c r="AA548" s="58">
        <f t="shared" si="51"/>
        <v>0</v>
      </c>
    </row>
    <row r="549" spans="1:27" x14ac:dyDescent="0.35">
      <c r="A549" s="38" t="str">
        <f>IF(I549=0, "", IF(COUNTIF($I$16:I548, I549)&gt;0, "", MAX($A$16:A548)+1))</f>
        <v/>
      </c>
      <c r="C549" s="39"/>
      <c r="D549" s="163" t="str">
        <f>IF(M549="","",MAX($D$16:D548)+1)</f>
        <v/>
      </c>
      <c r="E549" s="57"/>
      <c r="F549" s="173"/>
      <c r="G549" s="173"/>
      <c r="H549" s="173"/>
      <c r="I549" s="173"/>
      <c r="J549" s="174"/>
      <c r="K549" s="173"/>
      <c r="L549" s="173"/>
      <c r="M549" s="175" t="str">
        <f t="shared" si="53"/>
        <v/>
      </c>
      <c r="N549" s="164"/>
      <c r="O549" s="176"/>
      <c r="P549" s="177"/>
      <c r="Q549" s="178" t="s">
        <v>345</v>
      </c>
      <c r="R549" s="165"/>
      <c r="S549" s="124"/>
      <c r="U549" s="130" t="str">
        <f t="shared" ca="1" si="52"/>
        <v/>
      </c>
      <c r="W549" s="58" t="str">
        <f t="shared" si="48"/>
        <v>N</v>
      </c>
      <c r="X549" s="58">
        <f t="shared" ca="1" si="49"/>
        <v>0</v>
      </c>
      <c r="Y549" s="58">
        <f t="shared" si="50"/>
        <v>0</v>
      </c>
      <c r="Z549" s="58">
        <f>IF(I549=0,0,IF(COUNTIF(Lists!$B$3:$B$203,I549)&gt;0,0,1))</f>
        <v>0</v>
      </c>
      <c r="AA549" s="58">
        <f t="shared" si="51"/>
        <v>0</v>
      </c>
    </row>
    <row r="550" spans="1:27" x14ac:dyDescent="0.35">
      <c r="A550" s="38" t="str">
        <f>IF(I550=0, "", IF(COUNTIF($I$16:I549, I550)&gt;0, "", MAX($A$16:A549)+1))</f>
        <v/>
      </c>
      <c r="C550" s="39"/>
      <c r="D550" s="163" t="str">
        <f>IF(M550="","",MAX($D$16:D549)+1)</f>
        <v/>
      </c>
      <c r="E550" s="57"/>
      <c r="F550" s="173"/>
      <c r="G550" s="173"/>
      <c r="H550" s="173"/>
      <c r="I550" s="173"/>
      <c r="J550" s="174"/>
      <c r="K550" s="173"/>
      <c r="L550" s="173"/>
      <c r="M550" s="175" t="str">
        <f t="shared" si="53"/>
        <v/>
      </c>
      <c r="N550" s="164"/>
      <c r="O550" s="176"/>
      <c r="P550" s="177"/>
      <c r="Q550" s="178" t="s">
        <v>345</v>
      </c>
      <c r="R550" s="165"/>
      <c r="S550" s="124"/>
      <c r="U550" s="130" t="str">
        <f t="shared" ca="1" si="52"/>
        <v/>
      </c>
      <c r="W550" s="58" t="str">
        <f t="shared" si="48"/>
        <v>N</v>
      </c>
      <c r="X550" s="58">
        <f t="shared" ca="1" si="49"/>
        <v>0</v>
      </c>
      <c r="Y550" s="58">
        <f t="shared" si="50"/>
        <v>0</v>
      </c>
      <c r="Z550" s="58">
        <f>IF(I550=0,0,IF(COUNTIF(Lists!$B$3:$B$203,I550)&gt;0,0,1))</f>
        <v>0</v>
      </c>
      <c r="AA550" s="58">
        <f t="shared" si="51"/>
        <v>0</v>
      </c>
    </row>
    <row r="551" spans="1:27" x14ac:dyDescent="0.35">
      <c r="A551" s="38" t="str">
        <f>IF(I551=0, "", IF(COUNTIF($I$16:I550, I551)&gt;0, "", MAX($A$16:A550)+1))</f>
        <v/>
      </c>
      <c r="C551" s="39"/>
      <c r="D551" s="163" t="str">
        <f>IF(M551="","",MAX($D$16:D550)+1)</f>
        <v/>
      </c>
      <c r="E551" s="57"/>
      <c r="F551" s="173"/>
      <c r="G551" s="173"/>
      <c r="H551" s="173"/>
      <c r="I551" s="173"/>
      <c r="J551" s="174"/>
      <c r="K551" s="173"/>
      <c r="L551" s="173"/>
      <c r="M551" s="175" t="str">
        <f t="shared" si="53"/>
        <v/>
      </c>
      <c r="N551" s="164"/>
      <c r="O551" s="176"/>
      <c r="P551" s="177"/>
      <c r="Q551" s="178" t="s">
        <v>345</v>
      </c>
      <c r="R551" s="165"/>
      <c r="S551" s="124"/>
      <c r="U551" s="130" t="str">
        <f t="shared" ca="1" si="52"/>
        <v/>
      </c>
      <c r="W551" s="58" t="str">
        <f t="shared" si="48"/>
        <v>N</v>
      </c>
      <c r="X551" s="58">
        <f t="shared" ca="1" si="49"/>
        <v>0</v>
      </c>
      <c r="Y551" s="58">
        <f t="shared" si="50"/>
        <v>0</v>
      </c>
      <c r="Z551" s="58">
        <f>IF(I551=0,0,IF(COUNTIF(Lists!$B$3:$B$203,I551)&gt;0,0,1))</f>
        <v>0</v>
      </c>
      <c r="AA551" s="58">
        <f t="shared" si="51"/>
        <v>0</v>
      </c>
    </row>
    <row r="552" spans="1:27" x14ac:dyDescent="0.35">
      <c r="A552" s="38" t="str">
        <f>IF(I552=0, "", IF(COUNTIF($I$16:I551, I552)&gt;0, "", MAX($A$16:A551)+1))</f>
        <v/>
      </c>
      <c r="C552" s="39"/>
      <c r="D552" s="163" t="str">
        <f>IF(M552="","",MAX($D$16:D551)+1)</f>
        <v/>
      </c>
      <c r="E552" s="57"/>
      <c r="F552" s="173"/>
      <c r="G552" s="173"/>
      <c r="H552" s="173"/>
      <c r="I552" s="173"/>
      <c r="J552" s="174"/>
      <c r="K552" s="173"/>
      <c r="L552" s="173"/>
      <c r="M552" s="175" t="str">
        <f t="shared" si="53"/>
        <v/>
      </c>
      <c r="N552" s="164"/>
      <c r="O552" s="176"/>
      <c r="P552" s="177"/>
      <c r="Q552" s="178" t="s">
        <v>345</v>
      </c>
      <c r="R552" s="165"/>
      <c r="S552" s="124"/>
      <c r="U552" s="130" t="str">
        <f t="shared" ca="1" si="52"/>
        <v/>
      </c>
      <c r="W552" s="58" t="str">
        <f t="shared" si="48"/>
        <v>N</v>
      </c>
      <c r="X552" s="58">
        <f t="shared" ca="1" si="49"/>
        <v>0</v>
      </c>
      <c r="Y552" s="58">
        <f t="shared" si="50"/>
        <v>0</v>
      </c>
      <c r="Z552" s="58">
        <f>IF(I552=0,0,IF(COUNTIF(Lists!$B$3:$B$203,I552)&gt;0,0,1))</f>
        <v>0</v>
      </c>
      <c r="AA552" s="58">
        <f t="shared" si="51"/>
        <v>0</v>
      </c>
    </row>
    <row r="553" spans="1:27" x14ac:dyDescent="0.35">
      <c r="A553" s="38" t="str">
        <f>IF(I553=0, "", IF(COUNTIF($I$16:I552, I553)&gt;0, "", MAX($A$16:A552)+1))</f>
        <v/>
      </c>
      <c r="C553" s="39"/>
      <c r="D553" s="163" t="str">
        <f>IF(M553="","",MAX($D$16:D552)+1)</f>
        <v/>
      </c>
      <c r="E553" s="57"/>
      <c r="F553" s="173"/>
      <c r="G553" s="173"/>
      <c r="H553" s="173"/>
      <c r="I553" s="173"/>
      <c r="J553" s="174"/>
      <c r="K553" s="173"/>
      <c r="L553" s="173"/>
      <c r="M553" s="175" t="str">
        <f t="shared" si="53"/>
        <v/>
      </c>
      <c r="N553" s="164"/>
      <c r="O553" s="176"/>
      <c r="P553" s="177"/>
      <c r="Q553" s="178" t="s">
        <v>345</v>
      </c>
      <c r="R553" s="165"/>
      <c r="S553" s="124"/>
      <c r="U553" s="130" t="str">
        <f t="shared" ca="1" si="52"/>
        <v/>
      </c>
      <c r="W553" s="58" t="str">
        <f t="shared" si="48"/>
        <v>N</v>
      </c>
      <c r="X553" s="58">
        <f t="shared" ca="1" si="49"/>
        <v>0</v>
      </c>
      <c r="Y553" s="58">
        <f t="shared" si="50"/>
        <v>0</v>
      </c>
      <c r="Z553" s="58">
        <f>IF(I553=0,0,IF(COUNTIF(Lists!$B$3:$B$203,I553)&gt;0,0,1))</f>
        <v>0</v>
      </c>
      <c r="AA553" s="58">
        <f t="shared" si="51"/>
        <v>0</v>
      </c>
    </row>
    <row r="554" spans="1:27" x14ac:dyDescent="0.35">
      <c r="A554" s="38" t="str">
        <f>IF(I554=0, "", IF(COUNTIF($I$16:I553, I554)&gt;0, "", MAX($A$16:A553)+1))</f>
        <v/>
      </c>
      <c r="C554" s="39"/>
      <c r="D554" s="163" t="str">
        <f>IF(M554="","",MAX($D$16:D553)+1)</f>
        <v/>
      </c>
      <c r="E554" s="57"/>
      <c r="F554" s="173"/>
      <c r="G554" s="173"/>
      <c r="H554" s="173"/>
      <c r="I554" s="173"/>
      <c r="J554" s="174"/>
      <c r="K554" s="173"/>
      <c r="L554" s="173"/>
      <c r="M554" s="175" t="str">
        <f t="shared" si="53"/>
        <v/>
      </c>
      <c r="N554" s="164"/>
      <c r="O554" s="176"/>
      <c r="P554" s="177"/>
      <c r="Q554" s="178" t="s">
        <v>345</v>
      </c>
      <c r="R554" s="165"/>
      <c r="S554" s="124"/>
      <c r="U554" s="130" t="str">
        <f t="shared" ca="1" si="52"/>
        <v/>
      </c>
      <c r="W554" s="58" t="str">
        <f t="shared" si="48"/>
        <v>N</v>
      </c>
      <c r="X554" s="58">
        <f t="shared" ca="1" si="49"/>
        <v>0</v>
      </c>
      <c r="Y554" s="58">
        <f t="shared" si="50"/>
        <v>0</v>
      </c>
      <c r="Z554" s="58">
        <f>IF(I554=0,0,IF(COUNTIF(Lists!$B$3:$B$203,I554)&gt;0,0,1))</f>
        <v>0</v>
      </c>
      <c r="AA554" s="58">
        <f t="shared" si="51"/>
        <v>0</v>
      </c>
    </row>
    <row r="555" spans="1:27" x14ac:dyDescent="0.35">
      <c r="A555" s="38" t="str">
        <f>IF(I555=0, "", IF(COUNTIF($I$16:I554, I555)&gt;0, "", MAX($A$16:A554)+1))</f>
        <v/>
      </c>
      <c r="C555" s="39"/>
      <c r="D555" s="163" t="str">
        <f>IF(M555="","",MAX($D$16:D554)+1)</f>
        <v/>
      </c>
      <c r="E555" s="57"/>
      <c r="F555" s="173"/>
      <c r="G555" s="173"/>
      <c r="H555" s="173"/>
      <c r="I555" s="173"/>
      <c r="J555" s="174"/>
      <c r="K555" s="173"/>
      <c r="L555" s="173"/>
      <c r="M555" s="175" t="str">
        <f t="shared" si="53"/>
        <v/>
      </c>
      <c r="N555" s="164"/>
      <c r="O555" s="176"/>
      <c r="P555" s="177"/>
      <c r="Q555" s="178" t="s">
        <v>345</v>
      </c>
      <c r="R555" s="165"/>
      <c r="S555" s="124"/>
      <c r="U555" s="130" t="str">
        <f t="shared" ca="1" si="52"/>
        <v/>
      </c>
      <c r="W555" s="58" t="str">
        <f t="shared" si="48"/>
        <v>N</v>
      </c>
      <c r="X555" s="58">
        <f t="shared" ca="1" si="49"/>
        <v>0</v>
      </c>
      <c r="Y555" s="58">
        <f t="shared" si="50"/>
        <v>0</v>
      </c>
      <c r="Z555" s="58">
        <f>IF(I555=0,0,IF(COUNTIF(Lists!$B$3:$B$203,I555)&gt;0,0,1))</f>
        <v>0</v>
      </c>
      <c r="AA555" s="58">
        <f t="shared" si="51"/>
        <v>0</v>
      </c>
    </row>
    <row r="556" spans="1:27" x14ac:dyDescent="0.35">
      <c r="A556" s="38" t="str">
        <f>IF(I556=0, "", IF(COUNTIF($I$16:I555, I556)&gt;0, "", MAX($A$16:A555)+1))</f>
        <v/>
      </c>
      <c r="C556" s="39"/>
      <c r="D556" s="163" t="str">
        <f>IF(M556="","",MAX($D$16:D555)+1)</f>
        <v/>
      </c>
      <c r="E556" s="57"/>
      <c r="F556" s="173"/>
      <c r="G556" s="173"/>
      <c r="H556" s="173"/>
      <c r="I556" s="173"/>
      <c r="J556" s="174"/>
      <c r="K556" s="173"/>
      <c r="L556" s="173"/>
      <c r="M556" s="175" t="str">
        <f t="shared" si="53"/>
        <v/>
      </c>
      <c r="N556" s="164"/>
      <c r="O556" s="176"/>
      <c r="P556" s="177"/>
      <c r="Q556" s="178" t="s">
        <v>345</v>
      </c>
      <c r="R556" s="165"/>
      <c r="S556" s="124"/>
      <c r="U556" s="130" t="str">
        <f t="shared" ca="1" si="52"/>
        <v/>
      </c>
      <c r="W556" s="58" t="str">
        <f t="shared" si="48"/>
        <v>N</v>
      </c>
      <c r="X556" s="58">
        <f t="shared" ca="1" si="49"/>
        <v>0</v>
      </c>
      <c r="Y556" s="58">
        <f t="shared" si="50"/>
        <v>0</v>
      </c>
      <c r="Z556" s="58">
        <f>IF(I556=0,0,IF(COUNTIF(Lists!$B$3:$B$203,I556)&gt;0,0,1))</f>
        <v>0</v>
      </c>
      <c r="AA556" s="58">
        <f t="shared" si="51"/>
        <v>0</v>
      </c>
    </row>
    <row r="557" spans="1:27" x14ac:dyDescent="0.35">
      <c r="A557" s="38" t="str">
        <f>IF(I557=0, "", IF(COUNTIF($I$16:I556, I557)&gt;0, "", MAX($A$16:A556)+1))</f>
        <v/>
      </c>
      <c r="C557" s="39"/>
      <c r="D557" s="163" t="str">
        <f>IF(M557="","",MAX($D$16:D556)+1)</f>
        <v/>
      </c>
      <c r="E557" s="57"/>
      <c r="F557" s="173"/>
      <c r="G557" s="173"/>
      <c r="H557" s="173"/>
      <c r="I557" s="173"/>
      <c r="J557" s="174"/>
      <c r="K557" s="173"/>
      <c r="L557" s="173"/>
      <c r="M557" s="175" t="str">
        <f t="shared" si="53"/>
        <v/>
      </c>
      <c r="N557" s="164"/>
      <c r="O557" s="176"/>
      <c r="P557" s="177"/>
      <c r="Q557" s="178" t="s">
        <v>345</v>
      </c>
      <c r="R557" s="165"/>
      <c r="S557" s="124"/>
      <c r="U557" s="130" t="str">
        <f t="shared" ca="1" si="52"/>
        <v/>
      </c>
      <c r="W557" s="58" t="str">
        <f t="shared" si="48"/>
        <v>N</v>
      </c>
      <c r="X557" s="58">
        <f t="shared" ca="1" si="49"/>
        <v>0</v>
      </c>
      <c r="Y557" s="58">
        <f t="shared" si="50"/>
        <v>0</v>
      </c>
      <c r="Z557" s="58">
        <f>IF(I557=0,0,IF(COUNTIF(Lists!$B$3:$B$203,I557)&gt;0,0,1))</f>
        <v>0</v>
      </c>
      <c r="AA557" s="58">
        <f t="shared" si="51"/>
        <v>0</v>
      </c>
    </row>
    <row r="558" spans="1:27" x14ac:dyDescent="0.35">
      <c r="A558" s="38" t="str">
        <f>IF(I558=0, "", IF(COUNTIF($I$16:I557, I558)&gt;0, "", MAX($A$16:A557)+1))</f>
        <v/>
      </c>
      <c r="C558" s="39"/>
      <c r="D558" s="163" t="str">
        <f>IF(M558="","",MAX($D$16:D557)+1)</f>
        <v/>
      </c>
      <c r="E558" s="57"/>
      <c r="F558" s="173"/>
      <c r="G558" s="173"/>
      <c r="H558" s="173"/>
      <c r="I558" s="173"/>
      <c r="J558" s="174"/>
      <c r="K558" s="173"/>
      <c r="L558" s="173"/>
      <c r="M558" s="175" t="str">
        <f t="shared" si="53"/>
        <v/>
      </c>
      <c r="N558" s="164"/>
      <c r="O558" s="176"/>
      <c r="P558" s="177"/>
      <c r="Q558" s="178" t="s">
        <v>345</v>
      </c>
      <c r="R558" s="165"/>
      <c r="S558" s="124"/>
      <c r="U558" s="130" t="str">
        <f t="shared" ca="1" si="52"/>
        <v/>
      </c>
      <c r="W558" s="58" t="str">
        <f t="shared" si="48"/>
        <v>N</v>
      </c>
      <c r="X558" s="58">
        <f t="shared" ca="1" si="49"/>
        <v>0</v>
      </c>
      <c r="Y558" s="58">
        <f t="shared" si="50"/>
        <v>0</v>
      </c>
      <c r="Z558" s="58">
        <f>IF(I558=0,0,IF(COUNTIF(Lists!$B$3:$B$203,I558)&gt;0,0,1))</f>
        <v>0</v>
      </c>
      <c r="AA558" s="58">
        <f t="shared" si="51"/>
        <v>0</v>
      </c>
    </row>
    <row r="559" spans="1:27" x14ac:dyDescent="0.35">
      <c r="A559" s="38" t="str">
        <f>IF(I559=0, "", IF(COUNTIF($I$16:I558, I559)&gt;0, "", MAX($A$16:A558)+1))</f>
        <v/>
      </c>
      <c r="C559" s="39"/>
      <c r="D559" s="163" t="str">
        <f>IF(M559="","",MAX($D$16:D558)+1)</f>
        <v/>
      </c>
      <c r="E559" s="57"/>
      <c r="F559" s="173"/>
      <c r="G559" s="173"/>
      <c r="H559" s="173"/>
      <c r="I559" s="173"/>
      <c r="J559" s="174"/>
      <c r="K559" s="173"/>
      <c r="L559" s="173"/>
      <c r="M559" s="175" t="str">
        <f t="shared" si="53"/>
        <v/>
      </c>
      <c r="N559" s="164"/>
      <c r="O559" s="176"/>
      <c r="P559" s="177"/>
      <c r="Q559" s="178" t="s">
        <v>345</v>
      </c>
      <c r="R559" s="165"/>
      <c r="S559" s="124"/>
      <c r="U559" s="130" t="str">
        <f t="shared" ca="1" si="52"/>
        <v/>
      </c>
      <c r="W559" s="58" t="str">
        <f t="shared" si="48"/>
        <v>N</v>
      </c>
      <c r="X559" s="58">
        <f t="shared" ca="1" si="49"/>
        <v>0</v>
      </c>
      <c r="Y559" s="58">
        <f t="shared" si="50"/>
        <v>0</v>
      </c>
      <c r="Z559" s="58">
        <f>IF(I559=0,0,IF(COUNTIF(Lists!$B$3:$B$203,I559)&gt;0,0,1))</f>
        <v>0</v>
      </c>
      <c r="AA559" s="58">
        <f t="shared" si="51"/>
        <v>0</v>
      </c>
    </row>
    <row r="560" spans="1:27" x14ac:dyDescent="0.35">
      <c r="A560" s="38" t="str">
        <f>IF(I560=0, "", IF(COUNTIF($I$16:I559, I560)&gt;0, "", MAX($A$16:A559)+1))</f>
        <v/>
      </c>
      <c r="C560" s="39"/>
      <c r="D560" s="163" t="str">
        <f>IF(M560="","",MAX($D$16:D559)+1)</f>
        <v/>
      </c>
      <c r="E560" s="57"/>
      <c r="F560" s="173"/>
      <c r="G560" s="173"/>
      <c r="H560" s="173"/>
      <c r="I560" s="173"/>
      <c r="J560" s="174"/>
      <c r="K560" s="173"/>
      <c r="L560" s="173"/>
      <c r="M560" s="175" t="str">
        <f t="shared" si="53"/>
        <v/>
      </c>
      <c r="N560" s="164"/>
      <c r="O560" s="176"/>
      <c r="P560" s="177"/>
      <c r="Q560" s="178" t="s">
        <v>345</v>
      </c>
      <c r="R560" s="165"/>
      <c r="S560" s="124"/>
      <c r="U560" s="130" t="str">
        <f t="shared" ca="1" si="52"/>
        <v/>
      </c>
      <c r="W560" s="58" t="str">
        <f t="shared" si="48"/>
        <v>N</v>
      </c>
      <c r="X560" s="58">
        <f t="shared" ca="1" si="49"/>
        <v>0</v>
      </c>
      <c r="Y560" s="58">
        <f t="shared" si="50"/>
        <v>0</v>
      </c>
      <c r="Z560" s="58">
        <f>IF(I560=0,0,IF(COUNTIF(Lists!$B$3:$B$203,I560)&gt;0,0,1))</f>
        <v>0</v>
      </c>
      <c r="AA560" s="58">
        <f t="shared" si="51"/>
        <v>0</v>
      </c>
    </row>
    <row r="561" spans="1:27" x14ac:dyDescent="0.35">
      <c r="A561" s="38" t="str">
        <f>IF(I561=0, "", IF(COUNTIF($I$16:I560, I561)&gt;0, "", MAX($A$16:A560)+1))</f>
        <v/>
      </c>
      <c r="C561" s="39"/>
      <c r="D561" s="163" t="str">
        <f>IF(M561="","",MAX($D$16:D560)+1)</f>
        <v/>
      </c>
      <c r="E561" s="57"/>
      <c r="F561" s="173"/>
      <c r="G561" s="173"/>
      <c r="H561" s="173"/>
      <c r="I561" s="173"/>
      <c r="J561" s="174"/>
      <c r="K561" s="173"/>
      <c r="L561" s="173"/>
      <c r="M561" s="175" t="str">
        <f t="shared" si="53"/>
        <v/>
      </c>
      <c r="N561" s="164"/>
      <c r="O561" s="176"/>
      <c r="P561" s="177"/>
      <c r="Q561" s="178" t="s">
        <v>345</v>
      </c>
      <c r="R561" s="165"/>
      <c r="S561" s="124"/>
      <c r="U561" s="130" t="str">
        <f t="shared" ca="1" si="52"/>
        <v/>
      </c>
      <c r="W561" s="58" t="str">
        <f t="shared" si="48"/>
        <v>N</v>
      </c>
      <c r="X561" s="58">
        <f t="shared" ca="1" si="49"/>
        <v>0</v>
      </c>
      <c r="Y561" s="58">
        <f t="shared" si="50"/>
        <v>0</v>
      </c>
      <c r="Z561" s="58">
        <f>IF(I561=0,0,IF(COUNTIF(Lists!$B$3:$B$203,I561)&gt;0,0,1))</f>
        <v>0</v>
      </c>
      <c r="AA561" s="58">
        <f t="shared" si="51"/>
        <v>0</v>
      </c>
    </row>
    <row r="562" spans="1:27" x14ac:dyDescent="0.35">
      <c r="A562" s="38" t="str">
        <f>IF(I562=0, "", IF(COUNTIF($I$16:I561, I562)&gt;0, "", MAX($A$16:A561)+1))</f>
        <v/>
      </c>
      <c r="C562" s="39"/>
      <c r="D562" s="163" t="str">
        <f>IF(M562="","",MAX($D$16:D561)+1)</f>
        <v/>
      </c>
      <c r="E562" s="57"/>
      <c r="F562" s="173"/>
      <c r="G562" s="173"/>
      <c r="H562" s="173"/>
      <c r="I562" s="173"/>
      <c r="J562" s="174"/>
      <c r="K562" s="173"/>
      <c r="L562" s="173"/>
      <c r="M562" s="175" t="str">
        <f t="shared" si="53"/>
        <v/>
      </c>
      <c r="N562" s="164"/>
      <c r="O562" s="176"/>
      <c r="P562" s="177"/>
      <c r="Q562" s="178" t="s">
        <v>345</v>
      </c>
      <c r="R562" s="165"/>
      <c r="S562" s="124"/>
      <c r="U562" s="130" t="str">
        <f t="shared" ca="1" si="52"/>
        <v/>
      </c>
      <c r="W562" s="58" t="str">
        <f t="shared" si="48"/>
        <v>N</v>
      </c>
      <c r="X562" s="58">
        <f t="shared" ca="1" si="49"/>
        <v>0</v>
      </c>
      <c r="Y562" s="58">
        <f t="shared" si="50"/>
        <v>0</v>
      </c>
      <c r="Z562" s="58">
        <f>IF(I562=0,0,IF(COUNTIF(Lists!$B$3:$B$203,I562)&gt;0,0,1))</f>
        <v>0</v>
      </c>
      <c r="AA562" s="58">
        <f t="shared" si="51"/>
        <v>0</v>
      </c>
    </row>
    <row r="563" spans="1:27" x14ac:dyDescent="0.35">
      <c r="A563" s="38" t="str">
        <f>IF(I563=0, "", IF(COUNTIF($I$16:I562, I563)&gt;0, "", MAX($A$16:A562)+1))</f>
        <v/>
      </c>
      <c r="C563" s="39"/>
      <c r="D563" s="163" t="str">
        <f>IF(M563="","",MAX($D$16:D562)+1)</f>
        <v/>
      </c>
      <c r="E563" s="57"/>
      <c r="F563" s="173"/>
      <c r="G563" s="173"/>
      <c r="H563" s="173"/>
      <c r="I563" s="173"/>
      <c r="J563" s="174"/>
      <c r="K563" s="173"/>
      <c r="L563" s="173"/>
      <c r="M563" s="175" t="str">
        <f t="shared" si="53"/>
        <v/>
      </c>
      <c r="N563" s="164"/>
      <c r="O563" s="176"/>
      <c r="P563" s="177"/>
      <c r="Q563" s="178" t="s">
        <v>345</v>
      </c>
      <c r="R563" s="165"/>
      <c r="S563" s="124"/>
      <c r="U563" s="130" t="str">
        <f t="shared" ca="1" si="52"/>
        <v/>
      </c>
      <c r="W563" s="58" t="str">
        <f t="shared" si="48"/>
        <v>N</v>
      </c>
      <c r="X563" s="58">
        <f t="shared" ca="1" si="49"/>
        <v>0</v>
      </c>
      <c r="Y563" s="58">
        <f t="shared" si="50"/>
        <v>0</v>
      </c>
      <c r="Z563" s="58">
        <f>IF(I563=0,0,IF(COUNTIF(Lists!$B$3:$B$203,I563)&gt;0,0,1))</f>
        <v>0</v>
      </c>
      <c r="AA563" s="58">
        <f t="shared" si="51"/>
        <v>0</v>
      </c>
    </row>
    <row r="564" spans="1:27" x14ac:dyDescent="0.35">
      <c r="A564" s="38" t="str">
        <f>IF(I564=0, "", IF(COUNTIF($I$16:I563, I564)&gt;0, "", MAX($A$16:A563)+1))</f>
        <v/>
      </c>
      <c r="C564" s="39"/>
      <c r="D564" s="163" t="str">
        <f>IF(M564="","",MAX($D$16:D563)+1)</f>
        <v/>
      </c>
      <c r="E564" s="57"/>
      <c r="F564" s="173"/>
      <c r="G564" s="173"/>
      <c r="H564" s="173"/>
      <c r="I564" s="173"/>
      <c r="J564" s="174"/>
      <c r="K564" s="173"/>
      <c r="L564" s="173"/>
      <c r="M564" s="175" t="str">
        <f t="shared" si="53"/>
        <v/>
      </c>
      <c r="N564" s="164"/>
      <c r="O564" s="176"/>
      <c r="P564" s="177"/>
      <c r="Q564" s="178" t="s">
        <v>345</v>
      </c>
      <c r="R564" s="165"/>
      <c r="S564" s="124"/>
      <c r="U564" s="130" t="str">
        <f t="shared" ca="1" si="52"/>
        <v/>
      </c>
      <c r="W564" s="58" t="str">
        <f t="shared" si="48"/>
        <v>N</v>
      </c>
      <c r="X564" s="58">
        <f t="shared" ca="1" si="49"/>
        <v>0</v>
      </c>
      <c r="Y564" s="58">
        <f t="shared" si="50"/>
        <v>0</v>
      </c>
      <c r="Z564" s="58">
        <f>IF(I564=0,0,IF(COUNTIF(Lists!$B$3:$B$203,I564)&gt;0,0,1))</f>
        <v>0</v>
      </c>
      <c r="AA564" s="58">
        <f t="shared" si="51"/>
        <v>0</v>
      </c>
    </row>
    <row r="565" spans="1:27" x14ac:dyDescent="0.35">
      <c r="A565" s="38" t="str">
        <f>IF(I565=0, "", IF(COUNTIF($I$16:I564, I565)&gt;0, "", MAX($A$16:A564)+1))</f>
        <v/>
      </c>
      <c r="C565" s="39"/>
      <c r="D565" s="163" t="str">
        <f>IF(M565="","",MAX($D$16:D564)+1)</f>
        <v/>
      </c>
      <c r="E565" s="57"/>
      <c r="F565" s="173"/>
      <c r="G565" s="173"/>
      <c r="H565" s="173"/>
      <c r="I565" s="173"/>
      <c r="J565" s="174"/>
      <c r="K565" s="173"/>
      <c r="L565" s="173"/>
      <c r="M565" s="175" t="str">
        <f t="shared" si="53"/>
        <v/>
      </c>
      <c r="N565" s="164"/>
      <c r="O565" s="176"/>
      <c r="P565" s="177"/>
      <c r="Q565" s="178" t="s">
        <v>345</v>
      </c>
      <c r="R565" s="165"/>
      <c r="S565" s="124"/>
      <c r="U565" s="130" t="str">
        <f t="shared" ca="1" si="52"/>
        <v/>
      </c>
      <c r="W565" s="58" t="str">
        <f t="shared" si="48"/>
        <v>N</v>
      </c>
      <c r="X565" s="58">
        <f t="shared" ca="1" si="49"/>
        <v>0</v>
      </c>
      <c r="Y565" s="58">
        <f t="shared" si="50"/>
        <v>0</v>
      </c>
      <c r="Z565" s="58">
        <f>IF(I565=0,0,IF(COUNTIF(Lists!$B$3:$B$203,I565)&gt;0,0,1))</f>
        <v>0</v>
      </c>
      <c r="AA565" s="58">
        <f t="shared" si="51"/>
        <v>0</v>
      </c>
    </row>
    <row r="566" spans="1:27" x14ac:dyDescent="0.35">
      <c r="A566" s="38" t="str">
        <f>IF(I566=0, "", IF(COUNTIF($I$16:I565, I566)&gt;0, "", MAX($A$16:A565)+1))</f>
        <v/>
      </c>
      <c r="C566" s="39"/>
      <c r="D566" s="163" t="str">
        <f>IF(M566="","",MAX($D$16:D565)+1)</f>
        <v/>
      </c>
      <c r="E566" s="57"/>
      <c r="F566" s="173"/>
      <c r="G566" s="173"/>
      <c r="H566" s="173"/>
      <c r="I566" s="173"/>
      <c r="J566" s="174"/>
      <c r="K566" s="173"/>
      <c r="L566" s="173"/>
      <c r="M566" s="175" t="str">
        <f t="shared" si="53"/>
        <v/>
      </c>
      <c r="N566" s="164"/>
      <c r="O566" s="176"/>
      <c r="P566" s="177"/>
      <c r="Q566" s="178" t="s">
        <v>345</v>
      </c>
      <c r="R566" s="165"/>
      <c r="S566" s="124"/>
      <c r="U566" s="130" t="str">
        <f t="shared" ca="1" si="52"/>
        <v/>
      </c>
      <c r="W566" s="58" t="str">
        <f t="shared" si="48"/>
        <v>N</v>
      </c>
      <c r="X566" s="58">
        <f t="shared" ca="1" si="49"/>
        <v>0</v>
      </c>
      <c r="Y566" s="58">
        <f t="shared" si="50"/>
        <v>0</v>
      </c>
      <c r="Z566" s="58">
        <f>IF(I566=0,0,IF(COUNTIF(Lists!$B$3:$B$203,I566)&gt;0,0,1))</f>
        <v>0</v>
      </c>
      <c r="AA566" s="58">
        <f t="shared" si="51"/>
        <v>0</v>
      </c>
    </row>
    <row r="567" spans="1:27" x14ac:dyDescent="0.35">
      <c r="A567" s="38" t="str">
        <f>IF(I567=0, "", IF(COUNTIF($I$16:I566, I567)&gt;0, "", MAX($A$16:A566)+1))</f>
        <v/>
      </c>
      <c r="C567" s="39"/>
      <c r="D567" s="163" t="str">
        <f>IF(M567="","",MAX($D$16:D566)+1)</f>
        <v/>
      </c>
      <c r="E567" s="57"/>
      <c r="F567" s="173"/>
      <c r="G567" s="173"/>
      <c r="H567" s="173"/>
      <c r="I567" s="173"/>
      <c r="J567" s="174"/>
      <c r="K567" s="173"/>
      <c r="L567" s="173"/>
      <c r="M567" s="175" t="str">
        <f t="shared" si="53"/>
        <v/>
      </c>
      <c r="N567" s="164"/>
      <c r="O567" s="176"/>
      <c r="P567" s="177"/>
      <c r="Q567" s="178" t="s">
        <v>345</v>
      </c>
      <c r="R567" s="165"/>
      <c r="S567" s="124"/>
      <c r="U567" s="130" t="str">
        <f t="shared" ca="1" si="52"/>
        <v/>
      </c>
      <c r="W567" s="58" t="str">
        <f t="shared" si="48"/>
        <v>N</v>
      </c>
      <c r="X567" s="58">
        <f t="shared" ca="1" si="49"/>
        <v>0</v>
      </c>
      <c r="Y567" s="58">
        <f t="shared" si="50"/>
        <v>0</v>
      </c>
      <c r="Z567" s="58">
        <f>IF(I567=0,0,IF(COUNTIF(Lists!$B$3:$B$203,I567)&gt;0,0,1))</f>
        <v>0</v>
      </c>
      <c r="AA567" s="58">
        <f t="shared" si="51"/>
        <v>0</v>
      </c>
    </row>
    <row r="568" spans="1:27" x14ac:dyDescent="0.35">
      <c r="A568" s="38" t="str">
        <f>IF(I568=0, "", IF(COUNTIF($I$16:I567, I568)&gt;0, "", MAX($A$16:A567)+1))</f>
        <v/>
      </c>
      <c r="C568" s="39"/>
      <c r="D568" s="163" t="str">
        <f>IF(M568="","",MAX($D$16:D567)+1)</f>
        <v/>
      </c>
      <c r="E568" s="57"/>
      <c r="F568" s="173"/>
      <c r="G568" s="173"/>
      <c r="H568" s="173"/>
      <c r="I568" s="173"/>
      <c r="J568" s="174"/>
      <c r="K568" s="173"/>
      <c r="L568" s="173"/>
      <c r="M568" s="175" t="str">
        <f t="shared" si="53"/>
        <v/>
      </c>
      <c r="N568" s="164"/>
      <c r="O568" s="176"/>
      <c r="P568" s="177"/>
      <c r="Q568" s="178" t="s">
        <v>345</v>
      </c>
      <c r="R568" s="165"/>
      <c r="S568" s="124"/>
      <c r="U568" s="130" t="str">
        <f t="shared" ca="1" si="52"/>
        <v/>
      </c>
      <c r="W568" s="58" t="str">
        <f t="shared" si="48"/>
        <v>N</v>
      </c>
      <c r="X568" s="58">
        <f t="shared" ca="1" si="49"/>
        <v>0</v>
      </c>
      <c r="Y568" s="58">
        <f t="shared" si="50"/>
        <v>0</v>
      </c>
      <c r="Z568" s="58">
        <f>IF(I568=0,0,IF(COUNTIF(Lists!$B$3:$B$203,I568)&gt;0,0,1))</f>
        <v>0</v>
      </c>
      <c r="AA568" s="58">
        <f t="shared" si="51"/>
        <v>0</v>
      </c>
    </row>
    <row r="569" spans="1:27" x14ac:dyDescent="0.35">
      <c r="A569" s="38" t="str">
        <f>IF(I569=0, "", IF(COUNTIF($I$16:I568, I569)&gt;0, "", MAX($A$16:A568)+1))</f>
        <v/>
      </c>
      <c r="C569" s="39"/>
      <c r="D569" s="163" t="str">
        <f>IF(M569="","",MAX($D$16:D568)+1)</f>
        <v/>
      </c>
      <c r="E569" s="57"/>
      <c r="F569" s="173"/>
      <c r="G569" s="173"/>
      <c r="H569" s="173"/>
      <c r="I569" s="173"/>
      <c r="J569" s="174"/>
      <c r="K569" s="173"/>
      <c r="L569" s="173"/>
      <c r="M569" s="175" t="str">
        <f t="shared" si="53"/>
        <v/>
      </c>
      <c r="N569" s="164"/>
      <c r="O569" s="176"/>
      <c r="P569" s="177"/>
      <c r="Q569" s="178" t="s">
        <v>345</v>
      </c>
      <c r="R569" s="165"/>
      <c r="S569" s="124"/>
      <c r="U569" s="130" t="str">
        <f t="shared" ca="1" si="52"/>
        <v/>
      </c>
      <c r="W569" s="58" t="str">
        <f t="shared" si="48"/>
        <v>N</v>
      </c>
      <c r="X569" s="58">
        <f t="shared" ca="1" si="49"/>
        <v>0</v>
      </c>
      <c r="Y569" s="58">
        <f t="shared" si="50"/>
        <v>0</v>
      </c>
      <c r="Z569" s="58">
        <f>IF(I569=0,0,IF(COUNTIF(Lists!$B$3:$B$203,I569)&gt;0,0,1))</f>
        <v>0</v>
      </c>
      <c r="AA569" s="58">
        <f t="shared" si="51"/>
        <v>0</v>
      </c>
    </row>
    <row r="570" spans="1:27" x14ac:dyDescent="0.35">
      <c r="A570" s="38" t="str">
        <f>IF(I570=0, "", IF(COUNTIF($I$16:I569, I570)&gt;0, "", MAX($A$16:A569)+1))</f>
        <v/>
      </c>
      <c r="C570" s="39"/>
      <c r="D570" s="163" t="str">
        <f>IF(M570="","",MAX($D$16:D569)+1)</f>
        <v/>
      </c>
      <c r="E570" s="57"/>
      <c r="F570" s="173"/>
      <c r="G570" s="173"/>
      <c r="H570" s="173"/>
      <c r="I570" s="173"/>
      <c r="J570" s="174"/>
      <c r="K570" s="173"/>
      <c r="L570" s="173"/>
      <c r="M570" s="175" t="str">
        <f t="shared" si="53"/>
        <v/>
      </c>
      <c r="N570" s="164"/>
      <c r="O570" s="176"/>
      <c r="P570" s="177"/>
      <c r="Q570" s="178" t="s">
        <v>345</v>
      </c>
      <c r="R570" s="165"/>
      <c r="S570" s="124"/>
      <c r="U570" s="130" t="str">
        <f t="shared" ca="1" si="52"/>
        <v/>
      </c>
      <c r="W570" s="58" t="str">
        <f t="shared" si="48"/>
        <v>N</v>
      </c>
      <c r="X570" s="58">
        <f t="shared" ca="1" si="49"/>
        <v>0</v>
      </c>
      <c r="Y570" s="58">
        <f t="shared" si="50"/>
        <v>0</v>
      </c>
      <c r="Z570" s="58">
        <f>IF(I570=0,0,IF(COUNTIF(Lists!$B$3:$B$203,I570)&gt;0,0,1))</f>
        <v>0</v>
      </c>
      <c r="AA570" s="58">
        <f t="shared" si="51"/>
        <v>0</v>
      </c>
    </row>
    <row r="571" spans="1:27" x14ac:dyDescent="0.35">
      <c r="A571" s="38" t="str">
        <f>IF(I571=0, "", IF(COUNTIF($I$16:I570, I571)&gt;0, "", MAX($A$16:A570)+1))</f>
        <v/>
      </c>
      <c r="C571" s="39"/>
      <c r="D571" s="163" t="str">
        <f>IF(M571="","",MAX($D$16:D570)+1)</f>
        <v/>
      </c>
      <c r="E571" s="57"/>
      <c r="F571" s="173"/>
      <c r="G571" s="173"/>
      <c r="H571" s="173"/>
      <c r="I571" s="173"/>
      <c r="J571" s="174"/>
      <c r="K571" s="173"/>
      <c r="L571" s="173"/>
      <c r="M571" s="175" t="str">
        <f t="shared" si="53"/>
        <v/>
      </c>
      <c r="N571" s="164"/>
      <c r="O571" s="176"/>
      <c r="P571" s="177"/>
      <c r="Q571" s="178" t="s">
        <v>345</v>
      </c>
      <c r="R571" s="165"/>
      <c r="S571" s="124"/>
      <c r="U571" s="130" t="str">
        <f t="shared" ca="1" si="52"/>
        <v/>
      </c>
      <c r="W571" s="58" t="str">
        <f t="shared" si="48"/>
        <v>N</v>
      </c>
      <c r="X571" s="58">
        <f t="shared" ca="1" si="49"/>
        <v>0</v>
      </c>
      <c r="Y571" s="58">
        <f t="shared" si="50"/>
        <v>0</v>
      </c>
      <c r="Z571" s="58">
        <f>IF(I571=0,0,IF(COUNTIF(Lists!$B$3:$B$203,I571)&gt;0,0,1))</f>
        <v>0</v>
      </c>
      <c r="AA571" s="58">
        <f t="shared" si="51"/>
        <v>0</v>
      </c>
    </row>
    <row r="572" spans="1:27" x14ac:dyDescent="0.35">
      <c r="A572" s="38" t="str">
        <f>IF(I572=0, "", IF(COUNTIF($I$16:I571, I572)&gt;0, "", MAX($A$16:A571)+1))</f>
        <v/>
      </c>
      <c r="C572" s="39"/>
      <c r="D572" s="163" t="str">
        <f>IF(M572="","",MAX($D$16:D571)+1)</f>
        <v/>
      </c>
      <c r="E572" s="57"/>
      <c r="F572" s="173"/>
      <c r="G572" s="173"/>
      <c r="H572" s="173"/>
      <c r="I572" s="173"/>
      <c r="J572" s="174"/>
      <c r="K572" s="173"/>
      <c r="L572" s="173"/>
      <c r="M572" s="175" t="str">
        <f t="shared" si="53"/>
        <v/>
      </c>
      <c r="N572" s="164"/>
      <c r="O572" s="176"/>
      <c r="P572" s="177"/>
      <c r="Q572" s="178" t="s">
        <v>345</v>
      </c>
      <c r="R572" s="165"/>
      <c r="S572" s="124"/>
      <c r="U572" s="130" t="str">
        <f t="shared" ca="1" si="52"/>
        <v/>
      </c>
      <c r="W572" s="58" t="str">
        <f t="shared" si="48"/>
        <v>N</v>
      </c>
      <c r="X572" s="58">
        <f t="shared" ca="1" si="49"/>
        <v>0</v>
      </c>
      <c r="Y572" s="58">
        <f t="shared" si="50"/>
        <v>0</v>
      </c>
      <c r="Z572" s="58">
        <f>IF(I572=0,0,IF(COUNTIF(Lists!$B$3:$B$203,I572)&gt;0,0,1))</f>
        <v>0</v>
      </c>
      <c r="AA572" s="58">
        <f t="shared" si="51"/>
        <v>0</v>
      </c>
    </row>
    <row r="573" spans="1:27" x14ac:dyDescent="0.35">
      <c r="A573" s="38" t="str">
        <f>IF(I573=0, "", IF(COUNTIF($I$16:I572, I573)&gt;0, "", MAX($A$16:A572)+1))</f>
        <v/>
      </c>
      <c r="C573" s="39"/>
      <c r="D573" s="163" t="str">
        <f>IF(M573="","",MAX($D$16:D572)+1)</f>
        <v/>
      </c>
      <c r="E573" s="57"/>
      <c r="F573" s="173"/>
      <c r="G573" s="173"/>
      <c r="H573" s="173"/>
      <c r="I573" s="173"/>
      <c r="J573" s="174"/>
      <c r="K573" s="173"/>
      <c r="L573" s="173"/>
      <c r="M573" s="175" t="str">
        <f t="shared" si="53"/>
        <v/>
      </c>
      <c r="N573" s="164"/>
      <c r="O573" s="176"/>
      <c r="P573" s="177"/>
      <c r="Q573" s="178" t="s">
        <v>345</v>
      </c>
      <c r="R573" s="165"/>
      <c r="S573" s="124"/>
      <c r="U573" s="130" t="str">
        <f t="shared" ca="1" si="52"/>
        <v/>
      </c>
      <c r="W573" s="58" t="str">
        <f t="shared" si="48"/>
        <v>N</v>
      </c>
      <c r="X573" s="58">
        <f t="shared" ca="1" si="49"/>
        <v>0</v>
      </c>
      <c r="Y573" s="58">
        <f t="shared" si="50"/>
        <v>0</v>
      </c>
      <c r="Z573" s="58">
        <f>IF(I573=0,0,IF(COUNTIF(Lists!$B$3:$B$203,I573)&gt;0,0,1))</f>
        <v>0</v>
      </c>
      <c r="AA573" s="58">
        <f t="shared" si="51"/>
        <v>0</v>
      </c>
    </row>
    <row r="574" spans="1:27" x14ac:dyDescent="0.35">
      <c r="A574" s="38" t="str">
        <f>IF(I574=0, "", IF(COUNTIF($I$16:I573, I574)&gt;0, "", MAX($A$16:A573)+1))</f>
        <v/>
      </c>
      <c r="C574" s="39"/>
      <c r="D574" s="163" t="str">
        <f>IF(M574="","",MAX($D$16:D573)+1)</f>
        <v/>
      </c>
      <c r="E574" s="57"/>
      <c r="F574" s="173"/>
      <c r="G574" s="173"/>
      <c r="H574" s="173"/>
      <c r="I574" s="173"/>
      <c r="J574" s="174"/>
      <c r="K574" s="173"/>
      <c r="L574" s="173"/>
      <c r="M574" s="175" t="str">
        <f t="shared" si="53"/>
        <v/>
      </c>
      <c r="N574" s="164"/>
      <c r="O574" s="176"/>
      <c r="P574" s="177"/>
      <c r="Q574" s="178" t="s">
        <v>345</v>
      </c>
      <c r="R574" s="165"/>
      <c r="S574" s="124"/>
      <c r="U574" s="130" t="str">
        <f t="shared" ca="1" si="52"/>
        <v/>
      </c>
      <c r="W574" s="58" t="str">
        <f t="shared" si="48"/>
        <v>N</v>
      </c>
      <c r="X574" s="58">
        <f t="shared" ca="1" si="49"/>
        <v>0</v>
      </c>
      <c r="Y574" s="58">
        <f t="shared" si="50"/>
        <v>0</v>
      </c>
      <c r="Z574" s="58">
        <f>IF(I574=0,0,IF(COUNTIF(Lists!$B$3:$B$203,I574)&gt;0,0,1))</f>
        <v>0</v>
      </c>
      <c r="AA574" s="58">
        <f t="shared" si="51"/>
        <v>0</v>
      </c>
    </row>
    <row r="575" spans="1:27" x14ac:dyDescent="0.35">
      <c r="A575" s="38" t="str">
        <f>IF(I575=0, "", IF(COUNTIF($I$16:I574, I575)&gt;0, "", MAX($A$16:A574)+1))</f>
        <v/>
      </c>
      <c r="C575" s="39"/>
      <c r="D575" s="163" t="str">
        <f>IF(M575="","",MAX($D$16:D574)+1)</f>
        <v/>
      </c>
      <c r="E575" s="57"/>
      <c r="F575" s="173"/>
      <c r="G575" s="173"/>
      <c r="H575" s="173"/>
      <c r="I575" s="173"/>
      <c r="J575" s="174"/>
      <c r="K575" s="173"/>
      <c r="L575" s="173"/>
      <c r="M575" s="175" t="str">
        <f t="shared" si="53"/>
        <v/>
      </c>
      <c r="N575" s="164"/>
      <c r="O575" s="176"/>
      <c r="P575" s="177"/>
      <c r="Q575" s="178" t="s">
        <v>345</v>
      </c>
      <c r="R575" s="165"/>
      <c r="S575" s="124"/>
      <c r="U575" s="130" t="str">
        <f t="shared" ca="1" si="52"/>
        <v/>
      </c>
      <c r="W575" s="58" t="str">
        <f t="shared" si="48"/>
        <v>N</v>
      </c>
      <c r="X575" s="58">
        <f t="shared" ca="1" si="49"/>
        <v>0</v>
      </c>
      <c r="Y575" s="58">
        <f t="shared" si="50"/>
        <v>0</v>
      </c>
      <c r="Z575" s="58">
        <f>IF(I575=0,0,IF(COUNTIF(Lists!$B$3:$B$203,I575)&gt;0,0,1))</f>
        <v>0</v>
      </c>
      <c r="AA575" s="58">
        <f t="shared" si="51"/>
        <v>0</v>
      </c>
    </row>
    <row r="576" spans="1:27" x14ac:dyDescent="0.35">
      <c r="A576" s="38" t="str">
        <f>IF(I576=0, "", IF(COUNTIF($I$16:I575, I576)&gt;0, "", MAX($A$16:A575)+1))</f>
        <v/>
      </c>
      <c r="C576" s="39"/>
      <c r="D576" s="163" t="str">
        <f>IF(M576="","",MAX($D$16:D575)+1)</f>
        <v/>
      </c>
      <c r="E576" s="57"/>
      <c r="F576" s="173"/>
      <c r="G576" s="173"/>
      <c r="H576" s="173"/>
      <c r="I576" s="173"/>
      <c r="J576" s="174"/>
      <c r="K576" s="173"/>
      <c r="L576" s="173"/>
      <c r="M576" s="175" t="str">
        <f t="shared" si="53"/>
        <v/>
      </c>
      <c r="N576" s="164"/>
      <c r="O576" s="176"/>
      <c r="P576" s="177"/>
      <c r="Q576" s="178" t="s">
        <v>345</v>
      </c>
      <c r="R576" s="165"/>
      <c r="S576" s="124"/>
      <c r="U576" s="130" t="str">
        <f t="shared" ca="1" si="52"/>
        <v/>
      </c>
      <c r="W576" s="58" t="str">
        <f t="shared" si="48"/>
        <v>N</v>
      </c>
      <c r="X576" s="58">
        <f t="shared" ca="1" si="49"/>
        <v>0</v>
      </c>
      <c r="Y576" s="58">
        <f t="shared" si="50"/>
        <v>0</v>
      </c>
      <c r="Z576" s="58">
        <f>IF(I576=0,0,IF(COUNTIF(Lists!$B$3:$B$203,I576)&gt;0,0,1))</f>
        <v>0</v>
      </c>
      <c r="AA576" s="58">
        <f t="shared" si="51"/>
        <v>0</v>
      </c>
    </row>
    <row r="577" spans="1:27" x14ac:dyDescent="0.35">
      <c r="A577" s="38" t="str">
        <f>IF(I577=0, "", IF(COUNTIF($I$16:I576, I577)&gt;0, "", MAX($A$16:A576)+1))</f>
        <v/>
      </c>
      <c r="C577" s="39"/>
      <c r="D577" s="163" t="str">
        <f>IF(M577="","",MAX($D$16:D576)+1)</f>
        <v/>
      </c>
      <c r="E577" s="57"/>
      <c r="F577" s="173"/>
      <c r="G577" s="173"/>
      <c r="H577" s="173"/>
      <c r="I577" s="173"/>
      <c r="J577" s="174"/>
      <c r="K577" s="173"/>
      <c r="L577" s="173"/>
      <c r="M577" s="175" t="str">
        <f t="shared" si="53"/>
        <v/>
      </c>
      <c r="N577" s="164"/>
      <c r="O577" s="176"/>
      <c r="P577" s="177"/>
      <c r="Q577" s="178" t="s">
        <v>345</v>
      </c>
      <c r="R577" s="165"/>
      <c r="S577" s="124"/>
      <c r="U577" s="130" t="str">
        <f t="shared" ca="1" si="52"/>
        <v/>
      </c>
      <c r="W577" s="58" t="str">
        <f t="shared" si="48"/>
        <v>N</v>
      </c>
      <c r="X577" s="58">
        <f t="shared" ca="1" si="49"/>
        <v>0</v>
      </c>
      <c r="Y577" s="58">
        <f t="shared" si="50"/>
        <v>0</v>
      </c>
      <c r="Z577" s="58">
        <f>IF(I577=0,0,IF(COUNTIF(Lists!$B$3:$B$203,I577)&gt;0,0,1))</f>
        <v>0</v>
      </c>
      <c r="AA577" s="58">
        <f t="shared" si="51"/>
        <v>0</v>
      </c>
    </row>
    <row r="578" spans="1:27" x14ac:dyDescent="0.35">
      <c r="A578" s="38" t="str">
        <f>IF(I578=0, "", IF(COUNTIF($I$16:I577, I578)&gt;0, "", MAX($A$16:A577)+1))</f>
        <v/>
      </c>
      <c r="C578" s="39"/>
      <c r="D578" s="163" t="str">
        <f>IF(M578="","",MAX($D$16:D577)+1)</f>
        <v/>
      </c>
      <c r="E578" s="57"/>
      <c r="F578" s="173"/>
      <c r="G578" s="173"/>
      <c r="H578" s="173"/>
      <c r="I578" s="173"/>
      <c r="J578" s="174"/>
      <c r="K578" s="173"/>
      <c r="L578" s="173"/>
      <c r="M578" s="175" t="str">
        <f t="shared" si="53"/>
        <v/>
      </c>
      <c r="N578" s="164"/>
      <c r="O578" s="176"/>
      <c r="P578" s="177"/>
      <c r="Q578" s="178" t="s">
        <v>345</v>
      </c>
      <c r="R578" s="165"/>
      <c r="S578" s="124"/>
      <c r="U578" s="130" t="str">
        <f t="shared" ca="1" si="52"/>
        <v/>
      </c>
      <c r="W578" s="58" t="str">
        <f t="shared" si="48"/>
        <v>N</v>
      </c>
      <c r="X578" s="58">
        <f t="shared" ca="1" si="49"/>
        <v>0</v>
      </c>
      <c r="Y578" s="58">
        <f t="shared" si="50"/>
        <v>0</v>
      </c>
      <c r="Z578" s="58">
        <f>IF(I578=0,0,IF(COUNTIF(Lists!$B$3:$B$203,I578)&gt;0,0,1))</f>
        <v>0</v>
      </c>
      <c r="AA578" s="58">
        <f t="shared" si="51"/>
        <v>0</v>
      </c>
    </row>
    <row r="579" spans="1:27" x14ac:dyDescent="0.35">
      <c r="A579" s="38" t="str">
        <f>IF(I579=0, "", IF(COUNTIF($I$16:I578, I579)&gt;0, "", MAX($A$16:A578)+1))</f>
        <v/>
      </c>
      <c r="C579" s="39"/>
      <c r="D579" s="163" t="str">
        <f>IF(M579="","",MAX($D$16:D578)+1)</f>
        <v/>
      </c>
      <c r="E579" s="57"/>
      <c r="F579" s="173"/>
      <c r="G579" s="173"/>
      <c r="H579" s="173"/>
      <c r="I579" s="173"/>
      <c r="J579" s="174"/>
      <c r="K579" s="173"/>
      <c r="L579" s="173"/>
      <c r="M579" s="175" t="str">
        <f t="shared" si="53"/>
        <v/>
      </c>
      <c r="N579" s="164"/>
      <c r="O579" s="176"/>
      <c r="P579" s="177"/>
      <c r="Q579" s="178" t="s">
        <v>345</v>
      </c>
      <c r="R579" s="165"/>
      <c r="S579" s="124"/>
      <c r="U579" s="130" t="str">
        <f t="shared" ca="1" si="52"/>
        <v/>
      </c>
      <c r="W579" s="58" t="str">
        <f t="shared" si="48"/>
        <v>N</v>
      </c>
      <c r="X579" s="58">
        <f t="shared" ca="1" si="49"/>
        <v>0</v>
      </c>
      <c r="Y579" s="58">
        <f t="shared" si="50"/>
        <v>0</v>
      </c>
      <c r="Z579" s="58">
        <f>IF(I579=0,0,IF(COUNTIF(Lists!$B$3:$B$203,I579)&gt;0,0,1))</f>
        <v>0</v>
      </c>
      <c r="AA579" s="58">
        <f t="shared" si="51"/>
        <v>0</v>
      </c>
    </row>
    <row r="580" spans="1:27" x14ac:dyDescent="0.35">
      <c r="A580" s="38" t="str">
        <f>IF(I580=0, "", IF(COUNTIF($I$16:I579, I580)&gt;0, "", MAX($A$16:A579)+1))</f>
        <v/>
      </c>
      <c r="C580" s="39"/>
      <c r="D580" s="163" t="str">
        <f>IF(M580="","",MAX($D$16:D579)+1)</f>
        <v/>
      </c>
      <c r="E580" s="57"/>
      <c r="F580" s="173"/>
      <c r="G580" s="173"/>
      <c r="H580" s="173"/>
      <c r="I580" s="173"/>
      <c r="J580" s="174"/>
      <c r="K580" s="173"/>
      <c r="L580" s="173"/>
      <c r="M580" s="175" t="str">
        <f t="shared" si="53"/>
        <v/>
      </c>
      <c r="N580" s="164"/>
      <c r="O580" s="176"/>
      <c r="P580" s="177"/>
      <c r="Q580" s="178" t="s">
        <v>345</v>
      </c>
      <c r="R580" s="165"/>
      <c r="S580" s="124"/>
      <c r="U580" s="130" t="str">
        <f t="shared" ca="1" si="52"/>
        <v/>
      </c>
      <c r="W580" s="58" t="str">
        <f t="shared" si="48"/>
        <v>N</v>
      </c>
      <c r="X580" s="58">
        <f t="shared" ca="1" si="49"/>
        <v>0</v>
      </c>
      <c r="Y580" s="58">
        <f t="shared" si="50"/>
        <v>0</v>
      </c>
      <c r="Z580" s="58">
        <f>IF(I580=0,0,IF(COUNTIF(Lists!$B$3:$B$203,I580)&gt;0,0,1))</f>
        <v>0</v>
      </c>
      <c r="AA580" s="58">
        <f t="shared" si="51"/>
        <v>0</v>
      </c>
    </row>
    <row r="581" spans="1:27" x14ac:dyDescent="0.35">
      <c r="A581" s="38" t="str">
        <f>IF(I581=0, "", IF(COUNTIF($I$16:I580, I581)&gt;0, "", MAX($A$16:A580)+1))</f>
        <v/>
      </c>
      <c r="C581" s="39"/>
      <c r="D581" s="163" t="str">
        <f>IF(M581="","",MAX($D$16:D580)+1)</f>
        <v/>
      </c>
      <c r="E581" s="57"/>
      <c r="F581" s="173"/>
      <c r="G581" s="173"/>
      <c r="H581" s="173"/>
      <c r="I581" s="173"/>
      <c r="J581" s="174"/>
      <c r="K581" s="173"/>
      <c r="L581" s="173"/>
      <c r="M581" s="175" t="str">
        <f t="shared" si="53"/>
        <v/>
      </c>
      <c r="N581" s="164"/>
      <c r="O581" s="176"/>
      <c r="P581" s="177"/>
      <c r="Q581" s="178" t="s">
        <v>345</v>
      </c>
      <c r="R581" s="165"/>
      <c r="S581" s="124"/>
      <c r="U581" s="130" t="str">
        <f t="shared" ca="1" si="52"/>
        <v/>
      </c>
      <c r="W581" s="58" t="str">
        <f t="shared" si="48"/>
        <v>N</v>
      </c>
      <c r="X581" s="58">
        <f t="shared" ca="1" si="49"/>
        <v>0</v>
      </c>
      <c r="Y581" s="58">
        <f t="shared" si="50"/>
        <v>0</v>
      </c>
      <c r="Z581" s="58">
        <f>IF(I581=0,0,IF(COUNTIF(Lists!$B$3:$B$203,I581)&gt;0,0,1))</f>
        <v>0</v>
      </c>
      <c r="AA581" s="58">
        <f t="shared" si="51"/>
        <v>0</v>
      </c>
    </row>
    <row r="582" spans="1:27" x14ac:dyDescent="0.35">
      <c r="A582" s="38" t="str">
        <f>IF(I582=0, "", IF(COUNTIF($I$16:I581, I582)&gt;0, "", MAX($A$16:A581)+1))</f>
        <v/>
      </c>
      <c r="C582" s="39"/>
      <c r="D582" s="163" t="str">
        <f>IF(M582="","",MAX($D$16:D581)+1)</f>
        <v/>
      </c>
      <c r="E582" s="57"/>
      <c r="F582" s="173"/>
      <c r="G582" s="173"/>
      <c r="H582" s="173"/>
      <c r="I582" s="173"/>
      <c r="J582" s="174"/>
      <c r="K582" s="173"/>
      <c r="L582" s="173"/>
      <c r="M582" s="175" t="str">
        <f t="shared" si="53"/>
        <v/>
      </c>
      <c r="N582" s="164"/>
      <c r="O582" s="176"/>
      <c r="P582" s="177"/>
      <c r="Q582" s="178" t="s">
        <v>345</v>
      </c>
      <c r="R582" s="165"/>
      <c r="S582" s="124"/>
      <c r="U582" s="130" t="str">
        <f t="shared" ca="1" si="52"/>
        <v/>
      </c>
      <c r="W582" s="58" t="str">
        <f t="shared" si="48"/>
        <v>N</v>
      </c>
      <c r="X582" s="58">
        <f t="shared" ca="1" si="49"/>
        <v>0</v>
      </c>
      <c r="Y582" s="58">
        <f t="shared" si="50"/>
        <v>0</v>
      </c>
      <c r="Z582" s="58">
        <f>IF(I582=0,0,IF(COUNTIF(Lists!$B$3:$B$203,I582)&gt;0,0,1))</f>
        <v>0</v>
      </c>
      <c r="AA582" s="58">
        <f t="shared" si="51"/>
        <v>0</v>
      </c>
    </row>
    <row r="583" spans="1:27" x14ac:dyDescent="0.35">
      <c r="A583" s="38" t="str">
        <f>IF(I583=0, "", IF(COUNTIF($I$16:I582, I583)&gt;0, "", MAX($A$16:A582)+1))</f>
        <v/>
      </c>
      <c r="C583" s="39"/>
      <c r="D583" s="163" t="str">
        <f>IF(M583="","",MAX($D$16:D582)+1)</f>
        <v/>
      </c>
      <c r="E583" s="57"/>
      <c r="F583" s="173"/>
      <c r="G583" s="173"/>
      <c r="H583" s="173"/>
      <c r="I583" s="173"/>
      <c r="J583" s="174"/>
      <c r="K583" s="173"/>
      <c r="L583" s="173"/>
      <c r="M583" s="175" t="str">
        <f t="shared" si="53"/>
        <v/>
      </c>
      <c r="N583" s="164"/>
      <c r="O583" s="176"/>
      <c r="P583" s="177"/>
      <c r="Q583" s="178" t="s">
        <v>345</v>
      </c>
      <c r="R583" s="165"/>
      <c r="S583" s="124"/>
      <c r="U583" s="130" t="str">
        <f t="shared" ca="1" si="52"/>
        <v/>
      </c>
      <c r="W583" s="58" t="str">
        <f t="shared" si="48"/>
        <v>N</v>
      </c>
      <c r="X583" s="58">
        <f t="shared" ca="1" si="49"/>
        <v>0</v>
      </c>
      <c r="Y583" s="58">
        <f t="shared" si="50"/>
        <v>0</v>
      </c>
      <c r="Z583" s="58">
        <f>IF(I583=0,0,IF(COUNTIF(Lists!$B$3:$B$203,I583)&gt;0,0,1))</f>
        <v>0</v>
      </c>
      <c r="AA583" s="58">
        <f t="shared" si="51"/>
        <v>0</v>
      </c>
    </row>
    <row r="584" spans="1:27" x14ac:dyDescent="0.35">
      <c r="A584" s="38" t="str">
        <f>IF(I584=0, "", IF(COUNTIF($I$16:I583, I584)&gt;0, "", MAX($A$16:A583)+1))</f>
        <v/>
      </c>
      <c r="C584" s="39"/>
      <c r="D584" s="163" t="str">
        <f>IF(M584="","",MAX($D$16:D583)+1)</f>
        <v/>
      </c>
      <c r="E584" s="57"/>
      <c r="F584" s="173"/>
      <c r="G584" s="173"/>
      <c r="H584" s="173"/>
      <c r="I584" s="173"/>
      <c r="J584" s="174"/>
      <c r="K584" s="173"/>
      <c r="L584" s="173"/>
      <c r="M584" s="175" t="str">
        <f t="shared" si="53"/>
        <v/>
      </c>
      <c r="N584" s="164"/>
      <c r="O584" s="176"/>
      <c r="P584" s="177"/>
      <c r="Q584" s="178" t="s">
        <v>345</v>
      </c>
      <c r="R584" s="165"/>
      <c r="S584" s="124"/>
      <c r="U584" s="130" t="str">
        <f t="shared" ca="1" si="52"/>
        <v/>
      </c>
      <c r="W584" s="58" t="str">
        <f t="shared" si="48"/>
        <v>N</v>
      </c>
      <c r="X584" s="58">
        <f t="shared" ca="1" si="49"/>
        <v>0</v>
      </c>
      <c r="Y584" s="58">
        <f t="shared" si="50"/>
        <v>0</v>
      </c>
      <c r="Z584" s="58">
        <f>IF(I584=0,0,IF(COUNTIF(Lists!$B$3:$B$203,I584)&gt;0,0,1))</f>
        <v>0</v>
      </c>
      <c r="AA584" s="58">
        <f t="shared" si="51"/>
        <v>0</v>
      </c>
    </row>
    <row r="585" spans="1:27" x14ac:dyDescent="0.35">
      <c r="A585" s="38" t="str">
        <f>IF(I585=0, "", IF(COUNTIF($I$16:I584, I585)&gt;0, "", MAX($A$16:A584)+1))</f>
        <v/>
      </c>
      <c r="C585" s="39"/>
      <c r="D585" s="163" t="str">
        <f>IF(M585="","",MAX($D$16:D584)+1)</f>
        <v/>
      </c>
      <c r="E585" s="57"/>
      <c r="F585" s="173"/>
      <c r="G585" s="173"/>
      <c r="H585" s="173"/>
      <c r="I585" s="173"/>
      <c r="J585" s="174"/>
      <c r="K585" s="173"/>
      <c r="L585" s="173"/>
      <c r="M585" s="175" t="str">
        <f t="shared" si="53"/>
        <v/>
      </c>
      <c r="N585" s="164"/>
      <c r="O585" s="176"/>
      <c r="P585" s="177"/>
      <c r="Q585" s="178" t="s">
        <v>345</v>
      </c>
      <c r="R585" s="165"/>
      <c r="S585" s="124"/>
      <c r="U585" s="130" t="str">
        <f t="shared" ca="1" si="52"/>
        <v/>
      </c>
      <c r="W585" s="58" t="str">
        <f t="shared" si="48"/>
        <v>N</v>
      </c>
      <c r="X585" s="58">
        <f t="shared" ca="1" si="49"/>
        <v>0</v>
      </c>
      <c r="Y585" s="58">
        <f t="shared" si="50"/>
        <v>0</v>
      </c>
      <c r="Z585" s="58">
        <f>IF(I585=0,0,IF(COUNTIF(Lists!$B$3:$B$203,I585)&gt;0,0,1))</f>
        <v>0</v>
      </c>
      <c r="AA585" s="58">
        <f t="shared" si="51"/>
        <v>0</v>
      </c>
    </row>
    <row r="586" spans="1:27" x14ac:dyDescent="0.35">
      <c r="A586" s="38" t="str">
        <f>IF(I586=0, "", IF(COUNTIF($I$16:I585, I586)&gt;0, "", MAX($A$16:A585)+1))</f>
        <v/>
      </c>
      <c r="C586" s="39"/>
      <c r="D586" s="163" t="str">
        <f>IF(M586="","",MAX($D$16:D585)+1)</f>
        <v/>
      </c>
      <c r="E586" s="57"/>
      <c r="F586" s="173"/>
      <c r="G586" s="173"/>
      <c r="H586" s="173"/>
      <c r="I586" s="173"/>
      <c r="J586" s="174"/>
      <c r="K586" s="173"/>
      <c r="L586" s="173"/>
      <c r="M586" s="175" t="str">
        <f t="shared" si="53"/>
        <v/>
      </c>
      <c r="N586" s="164"/>
      <c r="O586" s="176"/>
      <c r="P586" s="177"/>
      <c r="Q586" s="178" t="s">
        <v>345</v>
      </c>
      <c r="R586" s="165"/>
      <c r="S586" s="124"/>
      <c r="U586" s="130" t="str">
        <f t="shared" ca="1" si="52"/>
        <v/>
      </c>
      <c r="W586" s="58" t="str">
        <f t="shared" si="48"/>
        <v>N</v>
      </c>
      <c r="X586" s="58">
        <f t="shared" ca="1" si="49"/>
        <v>0</v>
      </c>
      <c r="Y586" s="58">
        <f t="shared" si="50"/>
        <v>0</v>
      </c>
      <c r="Z586" s="58">
        <f>IF(I586=0,0,IF(COUNTIF(Lists!$B$3:$B$203,I586)&gt;0,0,1))</f>
        <v>0</v>
      </c>
      <c r="AA586" s="58">
        <f t="shared" si="51"/>
        <v>0</v>
      </c>
    </row>
    <row r="587" spans="1:27" x14ac:dyDescent="0.35">
      <c r="A587" s="38" t="str">
        <f>IF(I587=0, "", IF(COUNTIF($I$16:I586, I587)&gt;0, "", MAX($A$16:A586)+1))</f>
        <v/>
      </c>
      <c r="C587" s="39"/>
      <c r="D587" s="163" t="str">
        <f>IF(M587="","",MAX($D$16:D586)+1)</f>
        <v/>
      </c>
      <c r="E587" s="57"/>
      <c r="F587" s="173"/>
      <c r="G587" s="173"/>
      <c r="H587" s="173"/>
      <c r="I587" s="173"/>
      <c r="J587" s="174"/>
      <c r="K587" s="173"/>
      <c r="L587" s="173"/>
      <c r="M587" s="175" t="str">
        <f t="shared" si="53"/>
        <v/>
      </c>
      <c r="N587" s="164"/>
      <c r="O587" s="176"/>
      <c r="P587" s="177"/>
      <c r="Q587" s="178" t="s">
        <v>345</v>
      </c>
      <c r="R587" s="165"/>
      <c r="S587" s="124"/>
      <c r="U587" s="130" t="str">
        <f t="shared" ca="1" si="52"/>
        <v/>
      </c>
      <c r="W587" s="58" t="str">
        <f t="shared" si="48"/>
        <v>N</v>
      </c>
      <c r="X587" s="58">
        <f t="shared" ca="1" si="49"/>
        <v>0</v>
      </c>
      <c r="Y587" s="58">
        <f t="shared" si="50"/>
        <v>0</v>
      </c>
      <c r="Z587" s="58">
        <f>IF(I587=0,0,IF(COUNTIF(Lists!$B$3:$B$203,I587)&gt;0,0,1))</f>
        <v>0</v>
      </c>
      <c r="AA587" s="58">
        <f t="shared" si="51"/>
        <v>0</v>
      </c>
    </row>
    <row r="588" spans="1:27" x14ac:dyDescent="0.35">
      <c r="A588" s="38" t="str">
        <f>IF(I588=0, "", IF(COUNTIF($I$16:I587, I588)&gt;0, "", MAX($A$16:A587)+1))</f>
        <v/>
      </c>
      <c r="C588" s="39"/>
      <c r="D588" s="163" t="str">
        <f>IF(M588="","",MAX($D$16:D587)+1)</f>
        <v/>
      </c>
      <c r="E588" s="57"/>
      <c r="F588" s="173"/>
      <c r="G588" s="173"/>
      <c r="H588" s="173"/>
      <c r="I588" s="173"/>
      <c r="J588" s="174"/>
      <c r="K588" s="173"/>
      <c r="L588" s="173"/>
      <c r="M588" s="175" t="str">
        <f t="shared" si="53"/>
        <v/>
      </c>
      <c r="N588" s="164"/>
      <c r="O588" s="176"/>
      <c r="P588" s="177"/>
      <c r="Q588" s="178" t="s">
        <v>345</v>
      </c>
      <c r="R588" s="165"/>
      <c r="S588" s="124"/>
      <c r="U588" s="130" t="str">
        <f t="shared" ca="1" si="52"/>
        <v/>
      </c>
      <c r="W588" s="58" t="str">
        <f t="shared" si="48"/>
        <v>N</v>
      </c>
      <c r="X588" s="58">
        <f t="shared" ca="1" si="49"/>
        <v>0</v>
      </c>
      <c r="Y588" s="58">
        <f t="shared" si="50"/>
        <v>0</v>
      </c>
      <c r="Z588" s="58">
        <f>IF(I588=0,0,IF(COUNTIF(Lists!$B$3:$B$203,I588)&gt;0,0,1))</f>
        <v>0</v>
      </c>
      <c r="AA588" s="58">
        <f t="shared" si="51"/>
        <v>0</v>
      </c>
    </row>
    <row r="589" spans="1:27" x14ac:dyDescent="0.35">
      <c r="A589" s="38" t="str">
        <f>IF(I589=0, "", IF(COUNTIF($I$16:I588, I589)&gt;0, "", MAX($A$16:A588)+1))</f>
        <v/>
      </c>
      <c r="C589" s="39"/>
      <c r="D589" s="163" t="str">
        <f>IF(M589="","",MAX($D$16:D588)+1)</f>
        <v/>
      </c>
      <c r="E589" s="57"/>
      <c r="F589" s="173"/>
      <c r="G589" s="173"/>
      <c r="H589" s="173"/>
      <c r="I589" s="173"/>
      <c r="J589" s="174"/>
      <c r="K589" s="173"/>
      <c r="L589" s="173"/>
      <c r="M589" s="175" t="str">
        <f t="shared" si="53"/>
        <v/>
      </c>
      <c r="N589" s="164"/>
      <c r="O589" s="176"/>
      <c r="P589" s="177"/>
      <c r="Q589" s="178" t="s">
        <v>345</v>
      </c>
      <c r="R589" s="165"/>
      <c r="S589" s="124"/>
      <c r="U589" s="130" t="str">
        <f t="shared" ca="1" si="52"/>
        <v/>
      </c>
      <c r="W589" s="58" t="str">
        <f t="shared" si="48"/>
        <v>N</v>
      </c>
      <c r="X589" s="58">
        <f t="shared" ca="1" si="49"/>
        <v>0</v>
      </c>
      <c r="Y589" s="58">
        <f t="shared" si="50"/>
        <v>0</v>
      </c>
      <c r="Z589" s="58">
        <f>IF(I589=0,0,IF(COUNTIF(Lists!$B$3:$B$203,I589)&gt;0,0,1))</f>
        <v>0</v>
      </c>
      <c r="AA589" s="58">
        <f t="shared" si="51"/>
        <v>0</v>
      </c>
    </row>
    <row r="590" spans="1:27" x14ac:dyDescent="0.35">
      <c r="A590" s="38" t="str">
        <f>IF(I590=0, "", IF(COUNTIF($I$16:I589, I590)&gt;0, "", MAX($A$16:A589)+1))</f>
        <v/>
      </c>
      <c r="C590" s="39"/>
      <c r="D590" s="163" t="str">
        <f>IF(M590="","",MAX($D$16:D589)+1)</f>
        <v/>
      </c>
      <c r="E590" s="57"/>
      <c r="F590" s="173"/>
      <c r="G590" s="173"/>
      <c r="H590" s="173"/>
      <c r="I590" s="173"/>
      <c r="J590" s="174"/>
      <c r="K590" s="173"/>
      <c r="L590" s="173"/>
      <c r="M590" s="175" t="str">
        <f t="shared" si="53"/>
        <v/>
      </c>
      <c r="N590" s="164"/>
      <c r="O590" s="176"/>
      <c r="P590" s="177"/>
      <c r="Q590" s="178" t="s">
        <v>345</v>
      </c>
      <c r="R590" s="165"/>
      <c r="S590" s="124"/>
      <c r="U590" s="130" t="str">
        <f t="shared" ca="1" si="52"/>
        <v/>
      </c>
      <c r="W590" s="58" t="str">
        <f t="shared" si="48"/>
        <v>N</v>
      </c>
      <c r="X590" s="58">
        <f t="shared" ca="1" si="49"/>
        <v>0</v>
      </c>
      <c r="Y590" s="58">
        <f t="shared" si="50"/>
        <v>0</v>
      </c>
      <c r="Z590" s="58">
        <f>IF(I590=0,0,IF(COUNTIF(Lists!$B$3:$B$203,I590)&gt;0,0,1))</f>
        <v>0</v>
      </c>
      <c r="AA590" s="58">
        <f t="shared" si="51"/>
        <v>0</v>
      </c>
    </row>
    <row r="591" spans="1:27" x14ac:dyDescent="0.35">
      <c r="A591" s="38" t="str">
        <f>IF(I591=0, "", IF(COUNTIF($I$16:I590, I591)&gt;0, "", MAX($A$16:A590)+1))</f>
        <v/>
      </c>
      <c r="C591" s="39"/>
      <c r="D591" s="163" t="str">
        <f>IF(M591="","",MAX($D$16:D590)+1)</f>
        <v/>
      </c>
      <c r="E591" s="57"/>
      <c r="F591" s="173"/>
      <c r="G591" s="173"/>
      <c r="H591" s="173"/>
      <c r="I591" s="173"/>
      <c r="J591" s="174"/>
      <c r="K591" s="173"/>
      <c r="L591" s="173"/>
      <c r="M591" s="175" t="str">
        <f t="shared" si="53"/>
        <v/>
      </c>
      <c r="N591" s="164"/>
      <c r="O591" s="176"/>
      <c r="P591" s="177"/>
      <c r="Q591" s="178" t="s">
        <v>345</v>
      </c>
      <c r="R591" s="165"/>
      <c r="S591" s="124"/>
      <c r="U591" s="130" t="str">
        <f t="shared" ca="1" si="52"/>
        <v/>
      </c>
      <c r="W591" s="58" t="str">
        <f t="shared" si="48"/>
        <v>N</v>
      </c>
      <c r="X591" s="58">
        <f t="shared" ca="1" si="49"/>
        <v>0</v>
      </c>
      <c r="Y591" s="58">
        <f t="shared" si="50"/>
        <v>0</v>
      </c>
      <c r="Z591" s="58">
        <f>IF(I591=0,0,IF(COUNTIF(Lists!$B$3:$B$203,I591)&gt;0,0,1))</f>
        <v>0</v>
      </c>
      <c r="AA591" s="58">
        <f t="shared" si="51"/>
        <v>0</v>
      </c>
    </row>
    <row r="592" spans="1:27" x14ac:dyDescent="0.35">
      <c r="A592" s="38" t="str">
        <f>IF(I592=0, "", IF(COUNTIF($I$16:I591, I592)&gt;0, "", MAX($A$16:A591)+1))</f>
        <v/>
      </c>
      <c r="C592" s="39"/>
      <c r="D592" s="163" t="str">
        <f>IF(M592="","",MAX($D$16:D591)+1)</f>
        <v/>
      </c>
      <c r="E592" s="57"/>
      <c r="F592" s="173"/>
      <c r="G592" s="173"/>
      <c r="H592" s="173"/>
      <c r="I592" s="173"/>
      <c r="J592" s="174"/>
      <c r="K592" s="173"/>
      <c r="L592" s="173"/>
      <c r="M592" s="175" t="str">
        <f t="shared" si="53"/>
        <v/>
      </c>
      <c r="N592" s="164"/>
      <c r="O592" s="176"/>
      <c r="P592" s="177"/>
      <c r="Q592" s="178" t="s">
        <v>345</v>
      </c>
      <c r="R592" s="165"/>
      <c r="S592" s="124"/>
      <c r="U592" s="130" t="str">
        <f t="shared" ca="1" si="52"/>
        <v/>
      </c>
      <c r="W592" s="58" t="str">
        <f t="shared" ref="W592:W655" si="54">IF(D592="","N","Y")</f>
        <v>N</v>
      </c>
      <c r="X592" s="58">
        <f t="shared" ref="X592:X655" ca="1" si="55">IF(OR(E592=0,AND(E592&gt;=StartDate,E592&lt;=EndDate)),0,1)</f>
        <v>0</v>
      </c>
      <c r="Y592" s="58">
        <f t="shared" ref="Y592:Y655" si="56">IF(D592="",0,IF(OR(E592=0,F592=0, K592=0, L592=0, G592=0, H592=0, I592=0,J592=0, M592=0,N592=0,O592=0,P592=0,Q592=0, R592=0), 1, 0))</f>
        <v>0</v>
      </c>
      <c r="Z592" s="58">
        <f>IF(I592=0,0,IF(COUNTIF(Lists!$B$3:$B$203,I592)&gt;0,0,1))</f>
        <v>0</v>
      </c>
      <c r="AA592" s="58">
        <f t="shared" ref="AA592:AA655" si="57">IF(R592=0,0,IF(COUNTIF(MeBrIntendedUseExport,R592)&gt;0,0,1))</f>
        <v>0</v>
      </c>
    </row>
    <row r="593" spans="1:27" x14ac:dyDescent="0.35">
      <c r="A593" s="38" t="str">
        <f>IF(I593=0, "", IF(COUNTIF($I$16:I592, I593)&gt;0, "", MAX($A$16:A592)+1))</f>
        <v/>
      </c>
      <c r="C593" s="39"/>
      <c r="D593" s="163" t="str">
        <f>IF(M593="","",MAX($D$16:D592)+1)</f>
        <v/>
      </c>
      <c r="E593" s="57"/>
      <c r="F593" s="173"/>
      <c r="G593" s="173"/>
      <c r="H593" s="173"/>
      <c r="I593" s="173"/>
      <c r="J593" s="174"/>
      <c r="K593" s="173"/>
      <c r="L593" s="173"/>
      <c r="M593" s="175" t="str">
        <f t="shared" si="53"/>
        <v/>
      </c>
      <c r="N593" s="164"/>
      <c r="O593" s="176"/>
      <c r="P593" s="177"/>
      <c r="Q593" s="178" t="s">
        <v>345</v>
      </c>
      <c r="R593" s="165"/>
      <c r="S593" s="124"/>
      <c r="U593" s="130" t="str">
        <f t="shared" ref="U593:U656" ca="1" si="58">IF(SUM(X593:Y593,Z593:AA593)&gt;0,"ROW INCOMPLETE OR INVALID DATA ENTERED; ENTER/EDIT DATA IN REQUIRED FIELDS","")</f>
        <v/>
      </c>
      <c r="W593" s="58" t="str">
        <f t="shared" si="54"/>
        <v>N</v>
      </c>
      <c r="X593" s="58">
        <f t="shared" ca="1" si="55"/>
        <v>0</v>
      </c>
      <c r="Y593" s="58">
        <f t="shared" si="56"/>
        <v>0</v>
      </c>
      <c r="Z593" s="58">
        <f>IF(I593=0,0,IF(COUNTIF(Lists!$B$3:$B$203,I593)&gt;0,0,1))</f>
        <v>0</v>
      </c>
      <c r="AA593" s="58">
        <f t="shared" si="57"/>
        <v>0</v>
      </c>
    </row>
    <row r="594" spans="1:27" x14ac:dyDescent="0.35">
      <c r="A594" s="38" t="str">
        <f>IF(I594=0, "", IF(COUNTIF($I$16:I593, I594)&gt;0, "", MAX($A$16:A593)+1))</f>
        <v/>
      </c>
      <c r="C594" s="39"/>
      <c r="D594" s="163" t="str">
        <f>IF(M594="","",MAX($D$16:D593)+1)</f>
        <v/>
      </c>
      <c r="E594" s="57"/>
      <c r="F594" s="173"/>
      <c r="G594" s="173"/>
      <c r="H594" s="173"/>
      <c r="I594" s="173"/>
      <c r="J594" s="174"/>
      <c r="K594" s="173"/>
      <c r="L594" s="173"/>
      <c r="M594" s="175" t="str">
        <f t="shared" ref="M594:M657" si="59">IF($E594="", "", "CH3Br")</f>
        <v/>
      </c>
      <c r="N594" s="164"/>
      <c r="O594" s="176"/>
      <c r="P594" s="177"/>
      <c r="Q594" s="178" t="s">
        <v>345</v>
      </c>
      <c r="R594" s="165"/>
      <c r="S594" s="124"/>
      <c r="U594" s="130" t="str">
        <f t="shared" ca="1" si="58"/>
        <v/>
      </c>
      <c r="W594" s="58" t="str">
        <f t="shared" si="54"/>
        <v>N</v>
      </c>
      <c r="X594" s="58">
        <f t="shared" ca="1" si="55"/>
        <v>0</v>
      </c>
      <c r="Y594" s="58">
        <f t="shared" si="56"/>
        <v>0</v>
      </c>
      <c r="Z594" s="58">
        <f>IF(I594=0,0,IF(COUNTIF(Lists!$B$3:$B$203,I594)&gt;0,0,1))</f>
        <v>0</v>
      </c>
      <c r="AA594" s="58">
        <f t="shared" si="57"/>
        <v>0</v>
      </c>
    </row>
    <row r="595" spans="1:27" x14ac:dyDescent="0.35">
      <c r="A595" s="38" t="str">
        <f>IF(I595=0, "", IF(COUNTIF($I$16:I594, I595)&gt;0, "", MAX($A$16:A594)+1))</f>
        <v/>
      </c>
      <c r="C595" s="39"/>
      <c r="D595" s="163" t="str">
        <f>IF(M595="","",MAX($D$16:D594)+1)</f>
        <v/>
      </c>
      <c r="E595" s="57"/>
      <c r="F595" s="173"/>
      <c r="G595" s="173"/>
      <c r="H595" s="173"/>
      <c r="I595" s="173"/>
      <c r="J595" s="174"/>
      <c r="K595" s="173"/>
      <c r="L595" s="173"/>
      <c r="M595" s="175" t="str">
        <f t="shared" si="59"/>
        <v/>
      </c>
      <c r="N595" s="164"/>
      <c r="O595" s="176"/>
      <c r="P595" s="177"/>
      <c r="Q595" s="178" t="s">
        <v>345</v>
      </c>
      <c r="R595" s="165"/>
      <c r="S595" s="124"/>
      <c r="U595" s="130" t="str">
        <f t="shared" ca="1" si="58"/>
        <v/>
      </c>
      <c r="W595" s="58" t="str">
        <f t="shared" si="54"/>
        <v>N</v>
      </c>
      <c r="X595" s="58">
        <f t="shared" ca="1" si="55"/>
        <v>0</v>
      </c>
      <c r="Y595" s="58">
        <f t="shared" si="56"/>
        <v>0</v>
      </c>
      <c r="Z595" s="58">
        <f>IF(I595=0,0,IF(COUNTIF(Lists!$B$3:$B$203,I595)&gt;0,0,1))</f>
        <v>0</v>
      </c>
      <c r="AA595" s="58">
        <f t="shared" si="57"/>
        <v>0</v>
      </c>
    </row>
    <row r="596" spans="1:27" x14ac:dyDescent="0.35">
      <c r="A596" s="38" t="str">
        <f>IF(I596=0, "", IF(COUNTIF($I$16:I595, I596)&gt;0, "", MAX($A$16:A595)+1))</f>
        <v/>
      </c>
      <c r="C596" s="39"/>
      <c r="D596" s="163" t="str">
        <f>IF(M596="","",MAX($D$16:D595)+1)</f>
        <v/>
      </c>
      <c r="E596" s="57"/>
      <c r="F596" s="173"/>
      <c r="G596" s="173"/>
      <c r="H596" s="173"/>
      <c r="I596" s="173"/>
      <c r="J596" s="174"/>
      <c r="K596" s="173"/>
      <c r="L596" s="173"/>
      <c r="M596" s="175" t="str">
        <f t="shared" si="59"/>
        <v/>
      </c>
      <c r="N596" s="164"/>
      <c r="O596" s="176"/>
      <c r="P596" s="177"/>
      <c r="Q596" s="178" t="s">
        <v>345</v>
      </c>
      <c r="R596" s="165"/>
      <c r="S596" s="124"/>
      <c r="U596" s="130" t="str">
        <f t="shared" ca="1" si="58"/>
        <v/>
      </c>
      <c r="W596" s="58" t="str">
        <f t="shared" si="54"/>
        <v>N</v>
      </c>
      <c r="X596" s="58">
        <f t="shared" ca="1" si="55"/>
        <v>0</v>
      </c>
      <c r="Y596" s="58">
        <f t="shared" si="56"/>
        <v>0</v>
      </c>
      <c r="Z596" s="58">
        <f>IF(I596=0,0,IF(COUNTIF(Lists!$B$3:$B$203,I596)&gt;0,0,1))</f>
        <v>0</v>
      </c>
      <c r="AA596" s="58">
        <f t="shared" si="57"/>
        <v>0</v>
      </c>
    </row>
    <row r="597" spans="1:27" x14ac:dyDescent="0.35">
      <c r="A597" s="38" t="str">
        <f>IF(I597=0, "", IF(COUNTIF($I$16:I596, I597)&gt;0, "", MAX($A$16:A596)+1))</f>
        <v/>
      </c>
      <c r="C597" s="39"/>
      <c r="D597" s="163" t="str">
        <f>IF(M597="","",MAX($D$16:D596)+1)</f>
        <v/>
      </c>
      <c r="E597" s="57"/>
      <c r="F597" s="173"/>
      <c r="G597" s="173"/>
      <c r="H597" s="173"/>
      <c r="I597" s="173"/>
      <c r="J597" s="174"/>
      <c r="K597" s="173"/>
      <c r="L597" s="173"/>
      <c r="M597" s="175" t="str">
        <f t="shared" si="59"/>
        <v/>
      </c>
      <c r="N597" s="164"/>
      <c r="O597" s="176"/>
      <c r="P597" s="177"/>
      <c r="Q597" s="178" t="s">
        <v>345</v>
      </c>
      <c r="R597" s="165"/>
      <c r="S597" s="124"/>
      <c r="U597" s="130" t="str">
        <f t="shared" ca="1" si="58"/>
        <v/>
      </c>
      <c r="W597" s="58" t="str">
        <f t="shared" si="54"/>
        <v>N</v>
      </c>
      <c r="X597" s="58">
        <f t="shared" ca="1" si="55"/>
        <v>0</v>
      </c>
      <c r="Y597" s="58">
        <f t="shared" si="56"/>
        <v>0</v>
      </c>
      <c r="Z597" s="58">
        <f>IF(I597=0,0,IF(COUNTIF(Lists!$B$3:$B$203,I597)&gt;0,0,1))</f>
        <v>0</v>
      </c>
      <c r="AA597" s="58">
        <f t="shared" si="57"/>
        <v>0</v>
      </c>
    </row>
    <row r="598" spans="1:27" x14ac:dyDescent="0.35">
      <c r="A598" s="38" t="str">
        <f>IF(I598=0, "", IF(COUNTIF($I$16:I597, I598)&gt;0, "", MAX($A$16:A597)+1))</f>
        <v/>
      </c>
      <c r="C598" s="39"/>
      <c r="D598" s="163" t="str">
        <f>IF(M598="","",MAX($D$16:D597)+1)</f>
        <v/>
      </c>
      <c r="E598" s="57"/>
      <c r="F598" s="173"/>
      <c r="G598" s="173"/>
      <c r="H598" s="173"/>
      <c r="I598" s="173"/>
      <c r="J598" s="174"/>
      <c r="K598" s="173"/>
      <c r="L598" s="173"/>
      <c r="M598" s="175" t="str">
        <f t="shared" si="59"/>
        <v/>
      </c>
      <c r="N598" s="164"/>
      <c r="O598" s="176"/>
      <c r="P598" s="177"/>
      <c r="Q598" s="178" t="s">
        <v>345</v>
      </c>
      <c r="R598" s="165"/>
      <c r="S598" s="124"/>
      <c r="U598" s="130" t="str">
        <f t="shared" ca="1" si="58"/>
        <v/>
      </c>
      <c r="W598" s="58" t="str">
        <f t="shared" si="54"/>
        <v>N</v>
      </c>
      <c r="X598" s="58">
        <f t="shared" ca="1" si="55"/>
        <v>0</v>
      </c>
      <c r="Y598" s="58">
        <f t="shared" si="56"/>
        <v>0</v>
      </c>
      <c r="Z598" s="58">
        <f>IF(I598=0,0,IF(COUNTIF(Lists!$B$3:$B$203,I598)&gt;0,0,1))</f>
        <v>0</v>
      </c>
      <c r="AA598" s="58">
        <f t="shared" si="57"/>
        <v>0</v>
      </c>
    </row>
    <row r="599" spans="1:27" x14ac:dyDescent="0.35">
      <c r="A599" s="38" t="str">
        <f>IF(I599=0, "", IF(COUNTIF($I$16:I598, I599)&gt;0, "", MAX($A$16:A598)+1))</f>
        <v/>
      </c>
      <c r="C599" s="39"/>
      <c r="D599" s="163" t="str">
        <f>IF(M599="","",MAX($D$16:D598)+1)</f>
        <v/>
      </c>
      <c r="E599" s="57"/>
      <c r="F599" s="173"/>
      <c r="G599" s="173"/>
      <c r="H599" s="173"/>
      <c r="I599" s="173"/>
      <c r="J599" s="174"/>
      <c r="K599" s="173"/>
      <c r="L599" s="173"/>
      <c r="M599" s="175" t="str">
        <f t="shared" si="59"/>
        <v/>
      </c>
      <c r="N599" s="164"/>
      <c r="O599" s="176"/>
      <c r="P599" s="177"/>
      <c r="Q599" s="178" t="s">
        <v>345</v>
      </c>
      <c r="R599" s="165"/>
      <c r="S599" s="124"/>
      <c r="U599" s="130" t="str">
        <f t="shared" ca="1" si="58"/>
        <v/>
      </c>
      <c r="W599" s="58" t="str">
        <f t="shared" si="54"/>
        <v>N</v>
      </c>
      <c r="X599" s="58">
        <f t="shared" ca="1" si="55"/>
        <v>0</v>
      </c>
      <c r="Y599" s="58">
        <f t="shared" si="56"/>
        <v>0</v>
      </c>
      <c r="Z599" s="58">
        <f>IF(I599=0,0,IF(COUNTIF(Lists!$B$3:$B$203,I599)&gt;0,0,1))</f>
        <v>0</v>
      </c>
      <c r="AA599" s="58">
        <f t="shared" si="57"/>
        <v>0</v>
      </c>
    </row>
    <row r="600" spans="1:27" x14ac:dyDescent="0.35">
      <c r="A600" s="38" t="str">
        <f>IF(I600=0, "", IF(COUNTIF($I$16:I599, I600)&gt;0, "", MAX($A$16:A599)+1))</f>
        <v/>
      </c>
      <c r="C600" s="39"/>
      <c r="D600" s="163" t="str">
        <f>IF(M600="","",MAX($D$16:D599)+1)</f>
        <v/>
      </c>
      <c r="E600" s="57"/>
      <c r="F600" s="173"/>
      <c r="G600" s="173"/>
      <c r="H600" s="173"/>
      <c r="I600" s="173"/>
      <c r="J600" s="174"/>
      <c r="K600" s="173"/>
      <c r="L600" s="173"/>
      <c r="M600" s="175" t="str">
        <f t="shared" si="59"/>
        <v/>
      </c>
      <c r="N600" s="164"/>
      <c r="O600" s="176"/>
      <c r="P600" s="177"/>
      <c r="Q600" s="178" t="s">
        <v>345</v>
      </c>
      <c r="R600" s="165"/>
      <c r="S600" s="124"/>
      <c r="U600" s="130" t="str">
        <f t="shared" ca="1" si="58"/>
        <v/>
      </c>
      <c r="W600" s="58" t="str">
        <f t="shared" si="54"/>
        <v>N</v>
      </c>
      <c r="X600" s="58">
        <f t="shared" ca="1" si="55"/>
        <v>0</v>
      </c>
      <c r="Y600" s="58">
        <f t="shared" si="56"/>
        <v>0</v>
      </c>
      <c r="Z600" s="58">
        <f>IF(I600=0,0,IF(COUNTIF(Lists!$B$3:$B$203,I600)&gt;0,0,1))</f>
        <v>0</v>
      </c>
      <c r="AA600" s="58">
        <f t="shared" si="57"/>
        <v>0</v>
      </c>
    </row>
    <row r="601" spans="1:27" x14ac:dyDescent="0.35">
      <c r="A601" s="38" t="str">
        <f>IF(I601=0, "", IF(COUNTIF($I$16:I600, I601)&gt;0, "", MAX($A$16:A600)+1))</f>
        <v/>
      </c>
      <c r="C601" s="39"/>
      <c r="D601" s="163" t="str">
        <f>IF(M601="","",MAX($D$16:D600)+1)</f>
        <v/>
      </c>
      <c r="E601" s="57"/>
      <c r="F601" s="173"/>
      <c r="G601" s="173"/>
      <c r="H601" s="173"/>
      <c r="I601" s="173"/>
      <c r="J601" s="174"/>
      <c r="K601" s="173"/>
      <c r="L601" s="173"/>
      <c r="M601" s="175" t="str">
        <f t="shared" si="59"/>
        <v/>
      </c>
      <c r="N601" s="164"/>
      <c r="O601" s="176"/>
      <c r="P601" s="177"/>
      <c r="Q601" s="178" t="s">
        <v>345</v>
      </c>
      <c r="R601" s="165"/>
      <c r="S601" s="124"/>
      <c r="U601" s="130" t="str">
        <f t="shared" ca="1" si="58"/>
        <v/>
      </c>
      <c r="W601" s="58" t="str">
        <f t="shared" si="54"/>
        <v>N</v>
      </c>
      <c r="X601" s="58">
        <f t="shared" ca="1" si="55"/>
        <v>0</v>
      </c>
      <c r="Y601" s="58">
        <f t="shared" si="56"/>
        <v>0</v>
      </c>
      <c r="Z601" s="58">
        <f>IF(I601=0,0,IF(COUNTIF(Lists!$B$3:$B$203,I601)&gt;0,0,1))</f>
        <v>0</v>
      </c>
      <c r="AA601" s="58">
        <f t="shared" si="57"/>
        <v>0</v>
      </c>
    </row>
    <row r="602" spans="1:27" x14ac:dyDescent="0.35">
      <c r="A602" s="38" t="str">
        <f>IF(I602=0, "", IF(COUNTIF($I$16:I601, I602)&gt;0, "", MAX($A$16:A601)+1))</f>
        <v/>
      </c>
      <c r="C602" s="39"/>
      <c r="D602" s="163" t="str">
        <f>IF(M602="","",MAX($D$16:D601)+1)</f>
        <v/>
      </c>
      <c r="E602" s="57"/>
      <c r="F602" s="173"/>
      <c r="G602" s="173"/>
      <c r="H602" s="173"/>
      <c r="I602" s="173"/>
      <c r="J602" s="174"/>
      <c r="K602" s="173"/>
      <c r="L602" s="173"/>
      <c r="M602" s="175" t="str">
        <f t="shared" si="59"/>
        <v/>
      </c>
      <c r="N602" s="164"/>
      <c r="O602" s="176"/>
      <c r="P602" s="177"/>
      <c r="Q602" s="178" t="s">
        <v>345</v>
      </c>
      <c r="R602" s="165"/>
      <c r="S602" s="124"/>
      <c r="U602" s="130" t="str">
        <f t="shared" ca="1" si="58"/>
        <v/>
      </c>
      <c r="W602" s="58" t="str">
        <f t="shared" si="54"/>
        <v>N</v>
      </c>
      <c r="X602" s="58">
        <f t="shared" ca="1" si="55"/>
        <v>0</v>
      </c>
      <c r="Y602" s="58">
        <f t="shared" si="56"/>
        <v>0</v>
      </c>
      <c r="Z602" s="58">
        <f>IF(I602=0,0,IF(COUNTIF(Lists!$B$3:$B$203,I602)&gt;0,0,1))</f>
        <v>0</v>
      </c>
      <c r="AA602" s="58">
        <f t="shared" si="57"/>
        <v>0</v>
      </c>
    </row>
    <row r="603" spans="1:27" x14ac:dyDescent="0.35">
      <c r="A603" s="38" t="str">
        <f>IF(I603=0, "", IF(COUNTIF($I$16:I602, I603)&gt;0, "", MAX($A$16:A602)+1))</f>
        <v/>
      </c>
      <c r="C603" s="39"/>
      <c r="D603" s="163" t="str">
        <f>IF(M603="","",MAX($D$16:D602)+1)</f>
        <v/>
      </c>
      <c r="E603" s="57"/>
      <c r="F603" s="173"/>
      <c r="G603" s="173"/>
      <c r="H603" s="173"/>
      <c r="I603" s="173"/>
      <c r="J603" s="174"/>
      <c r="K603" s="173"/>
      <c r="L603" s="173"/>
      <c r="M603" s="175" t="str">
        <f t="shared" si="59"/>
        <v/>
      </c>
      <c r="N603" s="164"/>
      <c r="O603" s="176"/>
      <c r="P603" s="177"/>
      <c r="Q603" s="178" t="s">
        <v>345</v>
      </c>
      <c r="R603" s="165"/>
      <c r="S603" s="124"/>
      <c r="U603" s="130" t="str">
        <f t="shared" ca="1" si="58"/>
        <v/>
      </c>
      <c r="W603" s="58" t="str">
        <f t="shared" si="54"/>
        <v>N</v>
      </c>
      <c r="X603" s="58">
        <f t="shared" ca="1" si="55"/>
        <v>0</v>
      </c>
      <c r="Y603" s="58">
        <f t="shared" si="56"/>
        <v>0</v>
      </c>
      <c r="Z603" s="58">
        <f>IF(I603=0,0,IF(COUNTIF(Lists!$B$3:$B$203,I603)&gt;0,0,1))</f>
        <v>0</v>
      </c>
      <c r="AA603" s="58">
        <f t="shared" si="57"/>
        <v>0</v>
      </c>
    </row>
    <row r="604" spans="1:27" x14ac:dyDescent="0.35">
      <c r="A604" s="38" t="str">
        <f>IF(I604=0, "", IF(COUNTIF($I$16:I603, I604)&gt;0, "", MAX($A$16:A603)+1))</f>
        <v/>
      </c>
      <c r="C604" s="39"/>
      <c r="D604" s="163" t="str">
        <f>IF(M604="","",MAX($D$16:D603)+1)</f>
        <v/>
      </c>
      <c r="E604" s="57"/>
      <c r="F604" s="173"/>
      <c r="G604" s="173"/>
      <c r="H604" s="173"/>
      <c r="I604" s="173"/>
      <c r="J604" s="174"/>
      <c r="K604" s="173"/>
      <c r="L604" s="173"/>
      <c r="M604" s="175" t="str">
        <f t="shared" si="59"/>
        <v/>
      </c>
      <c r="N604" s="164"/>
      <c r="O604" s="176"/>
      <c r="P604" s="177"/>
      <c r="Q604" s="178" t="s">
        <v>345</v>
      </c>
      <c r="R604" s="165"/>
      <c r="S604" s="124"/>
      <c r="U604" s="130" t="str">
        <f t="shared" ca="1" si="58"/>
        <v/>
      </c>
      <c r="W604" s="58" t="str">
        <f t="shared" si="54"/>
        <v>N</v>
      </c>
      <c r="X604" s="58">
        <f t="shared" ca="1" si="55"/>
        <v>0</v>
      </c>
      <c r="Y604" s="58">
        <f t="shared" si="56"/>
        <v>0</v>
      </c>
      <c r="Z604" s="58">
        <f>IF(I604=0,0,IF(COUNTIF(Lists!$B$3:$B$203,I604)&gt;0,0,1))</f>
        <v>0</v>
      </c>
      <c r="AA604" s="58">
        <f t="shared" si="57"/>
        <v>0</v>
      </c>
    </row>
    <row r="605" spans="1:27" x14ac:dyDescent="0.35">
      <c r="A605" s="38" t="str">
        <f>IF(I605=0, "", IF(COUNTIF($I$16:I604, I605)&gt;0, "", MAX($A$16:A604)+1))</f>
        <v/>
      </c>
      <c r="C605" s="39"/>
      <c r="D605" s="163" t="str">
        <f>IF(M605="","",MAX($D$16:D604)+1)</f>
        <v/>
      </c>
      <c r="E605" s="57"/>
      <c r="F605" s="173"/>
      <c r="G605" s="173"/>
      <c r="H605" s="173"/>
      <c r="I605" s="173"/>
      <c r="J605" s="174"/>
      <c r="K605" s="173"/>
      <c r="L605" s="173"/>
      <c r="M605" s="175" t="str">
        <f t="shared" si="59"/>
        <v/>
      </c>
      <c r="N605" s="164"/>
      <c r="O605" s="176"/>
      <c r="P605" s="177"/>
      <c r="Q605" s="178" t="s">
        <v>345</v>
      </c>
      <c r="R605" s="165"/>
      <c r="S605" s="124"/>
      <c r="U605" s="130" t="str">
        <f t="shared" ca="1" si="58"/>
        <v/>
      </c>
      <c r="W605" s="58" t="str">
        <f t="shared" si="54"/>
        <v>N</v>
      </c>
      <c r="X605" s="58">
        <f t="shared" ca="1" si="55"/>
        <v>0</v>
      </c>
      <c r="Y605" s="58">
        <f t="shared" si="56"/>
        <v>0</v>
      </c>
      <c r="Z605" s="58">
        <f>IF(I605=0,0,IF(COUNTIF(Lists!$B$3:$B$203,I605)&gt;0,0,1))</f>
        <v>0</v>
      </c>
      <c r="AA605" s="58">
        <f t="shared" si="57"/>
        <v>0</v>
      </c>
    </row>
    <row r="606" spans="1:27" x14ac:dyDescent="0.35">
      <c r="A606" s="38" t="str">
        <f>IF(I606=0, "", IF(COUNTIF($I$16:I605, I606)&gt;0, "", MAX($A$16:A605)+1))</f>
        <v/>
      </c>
      <c r="C606" s="39"/>
      <c r="D606" s="163" t="str">
        <f>IF(M606="","",MAX($D$16:D605)+1)</f>
        <v/>
      </c>
      <c r="E606" s="57"/>
      <c r="F606" s="173"/>
      <c r="G606" s="173"/>
      <c r="H606" s="173"/>
      <c r="I606" s="173"/>
      <c r="J606" s="174"/>
      <c r="K606" s="173"/>
      <c r="L606" s="173"/>
      <c r="M606" s="175" t="str">
        <f t="shared" si="59"/>
        <v/>
      </c>
      <c r="N606" s="164"/>
      <c r="O606" s="176"/>
      <c r="P606" s="177"/>
      <c r="Q606" s="178" t="s">
        <v>345</v>
      </c>
      <c r="R606" s="165"/>
      <c r="S606" s="124"/>
      <c r="U606" s="130" t="str">
        <f t="shared" ca="1" si="58"/>
        <v/>
      </c>
      <c r="W606" s="58" t="str">
        <f t="shared" si="54"/>
        <v>N</v>
      </c>
      <c r="X606" s="58">
        <f t="shared" ca="1" si="55"/>
        <v>0</v>
      </c>
      <c r="Y606" s="58">
        <f t="shared" si="56"/>
        <v>0</v>
      </c>
      <c r="Z606" s="58">
        <f>IF(I606=0,0,IF(COUNTIF(Lists!$B$3:$B$203,I606)&gt;0,0,1))</f>
        <v>0</v>
      </c>
      <c r="AA606" s="58">
        <f t="shared" si="57"/>
        <v>0</v>
      </c>
    </row>
    <row r="607" spans="1:27" x14ac:dyDescent="0.35">
      <c r="A607" s="38" t="str">
        <f>IF(I607=0, "", IF(COUNTIF($I$16:I606, I607)&gt;0, "", MAX($A$16:A606)+1))</f>
        <v/>
      </c>
      <c r="C607" s="39"/>
      <c r="D607" s="163" t="str">
        <f>IF(M607="","",MAX($D$16:D606)+1)</f>
        <v/>
      </c>
      <c r="E607" s="57"/>
      <c r="F607" s="173"/>
      <c r="G607" s="173"/>
      <c r="H607" s="173"/>
      <c r="I607" s="173"/>
      <c r="J607" s="174"/>
      <c r="K607" s="173"/>
      <c r="L607" s="173"/>
      <c r="M607" s="175" t="str">
        <f t="shared" si="59"/>
        <v/>
      </c>
      <c r="N607" s="164"/>
      <c r="O607" s="176"/>
      <c r="P607" s="177"/>
      <c r="Q607" s="178" t="s">
        <v>345</v>
      </c>
      <c r="R607" s="165"/>
      <c r="S607" s="124"/>
      <c r="U607" s="130" t="str">
        <f t="shared" ca="1" si="58"/>
        <v/>
      </c>
      <c r="W607" s="58" t="str">
        <f t="shared" si="54"/>
        <v>N</v>
      </c>
      <c r="X607" s="58">
        <f t="shared" ca="1" si="55"/>
        <v>0</v>
      </c>
      <c r="Y607" s="58">
        <f t="shared" si="56"/>
        <v>0</v>
      </c>
      <c r="Z607" s="58">
        <f>IF(I607=0,0,IF(COUNTIF(Lists!$B$3:$B$203,I607)&gt;0,0,1))</f>
        <v>0</v>
      </c>
      <c r="AA607" s="58">
        <f t="shared" si="57"/>
        <v>0</v>
      </c>
    </row>
    <row r="608" spans="1:27" x14ac:dyDescent="0.35">
      <c r="A608" s="38" t="str">
        <f>IF(I608=0, "", IF(COUNTIF($I$16:I607, I608)&gt;0, "", MAX($A$16:A607)+1))</f>
        <v/>
      </c>
      <c r="C608" s="39"/>
      <c r="D608" s="163" t="str">
        <f>IF(M608="","",MAX($D$16:D607)+1)</f>
        <v/>
      </c>
      <c r="E608" s="57"/>
      <c r="F608" s="173"/>
      <c r="G608" s="173"/>
      <c r="H608" s="173"/>
      <c r="I608" s="173"/>
      <c r="J608" s="174"/>
      <c r="K608" s="173"/>
      <c r="L608" s="173"/>
      <c r="M608" s="175" t="str">
        <f t="shared" si="59"/>
        <v/>
      </c>
      <c r="N608" s="164"/>
      <c r="O608" s="176"/>
      <c r="P608" s="177"/>
      <c r="Q608" s="178" t="s">
        <v>345</v>
      </c>
      <c r="R608" s="165"/>
      <c r="S608" s="124"/>
      <c r="U608" s="130" t="str">
        <f t="shared" ca="1" si="58"/>
        <v/>
      </c>
      <c r="W608" s="58" t="str">
        <f t="shared" si="54"/>
        <v>N</v>
      </c>
      <c r="X608" s="58">
        <f t="shared" ca="1" si="55"/>
        <v>0</v>
      </c>
      <c r="Y608" s="58">
        <f t="shared" si="56"/>
        <v>0</v>
      </c>
      <c r="Z608" s="58">
        <f>IF(I608=0,0,IF(COUNTIF(Lists!$B$3:$B$203,I608)&gt;0,0,1))</f>
        <v>0</v>
      </c>
      <c r="AA608" s="58">
        <f t="shared" si="57"/>
        <v>0</v>
      </c>
    </row>
    <row r="609" spans="1:27" x14ac:dyDescent="0.35">
      <c r="A609" s="38" t="str">
        <f>IF(I609=0, "", IF(COUNTIF($I$16:I608, I609)&gt;0, "", MAX($A$16:A608)+1))</f>
        <v/>
      </c>
      <c r="C609" s="39"/>
      <c r="D609" s="163" t="str">
        <f>IF(M609="","",MAX($D$16:D608)+1)</f>
        <v/>
      </c>
      <c r="E609" s="57"/>
      <c r="F609" s="173"/>
      <c r="G609" s="173"/>
      <c r="H609" s="173"/>
      <c r="I609" s="173"/>
      <c r="J609" s="174"/>
      <c r="K609" s="173"/>
      <c r="L609" s="173"/>
      <c r="M609" s="175" t="str">
        <f t="shared" si="59"/>
        <v/>
      </c>
      <c r="N609" s="164"/>
      <c r="O609" s="176"/>
      <c r="P609" s="177"/>
      <c r="Q609" s="178" t="s">
        <v>345</v>
      </c>
      <c r="R609" s="165"/>
      <c r="S609" s="124"/>
      <c r="U609" s="130" t="str">
        <f t="shared" ca="1" si="58"/>
        <v/>
      </c>
      <c r="W609" s="58" t="str">
        <f t="shared" si="54"/>
        <v>N</v>
      </c>
      <c r="X609" s="58">
        <f t="shared" ca="1" si="55"/>
        <v>0</v>
      </c>
      <c r="Y609" s="58">
        <f t="shared" si="56"/>
        <v>0</v>
      </c>
      <c r="Z609" s="58">
        <f>IF(I609=0,0,IF(COUNTIF(Lists!$B$3:$B$203,I609)&gt;0,0,1))</f>
        <v>0</v>
      </c>
      <c r="AA609" s="58">
        <f t="shared" si="57"/>
        <v>0</v>
      </c>
    </row>
    <row r="610" spans="1:27" x14ac:dyDescent="0.35">
      <c r="A610" s="38" t="str">
        <f>IF(I610=0, "", IF(COUNTIF($I$16:I609, I610)&gt;0, "", MAX($A$16:A609)+1))</f>
        <v/>
      </c>
      <c r="C610" s="39"/>
      <c r="D610" s="163" t="str">
        <f>IF(M610="","",MAX($D$16:D609)+1)</f>
        <v/>
      </c>
      <c r="E610" s="57"/>
      <c r="F610" s="173"/>
      <c r="G610" s="173"/>
      <c r="H610" s="173"/>
      <c r="I610" s="173"/>
      <c r="J610" s="174"/>
      <c r="K610" s="173"/>
      <c r="L610" s="173"/>
      <c r="M610" s="175" t="str">
        <f t="shared" si="59"/>
        <v/>
      </c>
      <c r="N610" s="164"/>
      <c r="O610" s="176"/>
      <c r="P610" s="177"/>
      <c r="Q610" s="178" t="s">
        <v>345</v>
      </c>
      <c r="R610" s="165"/>
      <c r="S610" s="124"/>
      <c r="U610" s="130" t="str">
        <f t="shared" ca="1" si="58"/>
        <v/>
      </c>
      <c r="W610" s="58" t="str">
        <f t="shared" si="54"/>
        <v>N</v>
      </c>
      <c r="X610" s="58">
        <f t="shared" ca="1" si="55"/>
        <v>0</v>
      </c>
      <c r="Y610" s="58">
        <f t="shared" si="56"/>
        <v>0</v>
      </c>
      <c r="Z610" s="58">
        <f>IF(I610=0,0,IF(COUNTIF(Lists!$B$3:$B$203,I610)&gt;0,0,1))</f>
        <v>0</v>
      </c>
      <c r="AA610" s="58">
        <f t="shared" si="57"/>
        <v>0</v>
      </c>
    </row>
    <row r="611" spans="1:27" x14ac:dyDescent="0.35">
      <c r="A611" s="38" t="str">
        <f>IF(I611=0, "", IF(COUNTIF($I$16:I610, I611)&gt;0, "", MAX($A$16:A610)+1))</f>
        <v/>
      </c>
      <c r="C611" s="39"/>
      <c r="D611" s="163" t="str">
        <f>IF(M611="","",MAX($D$16:D610)+1)</f>
        <v/>
      </c>
      <c r="E611" s="57"/>
      <c r="F611" s="173"/>
      <c r="G611" s="173"/>
      <c r="H611" s="173"/>
      <c r="I611" s="173"/>
      <c r="J611" s="174"/>
      <c r="K611" s="173"/>
      <c r="L611" s="173"/>
      <c r="M611" s="175" t="str">
        <f t="shared" si="59"/>
        <v/>
      </c>
      <c r="N611" s="164"/>
      <c r="O611" s="176"/>
      <c r="P611" s="177"/>
      <c r="Q611" s="178" t="s">
        <v>345</v>
      </c>
      <c r="R611" s="165"/>
      <c r="S611" s="124"/>
      <c r="U611" s="130" t="str">
        <f t="shared" ca="1" si="58"/>
        <v/>
      </c>
      <c r="W611" s="58" t="str">
        <f t="shared" si="54"/>
        <v>N</v>
      </c>
      <c r="X611" s="58">
        <f t="shared" ca="1" si="55"/>
        <v>0</v>
      </c>
      <c r="Y611" s="58">
        <f t="shared" si="56"/>
        <v>0</v>
      </c>
      <c r="Z611" s="58">
        <f>IF(I611=0,0,IF(COUNTIF(Lists!$B$3:$B$203,I611)&gt;0,0,1))</f>
        <v>0</v>
      </c>
      <c r="AA611" s="58">
        <f t="shared" si="57"/>
        <v>0</v>
      </c>
    </row>
    <row r="612" spans="1:27" x14ac:dyDescent="0.35">
      <c r="A612" s="38" t="str">
        <f>IF(I612=0, "", IF(COUNTIF($I$16:I611, I612)&gt;0, "", MAX($A$16:A611)+1))</f>
        <v/>
      </c>
      <c r="C612" s="39"/>
      <c r="D612" s="163" t="str">
        <f>IF(M612="","",MAX($D$16:D611)+1)</f>
        <v/>
      </c>
      <c r="E612" s="57"/>
      <c r="F612" s="173"/>
      <c r="G612" s="173"/>
      <c r="H612" s="173"/>
      <c r="I612" s="173"/>
      <c r="J612" s="174"/>
      <c r="K612" s="173"/>
      <c r="L612" s="173"/>
      <c r="M612" s="175" t="str">
        <f t="shared" si="59"/>
        <v/>
      </c>
      <c r="N612" s="164"/>
      <c r="O612" s="176"/>
      <c r="P612" s="177"/>
      <c r="Q612" s="178" t="s">
        <v>345</v>
      </c>
      <c r="R612" s="165"/>
      <c r="S612" s="124"/>
      <c r="U612" s="130" t="str">
        <f t="shared" ca="1" si="58"/>
        <v/>
      </c>
      <c r="W612" s="58" t="str">
        <f t="shared" si="54"/>
        <v>N</v>
      </c>
      <c r="X612" s="58">
        <f t="shared" ca="1" si="55"/>
        <v>0</v>
      </c>
      <c r="Y612" s="58">
        <f t="shared" si="56"/>
        <v>0</v>
      </c>
      <c r="Z612" s="58">
        <f>IF(I612=0,0,IF(COUNTIF(Lists!$B$3:$B$203,I612)&gt;0,0,1))</f>
        <v>0</v>
      </c>
      <c r="AA612" s="58">
        <f t="shared" si="57"/>
        <v>0</v>
      </c>
    </row>
    <row r="613" spans="1:27" x14ac:dyDescent="0.35">
      <c r="A613" s="38" t="str">
        <f>IF(I613=0, "", IF(COUNTIF($I$16:I612, I613)&gt;0, "", MAX($A$16:A612)+1))</f>
        <v/>
      </c>
      <c r="C613" s="39"/>
      <c r="D613" s="163" t="str">
        <f>IF(M613="","",MAX($D$16:D612)+1)</f>
        <v/>
      </c>
      <c r="E613" s="57"/>
      <c r="F613" s="173"/>
      <c r="G613" s="173"/>
      <c r="H613" s="173"/>
      <c r="I613" s="173"/>
      <c r="J613" s="174"/>
      <c r="K613" s="173"/>
      <c r="L613" s="173"/>
      <c r="M613" s="175" t="str">
        <f t="shared" si="59"/>
        <v/>
      </c>
      <c r="N613" s="164"/>
      <c r="O613" s="176"/>
      <c r="P613" s="177"/>
      <c r="Q613" s="178" t="s">
        <v>345</v>
      </c>
      <c r="R613" s="165"/>
      <c r="S613" s="124"/>
      <c r="U613" s="130" t="str">
        <f t="shared" ca="1" si="58"/>
        <v/>
      </c>
      <c r="W613" s="58" t="str">
        <f t="shared" si="54"/>
        <v>N</v>
      </c>
      <c r="X613" s="58">
        <f t="shared" ca="1" si="55"/>
        <v>0</v>
      </c>
      <c r="Y613" s="58">
        <f t="shared" si="56"/>
        <v>0</v>
      </c>
      <c r="Z613" s="58">
        <f>IF(I613=0,0,IF(COUNTIF(Lists!$B$3:$B$203,I613)&gt;0,0,1))</f>
        <v>0</v>
      </c>
      <c r="AA613" s="58">
        <f t="shared" si="57"/>
        <v>0</v>
      </c>
    </row>
    <row r="614" spans="1:27" x14ac:dyDescent="0.35">
      <c r="A614" s="38" t="str">
        <f>IF(I614=0, "", IF(COUNTIF($I$16:I613, I614)&gt;0, "", MAX($A$16:A613)+1))</f>
        <v/>
      </c>
      <c r="C614" s="39"/>
      <c r="D614" s="163" t="str">
        <f>IF(M614="","",MAX($D$16:D613)+1)</f>
        <v/>
      </c>
      <c r="E614" s="57"/>
      <c r="F614" s="173"/>
      <c r="G614" s="173"/>
      <c r="H614" s="173"/>
      <c r="I614" s="173"/>
      <c r="J614" s="174"/>
      <c r="K614" s="173"/>
      <c r="L614" s="173"/>
      <c r="M614" s="175" t="str">
        <f t="shared" si="59"/>
        <v/>
      </c>
      <c r="N614" s="164"/>
      <c r="O614" s="176"/>
      <c r="P614" s="177"/>
      <c r="Q614" s="178" t="s">
        <v>345</v>
      </c>
      <c r="R614" s="165"/>
      <c r="S614" s="124"/>
      <c r="U614" s="130" t="str">
        <f t="shared" ca="1" si="58"/>
        <v/>
      </c>
      <c r="W614" s="58" t="str">
        <f t="shared" si="54"/>
        <v>N</v>
      </c>
      <c r="X614" s="58">
        <f t="shared" ca="1" si="55"/>
        <v>0</v>
      </c>
      <c r="Y614" s="58">
        <f t="shared" si="56"/>
        <v>0</v>
      </c>
      <c r="Z614" s="58">
        <f>IF(I614=0,0,IF(COUNTIF(Lists!$B$3:$B$203,I614)&gt;0,0,1))</f>
        <v>0</v>
      </c>
      <c r="AA614" s="58">
        <f t="shared" si="57"/>
        <v>0</v>
      </c>
    </row>
    <row r="615" spans="1:27" x14ac:dyDescent="0.35">
      <c r="A615" s="38" t="str">
        <f>IF(I615=0, "", IF(COUNTIF($I$16:I614, I615)&gt;0, "", MAX($A$16:A614)+1))</f>
        <v/>
      </c>
      <c r="C615" s="39"/>
      <c r="D615" s="163" t="str">
        <f>IF(M615="","",MAX($D$16:D614)+1)</f>
        <v/>
      </c>
      <c r="E615" s="57"/>
      <c r="F615" s="173"/>
      <c r="G615" s="173"/>
      <c r="H615" s="173"/>
      <c r="I615" s="173"/>
      <c r="J615" s="174"/>
      <c r="K615" s="173"/>
      <c r="L615" s="173"/>
      <c r="M615" s="175" t="str">
        <f t="shared" si="59"/>
        <v/>
      </c>
      <c r="N615" s="164"/>
      <c r="O615" s="176"/>
      <c r="P615" s="177"/>
      <c r="Q615" s="178" t="s">
        <v>345</v>
      </c>
      <c r="R615" s="165"/>
      <c r="S615" s="124"/>
      <c r="U615" s="130" t="str">
        <f t="shared" ca="1" si="58"/>
        <v/>
      </c>
      <c r="W615" s="58" t="str">
        <f t="shared" si="54"/>
        <v>N</v>
      </c>
      <c r="X615" s="58">
        <f t="shared" ca="1" si="55"/>
        <v>0</v>
      </c>
      <c r="Y615" s="58">
        <f t="shared" si="56"/>
        <v>0</v>
      </c>
      <c r="Z615" s="58">
        <f>IF(I615=0,0,IF(COUNTIF(Lists!$B$3:$B$203,I615)&gt;0,0,1))</f>
        <v>0</v>
      </c>
      <c r="AA615" s="58">
        <f t="shared" si="57"/>
        <v>0</v>
      </c>
    </row>
    <row r="616" spans="1:27" x14ac:dyDescent="0.35">
      <c r="A616" s="38" t="str">
        <f>IF(I616=0, "", IF(COUNTIF($I$16:I615, I616)&gt;0, "", MAX($A$16:A615)+1))</f>
        <v/>
      </c>
      <c r="C616" s="39"/>
      <c r="D616" s="163" t="str">
        <f>IF(M616="","",MAX($D$16:D615)+1)</f>
        <v/>
      </c>
      <c r="E616" s="57"/>
      <c r="F616" s="173"/>
      <c r="G616" s="173"/>
      <c r="H616" s="173"/>
      <c r="I616" s="173"/>
      <c r="J616" s="174"/>
      <c r="K616" s="173"/>
      <c r="L616" s="173"/>
      <c r="M616" s="175" t="str">
        <f t="shared" si="59"/>
        <v/>
      </c>
      <c r="N616" s="164"/>
      <c r="O616" s="176"/>
      <c r="P616" s="177"/>
      <c r="Q616" s="178" t="s">
        <v>345</v>
      </c>
      <c r="R616" s="165"/>
      <c r="S616" s="124"/>
      <c r="U616" s="130" t="str">
        <f t="shared" ca="1" si="58"/>
        <v/>
      </c>
      <c r="W616" s="58" t="str">
        <f t="shared" si="54"/>
        <v>N</v>
      </c>
      <c r="X616" s="58">
        <f t="shared" ca="1" si="55"/>
        <v>0</v>
      </c>
      <c r="Y616" s="58">
        <f t="shared" si="56"/>
        <v>0</v>
      </c>
      <c r="Z616" s="58">
        <f>IF(I616=0,0,IF(COUNTIF(Lists!$B$3:$B$203,I616)&gt;0,0,1))</f>
        <v>0</v>
      </c>
      <c r="AA616" s="58">
        <f t="shared" si="57"/>
        <v>0</v>
      </c>
    </row>
    <row r="617" spans="1:27" x14ac:dyDescent="0.35">
      <c r="A617" s="38" t="str">
        <f>IF(I617=0, "", IF(COUNTIF($I$16:I616, I617)&gt;0, "", MAX($A$16:A616)+1))</f>
        <v/>
      </c>
      <c r="C617" s="39"/>
      <c r="D617" s="163" t="str">
        <f>IF(M617="","",MAX($D$16:D616)+1)</f>
        <v/>
      </c>
      <c r="E617" s="57"/>
      <c r="F617" s="173"/>
      <c r="G617" s="173"/>
      <c r="H617" s="173"/>
      <c r="I617" s="173"/>
      <c r="J617" s="174"/>
      <c r="K617" s="173"/>
      <c r="L617" s="173"/>
      <c r="M617" s="175" t="str">
        <f t="shared" si="59"/>
        <v/>
      </c>
      <c r="N617" s="164"/>
      <c r="O617" s="176"/>
      <c r="P617" s="177"/>
      <c r="Q617" s="178" t="s">
        <v>345</v>
      </c>
      <c r="R617" s="165"/>
      <c r="S617" s="124"/>
      <c r="U617" s="130" t="str">
        <f t="shared" ca="1" si="58"/>
        <v/>
      </c>
      <c r="W617" s="58" t="str">
        <f t="shared" si="54"/>
        <v>N</v>
      </c>
      <c r="X617" s="58">
        <f t="shared" ca="1" si="55"/>
        <v>0</v>
      </c>
      <c r="Y617" s="58">
        <f t="shared" si="56"/>
        <v>0</v>
      </c>
      <c r="Z617" s="58">
        <f>IF(I617=0,0,IF(COUNTIF(Lists!$B$3:$B$203,I617)&gt;0,0,1))</f>
        <v>0</v>
      </c>
      <c r="AA617" s="58">
        <f t="shared" si="57"/>
        <v>0</v>
      </c>
    </row>
    <row r="618" spans="1:27" x14ac:dyDescent="0.35">
      <c r="A618" s="38" t="str">
        <f>IF(I618=0, "", IF(COUNTIF($I$16:I617, I618)&gt;0, "", MAX($A$16:A617)+1))</f>
        <v/>
      </c>
      <c r="C618" s="39"/>
      <c r="D618" s="163" t="str">
        <f>IF(M618="","",MAX($D$16:D617)+1)</f>
        <v/>
      </c>
      <c r="E618" s="57"/>
      <c r="F618" s="173"/>
      <c r="G618" s="173"/>
      <c r="H618" s="173"/>
      <c r="I618" s="173"/>
      <c r="J618" s="174"/>
      <c r="K618" s="173"/>
      <c r="L618" s="173"/>
      <c r="M618" s="175" t="str">
        <f t="shared" si="59"/>
        <v/>
      </c>
      <c r="N618" s="164"/>
      <c r="O618" s="176"/>
      <c r="P618" s="177"/>
      <c r="Q618" s="178" t="s">
        <v>345</v>
      </c>
      <c r="R618" s="165"/>
      <c r="S618" s="124"/>
      <c r="U618" s="130" t="str">
        <f t="shared" ca="1" si="58"/>
        <v/>
      </c>
      <c r="W618" s="58" t="str">
        <f t="shared" si="54"/>
        <v>N</v>
      </c>
      <c r="X618" s="58">
        <f t="shared" ca="1" si="55"/>
        <v>0</v>
      </c>
      <c r="Y618" s="58">
        <f t="shared" si="56"/>
        <v>0</v>
      </c>
      <c r="Z618" s="58">
        <f>IF(I618=0,0,IF(COUNTIF(Lists!$B$3:$B$203,I618)&gt;0,0,1))</f>
        <v>0</v>
      </c>
      <c r="AA618" s="58">
        <f t="shared" si="57"/>
        <v>0</v>
      </c>
    </row>
    <row r="619" spans="1:27" x14ac:dyDescent="0.35">
      <c r="A619" s="38" t="str">
        <f>IF(I619=0, "", IF(COUNTIF($I$16:I618, I619)&gt;0, "", MAX($A$16:A618)+1))</f>
        <v/>
      </c>
      <c r="C619" s="39"/>
      <c r="D619" s="163" t="str">
        <f>IF(M619="","",MAX($D$16:D618)+1)</f>
        <v/>
      </c>
      <c r="E619" s="57"/>
      <c r="F619" s="173"/>
      <c r="G619" s="173"/>
      <c r="H619" s="173"/>
      <c r="I619" s="173"/>
      <c r="J619" s="174"/>
      <c r="K619" s="173"/>
      <c r="L619" s="173"/>
      <c r="M619" s="175" t="str">
        <f t="shared" si="59"/>
        <v/>
      </c>
      <c r="N619" s="164"/>
      <c r="O619" s="176"/>
      <c r="P619" s="177"/>
      <c r="Q619" s="178" t="s">
        <v>345</v>
      </c>
      <c r="R619" s="165"/>
      <c r="S619" s="124"/>
      <c r="U619" s="130" t="str">
        <f t="shared" ca="1" si="58"/>
        <v/>
      </c>
      <c r="W619" s="58" t="str">
        <f t="shared" si="54"/>
        <v>N</v>
      </c>
      <c r="X619" s="58">
        <f t="shared" ca="1" si="55"/>
        <v>0</v>
      </c>
      <c r="Y619" s="58">
        <f t="shared" si="56"/>
        <v>0</v>
      </c>
      <c r="Z619" s="58">
        <f>IF(I619=0,0,IF(COUNTIF(Lists!$B$3:$B$203,I619)&gt;0,0,1))</f>
        <v>0</v>
      </c>
      <c r="AA619" s="58">
        <f t="shared" si="57"/>
        <v>0</v>
      </c>
    </row>
    <row r="620" spans="1:27" x14ac:dyDescent="0.35">
      <c r="A620" s="38" t="str">
        <f>IF(I620=0, "", IF(COUNTIF($I$16:I619, I620)&gt;0, "", MAX($A$16:A619)+1))</f>
        <v/>
      </c>
      <c r="C620" s="39"/>
      <c r="D620" s="163" t="str">
        <f>IF(M620="","",MAX($D$16:D619)+1)</f>
        <v/>
      </c>
      <c r="E620" s="57"/>
      <c r="F620" s="173"/>
      <c r="G620" s="173"/>
      <c r="H620" s="173"/>
      <c r="I620" s="173"/>
      <c r="J620" s="174"/>
      <c r="K620" s="173"/>
      <c r="L620" s="173"/>
      <c r="M620" s="175" t="str">
        <f t="shared" si="59"/>
        <v/>
      </c>
      <c r="N620" s="164"/>
      <c r="O620" s="176"/>
      <c r="P620" s="177"/>
      <c r="Q620" s="178" t="s">
        <v>345</v>
      </c>
      <c r="R620" s="165"/>
      <c r="S620" s="124"/>
      <c r="U620" s="130" t="str">
        <f t="shared" ca="1" si="58"/>
        <v/>
      </c>
      <c r="W620" s="58" t="str">
        <f t="shared" si="54"/>
        <v>N</v>
      </c>
      <c r="X620" s="58">
        <f t="shared" ca="1" si="55"/>
        <v>0</v>
      </c>
      <c r="Y620" s="58">
        <f t="shared" si="56"/>
        <v>0</v>
      </c>
      <c r="Z620" s="58">
        <f>IF(I620=0,0,IF(COUNTIF(Lists!$B$3:$B$203,I620)&gt;0,0,1))</f>
        <v>0</v>
      </c>
      <c r="AA620" s="58">
        <f t="shared" si="57"/>
        <v>0</v>
      </c>
    </row>
    <row r="621" spans="1:27" x14ac:dyDescent="0.35">
      <c r="A621" s="38" t="str">
        <f>IF(I621=0, "", IF(COUNTIF($I$16:I620, I621)&gt;0, "", MAX($A$16:A620)+1))</f>
        <v/>
      </c>
      <c r="C621" s="39"/>
      <c r="D621" s="163" t="str">
        <f>IF(M621="","",MAX($D$16:D620)+1)</f>
        <v/>
      </c>
      <c r="E621" s="57"/>
      <c r="F621" s="173"/>
      <c r="G621" s="173"/>
      <c r="H621" s="173"/>
      <c r="I621" s="173"/>
      <c r="J621" s="174"/>
      <c r="K621" s="173"/>
      <c r="L621" s="173"/>
      <c r="M621" s="175" t="str">
        <f t="shared" si="59"/>
        <v/>
      </c>
      <c r="N621" s="164"/>
      <c r="O621" s="176"/>
      <c r="P621" s="177"/>
      <c r="Q621" s="178" t="s">
        <v>345</v>
      </c>
      <c r="R621" s="165"/>
      <c r="S621" s="124"/>
      <c r="U621" s="130" t="str">
        <f t="shared" ca="1" si="58"/>
        <v/>
      </c>
      <c r="W621" s="58" t="str">
        <f t="shared" si="54"/>
        <v>N</v>
      </c>
      <c r="X621" s="58">
        <f t="shared" ca="1" si="55"/>
        <v>0</v>
      </c>
      <c r="Y621" s="58">
        <f t="shared" si="56"/>
        <v>0</v>
      </c>
      <c r="Z621" s="58">
        <f>IF(I621=0,0,IF(COUNTIF(Lists!$B$3:$B$203,I621)&gt;0,0,1))</f>
        <v>0</v>
      </c>
      <c r="AA621" s="58">
        <f t="shared" si="57"/>
        <v>0</v>
      </c>
    </row>
    <row r="622" spans="1:27" x14ac:dyDescent="0.35">
      <c r="A622" s="38" t="str">
        <f>IF(I622=0, "", IF(COUNTIF($I$16:I621, I622)&gt;0, "", MAX($A$16:A621)+1))</f>
        <v/>
      </c>
      <c r="C622" s="39"/>
      <c r="D622" s="163" t="str">
        <f>IF(M622="","",MAX($D$16:D621)+1)</f>
        <v/>
      </c>
      <c r="E622" s="57"/>
      <c r="F622" s="173"/>
      <c r="G622" s="173"/>
      <c r="H622" s="173"/>
      <c r="I622" s="173"/>
      <c r="J622" s="174"/>
      <c r="K622" s="173"/>
      <c r="L622" s="173"/>
      <c r="M622" s="175" t="str">
        <f t="shared" si="59"/>
        <v/>
      </c>
      <c r="N622" s="164"/>
      <c r="O622" s="176"/>
      <c r="P622" s="177"/>
      <c r="Q622" s="178" t="s">
        <v>345</v>
      </c>
      <c r="R622" s="165"/>
      <c r="S622" s="124"/>
      <c r="U622" s="130" t="str">
        <f t="shared" ca="1" si="58"/>
        <v/>
      </c>
      <c r="W622" s="58" t="str">
        <f t="shared" si="54"/>
        <v>N</v>
      </c>
      <c r="X622" s="58">
        <f t="shared" ca="1" si="55"/>
        <v>0</v>
      </c>
      <c r="Y622" s="58">
        <f t="shared" si="56"/>
        <v>0</v>
      </c>
      <c r="Z622" s="58">
        <f>IF(I622=0,0,IF(COUNTIF(Lists!$B$3:$B$203,I622)&gt;0,0,1))</f>
        <v>0</v>
      </c>
      <c r="AA622" s="58">
        <f t="shared" si="57"/>
        <v>0</v>
      </c>
    </row>
    <row r="623" spans="1:27" x14ac:dyDescent="0.35">
      <c r="A623" s="38" t="str">
        <f>IF(I623=0, "", IF(COUNTIF($I$16:I622, I623)&gt;0, "", MAX($A$16:A622)+1))</f>
        <v/>
      </c>
      <c r="C623" s="39"/>
      <c r="D623" s="163" t="str">
        <f>IF(M623="","",MAX($D$16:D622)+1)</f>
        <v/>
      </c>
      <c r="E623" s="57"/>
      <c r="F623" s="173"/>
      <c r="G623" s="173"/>
      <c r="H623" s="173"/>
      <c r="I623" s="173"/>
      <c r="J623" s="174"/>
      <c r="K623" s="173"/>
      <c r="L623" s="173"/>
      <c r="M623" s="175" t="str">
        <f t="shared" si="59"/>
        <v/>
      </c>
      <c r="N623" s="164"/>
      <c r="O623" s="176"/>
      <c r="P623" s="177"/>
      <c r="Q623" s="178" t="s">
        <v>345</v>
      </c>
      <c r="R623" s="165"/>
      <c r="S623" s="124"/>
      <c r="U623" s="130" t="str">
        <f t="shared" ca="1" si="58"/>
        <v/>
      </c>
      <c r="W623" s="58" t="str">
        <f t="shared" si="54"/>
        <v>N</v>
      </c>
      <c r="X623" s="58">
        <f t="shared" ca="1" si="55"/>
        <v>0</v>
      </c>
      <c r="Y623" s="58">
        <f t="shared" si="56"/>
        <v>0</v>
      </c>
      <c r="Z623" s="58">
        <f>IF(I623=0,0,IF(COUNTIF(Lists!$B$3:$B$203,I623)&gt;0,0,1))</f>
        <v>0</v>
      </c>
      <c r="AA623" s="58">
        <f t="shared" si="57"/>
        <v>0</v>
      </c>
    </row>
    <row r="624" spans="1:27" x14ac:dyDescent="0.35">
      <c r="A624" s="38" t="str">
        <f>IF(I624=0, "", IF(COUNTIF($I$16:I623, I624)&gt;0, "", MAX($A$16:A623)+1))</f>
        <v/>
      </c>
      <c r="C624" s="39"/>
      <c r="D624" s="163" t="str">
        <f>IF(M624="","",MAX($D$16:D623)+1)</f>
        <v/>
      </c>
      <c r="E624" s="57"/>
      <c r="F624" s="173"/>
      <c r="G624" s="173"/>
      <c r="H624" s="173"/>
      <c r="I624" s="173"/>
      <c r="J624" s="174"/>
      <c r="K624" s="173"/>
      <c r="L624" s="173"/>
      <c r="M624" s="175" t="str">
        <f t="shared" si="59"/>
        <v/>
      </c>
      <c r="N624" s="164"/>
      <c r="O624" s="176"/>
      <c r="P624" s="177"/>
      <c r="Q624" s="178" t="s">
        <v>345</v>
      </c>
      <c r="R624" s="165"/>
      <c r="S624" s="124"/>
      <c r="U624" s="130" t="str">
        <f t="shared" ca="1" si="58"/>
        <v/>
      </c>
      <c r="W624" s="58" t="str">
        <f t="shared" si="54"/>
        <v>N</v>
      </c>
      <c r="X624" s="58">
        <f t="shared" ca="1" si="55"/>
        <v>0</v>
      </c>
      <c r="Y624" s="58">
        <f t="shared" si="56"/>
        <v>0</v>
      </c>
      <c r="Z624" s="58">
        <f>IF(I624=0,0,IF(COUNTIF(Lists!$B$3:$B$203,I624)&gt;0,0,1))</f>
        <v>0</v>
      </c>
      <c r="AA624" s="58">
        <f t="shared" si="57"/>
        <v>0</v>
      </c>
    </row>
    <row r="625" spans="1:27" x14ac:dyDescent="0.35">
      <c r="A625" s="38" t="str">
        <f>IF(I625=0, "", IF(COUNTIF($I$16:I624, I625)&gt;0, "", MAX($A$16:A624)+1))</f>
        <v/>
      </c>
      <c r="C625" s="39"/>
      <c r="D625" s="163" t="str">
        <f>IF(M625="","",MAX($D$16:D624)+1)</f>
        <v/>
      </c>
      <c r="E625" s="57"/>
      <c r="F625" s="173"/>
      <c r="G625" s="173"/>
      <c r="H625" s="173"/>
      <c r="I625" s="173"/>
      <c r="J625" s="174"/>
      <c r="K625" s="173"/>
      <c r="L625" s="173"/>
      <c r="M625" s="175" t="str">
        <f t="shared" si="59"/>
        <v/>
      </c>
      <c r="N625" s="164"/>
      <c r="O625" s="176"/>
      <c r="P625" s="177"/>
      <c r="Q625" s="178" t="s">
        <v>345</v>
      </c>
      <c r="R625" s="165"/>
      <c r="S625" s="124"/>
      <c r="U625" s="130" t="str">
        <f t="shared" ca="1" si="58"/>
        <v/>
      </c>
      <c r="W625" s="58" t="str">
        <f t="shared" si="54"/>
        <v>N</v>
      </c>
      <c r="X625" s="58">
        <f t="shared" ca="1" si="55"/>
        <v>0</v>
      </c>
      <c r="Y625" s="58">
        <f t="shared" si="56"/>
        <v>0</v>
      </c>
      <c r="Z625" s="58">
        <f>IF(I625=0,0,IF(COUNTIF(Lists!$B$3:$B$203,I625)&gt;0,0,1))</f>
        <v>0</v>
      </c>
      <c r="AA625" s="58">
        <f t="shared" si="57"/>
        <v>0</v>
      </c>
    </row>
    <row r="626" spans="1:27" x14ac:dyDescent="0.35">
      <c r="A626" s="38" t="str">
        <f>IF(I626=0, "", IF(COUNTIF($I$16:I625, I626)&gt;0, "", MAX($A$16:A625)+1))</f>
        <v/>
      </c>
      <c r="C626" s="39"/>
      <c r="D626" s="163" t="str">
        <f>IF(M626="","",MAX($D$16:D625)+1)</f>
        <v/>
      </c>
      <c r="E626" s="57"/>
      <c r="F626" s="173"/>
      <c r="G626" s="173"/>
      <c r="H626" s="173"/>
      <c r="I626" s="173"/>
      <c r="J626" s="174"/>
      <c r="K626" s="173"/>
      <c r="L626" s="173"/>
      <c r="M626" s="175" t="str">
        <f t="shared" si="59"/>
        <v/>
      </c>
      <c r="N626" s="164"/>
      <c r="O626" s="176"/>
      <c r="P626" s="177"/>
      <c r="Q626" s="178" t="s">
        <v>345</v>
      </c>
      <c r="R626" s="165"/>
      <c r="S626" s="124"/>
      <c r="U626" s="130" t="str">
        <f t="shared" ca="1" si="58"/>
        <v/>
      </c>
      <c r="W626" s="58" t="str">
        <f t="shared" si="54"/>
        <v>N</v>
      </c>
      <c r="X626" s="58">
        <f t="shared" ca="1" si="55"/>
        <v>0</v>
      </c>
      <c r="Y626" s="58">
        <f t="shared" si="56"/>
        <v>0</v>
      </c>
      <c r="Z626" s="58">
        <f>IF(I626=0,0,IF(COUNTIF(Lists!$B$3:$B$203,I626)&gt;0,0,1))</f>
        <v>0</v>
      </c>
      <c r="AA626" s="58">
        <f t="shared" si="57"/>
        <v>0</v>
      </c>
    </row>
    <row r="627" spans="1:27" x14ac:dyDescent="0.35">
      <c r="A627" s="38" t="str">
        <f>IF(I627=0, "", IF(COUNTIF($I$16:I626, I627)&gt;0, "", MAX($A$16:A626)+1))</f>
        <v/>
      </c>
      <c r="C627" s="39"/>
      <c r="D627" s="163" t="str">
        <f>IF(M627="","",MAX($D$16:D626)+1)</f>
        <v/>
      </c>
      <c r="E627" s="57"/>
      <c r="F627" s="173"/>
      <c r="G627" s="173"/>
      <c r="H627" s="173"/>
      <c r="I627" s="173"/>
      <c r="J627" s="174"/>
      <c r="K627" s="173"/>
      <c r="L627" s="173"/>
      <c r="M627" s="175" t="str">
        <f t="shared" si="59"/>
        <v/>
      </c>
      <c r="N627" s="164"/>
      <c r="O627" s="176"/>
      <c r="P627" s="177"/>
      <c r="Q627" s="178" t="s">
        <v>345</v>
      </c>
      <c r="R627" s="165"/>
      <c r="S627" s="124"/>
      <c r="U627" s="130" t="str">
        <f t="shared" ca="1" si="58"/>
        <v/>
      </c>
      <c r="W627" s="58" t="str">
        <f t="shared" si="54"/>
        <v>N</v>
      </c>
      <c r="X627" s="58">
        <f t="shared" ca="1" si="55"/>
        <v>0</v>
      </c>
      <c r="Y627" s="58">
        <f t="shared" si="56"/>
        <v>0</v>
      </c>
      <c r="Z627" s="58">
        <f>IF(I627=0,0,IF(COUNTIF(Lists!$B$3:$B$203,I627)&gt;0,0,1))</f>
        <v>0</v>
      </c>
      <c r="AA627" s="58">
        <f t="shared" si="57"/>
        <v>0</v>
      </c>
    </row>
    <row r="628" spans="1:27" x14ac:dyDescent="0.35">
      <c r="A628" s="38" t="str">
        <f>IF(I628=0, "", IF(COUNTIF($I$16:I627, I628)&gt;0, "", MAX($A$16:A627)+1))</f>
        <v/>
      </c>
      <c r="C628" s="39"/>
      <c r="D628" s="163" t="str">
        <f>IF(M628="","",MAX($D$16:D627)+1)</f>
        <v/>
      </c>
      <c r="E628" s="57"/>
      <c r="F628" s="173"/>
      <c r="G628" s="173"/>
      <c r="H628" s="173"/>
      <c r="I628" s="173"/>
      <c r="J628" s="174"/>
      <c r="K628" s="173"/>
      <c r="L628" s="173"/>
      <c r="M628" s="175" t="str">
        <f t="shared" si="59"/>
        <v/>
      </c>
      <c r="N628" s="164"/>
      <c r="O628" s="176"/>
      <c r="P628" s="177"/>
      <c r="Q628" s="178" t="s">
        <v>345</v>
      </c>
      <c r="R628" s="165"/>
      <c r="S628" s="124"/>
      <c r="U628" s="130" t="str">
        <f t="shared" ca="1" si="58"/>
        <v/>
      </c>
      <c r="W628" s="58" t="str">
        <f t="shared" si="54"/>
        <v>N</v>
      </c>
      <c r="X628" s="58">
        <f t="shared" ca="1" si="55"/>
        <v>0</v>
      </c>
      <c r="Y628" s="58">
        <f t="shared" si="56"/>
        <v>0</v>
      </c>
      <c r="Z628" s="58">
        <f>IF(I628=0,0,IF(COUNTIF(Lists!$B$3:$B$203,I628)&gt;0,0,1))</f>
        <v>0</v>
      </c>
      <c r="AA628" s="58">
        <f t="shared" si="57"/>
        <v>0</v>
      </c>
    </row>
    <row r="629" spans="1:27" x14ac:dyDescent="0.35">
      <c r="A629" s="38" t="str">
        <f>IF(I629=0, "", IF(COUNTIF($I$16:I628, I629)&gt;0, "", MAX($A$16:A628)+1))</f>
        <v/>
      </c>
      <c r="C629" s="39"/>
      <c r="D629" s="163" t="str">
        <f>IF(M629="","",MAX($D$16:D628)+1)</f>
        <v/>
      </c>
      <c r="E629" s="57"/>
      <c r="F629" s="173"/>
      <c r="G629" s="173"/>
      <c r="H629" s="173"/>
      <c r="I629" s="173"/>
      <c r="J629" s="174"/>
      <c r="K629" s="173"/>
      <c r="L629" s="173"/>
      <c r="M629" s="175" t="str">
        <f t="shared" si="59"/>
        <v/>
      </c>
      <c r="N629" s="164"/>
      <c r="O629" s="176"/>
      <c r="P629" s="177"/>
      <c r="Q629" s="178" t="s">
        <v>345</v>
      </c>
      <c r="R629" s="165"/>
      <c r="S629" s="124"/>
      <c r="U629" s="130" t="str">
        <f t="shared" ca="1" si="58"/>
        <v/>
      </c>
      <c r="W629" s="58" t="str">
        <f t="shared" si="54"/>
        <v>N</v>
      </c>
      <c r="X629" s="58">
        <f t="shared" ca="1" si="55"/>
        <v>0</v>
      </c>
      <c r="Y629" s="58">
        <f t="shared" si="56"/>
        <v>0</v>
      </c>
      <c r="Z629" s="58">
        <f>IF(I629=0,0,IF(COUNTIF(Lists!$B$3:$B$203,I629)&gt;0,0,1))</f>
        <v>0</v>
      </c>
      <c r="AA629" s="58">
        <f t="shared" si="57"/>
        <v>0</v>
      </c>
    </row>
    <row r="630" spans="1:27" x14ac:dyDescent="0.35">
      <c r="A630" s="38" t="str">
        <f>IF(I630=0, "", IF(COUNTIF($I$16:I629, I630)&gt;0, "", MAX($A$16:A629)+1))</f>
        <v/>
      </c>
      <c r="C630" s="39"/>
      <c r="D630" s="163" t="str">
        <f>IF(M630="","",MAX($D$16:D629)+1)</f>
        <v/>
      </c>
      <c r="E630" s="57"/>
      <c r="F630" s="173"/>
      <c r="G630" s="173"/>
      <c r="H630" s="173"/>
      <c r="I630" s="173"/>
      <c r="J630" s="174"/>
      <c r="K630" s="173"/>
      <c r="L630" s="173"/>
      <c r="M630" s="175" t="str">
        <f t="shared" si="59"/>
        <v/>
      </c>
      <c r="N630" s="164"/>
      <c r="O630" s="176"/>
      <c r="P630" s="177"/>
      <c r="Q630" s="178" t="s">
        <v>345</v>
      </c>
      <c r="R630" s="165"/>
      <c r="S630" s="124"/>
      <c r="U630" s="130" t="str">
        <f t="shared" ca="1" si="58"/>
        <v/>
      </c>
      <c r="W630" s="58" t="str">
        <f t="shared" si="54"/>
        <v>N</v>
      </c>
      <c r="X630" s="58">
        <f t="shared" ca="1" si="55"/>
        <v>0</v>
      </c>
      <c r="Y630" s="58">
        <f t="shared" si="56"/>
        <v>0</v>
      </c>
      <c r="Z630" s="58">
        <f>IF(I630=0,0,IF(COUNTIF(Lists!$B$3:$B$203,I630)&gt;0,0,1))</f>
        <v>0</v>
      </c>
      <c r="AA630" s="58">
        <f t="shared" si="57"/>
        <v>0</v>
      </c>
    </row>
    <row r="631" spans="1:27" x14ac:dyDescent="0.35">
      <c r="A631" s="38" t="str">
        <f>IF(I631=0, "", IF(COUNTIF($I$16:I630, I631)&gt;0, "", MAX($A$16:A630)+1))</f>
        <v/>
      </c>
      <c r="C631" s="39"/>
      <c r="D631" s="163" t="str">
        <f>IF(M631="","",MAX($D$16:D630)+1)</f>
        <v/>
      </c>
      <c r="E631" s="57"/>
      <c r="F631" s="173"/>
      <c r="G631" s="173"/>
      <c r="H631" s="173"/>
      <c r="I631" s="173"/>
      <c r="J631" s="174"/>
      <c r="K631" s="173"/>
      <c r="L631" s="173"/>
      <c r="M631" s="175" t="str">
        <f t="shared" si="59"/>
        <v/>
      </c>
      <c r="N631" s="164"/>
      <c r="O631" s="176"/>
      <c r="P631" s="177"/>
      <c r="Q631" s="178" t="s">
        <v>345</v>
      </c>
      <c r="R631" s="165"/>
      <c r="S631" s="124"/>
      <c r="U631" s="130" t="str">
        <f t="shared" ca="1" si="58"/>
        <v/>
      </c>
      <c r="W631" s="58" t="str">
        <f t="shared" si="54"/>
        <v>N</v>
      </c>
      <c r="X631" s="58">
        <f t="shared" ca="1" si="55"/>
        <v>0</v>
      </c>
      <c r="Y631" s="58">
        <f t="shared" si="56"/>
        <v>0</v>
      </c>
      <c r="Z631" s="58">
        <f>IF(I631=0,0,IF(COUNTIF(Lists!$B$3:$B$203,I631)&gt;0,0,1))</f>
        <v>0</v>
      </c>
      <c r="AA631" s="58">
        <f t="shared" si="57"/>
        <v>0</v>
      </c>
    </row>
    <row r="632" spans="1:27" x14ac:dyDescent="0.35">
      <c r="A632" s="38" t="str">
        <f>IF(I632=0, "", IF(COUNTIF($I$16:I631, I632)&gt;0, "", MAX($A$16:A631)+1))</f>
        <v/>
      </c>
      <c r="C632" s="39"/>
      <c r="D632" s="163" t="str">
        <f>IF(M632="","",MAX($D$16:D631)+1)</f>
        <v/>
      </c>
      <c r="E632" s="57"/>
      <c r="F632" s="173"/>
      <c r="G632" s="173"/>
      <c r="H632" s="173"/>
      <c r="I632" s="173"/>
      <c r="J632" s="174"/>
      <c r="K632" s="173"/>
      <c r="L632" s="173"/>
      <c r="M632" s="175" t="str">
        <f t="shared" si="59"/>
        <v/>
      </c>
      <c r="N632" s="164"/>
      <c r="O632" s="176"/>
      <c r="P632" s="177"/>
      <c r="Q632" s="178" t="s">
        <v>345</v>
      </c>
      <c r="R632" s="165"/>
      <c r="S632" s="124"/>
      <c r="U632" s="130" t="str">
        <f t="shared" ca="1" si="58"/>
        <v/>
      </c>
      <c r="W632" s="58" t="str">
        <f t="shared" si="54"/>
        <v>N</v>
      </c>
      <c r="X632" s="58">
        <f t="shared" ca="1" si="55"/>
        <v>0</v>
      </c>
      <c r="Y632" s="58">
        <f t="shared" si="56"/>
        <v>0</v>
      </c>
      <c r="Z632" s="58">
        <f>IF(I632=0,0,IF(COUNTIF(Lists!$B$3:$B$203,I632)&gt;0,0,1))</f>
        <v>0</v>
      </c>
      <c r="AA632" s="58">
        <f t="shared" si="57"/>
        <v>0</v>
      </c>
    </row>
    <row r="633" spans="1:27" x14ac:dyDescent="0.35">
      <c r="A633" s="38" t="str">
        <f>IF(I633=0, "", IF(COUNTIF($I$16:I632, I633)&gt;0, "", MAX($A$16:A632)+1))</f>
        <v/>
      </c>
      <c r="C633" s="39"/>
      <c r="D633" s="163" t="str">
        <f>IF(M633="","",MAX($D$16:D632)+1)</f>
        <v/>
      </c>
      <c r="E633" s="57"/>
      <c r="F633" s="173"/>
      <c r="G633" s="173"/>
      <c r="H633" s="173"/>
      <c r="I633" s="173"/>
      <c r="J633" s="174"/>
      <c r="K633" s="173"/>
      <c r="L633" s="173"/>
      <c r="M633" s="175" t="str">
        <f t="shared" si="59"/>
        <v/>
      </c>
      <c r="N633" s="164"/>
      <c r="O633" s="176"/>
      <c r="P633" s="177"/>
      <c r="Q633" s="178" t="s">
        <v>345</v>
      </c>
      <c r="R633" s="165"/>
      <c r="S633" s="124"/>
      <c r="U633" s="130" t="str">
        <f t="shared" ca="1" si="58"/>
        <v/>
      </c>
      <c r="W633" s="58" t="str">
        <f t="shared" si="54"/>
        <v>N</v>
      </c>
      <c r="X633" s="58">
        <f t="shared" ca="1" si="55"/>
        <v>0</v>
      </c>
      <c r="Y633" s="58">
        <f t="shared" si="56"/>
        <v>0</v>
      </c>
      <c r="Z633" s="58">
        <f>IF(I633=0,0,IF(COUNTIF(Lists!$B$3:$B$203,I633)&gt;0,0,1))</f>
        <v>0</v>
      </c>
      <c r="AA633" s="58">
        <f t="shared" si="57"/>
        <v>0</v>
      </c>
    </row>
    <row r="634" spans="1:27" x14ac:dyDescent="0.35">
      <c r="A634" s="38" t="str">
        <f>IF(I634=0, "", IF(COUNTIF($I$16:I633, I634)&gt;0, "", MAX($A$16:A633)+1))</f>
        <v/>
      </c>
      <c r="C634" s="39"/>
      <c r="D634" s="163" t="str">
        <f>IF(M634="","",MAX($D$16:D633)+1)</f>
        <v/>
      </c>
      <c r="E634" s="57"/>
      <c r="F634" s="173"/>
      <c r="G634" s="173"/>
      <c r="H634" s="173"/>
      <c r="I634" s="173"/>
      <c r="J634" s="174"/>
      <c r="K634" s="173"/>
      <c r="L634" s="173"/>
      <c r="M634" s="175" t="str">
        <f t="shared" si="59"/>
        <v/>
      </c>
      <c r="N634" s="164"/>
      <c r="O634" s="176"/>
      <c r="P634" s="177"/>
      <c r="Q634" s="178" t="s">
        <v>345</v>
      </c>
      <c r="R634" s="165"/>
      <c r="S634" s="124"/>
      <c r="U634" s="130" t="str">
        <f t="shared" ca="1" si="58"/>
        <v/>
      </c>
      <c r="W634" s="58" t="str">
        <f t="shared" si="54"/>
        <v>N</v>
      </c>
      <c r="X634" s="58">
        <f t="shared" ca="1" si="55"/>
        <v>0</v>
      </c>
      <c r="Y634" s="58">
        <f t="shared" si="56"/>
        <v>0</v>
      </c>
      <c r="Z634" s="58">
        <f>IF(I634=0,0,IF(COUNTIF(Lists!$B$3:$B$203,I634)&gt;0,0,1))</f>
        <v>0</v>
      </c>
      <c r="AA634" s="58">
        <f t="shared" si="57"/>
        <v>0</v>
      </c>
    </row>
    <row r="635" spans="1:27" x14ac:dyDescent="0.35">
      <c r="A635" s="38" t="str">
        <f>IF(I635=0, "", IF(COUNTIF($I$16:I634, I635)&gt;0, "", MAX($A$16:A634)+1))</f>
        <v/>
      </c>
      <c r="C635" s="39"/>
      <c r="D635" s="163" t="str">
        <f>IF(M635="","",MAX($D$16:D634)+1)</f>
        <v/>
      </c>
      <c r="E635" s="57"/>
      <c r="F635" s="173"/>
      <c r="G635" s="173"/>
      <c r="H635" s="173"/>
      <c r="I635" s="173"/>
      <c r="J635" s="174"/>
      <c r="K635" s="173"/>
      <c r="L635" s="173"/>
      <c r="M635" s="175" t="str">
        <f t="shared" si="59"/>
        <v/>
      </c>
      <c r="N635" s="164"/>
      <c r="O635" s="176"/>
      <c r="P635" s="177"/>
      <c r="Q635" s="178" t="s">
        <v>345</v>
      </c>
      <c r="R635" s="165"/>
      <c r="S635" s="124"/>
      <c r="U635" s="130" t="str">
        <f t="shared" ca="1" si="58"/>
        <v/>
      </c>
      <c r="W635" s="58" t="str">
        <f t="shared" si="54"/>
        <v>N</v>
      </c>
      <c r="X635" s="58">
        <f t="shared" ca="1" si="55"/>
        <v>0</v>
      </c>
      <c r="Y635" s="58">
        <f t="shared" si="56"/>
        <v>0</v>
      </c>
      <c r="Z635" s="58">
        <f>IF(I635=0,0,IF(COUNTIF(Lists!$B$3:$B$203,I635)&gt;0,0,1))</f>
        <v>0</v>
      </c>
      <c r="AA635" s="58">
        <f t="shared" si="57"/>
        <v>0</v>
      </c>
    </row>
    <row r="636" spans="1:27" x14ac:dyDescent="0.35">
      <c r="A636" s="38" t="str">
        <f>IF(I636=0, "", IF(COUNTIF($I$16:I635, I636)&gt;0, "", MAX($A$16:A635)+1))</f>
        <v/>
      </c>
      <c r="C636" s="39"/>
      <c r="D636" s="163" t="str">
        <f>IF(M636="","",MAX($D$16:D635)+1)</f>
        <v/>
      </c>
      <c r="E636" s="57"/>
      <c r="F636" s="173"/>
      <c r="G636" s="173"/>
      <c r="H636" s="173"/>
      <c r="I636" s="173"/>
      <c r="J636" s="174"/>
      <c r="K636" s="173"/>
      <c r="L636" s="173"/>
      <c r="M636" s="175" t="str">
        <f t="shared" si="59"/>
        <v/>
      </c>
      <c r="N636" s="164"/>
      <c r="O636" s="176"/>
      <c r="P636" s="177"/>
      <c r="Q636" s="178" t="s">
        <v>345</v>
      </c>
      <c r="R636" s="165"/>
      <c r="S636" s="124"/>
      <c r="U636" s="130" t="str">
        <f t="shared" ca="1" si="58"/>
        <v/>
      </c>
      <c r="W636" s="58" t="str">
        <f t="shared" si="54"/>
        <v>N</v>
      </c>
      <c r="X636" s="58">
        <f t="shared" ca="1" si="55"/>
        <v>0</v>
      </c>
      <c r="Y636" s="58">
        <f t="shared" si="56"/>
        <v>0</v>
      </c>
      <c r="Z636" s="58">
        <f>IF(I636=0,0,IF(COUNTIF(Lists!$B$3:$B$203,I636)&gt;0,0,1))</f>
        <v>0</v>
      </c>
      <c r="AA636" s="58">
        <f t="shared" si="57"/>
        <v>0</v>
      </c>
    </row>
    <row r="637" spans="1:27" x14ac:dyDescent="0.35">
      <c r="A637" s="38" t="str">
        <f>IF(I637=0, "", IF(COUNTIF($I$16:I636, I637)&gt;0, "", MAX($A$16:A636)+1))</f>
        <v/>
      </c>
      <c r="C637" s="39"/>
      <c r="D637" s="163" t="str">
        <f>IF(M637="","",MAX($D$16:D636)+1)</f>
        <v/>
      </c>
      <c r="E637" s="57"/>
      <c r="F637" s="173"/>
      <c r="G637" s="173"/>
      <c r="H637" s="173"/>
      <c r="I637" s="173"/>
      <c r="J637" s="174"/>
      <c r="K637" s="173"/>
      <c r="L637" s="173"/>
      <c r="M637" s="175" t="str">
        <f t="shared" si="59"/>
        <v/>
      </c>
      <c r="N637" s="164"/>
      <c r="O637" s="176"/>
      <c r="P637" s="177"/>
      <c r="Q637" s="178" t="s">
        <v>345</v>
      </c>
      <c r="R637" s="165"/>
      <c r="S637" s="124"/>
      <c r="U637" s="130" t="str">
        <f t="shared" ca="1" si="58"/>
        <v/>
      </c>
      <c r="W637" s="58" t="str">
        <f t="shared" si="54"/>
        <v>N</v>
      </c>
      <c r="X637" s="58">
        <f t="shared" ca="1" si="55"/>
        <v>0</v>
      </c>
      <c r="Y637" s="58">
        <f t="shared" si="56"/>
        <v>0</v>
      </c>
      <c r="Z637" s="58">
        <f>IF(I637=0,0,IF(COUNTIF(Lists!$B$3:$B$203,I637)&gt;0,0,1))</f>
        <v>0</v>
      </c>
      <c r="AA637" s="58">
        <f t="shared" si="57"/>
        <v>0</v>
      </c>
    </row>
    <row r="638" spans="1:27" x14ac:dyDescent="0.35">
      <c r="A638" s="38" t="str">
        <f>IF(I638=0, "", IF(COUNTIF($I$16:I637, I638)&gt;0, "", MAX($A$16:A637)+1))</f>
        <v/>
      </c>
      <c r="C638" s="39"/>
      <c r="D638" s="163" t="str">
        <f>IF(M638="","",MAX($D$16:D637)+1)</f>
        <v/>
      </c>
      <c r="E638" s="57"/>
      <c r="F638" s="173"/>
      <c r="G638" s="173"/>
      <c r="H638" s="173"/>
      <c r="I638" s="173"/>
      <c r="J638" s="174"/>
      <c r="K638" s="173"/>
      <c r="L638" s="173"/>
      <c r="M638" s="175" t="str">
        <f t="shared" si="59"/>
        <v/>
      </c>
      <c r="N638" s="164"/>
      <c r="O638" s="176"/>
      <c r="P638" s="177"/>
      <c r="Q638" s="178" t="s">
        <v>345</v>
      </c>
      <c r="R638" s="165"/>
      <c r="S638" s="124"/>
      <c r="U638" s="130" t="str">
        <f t="shared" ca="1" si="58"/>
        <v/>
      </c>
      <c r="W638" s="58" t="str">
        <f t="shared" si="54"/>
        <v>N</v>
      </c>
      <c r="X638" s="58">
        <f t="shared" ca="1" si="55"/>
        <v>0</v>
      </c>
      <c r="Y638" s="58">
        <f t="shared" si="56"/>
        <v>0</v>
      </c>
      <c r="Z638" s="58">
        <f>IF(I638=0,0,IF(COUNTIF(Lists!$B$3:$B$203,I638)&gt;0,0,1))</f>
        <v>0</v>
      </c>
      <c r="AA638" s="58">
        <f t="shared" si="57"/>
        <v>0</v>
      </c>
    </row>
    <row r="639" spans="1:27" x14ac:dyDescent="0.35">
      <c r="A639" s="38" t="str">
        <f>IF(I639=0, "", IF(COUNTIF($I$16:I638, I639)&gt;0, "", MAX($A$16:A638)+1))</f>
        <v/>
      </c>
      <c r="C639" s="39"/>
      <c r="D639" s="163" t="str">
        <f>IF(M639="","",MAX($D$16:D638)+1)</f>
        <v/>
      </c>
      <c r="E639" s="57"/>
      <c r="F639" s="173"/>
      <c r="G639" s="173"/>
      <c r="H639" s="173"/>
      <c r="I639" s="173"/>
      <c r="J639" s="174"/>
      <c r="K639" s="173"/>
      <c r="L639" s="173"/>
      <c r="M639" s="175" t="str">
        <f t="shared" si="59"/>
        <v/>
      </c>
      <c r="N639" s="164"/>
      <c r="O639" s="176"/>
      <c r="P639" s="177"/>
      <c r="Q639" s="178" t="s">
        <v>345</v>
      </c>
      <c r="R639" s="165"/>
      <c r="S639" s="124"/>
      <c r="U639" s="130" t="str">
        <f t="shared" ca="1" si="58"/>
        <v/>
      </c>
      <c r="W639" s="58" t="str">
        <f t="shared" si="54"/>
        <v>N</v>
      </c>
      <c r="X639" s="58">
        <f t="shared" ca="1" si="55"/>
        <v>0</v>
      </c>
      <c r="Y639" s="58">
        <f t="shared" si="56"/>
        <v>0</v>
      </c>
      <c r="Z639" s="58">
        <f>IF(I639=0,0,IF(COUNTIF(Lists!$B$3:$B$203,I639)&gt;0,0,1))</f>
        <v>0</v>
      </c>
      <c r="AA639" s="58">
        <f t="shared" si="57"/>
        <v>0</v>
      </c>
    </row>
    <row r="640" spans="1:27" x14ac:dyDescent="0.35">
      <c r="A640" s="38" t="str">
        <f>IF(I640=0, "", IF(COUNTIF($I$16:I639, I640)&gt;0, "", MAX($A$16:A639)+1))</f>
        <v/>
      </c>
      <c r="C640" s="39"/>
      <c r="D640" s="163" t="str">
        <f>IF(M640="","",MAX($D$16:D639)+1)</f>
        <v/>
      </c>
      <c r="E640" s="57"/>
      <c r="F640" s="173"/>
      <c r="G640" s="173"/>
      <c r="H640" s="173"/>
      <c r="I640" s="173"/>
      <c r="J640" s="174"/>
      <c r="K640" s="173"/>
      <c r="L640" s="173"/>
      <c r="M640" s="175" t="str">
        <f t="shared" si="59"/>
        <v/>
      </c>
      <c r="N640" s="164"/>
      <c r="O640" s="176"/>
      <c r="P640" s="177"/>
      <c r="Q640" s="178" t="s">
        <v>345</v>
      </c>
      <c r="R640" s="165"/>
      <c r="S640" s="124"/>
      <c r="U640" s="130" t="str">
        <f t="shared" ca="1" si="58"/>
        <v/>
      </c>
      <c r="W640" s="58" t="str">
        <f t="shared" si="54"/>
        <v>N</v>
      </c>
      <c r="X640" s="58">
        <f t="shared" ca="1" si="55"/>
        <v>0</v>
      </c>
      <c r="Y640" s="58">
        <f t="shared" si="56"/>
        <v>0</v>
      </c>
      <c r="Z640" s="58">
        <f>IF(I640=0,0,IF(COUNTIF(Lists!$B$3:$B$203,I640)&gt;0,0,1))</f>
        <v>0</v>
      </c>
      <c r="AA640" s="58">
        <f t="shared" si="57"/>
        <v>0</v>
      </c>
    </row>
    <row r="641" spans="1:27" x14ac:dyDescent="0.35">
      <c r="A641" s="38" t="str">
        <f>IF(I641=0, "", IF(COUNTIF($I$16:I640, I641)&gt;0, "", MAX($A$16:A640)+1))</f>
        <v/>
      </c>
      <c r="C641" s="39"/>
      <c r="D641" s="163" t="str">
        <f>IF(M641="","",MAX($D$16:D640)+1)</f>
        <v/>
      </c>
      <c r="E641" s="57"/>
      <c r="F641" s="173"/>
      <c r="G641" s="173"/>
      <c r="H641" s="173"/>
      <c r="I641" s="173"/>
      <c r="J641" s="174"/>
      <c r="K641" s="173"/>
      <c r="L641" s="173"/>
      <c r="M641" s="175" t="str">
        <f t="shared" si="59"/>
        <v/>
      </c>
      <c r="N641" s="164"/>
      <c r="O641" s="176"/>
      <c r="P641" s="177"/>
      <c r="Q641" s="178" t="s">
        <v>345</v>
      </c>
      <c r="R641" s="165"/>
      <c r="S641" s="124"/>
      <c r="U641" s="130" t="str">
        <f t="shared" ca="1" si="58"/>
        <v/>
      </c>
      <c r="W641" s="58" t="str">
        <f t="shared" si="54"/>
        <v>N</v>
      </c>
      <c r="X641" s="58">
        <f t="shared" ca="1" si="55"/>
        <v>0</v>
      </c>
      <c r="Y641" s="58">
        <f t="shared" si="56"/>
        <v>0</v>
      </c>
      <c r="Z641" s="58">
        <f>IF(I641=0,0,IF(COUNTIF(Lists!$B$3:$B$203,I641)&gt;0,0,1))</f>
        <v>0</v>
      </c>
      <c r="AA641" s="58">
        <f t="shared" si="57"/>
        <v>0</v>
      </c>
    </row>
    <row r="642" spans="1:27" x14ac:dyDescent="0.35">
      <c r="A642" s="38" t="str">
        <f>IF(I642=0, "", IF(COUNTIF($I$16:I641, I642)&gt;0, "", MAX($A$16:A641)+1))</f>
        <v/>
      </c>
      <c r="C642" s="39"/>
      <c r="D642" s="163" t="str">
        <f>IF(M642="","",MAX($D$16:D641)+1)</f>
        <v/>
      </c>
      <c r="E642" s="57"/>
      <c r="F642" s="173"/>
      <c r="G642" s="173"/>
      <c r="H642" s="173"/>
      <c r="I642" s="173"/>
      <c r="J642" s="174"/>
      <c r="K642" s="173"/>
      <c r="L642" s="173"/>
      <c r="M642" s="175" t="str">
        <f t="shared" si="59"/>
        <v/>
      </c>
      <c r="N642" s="164"/>
      <c r="O642" s="176"/>
      <c r="P642" s="177"/>
      <c r="Q642" s="178" t="s">
        <v>345</v>
      </c>
      <c r="R642" s="165"/>
      <c r="S642" s="124"/>
      <c r="U642" s="130" t="str">
        <f t="shared" ca="1" si="58"/>
        <v/>
      </c>
      <c r="W642" s="58" t="str">
        <f t="shared" si="54"/>
        <v>N</v>
      </c>
      <c r="X642" s="58">
        <f t="shared" ca="1" si="55"/>
        <v>0</v>
      </c>
      <c r="Y642" s="58">
        <f t="shared" si="56"/>
        <v>0</v>
      </c>
      <c r="Z642" s="58">
        <f>IF(I642=0,0,IF(COUNTIF(Lists!$B$3:$B$203,I642)&gt;0,0,1))</f>
        <v>0</v>
      </c>
      <c r="AA642" s="58">
        <f t="shared" si="57"/>
        <v>0</v>
      </c>
    </row>
    <row r="643" spans="1:27" x14ac:dyDescent="0.35">
      <c r="A643" s="38" t="str">
        <f>IF(I643=0, "", IF(COUNTIF($I$16:I642, I643)&gt;0, "", MAX($A$16:A642)+1))</f>
        <v/>
      </c>
      <c r="C643" s="39"/>
      <c r="D643" s="163" t="str">
        <f>IF(M643="","",MAX($D$16:D642)+1)</f>
        <v/>
      </c>
      <c r="E643" s="57"/>
      <c r="F643" s="173"/>
      <c r="G643" s="173"/>
      <c r="H643" s="173"/>
      <c r="I643" s="173"/>
      <c r="J643" s="174"/>
      <c r="K643" s="173"/>
      <c r="L643" s="173"/>
      <c r="M643" s="175" t="str">
        <f t="shared" si="59"/>
        <v/>
      </c>
      <c r="N643" s="164"/>
      <c r="O643" s="176"/>
      <c r="P643" s="177"/>
      <c r="Q643" s="178" t="s">
        <v>345</v>
      </c>
      <c r="R643" s="165"/>
      <c r="S643" s="124"/>
      <c r="U643" s="130" t="str">
        <f t="shared" ca="1" si="58"/>
        <v/>
      </c>
      <c r="W643" s="58" t="str">
        <f t="shared" si="54"/>
        <v>N</v>
      </c>
      <c r="X643" s="58">
        <f t="shared" ca="1" si="55"/>
        <v>0</v>
      </c>
      <c r="Y643" s="58">
        <f t="shared" si="56"/>
        <v>0</v>
      </c>
      <c r="Z643" s="58">
        <f>IF(I643=0,0,IF(COUNTIF(Lists!$B$3:$B$203,I643)&gt;0,0,1))</f>
        <v>0</v>
      </c>
      <c r="AA643" s="58">
        <f t="shared" si="57"/>
        <v>0</v>
      </c>
    </row>
    <row r="644" spans="1:27" x14ac:dyDescent="0.35">
      <c r="A644" s="38" t="str">
        <f>IF(I644=0, "", IF(COUNTIF($I$16:I643, I644)&gt;0, "", MAX($A$16:A643)+1))</f>
        <v/>
      </c>
      <c r="C644" s="39"/>
      <c r="D644" s="163" t="str">
        <f>IF(M644="","",MAX($D$16:D643)+1)</f>
        <v/>
      </c>
      <c r="E644" s="57"/>
      <c r="F644" s="173"/>
      <c r="G644" s="173"/>
      <c r="H644" s="173"/>
      <c r="I644" s="173"/>
      <c r="J644" s="174"/>
      <c r="K644" s="173"/>
      <c r="L644" s="173"/>
      <c r="M644" s="175" t="str">
        <f t="shared" si="59"/>
        <v/>
      </c>
      <c r="N644" s="164"/>
      <c r="O644" s="176"/>
      <c r="P644" s="177"/>
      <c r="Q644" s="178" t="s">
        <v>345</v>
      </c>
      <c r="R644" s="165"/>
      <c r="S644" s="124"/>
      <c r="U644" s="130" t="str">
        <f t="shared" ca="1" si="58"/>
        <v/>
      </c>
      <c r="W644" s="58" t="str">
        <f t="shared" si="54"/>
        <v>N</v>
      </c>
      <c r="X644" s="58">
        <f t="shared" ca="1" si="55"/>
        <v>0</v>
      </c>
      <c r="Y644" s="58">
        <f t="shared" si="56"/>
        <v>0</v>
      </c>
      <c r="Z644" s="58">
        <f>IF(I644=0,0,IF(COUNTIF(Lists!$B$3:$B$203,I644)&gt;0,0,1))</f>
        <v>0</v>
      </c>
      <c r="AA644" s="58">
        <f t="shared" si="57"/>
        <v>0</v>
      </c>
    </row>
    <row r="645" spans="1:27" x14ac:dyDescent="0.35">
      <c r="A645" s="38" t="str">
        <f>IF(I645=0, "", IF(COUNTIF($I$16:I644, I645)&gt;0, "", MAX($A$16:A644)+1))</f>
        <v/>
      </c>
      <c r="C645" s="39"/>
      <c r="D645" s="163" t="str">
        <f>IF(M645="","",MAX($D$16:D644)+1)</f>
        <v/>
      </c>
      <c r="E645" s="57"/>
      <c r="F645" s="173"/>
      <c r="G645" s="173"/>
      <c r="H645" s="173"/>
      <c r="I645" s="173"/>
      <c r="J645" s="174"/>
      <c r="K645" s="173"/>
      <c r="L645" s="173"/>
      <c r="M645" s="175" t="str">
        <f t="shared" si="59"/>
        <v/>
      </c>
      <c r="N645" s="164"/>
      <c r="O645" s="176"/>
      <c r="P645" s="177"/>
      <c r="Q645" s="178" t="s">
        <v>345</v>
      </c>
      <c r="R645" s="165"/>
      <c r="S645" s="124"/>
      <c r="U645" s="130" t="str">
        <f t="shared" ca="1" si="58"/>
        <v/>
      </c>
      <c r="W645" s="58" t="str">
        <f t="shared" si="54"/>
        <v>N</v>
      </c>
      <c r="X645" s="58">
        <f t="shared" ca="1" si="55"/>
        <v>0</v>
      </c>
      <c r="Y645" s="58">
        <f t="shared" si="56"/>
        <v>0</v>
      </c>
      <c r="Z645" s="58">
        <f>IF(I645=0,0,IF(COUNTIF(Lists!$B$3:$B$203,I645)&gt;0,0,1))</f>
        <v>0</v>
      </c>
      <c r="AA645" s="58">
        <f t="shared" si="57"/>
        <v>0</v>
      </c>
    </row>
    <row r="646" spans="1:27" x14ac:dyDescent="0.35">
      <c r="A646" s="38" t="str">
        <f>IF(I646=0, "", IF(COUNTIF($I$16:I645, I646)&gt;0, "", MAX($A$16:A645)+1))</f>
        <v/>
      </c>
      <c r="C646" s="39"/>
      <c r="D646" s="163" t="str">
        <f>IF(M646="","",MAX($D$16:D645)+1)</f>
        <v/>
      </c>
      <c r="E646" s="57"/>
      <c r="F646" s="173"/>
      <c r="G646" s="173"/>
      <c r="H646" s="173"/>
      <c r="I646" s="173"/>
      <c r="J646" s="174"/>
      <c r="K646" s="173"/>
      <c r="L646" s="173"/>
      <c r="M646" s="175" t="str">
        <f t="shared" si="59"/>
        <v/>
      </c>
      <c r="N646" s="164"/>
      <c r="O646" s="176"/>
      <c r="P646" s="177"/>
      <c r="Q646" s="178" t="s">
        <v>345</v>
      </c>
      <c r="R646" s="165"/>
      <c r="S646" s="124"/>
      <c r="U646" s="130" t="str">
        <f t="shared" ca="1" si="58"/>
        <v/>
      </c>
      <c r="W646" s="58" t="str">
        <f t="shared" si="54"/>
        <v>N</v>
      </c>
      <c r="X646" s="58">
        <f t="shared" ca="1" si="55"/>
        <v>0</v>
      </c>
      <c r="Y646" s="58">
        <f t="shared" si="56"/>
        <v>0</v>
      </c>
      <c r="Z646" s="58">
        <f>IF(I646=0,0,IF(COUNTIF(Lists!$B$3:$B$203,I646)&gt;0,0,1))</f>
        <v>0</v>
      </c>
      <c r="AA646" s="58">
        <f t="shared" si="57"/>
        <v>0</v>
      </c>
    </row>
    <row r="647" spans="1:27" x14ac:dyDescent="0.35">
      <c r="A647" s="38" t="str">
        <f>IF(I647=0, "", IF(COUNTIF($I$16:I646, I647)&gt;0, "", MAX($A$16:A646)+1))</f>
        <v/>
      </c>
      <c r="C647" s="39"/>
      <c r="D647" s="163" t="str">
        <f>IF(M647="","",MAX($D$16:D646)+1)</f>
        <v/>
      </c>
      <c r="E647" s="57"/>
      <c r="F647" s="173"/>
      <c r="G647" s="173"/>
      <c r="H647" s="173"/>
      <c r="I647" s="173"/>
      <c r="J647" s="174"/>
      <c r="K647" s="173"/>
      <c r="L647" s="173"/>
      <c r="M647" s="175" t="str">
        <f t="shared" si="59"/>
        <v/>
      </c>
      <c r="N647" s="164"/>
      <c r="O647" s="176"/>
      <c r="P647" s="177"/>
      <c r="Q647" s="178" t="s">
        <v>345</v>
      </c>
      <c r="R647" s="165"/>
      <c r="S647" s="124"/>
      <c r="U647" s="130" t="str">
        <f t="shared" ca="1" si="58"/>
        <v/>
      </c>
      <c r="W647" s="58" t="str">
        <f t="shared" si="54"/>
        <v>N</v>
      </c>
      <c r="X647" s="58">
        <f t="shared" ca="1" si="55"/>
        <v>0</v>
      </c>
      <c r="Y647" s="58">
        <f t="shared" si="56"/>
        <v>0</v>
      </c>
      <c r="Z647" s="58">
        <f>IF(I647=0,0,IF(COUNTIF(Lists!$B$3:$B$203,I647)&gt;0,0,1))</f>
        <v>0</v>
      </c>
      <c r="AA647" s="58">
        <f t="shared" si="57"/>
        <v>0</v>
      </c>
    </row>
    <row r="648" spans="1:27" x14ac:dyDescent="0.35">
      <c r="A648" s="38" t="str">
        <f>IF(I648=0, "", IF(COUNTIF($I$16:I647, I648)&gt;0, "", MAX($A$16:A647)+1))</f>
        <v/>
      </c>
      <c r="C648" s="39"/>
      <c r="D648" s="163" t="str">
        <f>IF(M648="","",MAX($D$16:D647)+1)</f>
        <v/>
      </c>
      <c r="E648" s="57"/>
      <c r="F648" s="173"/>
      <c r="G648" s="173"/>
      <c r="H648" s="173"/>
      <c r="I648" s="173"/>
      <c r="J648" s="174"/>
      <c r="K648" s="173"/>
      <c r="L648" s="173"/>
      <c r="M648" s="175" t="str">
        <f t="shared" si="59"/>
        <v/>
      </c>
      <c r="N648" s="164"/>
      <c r="O648" s="176"/>
      <c r="P648" s="177"/>
      <c r="Q648" s="178" t="s">
        <v>345</v>
      </c>
      <c r="R648" s="165"/>
      <c r="S648" s="124"/>
      <c r="U648" s="130" t="str">
        <f t="shared" ca="1" si="58"/>
        <v/>
      </c>
      <c r="W648" s="58" t="str">
        <f t="shared" si="54"/>
        <v>N</v>
      </c>
      <c r="X648" s="58">
        <f t="shared" ca="1" si="55"/>
        <v>0</v>
      </c>
      <c r="Y648" s="58">
        <f t="shared" si="56"/>
        <v>0</v>
      </c>
      <c r="Z648" s="58">
        <f>IF(I648=0,0,IF(COUNTIF(Lists!$B$3:$B$203,I648)&gt;0,0,1))</f>
        <v>0</v>
      </c>
      <c r="AA648" s="58">
        <f t="shared" si="57"/>
        <v>0</v>
      </c>
    </row>
    <row r="649" spans="1:27" x14ac:dyDescent="0.35">
      <c r="A649" s="38" t="str">
        <f>IF(I649=0, "", IF(COUNTIF($I$16:I648, I649)&gt;0, "", MAX($A$16:A648)+1))</f>
        <v/>
      </c>
      <c r="C649" s="39"/>
      <c r="D649" s="163" t="str">
        <f>IF(M649="","",MAX($D$16:D648)+1)</f>
        <v/>
      </c>
      <c r="E649" s="57"/>
      <c r="F649" s="173"/>
      <c r="G649" s="173"/>
      <c r="H649" s="173"/>
      <c r="I649" s="173"/>
      <c r="J649" s="174"/>
      <c r="K649" s="173"/>
      <c r="L649" s="173"/>
      <c r="M649" s="175" t="str">
        <f t="shared" si="59"/>
        <v/>
      </c>
      <c r="N649" s="164"/>
      <c r="O649" s="176"/>
      <c r="P649" s="177"/>
      <c r="Q649" s="178" t="s">
        <v>345</v>
      </c>
      <c r="R649" s="165"/>
      <c r="S649" s="124"/>
      <c r="U649" s="130" t="str">
        <f t="shared" ca="1" si="58"/>
        <v/>
      </c>
      <c r="W649" s="58" t="str">
        <f t="shared" si="54"/>
        <v>N</v>
      </c>
      <c r="X649" s="58">
        <f t="shared" ca="1" si="55"/>
        <v>0</v>
      </c>
      <c r="Y649" s="58">
        <f t="shared" si="56"/>
        <v>0</v>
      </c>
      <c r="Z649" s="58">
        <f>IF(I649=0,0,IF(COUNTIF(Lists!$B$3:$B$203,I649)&gt;0,0,1))</f>
        <v>0</v>
      </c>
      <c r="AA649" s="58">
        <f t="shared" si="57"/>
        <v>0</v>
      </c>
    </row>
    <row r="650" spans="1:27" x14ac:dyDescent="0.35">
      <c r="A650" s="38" t="str">
        <f>IF(I650=0, "", IF(COUNTIF($I$16:I649, I650)&gt;0, "", MAX($A$16:A649)+1))</f>
        <v/>
      </c>
      <c r="C650" s="39"/>
      <c r="D650" s="163" t="str">
        <f>IF(M650="","",MAX($D$16:D649)+1)</f>
        <v/>
      </c>
      <c r="E650" s="57"/>
      <c r="F650" s="173"/>
      <c r="G650" s="173"/>
      <c r="H650" s="173"/>
      <c r="I650" s="173"/>
      <c r="J650" s="174"/>
      <c r="K650" s="173"/>
      <c r="L650" s="173"/>
      <c r="M650" s="175" t="str">
        <f t="shared" si="59"/>
        <v/>
      </c>
      <c r="N650" s="164"/>
      <c r="O650" s="176"/>
      <c r="P650" s="177"/>
      <c r="Q650" s="178" t="s">
        <v>345</v>
      </c>
      <c r="R650" s="165"/>
      <c r="S650" s="124"/>
      <c r="U650" s="130" t="str">
        <f t="shared" ca="1" si="58"/>
        <v/>
      </c>
      <c r="W650" s="58" t="str">
        <f t="shared" si="54"/>
        <v>N</v>
      </c>
      <c r="X650" s="58">
        <f t="shared" ca="1" si="55"/>
        <v>0</v>
      </c>
      <c r="Y650" s="58">
        <f t="shared" si="56"/>
        <v>0</v>
      </c>
      <c r="Z650" s="58">
        <f>IF(I650=0,0,IF(COUNTIF(Lists!$B$3:$B$203,I650)&gt;0,0,1))</f>
        <v>0</v>
      </c>
      <c r="AA650" s="58">
        <f t="shared" si="57"/>
        <v>0</v>
      </c>
    </row>
    <row r="651" spans="1:27" x14ac:dyDescent="0.35">
      <c r="A651" s="38" t="str">
        <f>IF(I651=0, "", IF(COUNTIF($I$16:I650, I651)&gt;0, "", MAX($A$16:A650)+1))</f>
        <v/>
      </c>
      <c r="C651" s="39"/>
      <c r="D651" s="163" t="str">
        <f>IF(M651="","",MAX($D$16:D650)+1)</f>
        <v/>
      </c>
      <c r="E651" s="57"/>
      <c r="F651" s="173"/>
      <c r="G651" s="173"/>
      <c r="H651" s="173"/>
      <c r="I651" s="173"/>
      <c r="J651" s="174"/>
      <c r="K651" s="173"/>
      <c r="L651" s="173"/>
      <c r="M651" s="175" t="str">
        <f t="shared" si="59"/>
        <v/>
      </c>
      <c r="N651" s="164"/>
      <c r="O651" s="176"/>
      <c r="P651" s="177"/>
      <c r="Q651" s="178" t="s">
        <v>345</v>
      </c>
      <c r="R651" s="165"/>
      <c r="S651" s="124"/>
      <c r="U651" s="130" t="str">
        <f t="shared" ca="1" si="58"/>
        <v/>
      </c>
      <c r="W651" s="58" t="str">
        <f t="shared" si="54"/>
        <v>N</v>
      </c>
      <c r="X651" s="58">
        <f t="shared" ca="1" si="55"/>
        <v>0</v>
      </c>
      <c r="Y651" s="58">
        <f t="shared" si="56"/>
        <v>0</v>
      </c>
      <c r="Z651" s="58">
        <f>IF(I651=0,0,IF(COUNTIF(Lists!$B$3:$B$203,I651)&gt;0,0,1))</f>
        <v>0</v>
      </c>
      <c r="AA651" s="58">
        <f t="shared" si="57"/>
        <v>0</v>
      </c>
    </row>
    <row r="652" spans="1:27" x14ac:dyDescent="0.35">
      <c r="A652" s="38" t="str">
        <f>IF(I652=0, "", IF(COUNTIF($I$16:I651, I652)&gt;0, "", MAX($A$16:A651)+1))</f>
        <v/>
      </c>
      <c r="C652" s="39"/>
      <c r="D652" s="163" t="str">
        <f>IF(M652="","",MAX($D$16:D651)+1)</f>
        <v/>
      </c>
      <c r="E652" s="57"/>
      <c r="F652" s="173"/>
      <c r="G652" s="173"/>
      <c r="H652" s="173"/>
      <c r="I652" s="173"/>
      <c r="J652" s="174"/>
      <c r="K652" s="173"/>
      <c r="L652" s="173"/>
      <c r="M652" s="175" t="str">
        <f t="shared" si="59"/>
        <v/>
      </c>
      <c r="N652" s="164"/>
      <c r="O652" s="176"/>
      <c r="P652" s="177"/>
      <c r="Q652" s="178" t="s">
        <v>345</v>
      </c>
      <c r="R652" s="165"/>
      <c r="S652" s="124"/>
      <c r="U652" s="130" t="str">
        <f t="shared" ca="1" si="58"/>
        <v/>
      </c>
      <c r="W652" s="58" t="str">
        <f t="shared" si="54"/>
        <v>N</v>
      </c>
      <c r="X652" s="58">
        <f t="shared" ca="1" si="55"/>
        <v>0</v>
      </c>
      <c r="Y652" s="58">
        <f t="shared" si="56"/>
        <v>0</v>
      </c>
      <c r="Z652" s="58">
        <f>IF(I652=0,0,IF(COUNTIF(Lists!$B$3:$B$203,I652)&gt;0,0,1))</f>
        <v>0</v>
      </c>
      <c r="AA652" s="58">
        <f t="shared" si="57"/>
        <v>0</v>
      </c>
    </row>
    <row r="653" spans="1:27" x14ac:dyDescent="0.35">
      <c r="A653" s="38" t="str">
        <f>IF(I653=0, "", IF(COUNTIF($I$16:I652, I653)&gt;0, "", MAX($A$16:A652)+1))</f>
        <v/>
      </c>
      <c r="C653" s="39"/>
      <c r="D653" s="163" t="str">
        <f>IF(M653="","",MAX($D$16:D652)+1)</f>
        <v/>
      </c>
      <c r="E653" s="57"/>
      <c r="F653" s="173"/>
      <c r="G653" s="173"/>
      <c r="H653" s="173"/>
      <c r="I653" s="173"/>
      <c r="J653" s="174"/>
      <c r="K653" s="173"/>
      <c r="L653" s="173"/>
      <c r="M653" s="175" t="str">
        <f t="shared" si="59"/>
        <v/>
      </c>
      <c r="N653" s="164"/>
      <c r="O653" s="176"/>
      <c r="P653" s="177"/>
      <c r="Q653" s="178" t="s">
        <v>345</v>
      </c>
      <c r="R653" s="165"/>
      <c r="S653" s="124"/>
      <c r="U653" s="130" t="str">
        <f t="shared" ca="1" si="58"/>
        <v/>
      </c>
      <c r="W653" s="58" t="str">
        <f t="shared" si="54"/>
        <v>N</v>
      </c>
      <c r="X653" s="58">
        <f t="shared" ca="1" si="55"/>
        <v>0</v>
      </c>
      <c r="Y653" s="58">
        <f t="shared" si="56"/>
        <v>0</v>
      </c>
      <c r="Z653" s="58">
        <f>IF(I653=0,0,IF(COUNTIF(Lists!$B$3:$B$203,I653)&gt;0,0,1))</f>
        <v>0</v>
      </c>
      <c r="AA653" s="58">
        <f t="shared" si="57"/>
        <v>0</v>
      </c>
    </row>
    <row r="654" spans="1:27" x14ac:dyDescent="0.35">
      <c r="A654" s="38" t="str">
        <f>IF(I654=0, "", IF(COUNTIF($I$16:I653, I654)&gt;0, "", MAX($A$16:A653)+1))</f>
        <v/>
      </c>
      <c r="C654" s="39"/>
      <c r="D654" s="163" t="str">
        <f>IF(M654="","",MAX($D$16:D653)+1)</f>
        <v/>
      </c>
      <c r="E654" s="57"/>
      <c r="F654" s="173"/>
      <c r="G654" s="173"/>
      <c r="H654" s="173"/>
      <c r="I654" s="173"/>
      <c r="J654" s="174"/>
      <c r="K654" s="173"/>
      <c r="L654" s="173"/>
      <c r="M654" s="175" t="str">
        <f t="shared" si="59"/>
        <v/>
      </c>
      <c r="N654" s="164"/>
      <c r="O654" s="176"/>
      <c r="P654" s="177"/>
      <c r="Q654" s="178" t="s">
        <v>345</v>
      </c>
      <c r="R654" s="165"/>
      <c r="S654" s="124"/>
      <c r="U654" s="130" t="str">
        <f t="shared" ca="1" si="58"/>
        <v/>
      </c>
      <c r="W654" s="58" t="str">
        <f t="shared" si="54"/>
        <v>N</v>
      </c>
      <c r="X654" s="58">
        <f t="shared" ca="1" si="55"/>
        <v>0</v>
      </c>
      <c r="Y654" s="58">
        <f t="shared" si="56"/>
        <v>0</v>
      </c>
      <c r="Z654" s="58">
        <f>IF(I654=0,0,IF(COUNTIF(Lists!$B$3:$B$203,I654)&gt;0,0,1))</f>
        <v>0</v>
      </c>
      <c r="AA654" s="58">
        <f t="shared" si="57"/>
        <v>0</v>
      </c>
    </row>
    <row r="655" spans="1:27" x14ac:dyDescent="0.35">
      <c r="A655" s="38" t="str">
        <f>IF(I655=0, "", IF(COUNTIF($I$16:I654, I655)&gt;0, "", MAX($A$16:A654)+1))</f>
        <v/>
      </c>
      <c r="C655" s="39"/>
      <c r="D655" s="163" t="str">
        <f>IF(M655="","",MAX($D$16:D654)+1)</f>
        <v/>
      </c>
      <c r="E655" s="57"/>
      <c r="F655" s="173"/>
      <c r="G655" s="173"/>
      <c r="H655" s="173"/>
      <c r="I655" s="173"/>
      <c r="J655" s="174"/>
      <c r="K655" s="173"/>
      <c r="L655" s="173"/>
      <c r="M655" s="175" t="str">
        <f t="shared" si="59"/>
        <v/>
      </c>
      <c r="N655" s="164"/>
      <c r="O655" s="176"/>
      <c r="P655" s="177"/>
      <c r="Q655" s="178" t="s">
        <v>345</v>
      </c>
      <c r="R655" s="165"/>
      <c r="S655" s="124"/>
      <c r="U655" s="130" t="str">
        <f t="shared" ca="1" si="58"/>
        <v/>
      </c>
      <c r="W655" s="58" t="str">
        <f t="shared" si="54"/>
        <v>N</v>
      </c>
      <c r="X655" s="58">
        <f t="shared" ca="1" si="55"/>
        <v>0</v>
      </c>
      <c r="Y655" s="58">
        <f t="shared" si="56"/>
        <v>0</v>
      </c>
      <c r="Z655" s="58">
        <f>IF(I655=0,0,IF(COUNTIF(Lists!$B$3:$B$203,I655)&gt;0,0,1))</f>
        <v>0</v>
      </c>
      <c r="AA655" s="58">
        <f t="shared" si="57"/>
        <v>0</v>
      </c>
    </row>
    <row r="656" spans="1:27" x14ac:dyDescent="0.35">
      <c r="A656" s="38" t="str">
        <f>IF(I656=0, "", IF(COUNTIF($I$16:I655, I656)&gt;0, "", MAX($A$16:A655)+1))</f>
        <v/>
      </c>
      <c r="C656" s="39"/>
      <c r="D656" s="163" t="str">
        <f>IF(M656="","",MAX($D$16:D655)+1)</f>
        <v/>
      </c>
      <c r="E656" s="57"/>
      <c r="F656" s="173"/>
      <c r="G656" s="173"/>
      <c r="H656" s="173"/>
      <c r="I656" s="173"/>
      <c r="J656" s="174"/>
      <c r="K656" s="173"/>
      <c r="L656" s="173"/>
      <c r="M656" s="175" t="str">
        <f t="shared" si="59"/>
        <v/>
      </c>
      <c r="N656" s="164"/>
      <c r="O656" s="176"/>
      <c r="P656" s="177"/>
      <c r="Q656" s="178" t="s">
        <v>345</v>
      </c>
      <c r="R656" s="165"/>
      <c r="S656" s="124"/>
      <c r="U656" s="130" t="str">
        <f t="shared" ca="1" si="58"/>
        <v/>
      </c>
      <c r="W656" s="58" t="str">
        <f t="shared" ref="W656:W719" si="60">IF(D656="","N","Y")</f>
        <v>N</v>
      </c>
      <c r="X656" s="58">
        <f t="shared" ref="X656:X719" ca="1" si="61">IF(OR(E656=0,AND(E656&gt;=StartDate,E656&lt;=EndDate)),0,1)</f>
        <v>0</v>
      </c>
      <c r="Y656" s="58">
        <f t="shared" ref="Y656:Y719" si="62">IF(D656="",0,IF(OR(E656=0,F656=0, K656=0, L656=0, G656=0, H656=0, I656=0,J656=0, M656=0,N656=0,O656=0,P656=0,Q656=0, R656=0), 1, 0))</f>
        <v>0</v>
      </c>
      <c r="Z656" s="58">
        <f>IF(I656=0,0,IF(COUNTIF(Lists!$B$3:$B$203,I656)&gt;0,0,1))</f>
        <v>0</v>
      </c>
      <c r="AA656" s="58">
        <f t="shared" ref="AA656:AA719" si="63">IF(R656=0,0,IF(COUNTIF(MeBrIntendedUseExport,R656)&gt;0,0,1))</f>
        <v>0</v>
      </c>
    </row>
    <row r="657" spans="1:27" x14ac:dyDescent="0.35">
      <c r="A657" s="38" t="str">
        <f>IF(I657=0, "", IF(COUNTIF($I$16:I656, I657)&gt;0, "", MAX($A$16:A656)+1))</f>
        <v/>
      </c>
      <c r="C657" s="39"/>
      <c r="D657" s="163" t="str">
        <f>IF(M657="","",MAX($D$16:D656)+1)</f>
        <v/>
      </c>
      <c r="E657" s="57"/>
      <c r="F657" s="173"/>
      <c r="G657" s="173"/>
      <c r="H657" s="173"/>
      <c r="I657" s="173"/>
      <c r="J657" s="174"/>
      <c r="K657" s="173"/>
      <c r="L657" s="173"/>
      <c r="M657" s="175" t="str">
        <f t="shared" si="59"/>
        <v/>
      </c>
      <c r="N657" s="164"/>
      <c r="O657" s="176"/>
      <c r="P657" s="177"/>
      <c r="Q657" s="178" t="s">
        <v>345</v>
      </c>
      <c r="R657" s="165"/>
      <c r="S657" s="124"/>
      <c r="U657" s="130" t="str">
        <f t="shared" ref="U657:U720" ca="1" si="64">IF(SUM(X657:Y657,Z657:AA657)&gt;0,"ROW INCOMPLETE OR INVALID DATA ENTERED; ENTER/EDIT DATA IN REQUIRED FIELDS","")</f>
        <v/>
      </c>
      <c r="W657" s="58" t="str">
        <f t="shared" si="60"/>
        <v>N</v>
      </c>
      <c r="X657" s="58">
        <f t="shared" ca="1" si="61"/>
        <v>0</v>
      </c>
      <c r="Y657" s="58">
        <f t="shared" si="62"/>
        <v>0</v>
      </c>
      <c r="Z657" s="58">
        <f>IF(I657=0,0,IF(COUNTIF(Lists!$B$3:$B$203,I657)&gt;0,0,1))</f>
        <v>0</v>
      </c>
      <c r="AA657" s="58">
        <f t="shared" si="63"/>
        <v>0</v>
      </c>
    </row>
    <row r="658" spans="1:27" x14ac:dyDescent="0.35">
      <c r="A658" s="38" t="str">
        <f>IF(I658=0, "", IF(COUNTIF($I$16:I657, I658)&gt;0, "", MAX($A$16:A657)+1))</f>
        <v/>
      </c>
      <c r="C658" s="39"/>
      <c r="D658" s="163" t="str">
        <f>IF(M658="","",MAX($D$16:D657)+1)</f>
        <v/>
      </c>
      <c r="E658" s="57"/>
      <c r="F658" s="173"/>
      <c r="G658" s="173"/>
      <c r="H658" s="173"/>
      <c r="I658" s="173"/>
      <c r="J658" s="174"/>
      <c r="K658" s="173"/>
      <c r="L658" s="173"/>
      <c r="M658" s="175" t="str">
        <f t="shared" ref="M658:M721" si="65">IF($E658="", "", "CH3Br")</f>
        <v/>
      </c>
      <c r="N658" s="164"/>
      <c r="O658" s="176"/>
      <c r="P658" s="177"/>
      <c r="Q658" s="178" t="s">
        <v>345</v>
      </c>
      <c r="R658" s="165"/>
      <c r="S658" s="124"/>
      <c r="U658" s="130" t="str">
        <f t="shared" ca="1" si="64"/>
        <v/>
      </c>
      <c r="W658" s="58" t="str">
        <f t="shared" si="60"/>
        <v>N</v>
      </c>
      <c r="X658" s="58">
        <f t="shared" ca="1" si="61"/>
        <v>0</v>
      </c>
      <c r="Y658" s="58">
        <f t="shared" si="62"/>
        <v>0</v>
      </c>
      <c r="Z658" s="58">
        <f>IF(I658=0,0,IF(COUNTIF(Lists!$B$3:$B$203,I658)&gt;0,0,1))</f>
        <v>0</v>
      </c>
      <c r="AA658" s="58">
        <f t="shared" si="63"/>
        <v>0</v>
      </c>
    </row>
    <row r="659" spans="1:27" x14ac:dyDescent="0.35">
      <c r="A659" s="38" t="str">
        <f>IF(I659=0, "", IF(COUNTIF($I$16:I658, I659)&gt;0, "", MAX($A$16:A658)+1))</f>
        <v/>
      </c>
      <c r="C659" s="39"/>
      <c r="D659" s="163" t="str">
        <f>IF(M659="","",MAX($D$16:D658)+1)</f>
        <v/>
      </c>
      <c r="E659" s="57"/>
      <c r="F659" s="173"/>
      <c r="G659" s="173"/>
      <c r="H659" s="173"/>
      <c r="I659" s="173"/>
      <c r="J659" s="174"/>
      <c r="K659" s="173"/>
      <c r="L659" s="173"/>
      <c r="M659" s="175" t="str">
        <f t="shared" si="65"/>
        <v/>
      </c>
      <c r="N659" s="164"/>
      <c r="O659" s="176"/>
      <c r="P659" s="177"/>
      <c r="Q659" s="178" t="s">
        <v>345</v>
      </c>
      <c r="R659" s="165"/>
      <c r="S659" s="124"/>
      <c r="U659" s="130" t="str">
        <f t="shared" ca="1" si="64"/>
        <v/>
      </c>
      <c r="W659" s="58" t="str">
        <f t="shared" si="60"/>
        <v>N</v>
      </c>
      <c r="X659" s="58">
        <f t="shared" ca="1" si="61"/>
        <v>0</v>
      </c>
      <c r="Y659" s="58">
        <f t="shared" si="62"/>
        <v>0</v>
      </c>
      <c r="Z659" s="58">
        <f>IF(I659=0,0,IF(COUNTIF(Lists!$B$3:$B$203,I659)&gt;0,0,1))</f>
        <v>0</v>
      </c>
      <c r="AA659" s="58">
        <f t="shared" si="63"/>
        <v>0</v>
      </c>
    </row>
    <row r="660" spans="1:27" x14ac:dyDescent="0.35">
      <c r="A660" s="38" t="str">
        <f>IF(I660=0, "", IF(COUNTIF($I$16:I659, I660)&gt;0, "", MAX($A$16:A659)+1))</f>
        <v/>
      </c>
      <c r="C660" s="39"/>
      <c r="D660" s="163" t="str">
        <f>IF(M660="","",MAX($D$16:D659)+1)</f>
        <v/>
      </c>
      <c r="E660" s="57"/>
      <c r="F660" s="173"/>
      <c r="G660" s="173"/>
      <c r="H660" s="173"/>
      <c r="I660" s="173"/>
      <c r="J660" s="174"/>
      <c r="K660" s="173"/>
      <c r="L660" s="173"/>
      <c r="M660" s="175" t="str">
        <f t="shared" si="65"/>
        <v/>
      </c>
      <c r="N660" s="164"/>
      <c r="O660" s="176"/>
      <c r="P660" s="177"/>
      <c r="Q660" s="178" t="s">
        <v>345</v>
      </c>
      <c r="R660" s="165"/>
      <c r="S660" s="124"/>
      <c r="U660" s="130" t="str">
        <f t="shared" ca="1" si="64"/>
        <v/>
      </c>
      <c r="W660" s="58" t="str">
        <f t="shared" si="60"/>
        <v>N</v>
      </c>
      <c r="X660" s="58">
        <f t="shared" ca="1" si="61"/>
        <v>0</v>
      </c>
      <c r="Y660" s="58">
        <f t="shared" si="62"/>
        <v>0</v>
      </c>
      <c r="Z660" s="58">
        <f>IF(I660=0,0,IF(COUNTIF(Lists!$B$3:$B$203,I660)&gt;0,0,1))</f>
        <v>0</v>
      </c>
      <c r="AA660" s="58">
        <f t="shared" si="63"/>
        <v>0</v>
      </c>
    </row>
    <row r="661" spans="1:27" x14ac:dyDescent="0.35">
      <c r="A661" s="38" t="str">
        <f>IF(I661=0, "", IF(COUNTIF($I$16:I660, I661)&gt;0, "", MAX($A$16:A660)+1))</f>
        <v/>
      </c>
      <c r="C661" s="39"/>
      <c r="D661" s="163" t="str">
        <f>IF(M661="","",MAX($D$16:D660)+1)</f>
        <v/>
      </c>
      <c r="E661" s="57"/>
      <c r="F661" s="173"/>
      <c r="G661" s="173"/>
      <c r="H661" s="173"/>
      <c r="I661" s="173"/>
      <c r="J661" s="174"/>
      <c r="K661" s="173"/>
      <c r="L661" s="173"/>
      <c r="M661" s="175" t="str">
        <f t="shared" si="65"/>
        <v/>
      </c>
      <c r="N661" s="164"/>
      <c r="O661" s="176"/>
      <c r="P661" s="177"/>
      <c r="Q661" s="178" t="s">
        <v>345</v>
      </c>
      <c r="R661" s="165"/>
      <c r="S661" s="124"/>
      <c r="U661" s="130" t="str">
        <f t="shared" ca="1" si="64"/>
        <v/>
      </c>
      <c r="W661" s="58" t="str">
        <f t="shared" si="60"/>
        <v>N</v>
      </c>
      <c r="X661" s="58">
        <f t="shared" ca="1" si="61"/>
        <v>0</v>
      </c>
      <c r="Y661" s="58">
        <f t="shared" si="62"/>
        <v>0</v>
      </c>
      <c r="Z661" s="58">
        <f>IF(I661=0,0,IF(COUNTIF(Lists!$B$3:$B$203,I661)&gt;0,0,1))</f>
        <v>0</v>
      </c>
      <c r="AA661" s="58">
        <f t="shared" si="63"/>
        <v>0</v>
      </c>
    </row>
    <row r="662" spans="1:27" x14ac:dyDescent="0.35">
      <c r="A662" s="38" t="str">
        <f>IF(I662=0, "", IF(COUNTIF($I$16:I661, I662)&gt;0, "", MAX($A$16:A661)+1))</f>
        <v/>
      </c>
      <c r="C662" s="39"/>
      <c r="D662" s="163" t="str">
        <f>IF(M662="","",MAX($D$16:D661)+1)</f>
        <v/>
      </c>
      <c r="E662" s="57"/>
      <c r="F662" s="173"/>
      <c r="G662" s="173"/>
      <c r="H662" s="173"/>
      <c r="I662" s="173"/>
      <c r="J662" s="174"/>
      <c r="K662" s="173"/>
      <c r="L662" s="173"/>
      <c r="M662" s="175" t="str">
        <f t="shared" si="65"/>
        <v/>
      </c>
      <c r="N662" s="164"/>
      <c r="O662" s="176"/>
      <c r="P662" s="177"/>
      <c r="Q662" s="178" t="s">
        <v>345</v>
      </c>
      <c r="R662" s="165"/>
      <c r="S662" s="124"/>
      <c r="U662" s="130" t="str">
        <f t="shared" ca="1" si="64"/>
        <v/>
      </c>
      <c r="W662" s="58" t="str">
        <f t="shared" si="60"/>
        <v>N</v>
      </c>
      <c r="X662" s="58">
        <f t="shared" ca="1" si="61"/>
        <v>0</v>
      </c>
      <c r="Y662" s="58">
        <f t="shared" si="62"/>
        <v>0</v>
      </c>
      <c r="Z662" s="58">
        <f>IF(I662=0,0,IF(COUNTIF(Lists!$B$3:$B$203,I662)&gt;0,0,1))</f>
        <v>0</v>
      </c>
      <c r="AA662" s="58">
        <f t="shared" si="63"/>
        <v>0</v>
      </c>
    </row>
    <row r="663" spans="1:27" x14ac:dyDescent="0.35">
      <c r="A663" s="38" t="str">
        <f>IF(I663=0, "", IF(COUNTIF($I$16:I662, I663)&gt;0, "", MAX($A$16:A662)+1))</f>
        <v/>
      </c>
      <c r="C663" s="39"/>
      <c r="D663" s="163" t="str">
        <f>IF(M663="","",MAX($D$16:D662)+1)</f>
        <v/>
      </c>
      <c r="E663" s="57"/>
      <c r="F663" s="173"/>
      <c r="G663" s="173"/>
      <c r="H663" s="173"/>
      <c r="I663" s="173"/>
      <c r="J663" s="174"/>
      <c r="K663" s="173"/>
      <c r="L663" s="173"/>
      <c r="M663" s="175" t="str">
        <f t="shared" si="65"/>
        <v/>
      </c>
      <c r="N663" s="164"/>
      <c r="O663" s="176"/>
      <c r="P663" s="177"/>
      <c r="Q663" s="178" t="s">
        <v>345</v>
      </c>
      <c r="R663" s="165"/>
      <c r="S663" s="124"/>
      <c r="U663" s="130" t="str">
        <f t="shared" ca="1" si="64"/>
        <v/>
      </c>
      <c r="W663" s="58" t="str">
        <f t="shared" si="60"/>
        <v>N</v>
      </c>
      <c r="X663" s="58">
        <f t="shared" ca="1" si="61"/>
        <v>0</v>
      </c>
      <c r="Y663" s="58">
        <f t="shared" si="62"/>
        <v>0</v>
      </c>
      <c r="Z663" s="58">
        <f>IF(I663=0,0,IF(COUNTIF(Lists!$B$3:$B$203,I663)&gt;0,0,1))</f>
        <v>0</v>
      </c>
      <c r="AA663" s="58">
        <f t="shared" si="63"/>
        <v>0</v>
      </c>
    </row>
    <row r="664" spans="1:27" x14ac:dyDescent="0.35">
      <c r="A664" s="38" t="str">
        <f>IF(I664=0, "", IF(COUNTIF($I$16:I663, I664)&gt;0, "", MAX($A$16:A663)+1))</f>
        <v/>
      </c>
      <c r="C664" s="39"/>
      <c r="D664" s="163" t="str">
        <f>IF(M664="","",MAX($D$16:D663)+1)</f>
        <v/>
      </c>
      <c r="E664" s="57"/>
      <c r="F664" s="173"/>
      <c r="G664" s="173"/>
      <c r="H664" s="173"/>
      <c r="I664" s="173"/>
      <c r="J664" s="174"/>
      <c r="K664" s="173"/>
      <c r="L664" s="173"/>
      <c r="M664" s="175" t="str">
        <f t="shared" si="65"/>
        <v/>
      </c>
      <c r="N664" s="164"/>
      <c r="O664" s="176"/>
      <c r="P664" s="177"/>
      <c r="Q664" s="178" t="s">
        <v>345</v>
      </c>
      <c r="R664" s="165"/>
      <c r="S664" s="124"/>
      <c r="U664" s="130" t="str">
        <f t="shared" ca="1" si="64"/>
        <v/>
      </c>
      <c r="W664" s="58" t="str">
        <f t="shared" si="60"/>
        <v>N</v>
      </c>
      <c r="X664" s="58">
        <f t="shared" ca="1" si="61"/>
        <v>0</v>
      </c>
      <c r="Y664" s="58">
        <f t="shared" si="62"/>
        <v>0</v>
      </c>
      <c r="Z664" s="58">
        <f>IF(I664=0,0,IF(COUNTIF(Lists!$B$3:$B$203,I664)&gt;0,0,1))</f>
        <v>0</v>
      </c>
      <c r="AA664" s="58">
        <f t="shared" si="63"/>
        <v>0</v>
      </c>
    </row>
    <row r="665" spans="1:27" x14ac:dyDescent="0.35">
      <c r="A665" s="38" t="str">
        <f>IF(I665=0, "", IF(COUNTIF($I$16:I664, I665)&gt;0, "", MAX($A$16:A664)+1))</f>
        <v/>
      </c>
      <c r="C665" s="39"/>
      <c r="D665" s="163" t="str">
        <f>IF(M665="","",MAX($D$16:D664)+1)</f>
        <v/>
      </c>
      <c r="E665" s="57"/>
      <c r="F665" s="173"/>
      <c r="G665" s="173"/>
      <c r="H665" s="173"/>
      <c r="I665" s="173"/>
      <c r="J665" s="174"/>
      <c r="K665" s="173"/>
      <c r="L665" s="173"/>
      <c r="M665" s="175" t="str">
        <f t="shared" si="65"/>
        <v/>
      </c>
      <c r="N665" s="164"/>
      <c r="O665" s="176"/>
      <c r="P665" s="177"/>
      <c r="Q665" s="178" t="s">
        <v>345</v>
      </c>
      <c r="R665" s="165"/>
      <c r="S665" s="124"/>
      <c r="U665" s="130" t="str">
        <f t="shared" ca="1" si="64"/>
        <v/>
      </c>
      <c r="W665" s="58" t="str">
        <f t="shared" si="60"/>
        <v>N</v>
      </c>
      <c r="X665" s="58">
        <f t="shared" ca="1" si="61"/>
        <v>0</v>
      </c>
      <c r="Y665" s="58">
        <f t="shared" si="62"/>
        <v>0</v>
      </c>
      <c r="Z665" s="58">
        <f>IF(I665=0,0,IF(COUNTIF(Lists!$B$3:$B$203,I665)&gt;0,0,1))</f>
        <v>0</v>
      </c>
      <c r="AA665" s="58">
        <f t="shared" si="63"/>
        <v>0</v>
      </c>
    </row>
    <row r="666" spans="1:27" x14ac:dyDescent="0.35">
      <c r="A666" s="38" t="str">
        <f>IF(I666=0, "", IF(COUNTIF($I$16:I665, I666)&gt;0, "", MAX($A$16:A665)+1))</f>
        <v/>
      </c>
      <c r="C666" s="39"/>
      <c r="D666" s="163" t="str">
        <f>IF(M666="","",MAX($D$16:D665)+1)</f>
        <v/>
      </c>
      <c r="E666" s="57"/>
      <c r="F666" s="173"/>
      <c r="G666" s="173"/>
      <c r="H666" s="173"/>
      <c r="I666" s="173"/>
      <c r="J666" s="174"/>
      <c r="K666" s="173"/>
      <c r="L666" s="173"/>
      <c r="M666" s="175" t="str">
        <f t="shared" si="65"/>
        <v/>
      </c>
      <c r="N666" s="164"/>
      <c r="O666" s="176"/>
      <c r="P666" s="177"/>
      <c r="Q666" s="178" t="s">
        <v>345</v>
      </c>
      <c r="R666" s="165"/>
      <c r="S666" s="124"/>
      <c r="U666" s="130" t="str">
        <f t="shared" ca="1" si="64"/>
        <v/>
      </c>
      <c r="W666" s="58" t="str">
        <f t="shared" si="60"/>
        <v>N</v>
      </c>
      <c r="X666" s="58">
        <f t="shared" ca="1" si="61"/>
        <v>0</v>
      </c>
      <c r="Y666" s="58">
        <f t="shared" si="62"/>
        <v>0</v>
      </c>
      <c r="Z666" s="58">
        <f>IF(I666=0,0,IF(COUNTIF(Lists!$B$3:$B$203,I666)&gt;0,0,1))</f>
        <v>0</v>
      </c>
      <c r="AA666" s="58">
        <f t="shared" si="63"/>
        <v>0</v>
      </c>
    </row>
    <row r="667" spans="1:27" x14ac:dyDescent="0.35">
      <c r="A667" s="38" t="str">
        <f>IF(I667=0, "", IF(COUNTIF($I$16:I666, I667)&gt;0, "", MAX($A$16:A666)+1))</f>
        <v/>
      </c>
      <c r="C667" s="39"/>
      <c r="D667" s="163" t="str">
        <f>IF(M667="","",MAX($D$16:D666)+1)</f>
        <v/>
      </c>
      <c r="E667" s="57"/>
      <c r="F667" s="173"/>
      <c r="G667" s="173"/>
      <c r="H667" s="173"/>
      <c r="I667" s="173"/>
      <c r="J667" s="174"/>
      <c r="K667" s="173"/>
      <c r="L667" s="173"/>
      <c r="M667" s="175" t="str">
        <f t="shared" si="65"/>
        <v/>
      </c>
      <c r="N667" s="164"/>
      <c r="O667" s="176"/>
      <c r="P667" s="177"/>
      <c r="Q667" s="178" t="s">
        <v>345</v>
      </c>
      <c r="R667" s="165"/>
      <c r="S667" s="124"/>
      <c r="U667" s="130" t="str">
        <f t="shared" ca="1" si="64"/>
        <v/>
      </c>
      <c r="W667" s="58" t="str">
        <f t="shared" si="60"/>
        <v>N</v>
      </c>
      <c r="X667" s="58">
        <f t="shared" ca="1" si="61"/>
        <v>0</v>
      </c>
      <c r="Y667" s="58">
        <f t="shared" si="62"/>
        <v>0</v>
      </c>
      <c r="Z667" s="58">
        <f>IF(I667=0,0,IF(COUNTIF(Lists!$B$3:$B$203,I667)&gt;0,0,1))</f>
        <v>0</v>
      </c>
      <c r="AA667" s="58">
        <f t="shared" si="63"/>
        <v>0</v>
      </c>
    </row>
    <row r="668" spans="1:27" x14ac:dyDescent="0.35">
      <c r="A668" s="38" t="str">
        <f>IF(I668=0, "", IF(COUNTIF($I$16:I667, I668)&gt;0, "", MAX($A$16:A667)+1))</f>
        <v/>
      </c>
      <c r="C668" s="39"/>
      <c r="D668" s="163" t="str">
        <f>IF(M668="","",MAX($D$16:D667)+1)</f>
        <v/>
      </c>
      <c r="E668" s="57"/>
      <c r="F668" s="173"/>
      <c r="G668" s="173"/>
      <c r="H668" s="173"/>
      <c r="I668" s="173"/>
      <c r="J668" s="174"/>
      <c r="K668" s="173"/>
      <c r="L668" s="173"/>
      <c r="M668" s="175" t="str">
        <f t="shared" si="65"/>
        <v/>
      </c>
      <c r="N668" s="164"/>
      <c r="O668" s="176"/>
      <c r="P668" s="177"/>
      <c r="Q668" s="178" t="s">
        <v>345</v>
      </c>
      <c r="R668" s="165"/>
      <c r="S668" s="124"/>
      <c r="U668" s="130" t="str">
        <f t="shared" ca="1" si="64"/>
        <v/>
      </c>
      <c r="W668" s="58" t="str">
        <f t="shared" si="60"/>
        <v>N</v>
      </c>
      <c r="X668" s="58">
        <f t="shared" ca="1" si="61"/>
        <v>0</v>
      </c>
      <c r="Y668" s="58">
        <f t="shared" si="62"/>
        <v>0</v>
      </c>
      <c r="Z668" s="58">
        <f>IF(I668=0,0,IF(COUNTIF(Lists!$B$3:$B$203,I668)&gt;0,0,1))</f>
        <v>0</v>
      </c>
      <c r="AA668" s="58">
        <f t="shared" si="63"/>
        <v>0</v>
      </c>
    </row>
    <row r="669" spans="1:27" x14ac:dyDescent="0.35">
      <c r="A669" s="38" t="str">
        <f>IF(I669=0, "", IF(COUNTIF($I$16:I668, I669)&gt;0, "", MAX($A$16:A668)+1))</f>
        <v/>
      </c>
      <c r="C669" s="39"/>
      <c r="D669" s="163" t="str">
        <f>IF(M669="","",MAX($D$16:D668)+1)</f>
        <v/>
      </c>
      <c r="E669" s="57"/>
      <c r="F669" s="173"/>
      <c r="G669" s="173"/>
      <c r="H669" s="173"/>
      <c r="I669" s="173"/>
      <c r="J669" s="174"/>
      <c r="K669" s="173"/>
      <c r="L669" s="173"/>
      <c r="M669" s="175" t="str">
        <f t="shared" si="65"/>
        <v/>
      </c>
      <c r="N669" s="164"/>
      <c r="O669" s="176"/>
      <c r="P669" s="177"/>
      <c r="Q669" s="178" t="s">
        <v>345</v>
      </c>
      <c r="R669" s="165"/>
      <c r="S669" s="124"/>
      <c r="U669" s="130" t="str">
        <f t="shared" ca="1" si="64"/>
        <v/>
      </c>
      <c r="W669" s="58" t="str">
        <f t="shared" si="60"/>
        <v>N</v>
      </c>
      <c r="X669" s="58">
        <f t="shared" ca="1" si="61"/>
        <v>0</v>
      </c>
      <c r="Y669" s="58">
        <f t="shared" si="62"/>
        <v>0</v>
      </c>
      <c r="Z669" s="58">
        <f>IF(I669=0,0,IF(COUNTIF(Lists!$B$3:$B$203,I669)&gt;0,0,1))</f>
        <v>0</v>
      </c>
      <c r="AA669" s="58">
        <f t="shared" si="63"/>
        <v>0</v>
      </c>
    </row>
    <row r="670" spans="1:27" x14ac:dyDescent="0.35">
      <c r="A670" s="38" t="str">
        <f>IF(I670=0, "", IF(COUNTIF($I$16:I669, I670)&gt;0, "", MAX($A$16:A669)+1))</f>
        <v/>
      </c>
      <c r="C670" s="39"/>
      <c r="D670" s="163" t="str">
        <f>IF(M670="","",MAX($D$16:D669)+1)</f>
        <v/>
      </c>
      <c r="E670" s="57"/>
      <c r="F670" s="173"/>
      <c r="G670" s="173"/>
      <c r="H670" s="173"/>
      <c r="I670" s="173"/>
      <c r="J670" s="174"/>
      <c r="K670" s="173"/>
      <c r="L670" s="173"/>
      <c r="M670" s="175" t="str">
        <f t="shared" si="65"/>
        <v/>
      </c>
      <c r="N670" s="164"/>
      <c r="O670" s="176"/>
      <c r="P670" s="177"/>
      <c r="Q670" s="178" t="s">
        <v>345</v>
      </c>
      <c r="R670" s="165"/>
      <c r="S670" s="124"/>
      <c r="U670" s="130" t="str">
        <f t="shared" ca="1" si="64"/>
        <v/>
      </c>
      <c r="W670" s="58" t="str">
        <f t="shared" si="60"/>
        <v>N</v>
      </c>
      <c r="X670" s="58">
        <f t="shared" ca="1" si="61"/>
        <v>0</v>
      </c>
      <c r="Y670" s="58">
        <f t="shared" si="62"/>
        <v>0</v>
      </c>
      <c r="Z670" s="58">
        <f>IF(I670=0,0,IF(COUNTIF(Lists!$B$3:$B$203,I670)&gt;0,0,1))</f>
        <v>0</v>
      </c>
      <c r="AA670" s="58">
        <f t="shared" si="63"/>
        <v>0</v>
      </c>
    </row>
    <row r="671" spans="1:27" x14ac:dyDescent="0.35">
      <c r="A671" s="38" t="str">
        <f>IF(I671=0, "", IF(COUNTIF($I$16:I670, I671)&gt;0, "", MAX($A$16:A670)+1))</f>
        <v/>
      </c>
      <c r="C671" s="39"/>
      <c r="D671" s="163" t="str">
        <f>IF(M671="","",MAX($D$16:D670)+1)</f>
        <v/>
      </c>
      <c r="E671" s="57"/>
      <c r="F671" s="173"/>
      <c r="G671" s="173"/>
      <c r="H671" s="173"/>
      <c r="I671" s="173"/>
      <c r="J671" s="174"/>
      <c r="K671" s="173"/>
      <c r="L671" s="173"/>
      <c r="M671" s="175" t="str">
        <f t="shared" si="65"/>
        <v/>
      </c>
      <c r="N671" s="164"/>
      <c r="O671" s="176"/>
      <c r="P671" s="177"/>
      <c r="Q671" s="178" t="s">
        <v>345</v>
      </c>
      <c r="R671" s="165"/>
      <c r="S671" s="124"/>
      <c r="U671" s="130" t="str">
        <f t="shared" ca="1" si="64"/>
        <v/>
      </c>
      <c r="W671" s="58" t="str">
        <f t="shared" si="60"/>
        <v>N</v>
      </c>
      <c r="X671" s="58">
        <f t="shared" ca="1" si="61"/>
        <v>0</v>
      </c>
      <c r="Y671" s="58">
        <f t="shared" si="62"/>
        <v>0</v>
      </c>
      <c r="Z671" s="58">
        <f>IF(I671=0,0,IF(COUNTIF(Lists!$B$3:$B$203,I671)&gt;0,0,1))</f>
        <v>0</v>
      </c>
      <c r="AA671" s="58">
        <f t="shared" si="63"/>
        <v>0</v>
      </c>
    </row>
    <row r="672" spans="1:27" x14ac:dyDescent="0.35">
      <c r="A672" s="38" t="str">
        <f>IF(I672=0, "", IF(COUNTIF($I$16:I671, I672)&gt;0, "", MAX($A$16:A671)+1))</f>
        <v/>
      </c>
      <c r="C672" s="39"/>
      <c r="D672" s="163" t="str">
        <f>IF(M672="","",MAX($D$16:D671)+1)</f>
        <v/>
      </c>
      <c r="E672" s="57"/>
      <c r="F672" s="173"/>
      <c r="G672" s="173"/>
      <c r="H672" s="173"/>
      <c r="I672" s="173"/>
      <c r="J672" s="174"/>
      <c r="K672" s="173"/>
      <c r="L672" s="173"/>
      <c r="M672" s="175" t="str">
        <f t="shared" si="65"/>
        <v/>
      </c>
      <c r="N672" s="164"/>
      <c r="O672" s="176"/>
      <c r="P672" s="177"/>
      <c r="Q672" s="178" t="s">
        <v>345</v>
      </c>
      <c r="R672" s="165"/>
      <c r="S672" s="124"/>
      <c r="U672" s="130" t="str">
        <f t="shared" ca="1" si="64"/>
        <v/>
      </c>
      <c r="W672" s="58" t="str">
        <f t="shared" si="60"/>
        <v>N</v>
      </c>
      <c r="X672" s="58">
        <f t="shared" ca="1" si="61"/>
        <v>0</v>
      </c>
      <c r="Y672" s="58">
        <f t="shared" si="62"/>
        <v>0</v>
      </c>
      <c r="Z672" s="58">
        <f>IF(I672=0,0,IF(COUNTIF(Lists!$B$3:$B$203,I672)&gt;0,0,1))</f>
        <v>0</v>
      </c>
      <c r="AA672" s="58">
        <f t="shared" si="63"/>
        <v>0</v>
      </c>
    </row>
    <row r="673" spans="1:27" x14ac:dyDescent="0.35">
      <c r="A673" s="38" t="str">
        <f>IF(I673=0, "", IF(COUNTIF($I$16:I672, I673)&gt;0, "", MAX($A$16:A672)+1))</f>
        <v/>
      </c>
      <c r="C673" s="39"/>
      <c r="D673" s="163" t="str">
        <f>IF(M673="","",MAX($D$16:D672)+1)</f>
        <v/>
      </c>
      <c r="E673" s="57"/>
      <c r="F673" s="173"/>
      <c r="G673" s="173"/>
      <c r="H673" s="173"/>
      <c r="I673" s="173"/>
      <c r="J673" s="174"/>
      <c r="K673" s="173"/>
      <c r="L673" s="173"/>
      <c r="M673" s="175" t="str">
        <f t="shared" si="65"/>
        <v/>
      </c>
      <c r="N673" s="164"/>
      <c r="O673" s="176"/>
      <c r="P673" s="177"/>
      <c r="Q673" s="178" t="s">
        <v>345</v>
      </c>
      <c r="R673" s="165"/>
      <c r="S673" s="124"/>
      <c r="U673" s="130" t="str">
        <f t="shared" ca="1" si="64"/>
        <v/>
      </c>
      <c r="W673" s="58" t="str">
        <f t="shared" si="60"/>
        <v>N</v>
      </c>
      <c r="X673" s="58">
        <f t="shared" ca="1" si="61"/>
        <v>0</v>
      </c>
      <c r="Y673" s="58">
        <f t="shared" si="62"/>
        <v>0</v>
      </c>
      <c r="Z673" s="58">
        <f>IF(I673=0,0,IF(COUNTIF(Lists!$B$3:$B$203,I673)&gt;0,0,1))</f>
        <v>0</v>
      </c>
      <c r="AA673" s="58">
        <f t="shared" si="63"/>
        <v>0</v>
      </c>
    </row>
    <row r="674" spans="1:27" x14ac:dyDescent="0.35">
      <c r="A674" s="38" t="str">
        <f>IF(I674=0, "", IF(COUNTIF($I$16:I673, I674)&gt;0, "", MAX($A$16:A673)+1))</f>
        <v/>
      </c>
      <c r="C674" s="39"/>
      <c r="D674" s="163" t="str">
        <f>IF(M674="","",MAX($D$16:D673)+1)</f>
        <v/>
      </c>
      <c r="E674" s="57"/>
      <c r="F674" s="173"/>
      <c r="G674" s="173"/>
      <c r="H674" s="173"/>
      <c r="I674" s="173"/>
      <c r="J674" s="174"/>
      <c r="K674" s="173"/>
      <c r="L674" s="173"/>
      <c r="M674" s="175" t="str">
        <f t="shared" si="65"/>
        <v/>
      </c>
      <c r="N674" s="164"/>
      <c r="O674" s="176"/>
      <c r="P674" s="177"/>
      <c r="Q674" s="178" t="s">
        <v>345</v>
      </c>
      <c r="R674" s="165"/>
      <c r="S674" s="124"/>
      <c r="U674" s="130" t="str">
        <f t="shared" ca="1" si="64"/>
        <v/>
      </c>
      <c r="W674" s="58" t="str">
        <f t="shared" si="60"/>
        <v>N</v>
      </c>
      <c r="X674" s="58">
        <f t="shared" ca="1" si="61"/>
        <v>0</v>
      </c>
      <c r="Y674" s="58">
        <f t="shared" si="62"/>
        <v>0</v>
      </c>
      <c r="Z674" s="58">
        <f>IF(I674=0,0,IF(COUNTIF(Lists!$B$3:$B$203,I674)&gt;0,0,1))</f>
        <v>0</v>
      </c>
      <c r="AA674" s="58">
        <f t="shared" si="63"/>
        <v>0</v>
      </c>
    </row>
    <row r="675" spans="1:27" x14ac:dyDescent="0.35">
      <c r="A675" s="38" t="str">
        <f>IF(I675=0, "", IF(COUNTIF($I$16:I674, I675)&gt;0, "", MAX($A$16:A674)+1))</f>
        <v/>
      </c>
      <c r="C675" s="39"/>
      <c r="D675" s="163" t="str">
        <f>IF(M675="","",MAX($D$16:D674)+1)</f>
        <v/>
      </c>
      <c r="E675" s="57"/>
      <c r="F675" s="173"/>
      <c r="G675" s="173"/>
      <c r="H675" s="173"/>
      <c r="I675" s="173"/>
      <c r="J675" s="174"/>
      <c r="K675" s="173"/>
      <c r="L675" s="173"/>
      <c r="M675" s="175" t="str">
        <f t="shared" si="65"/>
        <v/>
      </c>
      <c r="N675" s="164"/>
      <c r="O675" s="176"/>
      <c r="P675" s="177"/>
      <c r="Q675" s="178" t="s">
        <v>345</v>
      </c>
      <c r="R675" s="165"/>
      <c r="S675" s="124"/>
      <c r="U675" s="130" t="str">
        <f t="shared" ca="1" si="64"/>
        <v/>
      </c>
      <c r="W675" s="58" t="str">
        <f t="shared" si="60"/>
        <v>N</v>
      </c>
      <c r="X675" s="58">
        <f t="shared" ca="1" si="61"/>
        <v>0</v>
      </c>
      <c r="Y675" s="58">
        <f t="shared" si="62"/>
        <v>0</v>
      </c>
      <c r="Z675" s="58">
        <f>IF(I675=0,0,IF(COUNTIF(Lists!$B$3:$B$203,I675)&gt;0,0,1))</f>
        <v>0</v>
      </c>
      <c r="AA675" s="58">
        <f t="shared" si="63"/>
        <v>0</v>
      </c>
    </row>
    <row r="676" spans="1:27" x14ac:dyDescent="0.35">
      <c r="A676" s="38" t="str">
        <f>IF(I676=0, "", IF(COUNTIF($I$16:I675, I676)&gt;0, "", MAX($A$16:A675)+1))</f>
        <v/>
      </c>
      <c r="C676" s="39"/>
      <c r="D676" s="163" t="str">
        <f>IF(M676="","",MAX($D$16:D675)+1)</f>
        <v/>
      </c>
      <c r="E676" s="57"/>
      <c r="F676" s="173"/>
      <c r="G676" s="173"/>
      <c r="H676" s="173"/>
      <c r="I676" s="173"/>
      <c r="J676" s="174"/>
      <c r="K676" s="173"/>
      <c r="L676" s="173"/>
      <c r="M676" s="175" t="str">
        <f t="shared" si="65"/>
        <v/>
      </c>
      <c r="N676" s="164"/>
      <c r="O676" s="176"/>
      <c r="P676" s="177"/>
      <c r="Q676" s="178" t="s">
        <v>345</v>
      </c>
      <c r="R676" s="165"/>
      <c r="S676" s="124"/>
      <c r="U676" s="130" t="str">
        <f t="shared" ca="1" si="64"/>
        <v/>
      </c>
      <c r="W676" s="58" t="str">
        <f t="shared" si="60"/>
        <v>N</v>
      </c>
      <c r="X676" s="58">
        <f t="shared" ca="1" si="61"/>
        <v>0</v>
      </c>
      <c r="Y676" s="58">
        <f t="shared" si="62"/>
        <v>0</v>
      </c>
      <c r="Z676" s="58">
        <f>IF(I676=0,0,IF(COUNTIF(Lists!$B$3:$B$203,I676)&gt;0,0,1))</f>
        <v>0</v>
      </c>
      <c r="AA676" s="58">
        <f t="shared" si="63"/>
        <v>0</v>
      </c>
    </row>
    <row r="677" spans="1:27" x14ac:dyDescent="0.35">
      <c r="A677" s="38" t="str">
        <f>IF(I677=0, "", IF(COUNTIF($I$16:I676, I677)&gt;0, "", MAX($A$16:A676)+1))</f>
        <v/>
      </c>
      <c r="C677" s="39"/>
      <c r="D677" s="163" t="str">
        <f>IF(M677="","",MAX($D$16:D676)+1)</f>
        <v/>
      </c>
      <c r="E677" s="57"/>
      <c r="F677" s="173"/>
      <c r="G677" s="173"/>
      <c r="H677" s="173"/>
      <c r="I677" s="173"/>
      <c r="J677" s="174"/>
      <c r="K677" s="173"/>
      <c r="L677" s="173"/>
      <c r="M677" s="175" t="str">
        <f t="shared" si="65"/>
        <v/>
      </c>
      <c r="N677" s="164"/>
      <c r="O677" s="176"/>
      <c r="P677" s="177"/>
      <c r="Q677" s="178" t="s">
        <v>345</v>
      </c>
      <c r="R677" s="165"/>
      <c r="S677" s="124"/>
      <c r="U677" s="130" t="str">
        <f t="shared" ca="1" si="64"/>
        <v/>
      </c>
      <c r="W677" s="58" t="str">
        <f t="shared" si="60"/>
        <v>N</v>
      </c>
      <c r="X677" s="58">
        <f t="shared" ca="1" si="61"/>
        <v>0</v>
      </c>
      <c r="Y677" s="58">
        <f t="shared" si="62"/>
        <v>0</v>
      </c>
      <c r="Z677" s="58">
        <f>IF(I677=0,0,IF(COUNTIF(Lists!$B$3:$B$203,I677)&gt;0,0,1))</f>
        <v>0</v>
      </c>
      <c r="AA677" s="58">
        <f t="shared" si="63"/>
        <v>0</v>
      </c>
    </row>
    <row r="678" spans="1:27" x14ac:dyDescent="0.35">
      <c r="A678" s="38" t="str">
        <f>IF(I678=0, "", IF(COUNTIF($I$16:I677, I678)&gt;0, "", MAX($A$16:A677)+1))</f>
        <v/>
      </c>
      <c r="C678" s="39"/>
      <c r="D678" s="163" t="str">
        <f>IF(M678="","",MAX($D$16:D677)+1)</f>
        <v/>
      </c>
      <c r="E678" s="57"/>
      <c r="F678" s="173"/>
      <c r="G678" s="173"/>
      <c r="H678" s="173"/>
      <c r="I678" s="173"/>
      <c r="J678" s="174"/>
      <c r="K678" s="173"/>
      <c r="L678" s="173"/>
      <c r="M678" s="175" t="str">
        <f t="shared" si="65"/>
        <v/>
      </c>
      <c r="N678" s="164"/>
      <c r="O678" s="176"/>
      <c r="P678" s="177"/>
      <c r="Q678" s="178" t="s">
        <v>345</v>
      </c>
      <c r="R678" s="165"/>
      <c r="S678" s="124"/>
      <c r="U678" s="130" t="str">
        <f t="shared" ca="1" si="64"/>
        <v/>
      </c>
      <c r="W678" s="58" t="str">
        <f t="shared" si="60"/>
        <v>N</v>
      </c>
      <c r="X678" s="58">
        <f t="shared" ca="1" si="61"/>
        <v>0</v>
      </c>
      <c r="Y678" s="58">
        <f t="shared" si="62"/>
        <v>0</v>
      </c>
      <c r="Z678" s="58">
        <f>IF(I678=0,0,IF(COUNTIF(Lists!$B$3:$B$203,I678)&gt;0,0,1))</f>
        <v>0</v>
      </c>
      <c r="AA678" s="58">
        <f t="shared" si="63"/>
        <v>0</v>
      </c>
    </row>
    <row r="679" spans="1:27" x14ac:dyDescent="0.35">
      <c r="A679" s="38" t="str">
        <f>IF(I679=0, "", IF(COUNTIF($I$16:I678, I679)&gt;0, "", MAX($A$16:A678)+1))</f>
        <v/>
      </c>
      <c r="C679" s="39"/>
      <c r="D679" s="163" t="str">
        <f>IF(M679="","",MAX($D$16:D678)+1)</f>
        <v/>
      </c>
      <c r="E679" s="57"/>
      <c r="F679" s="173"/>
      <c r="G679" s="173"/>
      <c r="H679" s="173"/>
      <c r="I679" s="173"/>
      <c r="J679" s="174"/>
      <c r="K679" s="173"/>
      <c r="L679" s="173"/>
      <c r="M679" s="175" t="str">
        <f t="shared" si="65"/>
        <v/>
      </c>
      <c r="N679" s="164"/>
      <c r="O679" s="176"/>
      <c r="P679" s="177"/>
      <c r="Q679" s="178" t="s">
        <v>345</v>
      </c>
      <c r="R679" s="165"/>
      <c r="S679" s="124"/>
      <c r="U679" s="130" t="str">
        <f t="shared" ca="1" si="64"/>
        <v/>
      </c>
      <c r="W679" s="58" t="str">
        <f t="shared" si="60"/>
        <v>N</v>
      </c>
      <c r="X679" s="58">
        <f t="shared" ca="1" si="61"/>
        <v>0</v>
      </c>
      <c r="Y679" s="58">
        <f t="shared" si="62"/>
        <v>0</v>
      </c>
      <c r="Z679" s="58">
        <f>IF(I679=0,0,IF(COUNTIF(Lists!$B$3:$B$203,I679)&gt;0,0,1))</f>
        <v>0</v>
      </c>
      <c r="AA679" s="58">
        <f t="shared" si="63"/>
        <v>0</v>
      </c>
    </row>
    <row r="680" spans="1:27" x14ac:dyDescent="0.35">
      <c r="A680" s="38" t="str">
        <f>IF(I680=0, "", IF(COUNTIF($I$16:I679, I680)&gt;0, "", MAX($A$16:A679)+1))</f>
        <v/>
      </c>
      <c r="C680" s="39"/>
      <c r="D680" s="163" t="str">
        <f>IF(M680="","",MAX($D$16:D679)+1)</f>
        <v/>
      </c>
      <c r="E680" s="57"/>
      <c r="F680" s="173"/>
      <c r="G680" s="173"/>
      <c r="H680" s="173"/>
      <c r="I680" s="173"/>
      <c r="J680" s="174"/>
      <c r="K680" s="173"/>
      <c r="L680" s="173"/>
      <c r="M680" s="175" t="str">
        <f t="shared" si="65"/>
        <v/>
      </c>
      <c r="N680" s="164"/>
      <c r="O680" s="176"/>
      <c r="P680" s="177"/>
      <c r="Q680" s="178" t="s">
        <v>345</v>
      </c>
      <c r="R680" s="165"/>
      <c r="S680" s="124"/>
      <c r="U680" s="130" t="str">
        <f t="shared" ca="1" si="64"/>
        <v/>
      </c>
      <c r="W680" s="58" t="str">
        <f t="shared" si="60"/>
        <v>N</v>
      </c>
      <c r="X680" s="58">
        <f t="shared" ca="1" si="61"/>
        <v>0</v>
      </c>
      <c r="Y680" s="58">
        <f t="shared" si="62"/>
        <v>0</v>
      </c>
      <c r="Z680" s="58">
        <f>IF(I680=0,0,IF(COUNTIF(Lists!$B$3:$B$203,I680)&gt;0,0,1))</f>
        <v>0</v>
      </c>
      <c r="AA680" s="58">
        <f t="shared" si="63"/>
        <v>0</v>
      </c>
    </row>
    <row r="681" spans="1:27" x14ac:dyDescent="0.35">
      <c r="A681" s="38" t="str">
        <f>IF(I681=0, "", IF(COUNTIF($I$16:I680, I681)&gt;0, "", MAX($A$16:A680)+1))</f>
        <v/>
      </c>
      <c r="C681" s="39"/>
      <c r="D681" s="163" t="str">
        <f>IF(M681="","",MAX($D$16:D680)+1)</f>
        <v/>
      </c>
      <c r="E681" s="57"/>
      <c r="F681" s="173"/>
      <c r="G681" s="173"/>
      <c r="H681" s="173"/>
      <c r="I681" s="173"/>
      <c r="J681" s="174"/>
      <c r="K681" s="173"/>
      <c r="L681" s="173"/>
      <c r="M681" s="175" t="str">
        <f t="shared" si="65"/>
        <v/>
      </c>
      <c r="N681" s="164"/>
      <c r="O681" s="176"/>
      <c r="P681" s="177"/>
      <c r="Q681" s="178" t="s">
        <v>345</v>
      </c>
      <c r="R681" s="165"/>
      <c r="S681" s="124"/>
      <c r="U681" s="130" t="str">
        <f t="shared" ca="1" si="64"/>
        <v/>
      </c>
      <c r="W681" s="58" t="str">
        <f t="shared" si="60"/>
        <v>N</v>
      </c>
      <c r="X681" s="58">
        <f t="shared" ca="1" si="61"/>
        <v>0</v>
      </c>
      <c r="Y681" s="58">
        <f t="shared" si="62"/>
        <v>0</v>
      </c>
      <c r="Z681" s="58">
        <f>IF(I681=0,0,IF(COUNTIF(Lists!$B$3:$B$203,I681)&gt;0,0,1))</f>
        <v>0</v>
      </c>
      <c r="AA681" s="58">
        <f t="shared" si="63"/>
        <v>0</v>
      </c>
    </row>
    <row r="682" spans="1:27" x14ac:dyDescent="0.35">
      <c r="A682" s="38" t="str">
        <f>IF(I682=0, "", IF(COUNTIF($I$16:I681, I682)&gt;0, "", MAX($A$16:A681)+1))</f>
        <v/>
      </c>
      <c r="C682" s="39"/>
      <c r="D682" s="163" t="str">
        <f>IF(M682="","",MAX($D$16:D681)+1)</f>
        <v/>
      </c>
      <c r="E682" s="57"/>
      <c r="F682" s="173"/>
      <c r="G682" s="173"/>
      <c r="H682" s="173"/>
      <c r="I682" s="173"/>
      <c r="J682" s="174"/>
      <c r="K682" s="173"/>
      <c r="L682" s="173"/>
      <c r="M682" s="175" t="str">
        <f t="shared" si="65"/>
        <v/>
      </c>
      <c r="N682" s="164"/>
      <c r="O682" s="176"/>
      <c r="P682" s="177"/>
      <c r="Q682" s="178" t="s">
        <v>345</v>
      </c>
      <c r="R682" s="165"/>
      <c r="S682" s="124"/>
      <c r="U682" s="130" t="str">
        <f t="shared" ca="1" si="64"/>
        <v/>
      </c>
      <c r="W682" s="58" t="str">
        <f t="shared" si="60"/>
        <v>N</v>
      </c>
      <c r="X682" s="58">
        <f t="shared" ca="1" si="61"/>
        <v>0</v>
      </c>
      <c r="Y682" s="58">
        <f t="shared" si="62"/>
        <v>0</v>
      </c>
      <c r="Z682" s="58">
        <f>IF(I682=0,0,IF(COUNTIF(Lists!$B$3:$B$203,I682)&gt;0,0,1))</f>
        <v>0</v>
      </c>
      <c r="AA682" s="58">
        <f t="shared" si="63"/>
        <v>0</v>
      </c>
    </row>
    <row r="683" spans="1:27" x14ac:dyDescent="0.35">
      <c r="A683" s="38" t="str">
        <f>IF(I683=0, "", IF(COUNTIF($I$16:I682, I683)&gt;0, "", MAX($A$16:A682)+1))</f>
        <v/>
      </c>
      <c r="C683" s="39"/>
      <c r="D683" s="163" t="str">
        <f>IF(M683="","",MAX($D$16:D682)+1)</f>
        <v/>
      </c>
      <c r="E683" s="57"/>
      <c r="F683" s="173"/>
      <c r="G683" s="173"/>
      <c r="H683" s="173"/>
      <c r="I683" s="173"/>
      <c r="J683" s="174"/>
      <c r="K683" s="173"/>
      <c r="L683" s="173"/>
      <c r="M683" s="175" t="str">
        <f t="shared" si="65"/>
        <v/>
      </c>
      <c r="N683" s="164"/>
      <c r="O683" s="176"/>
      <c r="P683" s="177"/>
      <c r="Q683" s="178" t="s">
        <v>345</v>
      </c>
      <c r="R683" s="165"/>
      <c r="S683" s="124"/>
      <c r="U683" s="130" t="str">
        <f t="shared" ca="1" si="64"/>
        <v/>
      </c>
      <c r="W683" s="58" t="str">
        <f t="shared" si="60"/>
        <v>N</v>
      </c>
      <c r="X683" s="58">
        <f t="shared" ca="1" si="61"/>
        <v>0</v>
      </c>
      <c r="Y683" s="58">
        <f t="shared" si="62"/>
        <v>0</v>
      </c>
      <c r="Z683" s="58">
        <f>IF(I683=0,0,IF(COUNTIF(Lists!$B$3:$B$203,I683)&gt;0,0,1))</f>
        <v>0</v>
      </c>
      <c r="AA683" s="58">
        <f t="shared" si="63"/>
        <v>0</v>
      </c>
    </row>
    <row r="684" spans="1:27" x14ac:dyDescent="0.35">
      <c r="A684" s="38" t="str">
        <f>IF(I684=0, "", IF(COUNTIF($I$16:I683, I684)&gt;0, "", MAX($A$16:A683)+1))</f>
        <v/>
      </c>
      <c r="C684" s="39"/>
      <c r="D684" s="163" t="str">
        <f>IF(M684="","",MAX($D$16:D683)+1)</f>
        <v/>
      </c>
      <c r="E684" s="57"/>
      <c r="F684" s="173"/>
      <c r="G684" s="173"/>
      <c r="H684" s="173"/>
      <c r="I684" s="173"/>
      <c r="J684" s="174"/>
      <c r="K684" s="173"/>
      <c r="L684" s="173"/>
      <c r="M684" s="175" t="str">
        <f t="shared" si="65"/>
        <v/>
      </c>
      <c r="N684" s="164"/>
      <c r="O684" s="176"/>
      <c r="P684" s="177"/>
      <c r="Q684" s="178" t="s">
        <v>345</v>
      </c>
      <c r="R684" s="165"/>
      <c r="S684" s="124"/>
      <c r="U684" s="130" t="str">
        <f t="shared" ca="1" si="64"/>
        <v/>
      </c>
      <c r="W684" s="58" t="str">
        <f t="shared" si="60"/>
        <v>N</v>
      </c>
      <c r="X684" s="58">
        <f t="shared" ca="1" si="61"/>
        <v>0</v>
      </c>
      <c r="Y684" s="58">
        <f t="shared" si="62"/>
        <v>0</v>
      </c>
      <c r="Z684" s="58">
        <f>IF(I684=0,0,IF(COUNTIF(Lists!$B$3:$B$203,I684)&gt;0,0,1))</f>
        <v>0</v>
      </c>
      <c r="AA684" s="58">
        <f t="shared" si="63"/>
        <v>0</v>
      </c>
    </row>
    <row r="685" spans="1:27" x14ac:dyDescent="0.35">
      <c r="A685" s="38" t="str">
        <f>IF(I685=0, "", IF(COUNTIF($I$16:I684, I685)&gt;0, "", MAX($A$16:A684)+1))</f>
        <v/>
      </c>
      <c r="C685" s="39"/>
      <c r="D685" s="163" t="str">
        <f>IF(M685="","",MAX($D$16:D684)+1)</f>
        <v/>
      </c>
      <c r="E685" s="57"/>
      <c r="F685" s="173"/>
      <c r="G685" s="173"/>
      <c r="H685" s="173"/>
      <c r="I685" s="173"/>
      <c r="J685" s="174"/>
      <c r="K685" s="173"/>
      <c r="L685" s="173"/>
      <c r="M685" s="175" t="str">
        <f t="shared" si="65"/>
        <v/>
      </c>
      <c r="N685" s="164"/>
      <c r="O685" s="176"/>
      <c r="P685" s="177"/>
      <c r="Q685" s="178" t="s">
        <v>345</v>
      </c>
      <c r="R685" s="165"/>
      <c r="S685" s="124"/>
      <c r="U685" s="130" t="str">
        <f t="shared" ca="1" si="64"/>
        <v/>
      </c>
      <c r="W685" s="58" t="str">
        <f t="shared" si="60"/>
        <v>N</v>
      </c>
      <c r="X685" s="58">
        <f t="shared" ca="1" si="61"/>
        <v>0</v>
      </c>
      <c r="Y685" s="58">
        <f t="shared" si="62"/>
        <v>0</v>
      </c>
      <c r="Z685" s="58">
        <f>IF(I685=0,0,IF(COUNTIF(Lists!$B$3:$B$203,I685)&gt;0,0,1))</f>
        <v>0</v>
      </c>
      <c r="AA685" s="58">
        <f t="shared" si="63"/>
        <v>0</v>
      </c>
    </row>
    <row r="686" spans="1:27" x14ac:dyDescent="0.35">
      <c r="A686" s="38" t="str">
        <f>IF(I686=0, "", IF(COUNTIF($I$16:I685, I686)&gt;0, "", MAX($A$16:A685)+1))</f>
        <v/>
      </c>
      <c r="C686" s="39"/>
      <c r="D686" s="163" t="str">
        <f>IF(M686="","",MAX($D$16:D685)+1)</f>
        <v/>
      </c>
      <c r="E686" s="57"/>
      <c r="F686" s="173"/>
      <c r="G686" s="173"/>
      <c r="H686" s="173"/>
      <c r="I686" s="173"/>
      <c r="J686" s="174"/>
      <c r="K686" s="173"/>
      <c r="L686" s="173"/>
      <c r="M686" s="175" t="str">
        <f t="shared" si="65"/>
        <v/>
      </c>
      <c r="N686" s="164"/>
      <c r="O686" s="176"/>
      <c r="P686" s="177"/>
      <c r="Q686" s="178" t="s">
        <v>345</v>
      </c>
      <c r="R686" s="165"/>
      <c r="S686" s="124"/>
      <c r="U686" s="130" t="str">
        <f t="shared" ca="1" si="64"/>
        <v/>
      </c>
      <c r="W686" s="58" t="str">
        <f t="shared" si="60"/>
        <v>N</v>
      </c>
      <c r="X686" s="58">
        <f t="shared" ca="1" si="61"/>
        <v>0</v>
      </c>
      <c r="Y686" s="58">
        <f t="shared" si="62"/>
        <v>0</v>
      </c>
      <c r="Z686" s="58">
        <f>IF(I686=0,0,IF(COUNTIF(Lists!$B$3:$B$203,I686)&gt;0,0,1))</f>
        <v>0</v>
      </c>
      <c r="AA686" s="58">
        <f t="shared" si="63"/>
        <v>0</v>
      </c>
    </row>
    <row r="687" spans="1:27" x14ac:dyDescent="0.35">
      <c r="A687" s="38" t="str">
        <f>IF(I687=0, "", IF(COUNTIF($I$16:I686, I687)&gt;0, "", MAX($A$16:A686)+1))</f>
        <v/>
      </c>
      <c r="C687" s="39"/>
      <c r="D687" s="163" t="str">
        <f>IF(M687="","",MAX($D$16:D686)+1)</f>
        <v/>
      </c>
      <c r="E687" s="57"/>
      <c r="F687" s="173"/>
      <c r="G687" s="173"/>
      <c r="H687" s="173"/>
      <c r="I687" s="173"/>
      <c r="J687" s="174"/>
      <c r="K687" s="173"/>
      <c r="L687" s="173"/>
      <c r="M687" s="175" t="str">
        <f t="shared" si="65"/>
        <v/>
      </c>
      <c r="N687" s="164"/>
      <c r="O687" s="176"/>
      <c r="P687" s="177"/>
      <c r="Q687" s="178" t="s">
        <v>345</v>
      </c>
      <c r="R687" s="165"/>
      <c r="S687" s="124"/>
      <c r="U687" s="130" t="str">
        <f t="shared" ca="1" si="64"/>
        <v/>
      </c>
      <c r="W687" s="58" t="str">
        <f t="shared" si="60"/>
        <v>N</v>
      </c>
      <c r="X687" s="58">
        <f t="shared" ca="1" si="61"/>
        <v>0</v>
      </c>
      <c r="Y687" s="58">
        <f t="shared" si="62"/>
        <v>0</v>
      </c>
      <c r="Z687" s="58">
        <f>IF(I687=0,0,IF(COUNTIF(Lists!$B$3:$B$203,I687)&gt;0,0,1))</f>
        <v>0</v>
      </c>
      <c r="AA687" s="58">
        <f t="shared" si="63"/>
        <v>0</v>
      </c>
    </row>
    <row r="688" spans="1:27" x14ac:dyDescent="0.35">
      <c r="A688" s="38" t="str">
        <f>IF(I688=0, "", IF(COUNTIF($I$16:I687, I688)&gt;0, "", MAX($A$16:A687)+1))</f>
        <v/>
      </c>
      <c r="C688" s="39"/>
      <c r="D688" s="163" t="str">
        <f>IF(M688="","",MAX($D$16:D687)+1)</f>
        <v/>
      </c>
      <c r="E688" s="57"/>
      <c r="F688" s="173"/>
      <c r="G688" s="173"/>
      <c r="H688" s="173"/>
      <c r="I688" s="173"/>
      <c r="J688" s="174"/>
      <c r="K688" s="173"/>
      <c r="L688" s="173"/>
      <c r="M688" s="175" t="str">
        <f t="shared" si="65"/>
        <v/>
      </c>
      <c r="N688" s="164"/>
      <c r="O688" s="176"/>
      <c r="P688" s="177"/>
      <c r="Q688" s="178" t="s">
        <v>345</v>
      </c>
      <c r="R688" s="165"/>
      <c r="S688" s="124"/>
      <c r="U688" s="130" t="str">
        <f t="shared" ca="1" si="64"/>
        <v/>
      </c>
      <c r="W688" s="58" t="str">
        <f t="shared" si="60"/>
        <v>N</v>
      </c>
      <c r="X688" s="58">
        <f t="shared" ca="1" si="61"/>
        <v>0</v>
      </c>
      <c r="Y688" s="58">
        <f t="shared" si="62"/>
        <v>0</v>
      </c>
      <c r="Z688" s="58">
        <f>IF(I688=0,0,IF(COUNTIF(Lists!$B$3:$B$203,I688)&gt;0,0,1))</f>
        <v>0</v>
      </c>
      <c r="AA688" s="58">
        <f t="shared" si="63"/>
        <v>0</v>
      </c>
    </row>
    <row r="689" spans="1:27" x14ac:dyDescent="0.35">
      <c r="A689" s="38" t="str">
        <f>IF(I689=0, "", IF(COUNTIF($I$16:I688, I689)&gt;0, "", MAX($A$16:A688)+1))</f>
        <v/>
      </c>
      <c r="C689" s="39"/>
      <c r="D689" s="163" t="str">
        <f>IF(M689="","",MAX($D$16:D688)+1)</f>
        <v/>
      </c>
      <c r="E689" s="57"/>
      <c r="F689" s="173"/>
      <c r="G689" s="173"/>
      <c r="H689" s="173"/>
      <c r="I689" s="173"/>
      <c r="J689" s="174"/>
      <c r="K689" s="173"/>
      <c r="L689" s="173"/>
      <c r="M689" s="175" t="str">
        <f t="shared" si="65"/>
        <v/>
      </c>
      <c r="N689" s="164"/>
      <c r="O689" s="176"/>
      <c r="P689" s="177"/>
      <c r="Q689" s="178" t="s">
        <v>345</v>
      </c>
      <c r="R689" s="165"/>
      <c r="S689" s="124"/>
      <c r="U689" s="130" t="str">
        <f t="shared" ca="1" si="64"/>
        <v/>
      </c>
      <c r="W689" s="58" t="str">
        <f t="shared" si="60"/>
        <v>N</v>
      </c>
      <c r="X689" s="58">
        <f t="shared" ca="1" si="61"/>
        <v>0</v>
      </c>
      <c r="Y689" s="58">
        <f t="shared" si="62"/>
        <v>0</v>
      </c>
      <c r="Z689" s="58">
        <f>IF(I689=0,0,IF(COUNTIF(Lists!$B$3:$B$203,I689)&gt;0,0,1))</f>
        <v>0</v>
      </c>
      <c r="AA689" s="58">
        <f t="shared" si="63"/>
        <v>0</v>
      </c>
    </row>
    <row r="690" spans="1:27" x14ac:dyDescent="0.35">
      <c r="A690" s="38" t="str">
        <f>IF(I690=0, "", IF(COUNTIF($I$16:I689, I690)&gt;0, "", MAX($A$16:A689)+1))</f>
        <v/>
      </c>
      <c r="C690" s="39"/>
      <c r="D690" s="163" t="str">
        <f>IF(M690="","",MAX($D$16:D689)+1)</f>
        <v/>
      </c>
      <c r="E690" s="57"/>
      <c r="F690" s="173"/>
      <c r="G690" s="173"/>
      <c r="H690" s="173"/>
      <c r="I690" s="173"/>
      <c r="J690" s="174"/>
      <c r="K690" s="173"/>
      <c r="L690" s="173"/>
      <c r="M690" s="175" t="str">
        <f t="shared" si="65"/>
        <v/>
      </c>
      <c r="N690" s="164"/>
      <c r="O690" s="176"/>
      <c r="P690" s="177"/>
      <c r="Q690" s="178" t="s">
        <v>345</v>
      </c>
      <c r="R690" s="165"/>
      <c r="S690" s="124"/>
      <c r="U690" s="130" t="str">
        <f t="shared" ca="1" si="64"/>
        <v/>
      </c>
      <c r="W690" s="58" t="str">
        <f t="shared" si="60"/>
        <v>N</v>
      </c>
      <c r="X690" s="58">
        <f t="shared" ca="1" si="61"/>
        <v>0</v>
      </c>
      <c r="Y690" s="58">
        <f t="shared" si="62"/>
        <v>0</v>
      </c>
      <c r="Z690" s="58">
        <f>IF(I690=0,0,IF(COUNTIF(Lists!$B$3:$B$203,I690)&gt;0,0,1))</f>
        <v>0</v>
      </c>
      <c r="AA690" s="58">
        <f t="shared" si="63"/>
        <v>0</v>
      </c>
    </row>
    <row r="691" spans="1:27" x14ac:dyDescent="0.35">
      <c r="A691" s="38" t="str">
        <f>IF(I691=0, "", IF(COUNTIF($I$16:I690, I691)&gt;0, "", MAX($A$16:A690)+1))</f>
        <v/>
      </c>
      <c r="C691" s="39"/>
      <c r="D691" s="163" t="str">
        <f>IF(M691="","",MAX($D$16:D690)+1)</f>
        <v/>
      </c>
      <c r="E691" s="57"/>
      <c r="F691" s="173"/>
      <c r="G691" s="173"/>
      <c r="H691" s="173"/>
      <c r="I691" s="173"/>
      <c r="J691" s="174"/>
      <c r="K691" s="173"/>
      <c r="L691" s="173"/>
      <c r="M691" s="175" t="str">
        <f t="shared" si="65"/>
        <v/>
      </c>
      <c r="N691" s="164"/>
      <c r="O691" s="176"/>
      <c r="P691" s="177"/>
      <c r="Q691" s="178" t="s">
        <v>345</v>
      </c>
      <c r="R691" s="165"/>
      <c r="S691" s="124"/>
      <c r="U691" s="130" t="str">
        <f t="shared" ca="1" si="64"/>
        <v/>
      </c>
      <c r="W691" s="58" t="str">
        <f t="shared" si="60"/>
        <v>N</v>
      </c>
      <c r="X691" s="58">
        <f t="shared" ca="1" si="61"/>
        <v>0</v>
      </c>
      <c r="Y691" s="58">
        <f t="shared" si="62"/>
        <v>0</v>
      </c>
      <c r="Z691" s="58">
        <f>IF(I691=0,0,IF(COUNTIF(Lists!$B$3:$B$203,I691)&gt;0,0,1))</f>
        <v>0</v>
      </c>
      <c r="AA691" s="58">
        <f t="shared" si="63"/>
        <v>0</v>
      </c>
    </row>
    <row r="692" spans="1:27" x14ac:dyDescent="0.35">
      <c r="A692" s="38" t="str">
        <f>IF(I692=0, "", IF(COUNTIF($I$16:I691, I692)&gt;0, "", MAX($A$16:A691)+1))</f>
        <v/>
      </c>
      <c r="C692" s="39"/>
      <c r="D692" s="163" t="str">
        <f>IF(M692="","",MAX($D$16:D691)+1)</f>
        <v/>
      </c>
      <c r="E692" s="57"/>
      <c r="F692" s="173"/>
      <c r="G692" s="173"/>
      <c r="H692" s="173"/>
      <c r="I692" s="173"/>
      <c r="J692" s="174"/>
      <c r="K692" s="173"/>
      <c r="L692" s="173"/>
      <c r="M692" s="175" t="str">
        <f t="shared" si="65"/>
        <v/>
      </c>
      <c r="N692" s="164"/>
      <c r="O692" s="176"/>
      <c r="P692" s="177"/>
      <c r="Q692" s="178" t="s">
        <v>345</v>
      </c>
      <c r="R692" s="165"/>
      <c r="S692" s="124"/>
      <c r="U692" s="130" t="str">
        <f t="shared" ca="1" si="64"/>
        <v/>
      </c>
      <c r="W692" s="58" t="str">
        <f t="shared" si="60"/>
        <v>N</v>
      </c>
      <c r="X692" s="58">
        <f t="shared" ca="1" si="61"/>
        <v>0</v>
      </c>
      <c r="Y692" s="58">
        <f t="shared" si="62"/>
        <v>0</v>
      </c>
      <c r="Z692" s="58">
        <f>IF(I692=0,0,IF(COUNTIF(Lists!$B$3:$B$203,I692)&gt;0,0,1))</f>
        <v>0</v>
      </c>
      <c r="AA692" s="58">
        <f t="shared" si="63"/>
        <v>0</v>
      </c>
    </row>
    <row r="693" spans="1:27" x14ac:dyDescent="0.35">
      <c r="A693" s="38" t="str">
        <f>IF(I693=0, "", IF(COUNTIF($I$16:I692, I693)&gt;0, "", MAX($A$16:A692)+1))</f>
        <v/>
      </c>
      <c r="C693" s="39"/>
      <c r="D693" s="163" t="str">
        <f>IF(M693="","",MAX($D$16:D692)+1)</f>
        <v/>
      </c>
      <c r="E693" s="57"/>
      <c r="F693" s="173"/>
      <c r="G693" s="173"/>
      <c r="H693" s="173"/>
      <c r="I693" s="173"/>
      <c r="J693" s="174"/>
      <c r="K693" s="173"/>
      <c r="L693" s="173"/>
      <c r="M693" s="175" t="str">
        <f t="shared" si="65"/>
        <v/>
      </c>
      <c r="N693" s="164"/>
      <c r="O693" s="176"/>
      <c r="P693" s="177"/>
      <c r="Q693" s="178" t="s">
        <v>345</v>
      </c>
      <c r="R693" s="165"/>
      <c r="S693" s="124"/>
      <c r="U693" s="130" t="str">
        <f t="shared" ca="1" si="64"/>
        <v/>
      </c>
      <c r="W693" s="58" t="str">
        <f t="shared" si="60"/>
        <v>N</v>
      </c>
      <c r="X693" s="58">
        <f t="shared" ca="1" si="61"/>
        <v>0</v>
      </c>
      <c r="Y693" s="58">
        <f t="shared" si="62"/>
        <v>0</v>
      </c>
      <c r="Z693" s="58">
        <f>IF(I693=0,0,IF(COUNTIF(Lists!$B$3:$B$203,I693)&gt;0,0,1))</f>
        <v>0</v>
      </c>
      <c r="AA693" s="58">
        <f t="shared" si="63"/>
        <v>0</v>
      </c>
    </row>
    <row r="694" spans="1:27" x14ac:dyDescent="0.35">
      <c r="A694" s="38" t="str">
        <f>IF(I694=0, "", IF(COUNTIF($I$16:I693, I694)&gt;0, "", MAX($A$16:A693)+1))</f>
        <v/>
      </c>
      <c r="C694" s="39"/>
      <c r="D694" s="163" t="str">
        <f>IF(M694="","",MAX($D$16:D693)+1)</f>
        <v/>
      </c>
      <c r="E694" s="57"/>
      <c r="F694" s="173"/>
      <c r="G694" s="173"/>
      <c r="H694" s="173"/>
      <c r="I694" s="173"/>
      <c r="J694" s="174"/>
      <c r="K694" s="173"/>
      <c r="L694" s="173"/>
      <c r="M694" s="175" t="str">
        <f t="shared" si="65"/>
        <v/>
      </c>
      <c r="N694" s="164"/>
      <c r="O694" s="176"/>
      <c r="P694" s="177"/>
      <c r="Q694" s="178" t="s">
        <v>345</v>
      </c>
      <c r="R694" s="165"/>
      <c r="S694" s="124"/>
      <c r="U694" s="130" t="str">
        <f t="shared" ca="1" si="64"/>
        <v/>
      </c>
      <c r="W694" s="58" t="str">
        <f t="shared" si="60"/>
        <v>N</v>
      </c>
      <c r="X694" s="58">
        <f t="shared" ca="1" si="61"/>
        <v>0</v>
      </c>
      <c r="Y694" s="58">
        <f t="shared" si="62"/>
        <v>0</v>
      </c>
      <c r="Z694" s="58">
        <f>IF(I694=0,0,IF(COUNTIF(Lists!$B$3:$B$203,I694)&gt;0,0,1))</f>
        <v>0</v>
      </c>
      <c r="AA694" s="58">
        <f t="shared" si="63"/>
        <v>0</v>
      </c>
    </row>
    <row r="695" spans="1:27" x14ac:dyDescent="0.35">
      <c r="A695" s="38" t="str">
        <f>IF(I695=0, "", IF(COUNTIF($I$16:I694, I695)&gt;0, "", MAX($A$16:A694)+1))</f>
        <v/>
      </c>
      <c r="C695" s="39"/>
      <c r="D695" s="163" t="str">
        <f>IF(M695="","",MAX($D$16:D694)+1)</f>
        <v/>
      </c>
      <c r="E695" s="57"/>
      <c r="F695" s="173"/>
      <c r="G695" s="173"/>
      <c r="H695" s="173"/>
      <c r="I695" s="173"/>
      <c r="J695" s="174"/>
      <c r="K695" s="173"/>
      <c r="L695" s="173"/>
      <c r="M695" s="175" t="str">
        <f t="shared" si="65"/>
        <v/>
      </c>
      <c r="N695" s="164"/>
      <c r="O695" s="176"/>
      <c r="P695" s="177"/>
      <c r="Q695" s="178" t="s">
        <v>345</v>
      </c>
      <c r="R695" s="165"/>
      <c r="S695" s="124"/>
      <c r="U695" s="130" t="str">
        <f t="shared" ca="1" si="64"/>
        <v/>
      </c>
      <c r="W695" s="58" t="str">
        <f t="shared" si="60"/>
        <v>N</v>
      </c>
      <c r="X695" s="58">
        <f t="shared" ca="1" si="61"/>
        <v>0</v>
      </c>
      <c r="Y695" s="58">
        <f t="shared" si="62"/>
        <v>0</v>
      </c>
      <c r="Z695" s="58">
        <f>IF(I695=0,0,IF(COUNTIF(Lists!$B$3:$B$203,I695)&gt;0,0,1))</f>
        <v>0</v>
      </c>
      <c r="AA695" s="58">
        <f t="shared" si="63"/>
        <v>0</v>
      </c>
    </row>
    <row r="696" spans="1:27" x14ac:dyDescent="0.35">
      <c r="A696" s="38" t="str">
        <f>IF(I696=0, "", IF(COUNTIF($I$16:I695, I696)&gt;0, "", MAX($A$16:A695)+1))</f>
        <v/>
      </c>
      <c r="C696" s="39"/>
      <c r="D696" s="163" t="str">
        <f>IF(M696="","",MAX($D$16:D695)+1)</f>
        <v/>
      </c>
      <c r="E696" s="57"/>
      <c r="F696" s="173"/>
      <c r="G696" s="173"/>
      <c r="H696" s="173"/>
      <c r="I696" s="173"/>
      <c r="J696" s="174"/>
      <c r="K696" s="173"/>
      <c r="L696" s="173"/>
      <c r="M696" s="175" t="str">
        <f t="shared" si="65"/>
        <v/>
      </c>
      <c r="N696" s="164"/>
      <c r="O696" s="176"/>
      <c r="P696" s="177"/>
      <c r="Q696" s="178" t="s">
        <v>345</v>
      </c>
      <c r="R696" s="165"/>
      <c r="S696" s="124"/>
      <c r="U696" s="130" t="str">
        <f t="shared" ca="1" si="64"/>
        <v/>
      </c>
      <c r="W696" s="58" t="str">
        <f t="shared" si="60"/>
        <v>N</v>
      </c>
      <c r="X696" s="58">
        <f t="shared" ca="1" si="61"/>
        <v>0</v>
      </c>
      <c r="Y696" s="58">
        <f t="shared" si="62"/>
        <v>0</v>
      </c>
      <c r="Z696" s="58">
        <f>IF(I696=0,0,IF(COUNTIF(Lists!$B$3:$B$203,I696)&gt;0,0,1))</f>
        <v>0</v>
      </c>
      <c r="AA696" s="58">
        <f t="shared" si="63"/>
        <v>0</v>
      </c>
    </row>
    <row r="697" spans="1:27" x14ac:dyDescent="0.35">
      <c r="A697" s="38" t="str">
        <f>IF(I697=0, "", IF(COUNTIF($I$16:I696, I697)&gt;0, "", MAX($A$16:A696)+1))</f>
        <v/>
      </c>
      <c r="C697" s="39"/>
      <c r="D697" s="163" t="str">
        <f>IF(M697="","",MAX($D$16:D696)+1)</f>
        <v/>
      </c>
      <c r="E697" s="57"/>
      <c r="F697" s="173"/>
      <c r="G697" s="173"/>
      <c r="H697" s="173"/>
      <c r="I697" s="173"/>
      <c r="J697" s="174"/>
      <c r="K697" s="173"/>
      <c r="L697" s="173"/>
      <c r="M697" s="175" t="str">
        <f t="shared" si="65"/>
        <v/>
      </c>
      <c r="N697" s="164"/>
      <c r="O697" s="176"/>
      <c r="P697" s="177"/>
      <c r="Q697" s="178" t="s">
        <v>345</v>
      </c>
      <c r="R697" s="165"/>
      <c r="S697" s="124"/>
      <c r="U697" s="130" t="str">
        <f t="shared" ca="1" si="64"/>
        <v/>
      </c>
      <c r="W697" s="58" t="str">
        <f t="shared" si="60"/>
        <v>N</v>
      </c>
      <c r="X697" s="58">
        <f t="shared" ca="1" si="61"/>
        <v>0</v>
      </c>
      <c r="Y697" s="58">
        <f t="shared" si="62"/>
        <v>0</v>
      </c>
      <c r="Z697" s="58">
        <f>IF(I697=0,0,IF(COUNTIF(Lists!$B$3:$B$203,I697)&gt;0,0,1))</f>
        <v>0</v>
      </c>
      <c r="AA697" s="58">
        <f t="shared" si="63"/>
        <v>0</v>
      </c>
    </row>
    <row r="698" spans="1:27" x14ac:dyDescent="0.35">
      <c r="A698" s="38" t="str">
        <f>IF(I698=0, "", IF(COUNTIF($I$16:I697, I698)&gt;0, "", MAX($A$16:A697)+1))</f>
        <v/>
      </c>
      <c r="C698" s="39"/>
      <c r="D698" s="163" t="str">
        <f>IF(M698="","",MAX($D$16:D697)+1)</f>
        <v/>
      </c>
      <c r="E698" s="57"/>
      <c r="F698" s="173"/>
      <c r="G698" s="173"/>
      <c r="H698" s="173"/>
      <c r="I698" s="173"/>
      <c r="J698" s="174"/>
      <c r="K698" s="173"/>
      <c r="L698" s="173"/>
      <c r="M698" s="175" t="str">
        <f t="shared" si="65"/>
        <v/>
      </c>
      <c r="N698" s="164"/>
      <c r="O698" s="176"/>
      <c r="P698" s="177"/>
      <c r="Q698" s="178" t="s">
        <v>345</v>
      </c>
      <c r="R698" s="165"/>
      <c r="S698" s="124"/>
      <c r="U698" s="130" t="str">
        <f t="shared" ca="1" si="64"/>
        <v/>
      </c>
      <c r="W698" s="58" t="str">
        <f t="shared" si="60"/>
        <v>N</v>
      </c>
      <c r="X698" s="58">
        <f t="shared" ca="1" si="61"/>
        <v>0</v>
      </c>
      <c r="Y698" s="58">
        <f t="shared" si="62"/>
        <v>0</v>
      </c>
      <c r="Z698" s="58">
        <f>IF(I698=0,0,IF(COUNTIF(Lists!$B$3:$B$203,I698)&gt;0,0,1))</f>
        <v>0</v>
      </c>
      <c r="AA698" s="58">
        <f t="shared" si="63"/>
        <v>0</v>
      </c>
    </row>
    <row r="699" spans="1:27" x14ac:dyDescent="0.35">
      <c r="A699" s="38" t="str">
        <f>IF(I699=0, "", IF(COUNTIF($I$16:I698, I699)&gt;0, "", MAX($A$16:A698)+1))</f>
        <v/>
      </c>
      <c r="C699" s="39"/>
      <c r="D699" s="163" t="str">
        <f>IF(M699="","",MAX($D$16:D698)+1)</f>
        <v/>
      </c>
      <c r="E699" s="57"/>
      <c r="F699" s="173"/>
      <c r="G699" s="173"/>
      <c r="H699" s="173"/>
      <c r="I699" s="173"/>
      <c r="J699" s="174"/>
      <c r="K699" s="173"/>
      <c r="L699" s="173"/>
      <c r="M699" s="175" t="str">
        <f t="shared" si="65"/>
        <v/>
      </c>
      <c r="N699" s="164"/>
      <c r="O699" s="176"/>
      <c r="P699" s="177"/>
      <c r="Q699" s="178" t="s">
        <v>345</v>
      </c>
      <c r="R699" s="165"/>
      <c r="S699" s="124"/>
      <c r="U699" s="130" t="str">
        <f t="shared" ca="1" si="64"/>
        <v/>
      </c>
      <c r="W699" s="58" t="str">
        <f t="shared" si="60"/>
        <v>N</v>
      </c>
      <c r="X699" s="58">
        <f t="shared" ca="1" si="61"/>
        <v>0</v>
      </c>
      <c r="Y699" s="58">
        <f t="shared" si="62"/>
        <v>0</v>
      </c>
      <c r="Z699" s="58">
        <f>IF(I699=0,0,IF(COUNTIF(Lists!$B$3:$B$203,I699)&gt;0,0,1))</f>
        <v>0</v>
      </c>
      <c r="AA699" s="58">
        <f t="shared" si="63"/>
        <v>0</v>
      </c>
    </row>
    <row r="700" spans="1:27" x14ac:dyDescent="0.35">
      <c r="A700" s="38" t="str">
        <f>IF(I700=0, "", IF(COUNTIF($I$16:I699, I700)&gt;0, "", MAX($A$16:A699)+1))</f>
        <v/>
      </c>
      <c r="C700" s="39"/>
      <c r="D700" s="163" t="str">
        <f>IF(M700="","",MAX($D$16:D699)+1)</f>
        <v/>
      </c>
      <c r="E700" s="57"/>
      <c r="F700" s="173"/>
      <c r="G700" s="173"/>
      <c r="H700" s="173"/>
      <c r="I700" s="173"/>
      <c r="J700" s="174"/>
      <c r="K700" s="173"/>
      <c r="L700" s="173"/>
      <c r="M700" s="175" t="str">
        <f t="shared" si="65"/>
        <v/>
      </c>
      <c r="N700" s="164"/>
      <c r="O700" s="176"/>
      <c r="P700" s="177"/>
      <c r="Q700" s="178" t="s">
        <v>345</v>
      </c>
      <c r="R700" s="165"/>
      <c r="S700" s="124"/>
      <c r="U700" s="130" t="str">
        <f t="shared" ca="1" si="64"/>
        <v/>
      </c>
      <c r="W700" s="58" t="str">
        <f t="shared" si="60"/>
        <v>N</v>
      </c>
      <c r="X700" s="58">
        <f t="shared" ca="1" si="61"/>
        <v>0</v>
      </c>
      <c r="Y700" s="58">
        <f t="shared" si="62"/>
        <v>0</v>
      </c>
      <c r="Z700" s="58">
        <f>IF(I700=0,0,IF(COUNTIF(Lists!$B$3:$B$203,I700)&gt;0,0,1))</f>
        <v>0</v>
      </c>
      <c r="AA700" s="58">
        <f t="shared" si="63"/>
        <v>0</v>
      </c>
    </row>
    <row r="701" spans="1:27" x14ac:dyDescent="0.35">
      <c r="A701" s="38" t="str">
        <f>IF(I701=0, "", IF(COUNTIF($I$16:I700, I701)&gt;0, "", MAX($A$16:A700)+1))</f>
        <v/>
      </c>
      <c r="C701" s="39"/>
      <c r="D701" s="163" t="str">
        <f>IF(M701="","",MAX($D$16:D700)+1)</f>
        <v/>
      </c>
      <c r="E701" s="57"/>
      <c r="F701" s="173"/>
      <c r="G701" s="173"/>
      <c r="H701" s="173"/>
      <c r="I701" s="173"/>
      <c r="J701" s="174"/>
      <c r="K701" s="173"/>
      <c r="L701" s="173"/>
      <c r="M701" s="175" t="str">
        <f t="shared" si="65"/>
        <v/>
      </c>
      <c r="N701" s="164"/>
      <c r="O701" s="176"/>
      <c r="P701" s="177"/>
      <c r="Q701" s="178" t="s">
        <v>345</v>
      </c>
      <c r="R701" s="165"/>
      <c r="S701" s="124"/>
      <c r="U701" s="130" t="str">
        <f t="shared" ca="1" si="64"/>
        <v/>
      </c>
      <c r="W701" s="58" t="str">
        <f t="shared" si="60"/>
        <v>N</v>
      </c>
      <c r="X701" s="58">
        <f t="shared" ca="1" si="61"/>
        <v>0</v>
      </c>
      <c r="Y701" s="58">
        <f t="shared" si="62"/>
        <v>0</v>
      </c>
      <c r="Z701" s="58">
        <f>IF(I701=0,0,IF(COUNTIF(Lists!$B$3:$B$203,I701)&gt;0,0,1))</f>
        <v>0</v>
      </c>
      <c r="AA701" s="58">
        <f t="shared" si="63"/>
        <v>0</v>
      </c>
    </row>
    <row r="702" spans="1:27" x14ac:dyDescent="0.35">
      <c r="A702" s="38" t="str">
        <f>IF(I702=0, "", IF(COUNTIF($I$16:I701, I702)&gt;0, "", MAX($A$16:A701)+1))</f>
        <v/>
      </c>
      <c r="C702" s="39"/>
      <c r="D702" s="163" t="str">
        <f>IF(M702="","",MAX($D$16:D701)+1)</f>
        <v/>
      </c>
      <c r="E702" s="57"/>
      <c r="F702" s="173"/>
      <c r="G702" s="173"/>
      <c r="H702" s="173"/>
      <c r="I702" s="173"/>
      <c r="J702" s="174"/>
      <c r="K702" s="173"/>
      <c r="L702" s="173"/>
      <c r="M702" s="175" t="str">
        <f t="shared" si="65"/>
        <v/>
      </c>
      <c r="N702" s="164"/>
      <c r="O702" s="176"/>
      <c r="P702" s="177"/>
      <c r="Q702" s="178" t="s">
        <v>345</v>
      </c>
      <c r="R702" s="165"/>
      <c r="S702" s="124"/>
      <c r="U702" s="130" t="str">
        <f t="shared" ca="1" si="64"/>
        <v/>
      </c>
      <c r="W702" s="58" t="str">
        <f t="shared" si="60"/>
        <v>N</v>
      </c>
      <c r="X702" s="58">
        <f t="shared" ca="1" si="61"/>
        <v>0</v>
      </c>
      <c r="Y702" s="58">
        <f t="shared" si="62"/>
        <v>0</v>
      </c>
      <c r="Z702" s="58">
        <f>IF(I702=0,0,IF(COUNTIF(Lists!$B$3:$B$203,I702)&gt;0,0,1))</f>
        <v>0</v>
      </c>
      <c r="AA702" s="58">
        <f t="shared" si="63"/>
        <v>0</v>
      </c>
    </row>
    <row r="703" spans="1:27" x14ac:dyDescent="0.35">
      <c r="A703" s="38" t="str">
        <f>IF(I703=0, "", IF(COUNTIF($I$16:I702, I703)&gt;0, "", MAX($A$16:A702)+1))</f>
        <v/>
      </c>
      <c r="C703" s="39"/>
      <c r="D703" s="163" t="str">
        <f>IF(M703="","",MAX($D$16:D702)+1)</f>
        <v/>
      </c>
      <c r="E703" s="57"/>
      <c r="F703" s="173"/>
      <c r="G703" s="173"/>
      <c r="H703" s="173"/>
      <c r="I703" s="173"/>
      <c r="J703" s="174"/>
      <c r="K703" s="173"/>
      <c r="L703" s="173"/>
      <c r="M703" s="175" t="str">
        <f t="shared" si="65"/>
        <v/>
      </c>
      <c r="N703" s="164"/>
      <c r="O703" s="176"/>
      <c r="P703" s="177"/>
      <c r="Q703" s="178" t="s">
        <v>345</v>
      </c>
      <c r="R703" s="165"/>
      <c r="S703" s="124"/>
      <c r="U703" s="130" t="str">
        <f t="shared" ca="1" si="64"/>
        <v/>
      </c>
      <c r="W703" s="58" t="str">
        <f t="shared" si="60"/>
        <v>N</v>
      </c>
      <c r="X703" s="58">
        <f t="shared" ca="1" si="61"/>
        <v>0</v>
      </c>
      <c r="Y703" s="58">
        <f t="shared" si="62"/>
        <v>0</v>
      </c>
      <c r="Z703" s="58">
        <f>IF(I703=0,0,IF(COUNTIF(Lists!$B$3:$B$203,I703)&gt;0,0,1))</f>
        <v>0</v>
      </c>
      <c r="AA703" s="58">
        <f t="shared" si="63"/>
        <v>0</v>
      </c>
    </row>
    <row r="704" spans="1:27" x14ac:dyDescent="0.35">
      <c r="A704" s="38" t="str">
        <f>IF(I704=0, "", IF(COUNTIF($I$16:I703, I704)&gt;0, "", MAX($A$16:A703)+1))</f>
        <v/>
      </c>
      <c r="C704" s="39"/>
      <c r="D704" s="163" t="str">
        <f>IF(M704="","",MAX($D$16:D703)+1)</f>
        <v/>
      </c>
      <c r="E704" s="57"/>
      <c r="F704" s="173"/>
      <c r="G704" s="173"/>
      <c r="H704" s="173"/>
      <c r="I704" s="173"/>
      <c r="J704" s="174"/>
      <c r="K704" s="173"/>
      <c r="L704" s="173"/>
      <c r="M704" s="175" t="str">
        <f t="shared" si="65"/>
        <v/>
      </c>
      <c r="N704" s="164"/>
      <c r="O704" s="176"/>
      <c r="P704" s="177"/>
      <c r="Q704" s="178" t="s">
        <v>345</v>
      </c>
      <c r="R704" s="165"/>
      <c r="S704" s="124"/>
      <c r="U704" s="130" t="str">
        <f t="shared" ca="1" si="64"/>
        <v/>
      </c>
      <c r="W704" s="58" t="str">
        <f t="shared" si="60"/>
        <v>N</v>
      </c>
      <c r="X704" s="58">
        <f t="shared" ca="1" si="61"/>
        <v>0</v>
      </c>
      <c r="Y704" s="58">
        <f t="shared" si="62"/>
        <v>0</v>
      </c>
      <c r="Z704" s="58">
        <f>IF(I704=0,0,IF(COUNTIF(Lists!$B$3:$B$203,I704)&gt;0,0,1))</f>
        <v>0</v>
      </c>
      <c r="AA704" s="58">
        <f t="shared" si="63"/>
        <v>0</v>
      </c>
    </row>
    <row r="705" spans="1:27" x14ac:dyDescent="0.35">
      <c r="A705" s="38" t="str">
        <f>IF(I705=0, "", IF(COUNTIF($I$16:I704, I705)&gt;0, "", MAX($A$16:A704)+1))</f>
        <v/>
      </c>
      <c r="C705" s="39"/>
      <c r="D705" s="163" t="str">
        <f>IF(M705="","",MAX($D$16:D704)+1)</f>
        <v/>
      </c>
      <c r="E705" s="57"/>
      <c r="F705" s="173"/>
      <c r="G705" s="173"/>
      <c r="H705" s="173"/>
      <c r="I705" s="173"/>
      <c r="J705" s="174"/>
      <c r="K705" s="173"/>
      <c r="L705" s="173"/>
      <c r="M705" s="175" t="str">
        <f t="shared" si="65"/>
        <v/>
      </c>
      <c r="N705" s="164"/>
      <c r="O705" s="176"/>
      <c r="P705" s="177"/>
      <c r="Q705" s="178" t="s">
        <v>345</v>
      </c>
      <c r="R705" s="165"/>
      <c r="S705" s="124"/>
      <c r="U705" s="130" t="str">
        <f t="shared" ca="1" si="64"/>
        <v/>
      </c>
      <c r="W705" s="58" t="str">
        <f t="shared" si="60"/>
        <v>N</v>
      </c>
      <c r="X705" s="58">
        <f t="shared" ca="1" si="61"/>
        <v>0</v>
      </c>
      <c r="Y705" s="58">
        <f t="shared" si="62"/>
        <v>0</v>
      </c>
      <c r="Z705" s="58">
        <f>IF(I705=0,0,IF(COUNTIF(Lists!$B$3:$B$203,I705)&gt;0,0,1))</f>
        <v>0</v>
      </c>
      <c r="AA705" s="58">
        <f t="shared" si="63"/>
        <v>0</v>
      </c>
    </row>
    <row r="706" spans="1:27" x14ac:dyDescent="0.35">
      <c r="A706" s="38" t="str">
        <f>IF(I706=0, "", IF(COUNTIF($I$16:I705, I706)&gt;0, "", MAX($A$16:A705)+1))</f>
        <v/>
      </c>
      <c r="C706" s="39"/>
      <c r="D706" s="163" t="str">
        <f>IF(M706="","",MAX($D$16:D705)+1)</f>
        <v/>
      </c>
      <c r="E706" s="57"/>
      <c r="F706" s="173"/>
      <c r="G706" s="173"/>
      <c r="H706" s="173"/>
      <c r="I706" s="173"/>
      <c r="J706" s="174"/>
      <c r="K706" s="173"/>
      <c r="L706" s="173"/>
      <c r="M706" s="175" t="str">
        <f t="shared" si="65"/>
        <v/>
      </c>
      <c r="N706" s="164"/>
      <c r="O706" s="176"/>
      <c r="P706" s="177"/>
      <c r="Q706" s="178" t="s">
        <v>345</v>
      </c>
      <c r="R706" s="165"/>
      <c r="S706" s="124"/>
      <c r="U706" s="130" t="str">
        <f t="shared" ca="1" si="64"/>
        <v/>
      </c>
      <c r="W706" s="58" t="str">
        <f t="shared" si="60"/>
        <v>N</v>
      </c>
      <c r="X706" s="58">
        <f t="shared" ca="1" si="61"/>
        <v>0</v>
      </c>
      <c r="Y706" s="58">
        <f t="shared" si="62"/>
        <v>0</v>
      </c>
      <c r="Z706" s="58">
        <f>IF(I706=0,0,IF(COUNTIF(Lists!$B$3:$B$203,I706)&gt;0,0,1))</f>
        <v>0</v>
      </c>
      <c r="AA706" s="58">
        <f t="shared" si="63"/>
        <v>0</v>
      </c>
    </row>
    <row r="707" spans="1:27" x14ac:dyDescent="0.35">
      <c r="A707" s="38" t="str">
        <f>IF(I707=0, "", IF(COUNTIF($I$16:I706, I707)&gt;0, "", MAX($A$16:A706)+1))</f>
        <v/>
      </c>
      <c r="C707" s="39"/>
      <c r="D707" s="163" t="str">
        <f>IF(M707="","",MAX($D$16:D706)+1)</f>
        <v/>
      </c>
      <c r="E707" s="57"/>
      <c r="F707" s="173"/>
      <c r="G707" s="173"/>
      <c r="H707" s="173"/>
      <c r="I707" s="173"/>
      <c r="J707" s="174"/>
      <c r="K707" s="173"/>
      <c r="L707" s="173"/>
      <c r="M707" s="175" t="str">
        <f t="shared" si="65"/>
        <v/>
      </c>
      <c r="N707" s="164"/>
      <c r="O707" s="176"/>
      <c r="P707" s="177"/>
      <c r="Q707" s="178" t="s">
        <v>345</v>
      </c>
      <c r="R707" s="165"/>
      <c r="S707" s="124"/>
      <c r="U707" s="130" t="str">
        <f t="shared" ca="1" si="64"/>
        <v/>
      </c>
      <c r="W707" s="58" t="str">
        <f t="shared" si="60"/>
        <v>N</v>
      </c>
      <c r="X707" s="58">
        <f t="shared" ca="1" si="61"/>
        <v>0</v>
      </c>
      <c r="Y707" s="58">
        <f t="shared" si="62"/>
        <v>0</v>
      </c>
      <c r="Z707" s="58">
        <f>IF(I707=0,0,IF(COUNTIF(Lists!$B$3:$B$203,I707)&gt;0,0,1))</f>
        <v>0</v>
      </c>
      <c r="AA707" s="58">
        <f t="shared" si="63"/>
        <v>0</v>
      </c>
    </row>
    <row r="708" spans="1:27" x14ac:dyDescent="0.35">
      <c r="A708" s="38" t="str">
        <f>IF(I708=0, "", IF(COUNTIF($I$16:I707, I708)&gt;0, "", MAX($A$16:A707)+1))</f>
        <v/>
      </c>
      <c r="C708" s="39"/>
      <c r="D708" s="163" t="str">
        <f>IF(M708="","",MAX($D$16:D707)+1)</f>
        <v/>
      </c>
      <c r="E708" s="57"/>
      <c r="F708" s="173"/>
      <c r="G708" s="173"/>
      <c r="H708" s="173"/>
      <c r="I708" s="173"/>
      <c r="J708" s="174"/>
      <c r="K708" s="173"/>
      <c r="L708" s="173"/>
      <c r="M708" s="175" t="str">
        <f t="shared" si="65"/>
        <v/>
      </c>
      <c r="N708" s="164"/>
      <c r="O708" s="176"/>
      <c r="P708" s="177"/>
      <c r="Q708" s="178" t="s">
        <v>345</v>
      </c>
      <c r="R708" s="165"/>
      <c r="S708" s="124"/>
      <c r="U708" s="130" t="str">
        <f t="shared" ca="1" si="64"/>
        <v/>
      </c>
      <c r="W708" s="58" t="str">
        <f t="shared" si="60"/>
        <v>N</v>
      </c>
      <c r="X708" s="58">
        <f t="shared" ca="1" si="61"/>
        <v>0</v>
      </c>
      <c r="Y708" s="58">
        <f t="shared" si="62"/>
        <v>0</v>
      </c>
      <c r="Z708" s="58">
        <f>IF(I708=0,0,IF(COUNTIF(Lists!$B$3:$B$203,I708)&gt;0,0,1))</f>
        <v>0</v>
      </c>
      <c r="AA708" s="58">
        <f t="shared" si="63"/>
        <v>0</v>
      </c>
    </row>
    <row r="709" spans="1:27" x14ac:dyDescent="0.35">
      <c r="A709" s="38" t="str">
        <f>IF(I709=0, "", IF(COUNTIF($I$16:I708, I709)&gt;0, "", MAX($A$16:A708)+1))</f>
        <v/>
      </c>
      <c r="C709" s="39"/>
      <c r="D709" s="163" t="str">
        <f>IF(M709="","",MAX($D$16:D708)+1)</f>
        <v/>
      </c>
      <c r="E709" s="57"/>
      <c r="F709" s="173"/>
      <c r="G709" s="173"/>
      <c r="H709" s="173"/>
      <c r="I709" s="173"/>
      <c r="J709" s="174"/>
      <c r="K709" s="173"/>
      <c r="L709" s="173"/>
      <c r="M709" s="175" t="str">
        <f t="shared" si="65"/>
        <v/>
      </c>
      <c r="N709" s="164"/>
      <c r="O709" s="176"/>
      <c r="P709" s="177"/>
      <c r="Q709" s="178" t="s">
        <v>345</v>
      </c>
      <c r="R709" s="165"/>
      <c r="S709" s="124"/>
      <c r="U709" s="130" t="str">
        <f t="shared" ca="1" si="64"/>
        <v/>
      </c>
      <c r="W709" s="58" t="str">
        <f t="shared" si="60"/>
        <v>N</v>
      </c>
      <c r="X709" s="58">
        <f t="shared" ca="1" si="61"/>
        <v>0</v>
      </c>
      <c r="Y709" s="58">
        <f t="shared" si="62"/>
        <v>0</v>
      </c>
      <c r="Z709" s="58">
        <f>IF(I709=0,0,IF(COUNTIF(Lists!$B$3:$B$203,I709)&gt;0,0,1))</f>
        <v>0</v>
      </c>
      <c r="AA709" s="58">
        <f t="shared" si="63"/>
        <v>0</v>
      </c>
    </row>
    <row r="710" spans="1:27" x14ac:dyDescent="0.35">
      <c r="A710" s="38" t="str">
        <f>IF(I710=0, "", IF(COUNTIF($I$16:I709, I710)&gt;0, "", MAX($A$16:A709)+1))</f>
        <v/>
      </c>
      <c r="C710" s="39"/>
      <c r="D710" s="163" t="str">
        <f>IF(M710="","",MAX($D$16:D709)+1)</f>
        <v/>
      </c>
      <c r="E710" s="57"/>
      <c r="F710" s="173"/>
      <c r="G710" s="173"/>
      <c r="H710" s="173"/>
      <c r="I710" s="173"/>
      <c r="J710" s="174"/>
      <c r="K710" s="173"/>
      <c r="L710" s="173"/>
      <c r="M710" s="175" t="str">
        <f t="shared" si="65"/>
        <v/>
      </c>
      <c r="N710" s="164"/>
      <c r="O710" s="176"/>
      <c r="P710" s="177"/>
      <c r="Q710" s="178" t="s">
        <v>345</v>
      </c>
      <c r="R710" s="165"/>
      <c r="S710" s="124"/>
      <c r="U710" s="130" t="str">
        <f t="shared" ca="1" si="64"/>
        <v/>
      </c>
      <c r="W710" s="58" t="str">
        <f t="shared" si="60"/>
        <v>N</v>
      </c>
      <c r="X710" s="58">
        <f t="shared" ca="1" si="61"/>
        <v>0</v>
      </c>
      <c r="Y710" s="58">
        <f t="shared" si="62"/>
        <v>0</v>
      </c>
      <c r="Z710" s="58">
        <f>IF(I710=0,0,IF(COUNTIF(Lists!$B$3:$B$203,I710)&gt;0,0,1))</f>
        <v>0</v>
      </c>
      <c r="AA710" s="58">
        <f t="shared" si="63"/>
        <v>0</v>
      </c>
    </row>
    <row r="711" spans="1:27" x14ac:dyDescent="0.35">
      <c r="A711" s="38" t="str">
        <f>IF(I711=0, "", IF(COUNTIF($I$16:I710, I711)&gt;0, "", MAX($A$16:A710)+1))</f>
        <v/>
      </c>
      <c r="C711" s="39"/>
      <c r="D711" s="163" t="str">
        <f>IF(M711="","",MAX($D$16:D710)+1)</f>
        <v/>
      </c>
      <c r="E711" s="57"/>
      <c r="F711" s="173"/>
      <c r="G711" s="173"/>
      <c r="H711" s="173"/>
      <c r="I711" s="173"/>
      <c r="J711" s="174"/>
      <c r="K711" s="173"/>
      <c r="L711" s="173"/>
      <c r="M711" s="175" t="str">
        <f t="shared" si="65"/>
        <v/>
      </c>
      <c r="N711" s="164"/>
      <c r="O711" s="176"/>
      <c r="P711" s="177"/>
      <c r="Q711" s="178" t="s">
        <v>345</v>
      </c>
      <c r="R711" s="165"/>
      <c r="S711" s="124"/>
      <c r="U711" s="130" t="str">
        <f t="shared" ca="1" si="64"/>
        <v/>
      </c>
      <c r="W711" s="58" t="str">
        <f t="shared" si="60"/>
        <v>N</v>
      </c>
      <c r="X711" s="58">
        <f t="shared" ca="1" si="61"/>
        <v>0</v>
      </c>
      <c r="Y711" s="58">
        <f t="shared" si="62"/>
        <v>0</v>
      </c>
      <c r="Z711" s="58">
        <f>IF(I711=0,0,IF(COUNTIF(Lists!$B$3:$B$203,I711)&gt;0,0,1))</f>
        <v>0</v>
      </c>
      <c r="AA711" s="58">
        <f t="shared" si="63"/>
        <v>0</v>
      </c>
    </row>
    <row r="712" spans="1:27" x14ac:dyDescent="0.35">
      <c r="A712" s="38" t="str">
        <f>IF(I712=0, "", IF(COUNTIF($I$16:I711, I712)&gt;0, "", MAX($A$16:A711)+1))</f>
        <v/>
      </c>
      <c r="C712" s="39"/>
      <c r="D712" s="163" t="str">
        <f>IF(M712="","",MAX($D$16:D711)+1)</f>
        <v/>
      </c>
      <c r="E712" s="57"/>
      <c r="F712" s="173"/>
      <c r="G712" s="173"/>
      <c r="H712" s="173"/>
      <c r="I712" s="173"/>
      <c r="J712" s="174"/>
      <c r="K712" s="173"/>
      <c r="L712" s="173"/>
      <c r="M712" s="175" t="str">
        <f t="shared" si="65"/>
        <v/>
      </c>
      <c r="N712" s="164"/>
      <c r="O712" s="176"/>
      <c r="P712" s="177"/>
      <c r="Q712" s="178" t="s">
        <v>345</v>
      </c>
      <c r="R712" s="165"/>
      <c r="S712" s="124"/>
      <c r="U712" s="130" t="str">
        <f t="shared" ca="1" si="64"/>
        <v/>
      </c>
      <c r="W712" s="58" t="str">
        <f t="shared" si="60"/>
        <v>N</v>
      </c>
      <c r="X712" s="58">
        <f t="shared" ca="1" si="61"/>
        <v>0</v>
      </c>
      <c r="Y712" s="58">
        <f t="shared" si="62"/>
        <v>0</v>
      </c>
      <c r="Z712" s="58">
        <f>IF(I712=0,0,IF(COUNTIF(Lists!$B$3:$B$203,I712)&gt;0,0,1))</f>
        <v>0</v>
      </c>
      <c r="AA712" s="58">
        <f t="shared" si="63"/>
        <v>0</v>
      </c>
    </row>
    <row r="713" spans="1:27" x14ac:dyDescent="0.35">
      <c r="A713" s="38" t="str">
        <f>IF(I713=0, "", IF(COUNTIF($I$16:I712, I713)&gt;0, "", MAX($A$16:A712)+1))</f>
        <v/>
      </c>
      <c r="C713" s="39"/>
      <c r="D713" s="163" t="str">
        <f>IF(M713="","",MAX($D$16:D712)+1)</f>
        <v/>
      </c>
      <c r="E713" s="57"/>
      <c r="F713" s="173"/>
      <c r="G713" s="173"/>
      <c r="H713" s="173"/>
      <c r="I713" s="173"/>
      <c r="J713" s="174"/>
      <c r="K713" s="173"/>
      <c r="L713" s="173"/>
      <c r="M713" s="175" t="str">
        <f t="shared" si="65"/>
        <v/>
      </c>
      <c r="N713" s="164"/>
      <c r="O713" s="176"/>
      <c r="P713" s="177"/>
      <c r="Q713" s="178" t="s">
        <v>345</v>
      </c>
      <c r="R713" s="165"/>
      <c r="S713" s="124"/>
      <c r="U713" s="130" t="str">
        <f t="shared" ca="1" si="64"/>
        <v/>
      </c>
      <c r="W713" s="58" t="str">
        <f t="shared" si="60"/>
        <v>N</v>
      </c>
      <c r="X713" s="58">
        <f t="shared" ca="1" si="61"/>
        <v>0</v>
      </c>
      <c r="Y713" s="58">
        <f t="shared" si="62"/>
        <v>0</v>
      </c>
      <c r="Z713" s="58">
        <f>IF(I713=0,0,IF(COUNTIF(Lists!$B$3:$B$203,I713)&gt;0,0,1))</f>
        <v>0</v>
      </c>
      <c r="AA713" s="58">
        <f t="shared" si="63"/>
        <v>0</v>
      </c>
    </row>
    <row r="714" spans="1:27" x14ac:dyDescent="0.35">
      <c r="A714" s="38" t="str">
        <f>IF(I714=0, "", IF(COUNTIF($I$16:I713, I714)&gt;0, "", MAX($A$16:A713)+1))</f>
        <v/>
      </c>
      <c r="C714" s="39"/>
      <c r="D714" s="163" t="str">
        <f>IF(M714="","",MAX($D$16:D713)+1)</f>
        <v/>
      </c>
      <c r="E714" s="57"/>
      <c r="F714" s="173"/>
      <c r="G714" s="173"/>
      <c r="H714" s="173"/>
      <c r="I714" s="173"/>
      <c r="J714" s="174"/>
      <c r="K714" s="173"/>
      <c r="L714" s="173"/>
      <c r="M714" s="175" t="str">
        <f t="shared" si="65"/>
        <v/>
      </c>
      <c r="N714" s="164"/>
      <c r="O714" s="176"/>
      <c r="P714" s="177"/>
      <c r="Q714" s="178" t="s">
        <v>345</v>
      </c>
      <c r="R714" s="165"/>
      <c r="S714" s="124"/>
      <c r="U714" s="130" t="str">
        <f t="shared" ca="1" si="64"/>
        <v/>
      </c>
      <c r="W714" s="58" t="str">
        <f t="shared" si="60"/>
        <v>N</v>
      </c>
      <c r="X714" s="58">
        <f t="shared" ca="1" si="61"/>
        <v>0</v>
      </c>
      <c r="Y714" s="58">
        <f t="shared" si="62"/>
        <v>0</v>
      </c>
      <c r="Z714" s="58">
        <f>IF(I714=0,0,IF(COUNTIF(Lists!$B$3:$B$203,I714)&gt;0,0,1))</f>
        <v>0</v>
      </c>
      <c r="AA714" s="58">
        <f t="shared" si="63"/>
        <v>0</v>
      </c>
    </row>
    <row r="715" spans="1:27" x14ac:dyDescent="0.35">
      <c r="A715" s="38" t="str">
        <f>IF(I715=0, "", IF(COUNTIF($I$16:I714, I715)&gt;0, "", MAX($A$16:A714)+1))</f>
        <v/>
      </c>
      <c r="C715" s="39"/>
      <c r="D715" s="163" t="str">
        <f>IF(M715="","",MAX($D$16:D714)+1)</f>
        <v/>
      </c>
      <c r="E715" s="57"/>
      <c r="F715" s="173"/>
      <c r="G715" s="173"/>
      <c r="H715" s="173"/>
      <c r="I715" s="173"/>
      <c r="J715" s="174"/>
      <c r="K715" s="173"/>
      <c r="L715" s="173"/>
      <c r="M715" s="175" t="str">
        <f t="shared" si="65"/>
        <v/>
      </c>
      <c r="N715" s="164"/>
      <c r="O715" s="176"/>
      <c r="P715" s="177"/>
      <c r="Q715" s="178" t="s">
        <v>345</v>
      </c>
      <c r="R715" s="165"/>
      <c r="S715" s="124"/>
      <c r="U715" s="130" t="str">
        <f t="shared" ca="1" si="64"/>
        <v/>
      </c>
      <c r="W715" s="58" t="str">
        <f t="shared" si="60"/>
        <v>N</v>
      </c>
      <c r="X715" s="58">
        <f t="shared" ca="1" si="61"/>
        <v>0</v>
      </c>
      <c r="Y715" s="58">
        <f t="shared" si="62"/>
        <v>0</v>
      </c>
      <c r="Z715" s="58">
        <f>IF(I715=0,0,IF(COUNTIF(Lists!$B$3:$B$203,I715)&gt;0,0,1))</f>
        <v>0</v>
      </c>
      <c r="AA715" s="58">
        <f t="shared" si="63"/>
        <v>0</v>
      </c>
    </row>
    <row r="716" spans="1:27" x14ac:dyDescent="0.35">
      <c r="A716" s="38" t="str">
        <f>IF(I716=0, "", IF(COUNTIF($I$16:I715, I716)&gt;0, "", MAX($A$16:A715)+1))</f>
        <v/>
      </c>
      <c r="C716" s="39"/>
      <c r="D716" s="163" t="str">
        <f>IF(M716="","",MAX($D$16:D715)+1)</f>
        <v/>
      </c>
      <c r="E716" s="57"/>
      <c r="F716" s="173"/>
      <c r="G716" s="173"/>
      <c r="H716" s="173"/>
      <c r="I716" s="173"/>
      <c r="J716" s="174"/>
      <c r="K716" s="173"/>
      <c r="L716" s="173"/>
      <c r="M716" s="175" t="str">
        <f t="shared" si="65"/>
        <v/>
      </c>
      <c r="N716" s="164"/>
      <c r="O716" s="176"/>
      <c r="P716" s="177"/>
      <c r="Q716" s="178" t="s">
        <v>345</v>
      </c>
      <c r="R716" s="165"/>
      <c r="S716" s="124"/>
      <c r="U716" s="130" t="str">
        <f t="shared" ca="1" si="64"/>
        <v/>
      </c>
      <c r="W716" s="58" t="str">
        <f t="shared" si="60"/>
        <v>N</v>
      </c>
      <c r="X716" s="58">
        <f t="shared" ca="1" si="61"/>
        <v>0</v>
      </c>
      <c r="Y716" s="58">
        <f t="shared" si="62"/>
        <v>0</v>
      </c>
      <c r="Z716" s="58">
        <f>IF(I716=0,0,IF(COUNTIF(Lists!$B$3:$B$203,I716)&gt;0,0,1))</f>
        <v>0</v>
      </c>
      <c r="AA716" s="58">
        <f t="shared" si="63"/>
        <v>0</v>
      </c>
    </row>
    <row r="717" spans="1:27" x14ac:dyDescent="0.35">
      <c r="A717" s="38" t="str">
        <f>IF(I717=0, "", IF(COUNTIF($I$16:I716, I717)&gt;0, "", MAX($A$16:A716)+1))</f>
        <v/>
      </c>
      <c r="C717" s="39"/>
      <c r="D717" s="163" t="str">
        <f>IF(M717="","",MAX($D$16:D716)+1)</f>
        <v/>
      </c>
      <c r="E717" s="57"/>
      <c r="F717" s="173"/>
      <c r="G717" s="173"/>
      <c r="H717" s="173"/>
      <c r="I717" s="173"/>
      <c r="J717" s="174"/>
      <c r="K717" s="173"/>
      <c r="L717" s="173"/>
      <c r="M717" s="175" t="str">
        <f t="shared" si="65"/>
        <v/>
      </c>
      <c r="N717" s="164"/>
      <c r="O717" s="176"/>
      <c r="P717" s="177"/>
      <c r="Q717" s="178" t="s">
        <v>345</v>
      </c>
      <c r="R717" s="165"/>
      <c r="S717" s="124"/>
      <c r="U717" s="130" t="str">
        <f t="shared" ca="1" si="64"/>
        <v/>
      </c>
      <c r="W717" s="58" t="str">
        <f t="shared" si="60"/>
        <v>N</v>
      </c>
      <c r="X717" s="58">
        <f t="shared" ca="1" si="61"/>
        <v>0</v>
      </c>
      <c r="Y717" s="58">
        <f t="shared" si="62"/>
        <v>0</v>
      </c>
      <c r="Z717" s="58">
        <f>IF(I717=0,0,IF(COUNTIF(Lists!$B$3:$B$203,I717)&gt;0,0,1))</f>
        <v>0</v>
      </c>
      <c r="AA717" s="58">
        <f t="shared" si="63"/>
        <v>0</v>
      </c>
    </row>
    <row r="718" spans="1:27" x14ac:dyDescent="0.35">
      <c r="A718" s="38" t="str">
        <f>IF(I718=0, "", IF(COUNTIF($I$16:I717, I718)&gt;0, "", MAX($A$16:A717)+1))</f>
        <v/>
      </c>
      <c r="C718" s="39"/>
      <c r="D718" s="163" t="str">
        <f>IF(M718="","",MAX($D$16:D717)+1)</f>
        <v/>
      </c>
      <c r="E718" s="57"/>
      <c r="F718" s="173"/>
      <c r="G718" s="173"/>
      <c r="H718" s="173"/>
      <c r="I718" s="173"/>
      <c r="J718" s="174"/>
      <c r="K718" s="173"/>
      <c r="L718" s="173"/>
      <c r="M718" s="175" t="str">
        <f t="shared" si="65"/>
        <v/>
      </c>
      <c r="N718" s="164"/>
      <c r="O718" s="176"/>
      <c r="P718" s="177"/>
      <c r="Q718" s="178" t="s">
        <v>345</v>
      </c>
      <c r="R718" s="165"/>
      <c r="S718" s="124"/>
      <c r="U718" s="130" t="str">
        <f t="shared" ca="1" si="64"/>
        <v/>
      </c>
      <c r="W718" s="58" t="str">
        <f t="shared" si="60"/>
        <v>N</v>
      </c>
      <c r="X718" s="58">
        <f t="shared" ca="1" si="61"/>
        <v>0</v>
      </c>
      <c r="Y718" s="58">
        <f t="shared" si="62"/>
        <v>0</v>
      </c>
      <c r="Z718" s="58">
        <f>IF(I718=0,0,IF(COUNTIF(Lists!$B$3:$B$203,I718)&gt;0,0,1))</f>
        <v>0</v>
      </c>
      <c r="AA718" s="58">
        <f t="shared" si="63"/>
        <v>0</v>
      </c>
    </row>
    <row r="719" spans="1:27" x14ac:dyDescent="0.35">
      <c r="A719" s="38" t="str">
        <f>IF(I719=0, "", IF(COUNTIF($I$16:I718, I719)&gt;0, "", MAX($A$16:A718)+1))</f>
        <v/>
      </c>
      <c r="C719" s="39"/>
      <c r="D719" s="163" t="str">
        <f>IF(M719="","",MAX($D$16:D718)+1)</f>
        <v/>
      </c>
      <c r="E719" s="57"/>
      <c r="F719" s="173"/>
      <c r="G719" s="173"/>
      <c r="H719" s="173"/>
      <c r="I719" s="173"/>
      <c r="J719" s="174"/>
      <c r="K719" s="173"/>
      <c r="L719" s="173"/>
      <c r="M719" s="175" t="str">
        <f t="shared" si="65"/>
        <v/>
      </c>
      <c r="N719" s="164"/>
      <c r="O719" s="176"/>
      <c r="P719" s="177"/>
      <c r="Q719" s="178" t="s">
        <v>345</v>
      </c>
      <c r="R719" s="165"/>
      <c r="S719" s="124"/>
      <c r="U719" s="130" t="str">
        <f t="shared" ca="1" si="64"/>
        <v/>
      </c>
      <c r="W719" s="58" t="str">
        <f t="shared" si="60"/>
        <v>N</v>
      </c>
      <c r="X719" s="58">
        <f t="shared" ca="1" si="61"/>
        <v>0</v>
      </c>
      <c r="Y719" s="58">
        <f t="shared" si="62"/>
        <v>0</v>
      </c>
      <c r="Z719" s="58">
        <f>IF(I719=0,0,IF(COUNTIF(Lists!$B$3:$B$203,I719)&gt;0,0,1))</f>
        <v>0</v>
      </c>
      <c r="AA719" s="58">
        <f t="shared" si="63"/>
        <v>0</v>
      </c>
    </row>
    <row r="720" spans="1:27" x14ac:dyDescent="0.35">
      <c r="A720" s="38" t="str">
        <f>IF(I720=0, "", IF(COUNTIF($I$16:I719, I720)&gt;0, "", MAX($A$16:A719)+1))</f>
        <v/>
      </c>
      <c r="C720" s="39"/>
      <c r="D720" s="163" t="str">
        <f>IF(M720="","",MAX($D$16:D719)+1)</f>
        <v/>
      </c>
      <c r="E720" s="57"/>
      <c r="F720" s="173"/>
      <c r="G720" s="173"/>
      <c r="H720" s="173"/>
      <c r="I720" s="173"/>
      <c r="J720" s="174"/>
      <c r="K720" s="173"/>
      <c r="L720" s="173"/>
      <c r="M720" s="175" t="str">
        <f t="shared" si="65"/>
        <v/>
      </c>
      <c r="N720" s="164"/>
      <c r="O720" s="176"/>
      <c r="P720" s="177"/>
      <c r="Q720" s="178" t="s">
        <v>345</v>
      </c>
      <c r="R720" s="165"/>
      <c r="S720" s="124"/>
      <c r="U720" s="130" t="str">
        <f t="shared" ca="1" si="64"/>
        <v/>
      </c>
      <c r="W720" s="58" t="str">
        <f t="shared" ref="W720:W783" si="66">IF(D720="","N","Y")</f>
        <v>N</v>
      </c>
      <c r="X720" s="58">
        <f t="shared" ref="X720:X783" ca="1" si="67">IF(OR(E720=0,AND(E720&gt;=StartDate,E720&lt;=EndDate)),0,1)</f>
        <v>0</v>
      </c>
      <c r="Y720" s="58">
        <f t="shared" ref="Y720:Y783" si="68">IF(D720="",0,IF(OR(E720=0,F720=0, K720=0, L720=0, G720=0, H720=0, I720=0,J720=0, M720=0,N720=0,O720=0,P720=0,Q720=0, R720=0), 1, 0))</f>
        <v>0</v>
      </c>
      <c r="Z720" s="58">
        <f>IF(I720=0,0,IF(COUNTIF(Lists!$B$3:$B$203,I720)&gt;0,0,1))</f>
        <v>0</v>
      </c>
      <c r="AA720" s="58">
        <f t="shared" ref="AA720:AA783" si="69">IF(R720=0,0,IF(COUNTIF(MeBrIntendedUseExport,R720)&gt;0,0,1))</f>
        <v>0</v>
      </c>
    </row>
    <row r="721" spans="1:27" x14ac:dyDescent="0.35">
      <c r="A721" s="38" t="str">
        <f>IF(I721=0, "", IF(COUNTIF($I$16:I720, I721)&gt;0, "", MAX($A$16:A720)+1))</f>
        <v/>
      </c>
      <c r="C721" s="39"/>
      <c r="D721" s="163" t="str">
        <f>IF(M721="","",MAX($D$16:D720)+1)</f>
        <v/>
      </c>
      <c r="E721" s="57"/>
      <c r="F721" s="173"/>
      <c r="G721" s="173"/>
      <c r="H721" s="173"/>
      <c r="I721" s="173"/>
      <c r="J721" s="174"/>
      <c r="K721" s="173"/>
      <c r="L721" s="173"/>
      <c r="M721" s="175" t="str">
        <f t="shared" si="65"/>
        <v/>
      </c>
      <c r="N721" s="164"/>
      <c r="O721" s="176"/>
      <c r="P721" s="177"/>
      <c r="Q721" s="178" t="s">
        <v>345</v>
      </c>
      <c r="R721" s="165"/>
      <c r="S721" s="124"/>
      <c r="U721" s="130" t="str">
        <f t="shared" ref="U721:U784" ca="1" si="70">IF(SUM(X721:Y721,Z721:AA721)&gt;0,"ROW INCOMPLETE OR INVALID DATA ENTERED; ENTER/EDIT DATA IN REQUIRED FIELDS","")</f>
        <v/>
      </c>
      <c r="W721" s="58" t="str">
        <f t="shared" si="66"/>
        <v>N</v>
      </c>
      <c r="X721" s="58">
        <f t="shared" ca="1" si="67"/>
        <v>0</v>
      </c>
      <c r="Y721" s="58">
        <f t="shared" si="68"/>
        <v>0</v>
      </c>
      <c r="Z721" s="58">
        <f>IF(I721=0,0,IF(COUNTIF(Lists!$B$3:$B$203,I721)&gt;0,0,1))</f>
        <v>0</v>
      </c>
      <c r="AA721" s="58">
        <f t="shared" si="69"/>
        <v>0</v>
      </c>
    </row>
    <row r="722" spans="1:27" x14ac:dyDescent="0.35">
      <c r="A722" s="38" t="str">
        <f>IF(I722=0, "", IF(COUNTIF($I$16:I721, I722)&gt;0, "", MAX($A$16:A721)+1))</f>
        <v/>
      </c>
      <c r="C722" s="39"/>
      <c r="D722" s="163" t="str">
        <f>IF(M722="","",MAX($D$16:D721)+1)</f>
        <v/>
      </c>
      <c r="E722" s="57"/>
      <c r="F722" s="173"/>
      <c r="G722" s="173"/>
      <c r="H722" s="173"/>
      <c r="I722" s="173"/>
      <c r="J722" s="174"/>
      <c r="K722" s="173"/>
      <c r="L722" s="173"/>
      <c r="M722" s="175" t="str">
        <f t="shared" ref="M722:M785" si="71">IF($E722="", "", "CH3Br")</f>
        <v/>
      </c>
      <c r="N722" s="164"/>
      <c r="O722" s="176"/>
      <c r="P722" s="177"/>
      <c r="Q722" s="178" t="s">
        <v>345</v>
      </c>
      <c r="R722" s="165"/>
      <c r="S722" s="124"/>
      <c r="U722" s="130" t="str">
        <f t="shared" ca="1" si="70"/>
        <v/>
      </c>
      <c r="W722" s="58" t="str">
        <f t="shared" si="66"/>
        <v>N</v>
      </c>
      <c r="X722" s="58">
        <f t="shared" ca="1" si="67"/>
        <v>0</v>
      </c>
      <c r="Y722" s="58">
        <f t="shared" si="68"/>
        <v>0</v>
      </c>
      <c r="Z722" s="58">
        <f>IF(I722=0,0,IF(COUNTIF(Lists!$B$3:$B$203,I722)&gt;0,0,1))</f>
        <v>0</v>
      </c>
      <c r="AA722" s="58">
        <f t="shared" si="69"/>
        <v>0</v>
      </c>
    </row>
    <row r="723" spans="1:27" x14ac:dyDescent="0.35">
      <c r="A723" s="38" t="str">
        <f>IF(I723=0, "", IF(COUNTIF($I$16:I722, I723)&gt;0, "", MAX($A$16:A722)+1))</f>
        <v/>
      </c>
      <c r="C723" s="39"/>
      <c r="D723" s="163" t="str">
        <f>IF(M723="","",MAX($D$16:D722)+1)</f>
        <v/>
      </c>
      <c r="E723" s="57"/>
      <c r="F723" s="173"/>
      <c r="G723" s="173"/>
      <c r="H723" s="173"/>
      <c r="I723" s="173"/>
      <c r="J723" s="174"/>
      <c r="K723" s="173"/>
      <c r="L723" s="173"/>
      <c r="M723" s="175" t="str">
        <f t="shared" si="71"/>
        <v/>
      </c>
      <c r="N723" s="164"/>
      <c r="O723" s="176"/>
      <c r="P723" s="177"/>
      <c r="Q723" s="178" t="s">
        <v>345</v>
      </c>
      <c r="R723" s="165"/>
      <c r="S723" s="124"/>
      <c r="U723" s="130" t="str">
        <f t="shared" ca="1" si="70"/>
        <v/>
      </c>
      <c r="W723" s="58" t="str">
        <f t="shared" si="66"/>
        <v>N</v>
      </c>
      <c r="X723" s="58">
        <f t="shared" ca="1" si="67"/>
        <v>0</v>
      </c>
      <c r="Y723" s="58">
        <f t="shared" si="68"/>
        <v>0</v>
      </c>
      <c r="Z723" s="58">
        <f>IF(I723=0,0,IF(COUNTIF(Lists!$B$3:$B$203,I723)&gt;0,0,1))</f>
        <v>0</v>
      </c>
      <c r="AA723" s="58">
        <f t="shared" si="69"/>
        <v>0</v>
      </c>
    </row>
    <row r="724" spans="1:27" x14ac:dyDescent="0.35">
      <c r="A724" s="38" t="str">
        <f>IF(I724=0, "", IF(COUNTIF($I$16:I723, I724)&gt;0, "", MAX($A$16:A723)+1))</f>
        <v/>
      </c>
      <c r="C724" s="39"/>
      <c r="D724" s="163" t="str">
        <f>IF(M724="","",MAX($D$16:D723)+1)</f>
        <v/>
      </c>
      <c r="E724" s="57"/>
      <c r="F724" s="173"/>
      <c r="G724" s="173"/>
      <c r="H724" s="173"/>
      <c r="I724" s="173"/>
      <c r="J724" s="174"/>
      <c r="K724" s="173"/>
      <c r="L724" s="173"/>
      <c r="M724" s="175" t="str">
        <f t="shared" si="71"/>
        <v/>
      </c>
      <c r="N724" s="164"/>
      <c r="O724" s="176"/>
      <c r="P724" s="177"/>
      <c r="Q724" s="178" t="s">
        <v>345</v>
      </c>
      <c r="R724" s="165"/>
      <c r="S724" s="124"/>
      <c r="U724" s="130" t="str">
        <f t="shared" ca="1" si="70"/>
        <v/>
      </c>
      <c r="W724" s="58" t="str">
        <f t="shared" si="66"/>
        <v>N</v>
      </c>
      <c r="X724" s="58">
        <f t="shared" ca="1" si="67"/>
        <v>0</v>
      </c>
      <c r="Y724" s="58">
        <f t="shared" si="68"/>
        <v>0</v>
      </c>
      <c r="Z724" s="58">
        <f>IF(I724=0,0,IF(COUNTIF(Lists!$B$3:$B$203,I724)&gt;0,0,1))</f>
        <v>0</v>
      </c>
      <c r="AA724" s="58">
        <f t="shared" si="69"/>
        <v>0</v>
      </c>
    </row>
    <row r="725" spans="1:27" x14ac:dyDescent="0.35">
      <c r="A725" s="38" t="str">
        <f>IF(I725=0, "", IF(COUNTIF($I$16:I724, I725)&gt;0, "", MAX($A$16:A724)+1))</f>
        <v/>
      </c>
      <c r="C725" s="39"/>
      <c r="D725" s="163" t="str">
        <f>IF(M725="","",MAX($D$16:D724)+1)</f>
        <v/>
      </c>
      <c r="E725" s="57"/>
      <c r="F725" s="173"/>
      <c r="G725" s="173"/>
      <c r="H725" s="173"/>
      <c r="I725" s="173"/>
      <c r="J725" s="174"/>
      <c r="K725" s="173"/>
      <c r="L725" s="173"/>
      <c r="M725" s="175" t="str">
        <f t="shared" si="71"/>
        <v/>
      </c>
      <c r="N725" s="164"/>
      <c r="O725" s="176"/>
      <c r="P725" s="177"/>
      <c r="Q725" s="178" t="s">
        <v>345</v>
      </c>
      <c r="R725" s="165"/>
      <c r="S725" s="124"/>
      <c r="U725" s="130" t="str">
        <f t="shared" ca="1" si="70"/>
        <v/>
      </c>
      <c r="W725" s="58" t="str">
        <f t="shared" si="66"/>
        <v>N</v>
      </c>
      <c r="X725" s="58">
        <f t="shared" ca="1" si="67"/>
        <v>0</v>
      </c>
      <c r="Y725" s="58">
        <f t="shared" si="68"/>
        <v>0</v>
      </c>
      <c r="Z725" s="58">
        <f>IF(I725=0,0,IF(COUNTIF(Lists!$B$3:$B$203,I725)&gt;0,0,1))</f>
        <v>0</v>
      </c>
      <c r="AA725" s="58">
        <f t="shared" si="69"/>
        <v>0</v>
      </c>
    </row>
    <row r="726" spans="1:27" x14ac:dyDescent="0.35">
      <c r="A726" s="38" t="str">
        <f>IF(I726=0, "", IF(COUNTIF($I$16:I725, I726)&gt;0, "", MAX($A$16:A725)+1))</f>
        <v/>
      </c>
      <c r="C726" s="39"/>
      <c r="D726" s="163" t="str">
        <f>IF(M726="","",MAX($D$16:D725)+1)</f>
        <v/>
      </c>
      <c r="E726" s="57"/>
      <c r="F726" s="173"/>
      <c r="G726" s="173"/>
      <c r="H726" s="173"/>
      <c r="I726" s="173"/>
      <c r="J726" s="174"/>
      <c r="K726" s="173"/>
      <c r="L726" s="173"/>
      <c r="M726" s="175" t="str">
        <f t="shared" si="71"/>
        <v/>
      </c>
      <c r="N726" s="164"/>
      <c r="O726" s="176"/>
      <c r="P726" s="177"/>
      <c r="Q726" s="178" t="s">
        <v>345</v>
      </c>
      <c r="R726" s="165"/>
      <c r="S726" s="124"/>
      <c r="U726" s="130" t="str">
        <f t="shared" ca="1" si="70"/>
        <v/>
      </c>
      <c r="W726" s="58" t="str">
        <f t="shared" si="66"/>
        <v>N</v>
      </c>
      <c r="X726" s="58">
        <f t="shared" ca="1" si="67"/>
        <v>0</v>
      </c>
      <c r="Y726" s="58">
        <f t="shared" si="68"/>
        <v>0</v>
      </c>
      <c r="Z726" s="58">
        <f>IF(I726=0,0,IF(COUNTIF(Lists!$B$3:$B$203,I726)&gt;0,0,1))</f>
        <v>0</v>
      </c>
      <c r="AA726" s="58">
        <f t="shared" si="69"/>
        <v>0</v>
      </c>
    </row>
    <row r="727" spans="1:27" x14ac:dyDescent="0.35">
      <c r="A727" s="38" t="str">
        <f>IF(I727=0, "", IF(COUNTIF($I$16:I726, I727)&gt;0, "", MAX($A$16:A726)+1))</f>
        <v/>
      </c>
      <c r="C727" s="39"/>
      <c r="D727" s="163" t="str">
        <f>IF(M727="","",MAX($D$16:D726)+1)</f>
        <v/>
      </c>
      <c r="E727" s="57"/>
      <c r="F727" s="173"/>
      <c r="G727" s="173"/>
      <c r="H727" s="173"/>
      <c r="I727" s="173"/>
      <c r="J727" s="174"/>
      <c r="K727" s="173"/>
      <c r="L727" s="173"/>
      <c r="M727" s="175" t="str">
        <f t="shared" si="71"/>
        <v/>
      </c>
      <c r="N727" s="164"/>
      <c r="O727" s="176"/>
      <c r="P727" s="177"/>
      <c r="Q727" s="178" t="s">
        <v>345</v>
      </c>
      <c r="R727" s="165"/>
      <c r="S727" s="124"/>
      <c r="U727" s="130" t="str">
        <f t="shared" ca="1" si="70"/>
        <v/>
      </c>
      <c r="W727" s="58" t="str">
        <f t="shared" si="66"/>
        <v>N</v>
      </c>
      <c r="X727" s="58">
        <f t="shared" ca="1" si="67"/>
        <v>0</v>
      </c>
      <c r="Y727" s="58">
        <f t="shared" si="68"/>
        <v>0</v>
      </c>
      <c r="Z727" s="58">
        <f>IF(I727=0,0,IF(COUNTIF(Lists!$B$3:$B$203,I727)&gt;0,0,1))</f>
        <v>0</v>
      </c>
      <c r="AA727" s="58">
        <f t="shared" si="69"/>
        <v>0</v>
      </c>
    </row>
    <row r="728" spans="1:27" x14ac:dyDescent="0.35">
      <c r="A728" s="38" t="str">
        <f>IF(I728=0, "", IF(COUNTIF($I$16:I727, I728)&gt;0, "", MAX($A$16:A727)+1))</f>
        <v/>
      </c>
      <c r="C728" s="39"/>
      <c r="D728" s="163" t="str">
        <f>IF(M728="","",MAX($D$16:D727)+1)</f>
        <v/>
      </c>
      <c r="E728" s="57"/>
      <c r="F728" s="173"/>
      <c r="G728" s="173"/>
      <c r="H728" s="173"/>
      <c r="I728" s="173"/>
      <c r="J728" s="174"/>
      <c r="K728" s="173"/>
      <c r="L728" s="173"/>
      <c r="M728" s="175" t="str">
        <f t="shared" si="71"/>
        <v/>
      </c>
      <c r="N728" s="164"/>
      <c r="O728" s="176"/>
      <c r="P728" s="177"/>
      <c r="Q728" s="178" t="s">
        <v>345</v>
      </c>
      <c r="R728" s="165"/>
      <c r="S728" s="124"/>
      <c r="U728" s="130" t="str">
        <f t="shared" ca="1" si="70"/>
        <v/>
      </c>
      <c r="W728" s="58" t="str">
        <f t="shared" si="66"/>
        <v>N</v>
      </c>
      <c r="X728" s="58">
        <f t="shared" ca="1" si="67"/>
        <v>0</v>
      </c>
      <c r="Y728" s="58">
        <f t="shared" si="68"/>
        <v>0</v>
      </c>
      <c r="Z728" s="58">
        <f>IF(I728=0,0,IF(COUNTIF(Lists!$B$3:$B$203,I728)&gt;0,0,1))</f>
        <v>0</v>
      </c>
      <c r="AA728" s="58">
        <f t="shared" si="69"/>
        <v>0</v>
      </c>
    </row>
    <row r="729" spans="1:27" x14ac:dyDescent="0.35">
      <c r="A729" s="38" t="str">
        <f>IF(I729=0, "", IF(COUNTIF($I$16:I728, I729)&gt;0, "", MAX($A$16:A728)+1))</f>
        <v/>
      </c>
      <c r="C729" s="39"/>
      <c r="D729" s="163" t="str">
        <f>IF(M729="","",MAX($D$16:D728)+1)</f>
        <v/>
      </c>
      <c r="E729" s="57"/>
      <c r="F729" s="173"/>
      <c r="G729" s="173"/>
      <c r="H729" s="173"/>
      <c r="I729" s="173"/>
      <c r="J729" s="174"/>
      <c r="K729" s="173"/>
      <c r="L729" s="173"/>
      <c r="M729" s="175" t="str">
        <f t="shared" si="71"/>
        <v/>
      </c>
      <c r="N729" s="164"/>
      <c r="O729" s="176"/>
      <c r="P729" s="177"/>
      <c r="Q729" s="178" t="s">
        <v>345</v>
      </c>
      <c r="R729" s="165"/>
      <c r="S729" s="124"/>
      <c r="U729" s="130" t="str">
        <f t="shared" ca="1" si="70"/>
        <v/>
      </c>
      <c r="W729" s="58" t="str">
        <f t="shared" si="66"/>
        <v>N</v>
      </c>
      <c r="X729" s="58">
        <f t="shared" ca="1" si="67"/>
        <v>0</v>
      </c>
      <c r="Y729" s="58">
        <f t="shared" si="68"/>
        <v>0</v>
      </c>
      <c r="Z729" s="58">
        <f>IF(I729=0,0,IF(COUNTIF(Lists!$B$3:$B$203,I729)&gt;0,0,1))</f>
        <v>0</v>
      </c>
      <c r="AA729" s="58">
        <f t="shared" si="69"/>
        <v>0</v>
      </c>
    </row>
    <row r="730" spans="1:27" x14ac:dyDescent="0.35">
      <c r="A730" s="38" t="str">
        <f>IF(I730=0, "", IF(COUNTIF($I$16:I729, I730)&gt;0, "", MAX($A$16:A729)+1))</f>
        <v/>
      </c>
      <c r="C730" s="39"/>
      <c r="D730" s="163" t="str">
        <f>IF(M730="","",MAX($D$16:D729)+1)</f>
        <v/>
      </c>
      <c r="E730" s="57"/>
      <c r="F730" s="173"/>
      <c r="G730" s="173"/>
      <c r="H730" s="173"/>
      <c r="I730" s="173"/>
      <c r="J730" s="174"/>
      <c r="K730" s="173"/>
      <c r="L730" s="173"/>
      <c r="M730" s="175" t="str">
        <f t="shared" si="71"/>
        <v/>
      </c>
      <c r="N730" s="164"/>
      <c r="O730" s="176"/>
      <c r="P730" s="177"/>
      <c r="Q730" s="178" t="s">
        <v>345</v>
      </c>
      <c r="R730" s="165"/>
      <c r="S730" s="124"/>
      <c r="U730" s="130" t="str">
        <f t="shared" ca="1" si="70"/>
        <v/>
      </c>
      <c r="W730" s="58" t="str">
        <f t="shared" si="66"/>
        <v>N</v>
      </c>
      <c r="X730" s="58">
        <f t="shared" ca="1" si="67"/>
        <v>0</v>
      </c>
      <c r="Y730" s="58">
        <f t="shared" si="68"/>
        <v>0</v>
      </c>
      <c r="Z730" s="58">
        <f>IF(I730=0,0,IF(COUNTIF(Lists!$B$3:$B$203,I730)&gt;0,0,1))</f>
        <v>0</v>
      </c>
      <c r="AA730" s="58">
        <f t="shared" si="69"/>
        <v>0</v>
      </c>
    </row>
    <row r="731" spans="1:27" x14ac:dyDescent="0.35">
      <c r="A731" s="38" t="str">
        <f>IF(I731=0, "", IF(COUNTIF($I$16:I730, I731)&gt;0, "", MAX($A$16:A730)+1))</f>
        <v/>
      </c>
      <c r="C731" s="39"/>
      <c r="D731" s="163" t="str">
        <f>IF(M731="","",MAX($D$16:D730)+1)</f>
        <v/>
      </c>
      <c r="E731" s="57"/>
      <c r="F731" s="173"/>
      <c r="G731" s="173"/>
      <c r="H731" s="173"/>
      <c r="I731" s="173"/>
      <c r="J731" s="174"/>
      <c r="K731" s="173"/>
      <c r="L731" s="173"/>
      <c r="M731" s="175" t="str">
        <f t="shared" si="71"/>
        <v/>
      </c>
      <c r="N731" s="164"/>
      <c r="O731" s="176"/>
      <c r="P731" s="177"/>
      <c r="Q731" s="178" t="s">
        <v>345</v>
      </c>
      <c r="R731" s="165"/>
      <c r="S731" s="124"/>
      <c r="U731" s="130" t="str">
        <f t="shared" ca="1" si="70"/>
        <v/>
      </c>
      <c r="W731" s="58" t="str">
        <f t="shared" si="66"/>
        <v>N</v>
      </c>
      <c r="X731" s="58">
        <f t="shared" ca="1" si="67"/>
        <v>0</v>
      </c>
      <c r="Y731" s="58">
        <f t="shared" si="68"/>
        <v>0</v>
      </c>
      <c r="Z731" s="58">
        <f>IF(I731=0,0,IF(COUNTIF(Lists!$B$3:$B$203,I731)&gt;0,0,1))</f>
        <v>0</v>
      </c>
      <c r="AA731" s="58">
        <f t="shared" si="69"/>
        <v>0</v>
      </c>
    </row>
    <row r="732" spans="1:27" x14ac:dyDescent="0.35">
      <c r="A732" s="38" t="str">
        <f>IF(I732=0, "", IF(COUNTIF($I$16:I731, I732)&gt;0, "", MAX($A$16:A731)+1))</f>
        <v/>
      </c>
      <c r="C732" s="39"/>
      <c r="D732" s="163" t="str">
        <f>IF(M732="","",MAX($D$16:D731)+1)</f>
        <v/>
      </c>
      <c r="E732" s="57"/>
      <c r="F732" s="173"/>
      <c r="G732" s="173"/>
      <c r="H732" s="173"/>
      <c r="I732" s="173"/>
      <c r="J732" s="174"/>
      <c r="K732" s="173"/>
      <c r="L732" s="173"/>
      <c r="M732" s="175" t="str">
        <f t="shared" si="71"/>
        <v/>
      </c>
      <c r="N732" s="164"/>
      <c r="O732" s="176"/>
      <c r="P732" s="177"/>
      <c r="Q732" s="178" t="s">
        <v>345</v>
      </c>
      <c r="R732" s="165"/>
      <c r="S732" s="124"/>
      <c r="U732" s="130" t="str">
        <f t="shared" ca="1" si="70"/>
        <v/>
      </c>
      <c r="W732" s="58" t="str">
        <f t="shared" si="66"/>
        <v>N</v>
      </c>
      <c r="X732" s="58">
        <f t="shared" ca="1" si="67"/>
        <v>0</v>
      </c>
      <c r="Y732" s="58">
        <f t="shared" si="68"/>
        <v>0</v>
      </c>
      <c r="Z732" s="58">
        <f>IF(I732=0,0,IF(COUNTIF(Lists!$B$3:$B$203,I732)&gt;0,0,1))</f>
        <v>0</v>
      </c>
      <c r="AA732" s="58">
        <f t="shared" si="69"/>
        <v>0</v>
      </c>
    </row>
    <row r="733" spans="1:27" x14ac:dyDescent="0.35">
      <c r="A733" s="38" t="str">
        <f>IF(I733=0, "", IF(COUNTIF($I$16:I732, I733)&gt;0, "", MAX($A$16:A732)+1))</f>
        <v/>
      </c>
      <c r="C733" s="39"/>
      <c r="D733" s="163" t="str">
        <f>IF(M733="","",MAX($D$16:D732)+1)</f>
        <v/>
      </c>
      <c r="E733" s="57"/>
      <c r="F733" s="173"/>
      <c r="G733" s="173"/>
      <c r="H733" s="173"/>
      <c r="I733" s="173"/>
      <c r="J733" s="174"/>
      <c r="K733" s="173"/>
      <c r="L733" s="173"/>
      <c r="M733" s="175" t="str">
        <f t="shared" si="71"/>
        <v/>
      </c>
      <c r="N733" s="164"/>
      <c r="O733" s="176"/>
      <c r="P733" s="177"/>
      <c r="Q733" s="178" t="s">
        <v>345</v>
      </c>
      <c r="R733" s="165"/>
      <c r="S733" s="124"/>
      <c r="U733" s="130" t="str">
        <f t="shared" ca="1" si="70"/>
        <v/>
      </c>
      <c r="W733" s="58" t="str">
        <f t="shared" si="66"/>
        <v>N</v>
      </c>
      <c r="X733" s="58">
        <f t="shared" ca="1" si="67"/>
        <v>0</v>
      </c>
      <c r="Y733" s="58">
        <f t="shared" si="68"/>
        <v>0</v>
      </c>
      <c r="Z733" s="58">
        <f>IF(I733=0,0,IF(COUNTIF(Lists!$B$3:$B$203,I733)&gt;0,0,1))</f>
        <v>0</v>
      </c>
      <c r="AA733" s="58">
        <f t="shared" si="69"/>
        <v>0</v>
      </c>
    </row>
    <row r="734" spans="1:27" x14ac:dyDescent="0.35">
      <c r="A734" s="38" t="str">
        <f>IF(I734=0, "", IF(COUNTIF($I$16:I733, I734)&gt;0, "", MAX($A$16:A733)+1))</f>
        <v/>
      </c>
      <c r="C734" s="39"/>
      <c r="D734" s="163" t="str">
        <f>IF(M734="","",MAX($D$16:D733)+1)</f>
        <v/>
      </c>
      <c r="E734" s="57"/>
      <c r="F734" s="173"/>
      <c r="G734" s="173"/>
      <c r="H734" s="173"/>
      <c r="I734" s="173"/>
      <c r="J734" s="174"/>
      <c r="K734" s="173"/>
      <c r="L734" s="173"/>
      <c r="M734" s="175" t="str">
        <f t="shared" si="71"/>
        <v/>
      </c>
      <c r="N734" s="164"/>
      <c r="O734" s="176"/>
      <c r="P734" s="177"/>
      <c r="Q734" s="178" t="s">
        <v>345</v>
      </c>
      <c r="R734" s="165"/>
      <c r="S734" s="124"/>
      <c r="U734" s="130" t="str">
        <f t="shared" ca="1" si="70"/>
        <v/>
      </c>
      <c r="W734" s="58" t="str">
        <f t="shared" si="66"/>
        <v>N</v>
      </c>
      <c r="X734" s="58">
        <f t="shared" ca="1" si="67"/>
        <v>0</v>
      </c>
      <c r="Y734" s="58">
        <f t="shared" si="68"/>
        <v>0</v>
      </c>
      <c r="Z734" s="58">
        <f>IF(I734=0,0,IF(COUNTIF(Lists!$B$3:$B$203,I734)&gt;0,0,1))</f>
        <v>0</v>
      </c>
      <c r="AA734" s="58">
        <f t="shared" si="69"/>
        <v>0</v>
      </c>
    </row>
    <row r="735" spans="1:27" x14ac:dyDescent="0.35">
      <c r="A735" s="38" t="str">
        <f>IF(I735=0, "", IF(COUNTIF($I$16:I734, I735)&gt;0, "", MAX($A$16:A734)+1))</f>
        <v/>
      </c>
      <c r="C735" s="39"/>
      <c r="D735" s="163" t="str">
        <f>IF(M735="","",MAX($D$16:D734)+1)</f>
        <v/>
      </c>
      <c r="E735" s="57"/>
      <c r="F735" s="173"/>
      <c r="G735" s="173"/>
      <c r="H735" s="173"/>
      <c r="I735" s="173"/>
      <c r="J735" s="174"/>
      <c r="K735" s="173"/>
      <c r="L735" s="173"/>
      <c r="M735" s="175" t="str">
        <f t="shared" si="71"/>
        <v/>
      </c>
      <c r="N735" s="164"/>
      <c r="O735" s="176"/>
      <c r="P735" s="177"/>
      <c r="Q735" s="178" t="s">
        <v>345</v>
      </c>
      <c r="R735" s="165"/>
      <c r="S735" s="124"/>
      <c r="U735" s="130" t="str">
        <f t="shared" ca="1" si="70"/>
        <v/>
      </c>
      <c r="W735" s="58" t="str">
        <f t="shared" si="66"/>
        <v>N</v>
      </c>
      <c r="X735" s="58">
        <f t="shared" ca="1" si="67"/>
        <v>0</v>
      </c>
      <c r="Y735" s="58">
        <f t="shared" si="68"/>
        <v>0</v>
      </c>
      <c r="Z735" s="58">
        <f>IF(I735=0,0,IF(COUNTIF(Lists!$B$3:$B$203,I735)&gt;0,0,1))</f>
        <v>0</v>
      </c>
      <c r="AA735" s="58">
        <f t="shared" si="69"/>
        <v>0</v>
      </c>
    </row>
    <row r="736" spans="1:27" x14ac:dyDescent="0.35">
      <c r="A736" s="38" t="str">
        <f>IF(I736=0, "", IF(COUNTIF($I$16:I735, I736)&gt;0, "", MAX($A$16:A735)+1))</f>
        <v/>
      </c>
      <c r="C736" s="39"/>
      <c r="D736" s="163" t="str">
        <f>IF(M736="","",MAX($D$16:D735)+1)</f>
        <v/>
      </c>
      <c r="E736" s="57"/>
      <c r="F736" s="173"/>
      <c r="G736" s="173"/>
      <c r="H736" s="173"/>
      <c r="I736" s="173"/>
      <c r="J736" s="174"/>
      <c r="K736" s="173"/>
      <c r="L736" s="173"/>
      <c r="M736" s="175" t="str">
        <f t="shared" si="71"/>
        <v/>
      </c>
      <c r="N736" s="164"/>
      <c r="O736" s="176"/>
      <c r="P736" s="177"/>
      <c r="Q736" s="178" t="s">
        <v>345</v>
      </c>
      <c r="R736" s="165"/>
      <c r="S736" s="124"/>
      <c r="U736" s="130" t="str">
        <f t="shared" ca="1" si="70"/>
        <v/>
      </c>
      <c r="W736" s="58" t="str">
        <f t="shared" si="66"/>
        <v>N</v>
      </c>
      <c r="X736" s="58">
        <f t="shared" ca="1" si="67"/>
        <v>0</v>
      </c>
      <c r="Y736" s="58">
        <f t="shared" si="68"/>
        <v>0</v>
      </c>
      <c r="Z736" s="58">
        <f>IF(I736=0,0,IF(COUNTIF(Lists!$B$3:$B$203,I736)&gt;0,0,1))</f>
        <v>0</v>
      </c>
      <c r="AA736" s="58">
        <f t="shared" si="69"/>
        <v>0</v>
      </c>
    </row>
    <row r="737" spans="1:27" x14ac:dyDescent="0.35">
      <c r="A737" s="38" t="str">
        <f>IF(I737=0, "", IF(COUNTIF($I$16:I736, I737)&gt;0, "", MAX($A$16:A736)+1))</f>
        <v/>
      </c>
      <c r="C737" s="39"/>
      <c r="D737" s="163" t="str">
        <f>IF(M737="","",MAX($D$16:D736)+1)</f>
        <v/>
      </c>
      <c r="E737" s="57"/>
      <c r="F737" s="173"/>
      <c r="G737" s="173"/>
      <c r="H737" s="173"/>
      <c r="I737" s="173"/>
      <c r="J737" s="174"/>
      <c r="K737" s="173"/>
      <c r="L737" s="173"/>
      <c r="M737" s="175" t="str">
        <f t="shared" si="71"/>
        <v/>
      </c>
      <c r="N737" s="164"/>
      <c r="O737" s="176"/>
      <c r="P737" s="177"/>
      <c r="Q737" s="178" t="s">
        <v>345</v>
      </c>
      <c r="R737" s="165"/>
      <c r="S737" s="124"/>
      <c r="U737" s="130" t="str">
        <f t="shared" ca="1" si="70"/>
        <v/>
      </c>
      <c r="W737" s="58" t="str">
        <f t="shared" si="66"/>
        <v>N</v>
      </c>
      <c r="X737" s="58">
        <f t="shared" ca="1" si="67"/>
        <v>0</v>
      </c>
      <c r="Y737" s="58">
        <f t="shared" si="68"/>
        <v>0</v>
      </c>
      <c r="Z737" s="58">
        <f>IF(I737=0,0,IF(COUNTIF(Lists!$B$3:$B$203,I737)&gt;0,0,1))</f>
        <v>0</v>
      </c>
      <c r="AA737" s="58">
        <f t="shared" si="69"/>
        <v>0</v>
      </c>
    </row>
    <row r="738" spans="1:27" x14ac:dyDescent="0.35">
      <c r="A738" s="38" t="str">
        <f>IF(I738=0, "", IF(COUNTIF($I$16:I737, I738)&gt;0, "", MAX($A$16:A737)+1))</f>
        <v/>
      </c>
      <c r="C738" s="39"/>
      <c r="D738" s="163" t="str">
        <f>IF(M738="","",MAX($D$16:D737)+1)</f>
        <v/>
      </c>
      <c r="E738" s="57"/>
      <c r="F738" s="173"/>
      <c r="G738" s="173"/>
      <c r="H738" s="173"/>
      <c r="I738" s="173"/>
      <c r="J738" s="174"/>
      <c r="K738" s="173"/>
      <c r="L738" s="173"/>
      <c r="M738" s="175" t="str">
        <f t="shared" si="71"/>
        <v/>
      </c>
      <c r="N738" s="164"/>
      <c r="O738" s="176"/>
      <c r="P738" s="177"/>
      <c r="Q738" s="178" t="s">
        <v>345</v>
      </c>
      <c r="R738" s="165"/>
      <c r="S738" s="124"/>
      <c r="U738" s="130" t="str">
        <f t="shared" ca="1" si="70"/>
        <v/>
      </c>
      <c r="W738" s="58" t="str">
        <f t="shared" si="66"/>
        <v>N</v>
      </c>
      <c r="X738" s="58">
        <f t="shared" ca="1" si="67"/>
        <v>0</v>
      </c>
      <c r="Y738" s="58">
        <f t="shared" si="68"/>
        <v>0</v>
      </c>
      <c r="Z738" s="58">
        <f>IF(I738=0,0,IF(COUNTIF(Lists!$B$3:$B$203,I738)&gt;0,0,1))</f>
        <v>0</v>
      </c>
      <c r="AA738" s="58">
        <f t="shared" si="69"/>
        <v>0</v>
      </c>
    </row>
    <row r="739" spans="1:27" x14ac:dyDescent="0.35">
      <c r="A739" s="38" t="str">
        <f>IF(I739=0, "", IF(COUNTIF($I$16:I738, I739)&gt;0, "", MAX($A$16:A738)+1))</f>
        <v/>
      </c>
      <c r="C739" s="39"/>
      <c r="D739" s="163" t="str">
        <f>IF(M739="","",MAX($D$16:D738)+1)</f>
        <v/>
      </c>
      <c r="E739" s="57"/>
      <c r="F739" s="173"/>
      <c r="G739" s="173"/>
      <c r="H739" s="173"/>
      <c r="I739" s="173"/>
      <c r="J739" s="174"/>
      <c r="K739" s="173"/>
      <c r="L739" s="173"/>
      <c r="M739" s="175" t="str">
        <f t="shared" si="71"/>
        <v/>
      </c>
      <c r="N739" s="164"/>
      <c r="O739" s="176"/>
      <c r="P739" s="177"/>
      <c r="Q739" s="178" t="s">
        <v>345</v>
      </c>
      <c r="R739" s="165"/>
      <c r="S739" s="124"/>
      <c r="U739" s="130" t="str">
        <f t="shared" ca="1" si="70"/>
        <v/>
      </c>
      <c r="W739" s="58" t="str">
        <f t="shared" si="66"/>
        <v>N</v>
      </c>
      <c r="X739" s="58">
        <f t="shared" ca="1" si="67"/>
        <v>0</v>
      </c>
      <c r="Y739" s="58">
        <f t="shared" si="68"/>
        <v>0</v>
      </c>
      <c r="Z739" s="58">
        <f>IF(I739=0,0,IF(COUNTIF(Lists!$B$3:$B$203,I739)&gt;0,0,1))</f>
        <v>0</v>
      </c>
      <c r="AA739" s="58">
        <f t="shared" si="69"/>
        <v>0</v>
      </c>
    </row>
    <row r="740" spans="1:27" x14ac:dyDescent="0.35">
      <c r="A740" s="38" t="str">
        <f>IF(I740=0, "", IF(COUNTIF($I$16:I739, I740)&gt;0, "", MAX($A$16:A739)+1))</f>
        <v/>
      </c>
      <c r="C740" s="39"/>
      <c r="D740" s="163" t="str">
        <f>IF(M740="","",MAX($D$16:D739)+1)</f>
        <v/>
      </c>
      <c r="E740" s="57"/>
      <c r="F740" s="173"/>
      <c r="G740" s="173"/>
      <c r="H740" s="173"/>
      <c r="I740" s="173"/>
      <c r="J740" s="174"/>
      <c r="K740" s="173"/>
      <c r="L740" s="173"/>
      <c r="M740" s="175" t="str">
        <f t="shared" si="71"/>
        <v/>
      </c>
      <c r="N740" s="164"/>
      <c r="O740" s="176"/>
      <c r="P740" s="177"/>
      <c r="Q740" s="178" t="s">
        <v>345</v>
      </c>
      <c r="R740" s="165"/>
      <c r="S740" s="124"/>
      <c r="U740" s="130" t="str">
        <f t="shared" ca="1" si="70"/>
        <v/>
      </c>
      <c r="W740" s="58" t="str">
        <f t="shared" si="66"/>
        <v>N</v>
      </c>
      <c r="X740" s="58">
        <f t="shared" ca="1" si="67"/>
        <v>0</v>
      </c>
      <c r="Y740" s="58">
        <f t="shared" si="68"/>
        <v>0</v>
      </c>
      <c r="Z740" s="58">
        <f>IF(I740=0,0,IF(COUNTIF(Lists!$B$3:$B$203,I740)&gt;0,0,1))</f>
        <v>0</v>
      </c>
      <c r="AA740" s="58">
        <f t="shared" si="69"/>
        <v>0</v>
      </c>
    </row>
    <row r="741" spans="1:27" x14ac:dyDescent="0.35">
      <c r="A741" s="38" t="str">
        <f>IF(I741=0, "", IF(COUNTIF($I$16:I740, I741)&gt;0, "", MAX($A$16:A740)+1))</f>
        <v/>
      </c>
      <c r="C741" s="39"/>
      <c r="D741" s="163" t="str">
        <f>IF(M741="","",MAX($D$16:D740)+1)</f>
        <v/>
      </c>
      <c r="E741" s="57"/>
      <c r="F741" s="173"/>
      <c r="G741" s="173"/>
      <c r="H741" s="173"/>
      <c r="I741" s="173"/>
      <c r="J741" s="174"/>
      <c r="K741" s="173"/>
      <c r="L741" s="173"/>
      <c r="M741" s="175" t="str">
        <f t="shared" si="71"/>
        <v/>
      </c>
      <c r="N741" s="164"/>
      <c r="O741" s="176"/>
      <c r="P741" s="177"/>
      <c r="Q741" s="178" t="s">
        <v>345</v>
      </c>
      <c r="R741" s="165"/>
      <c r="S741" s="124"/>
      <c r="U741" s="130" t="str">
        <f t="shared" ca="1" si="70"/>
        <v/>
      </c>
      <c r="W741" s="58" t="str">
        <f t="shared" si="66"/>
        <v>N</v>
      </c>
      <c r="X741" s="58">
        <f t="shared" ca="1" si="67"/>
        <v>0</v>
      </c>
      <c r="Y741" s="58">
        <f t="shared" si="68"/>
        <v>0</v>
      </c>
      <c r="Z741" s="58">
        <f>IF(I741=0,0,IF(COUNTIF(Lists!$B$3:$B$203,I741)&gt;0,0,1))</f>
        <v>0</v>
      </c>
      <c r="AA741" s="58">
        <f t="shared" si="69"/>
        <v>0</v>
      </c>
    </row>
    <row r="742" spans="1:27" x14ac:dyDescent="0.35">
      <c r="A742" s="38" t="str">
        <f>IF(I742=0, "", IF(COUNTIF($I$16:I741, I742)&gt;0, "", MAX($A$16:A741)+1))</f>
        <v/>
      </c>
      <c r="C742" s="39"/>
      <c r="D742" s="163" t="str">
        <f>IF(M742="","",MAX($D$16:D741)+1)</f>
        <v/>
      </c>
      <c r="E742" s="57"/>
      <c r="F742" s="173"/>
      <c r="G742" s="173"/>
      <c r="H742" s="173"/>
      <c r="I742" s="173"/>
      <c r="J742" s="174"/>
      <c r="K742" s="173"/>
      <c r="L742" s="173"/>
      <c r="M742" s="175" t="str">
        <f t="shared" si="71"/>
        <v/>
      </c>
      <c r="N742" s="164"/>
      <c r="O742" s="176"/>
      <c r="P742" s="177"/>
      <c r="Q742" s="178" t="s">
        <v>345</v>
      </c>
      <c r="R742" s="165"/>
      <c r="S742" s="124"/>
      <c r="U742" s="130" t="str">
        <f t="shared" ca="1" si="70"/>
        <v/>
      </c>
      <c r="W742" s="58" t="str">
        <f t="shared" si="66"/>
        <v>N</v>
      </c>
      <c r="X742" s="58">
        <f t="shared" ca="1" si="67"/>
        <v>0</v>
      </c>
      <c r="Y742" s="58">
        <f t="shared" si="68"/>
        <v>0</v>
      </c>
      <c r="Z742" s="58">
        <f>IF(I742=0,0,IF(COUNTIF(Lists!$B$3:$B$203,I742)&gt;0,0,1))</f>
        <v>0</v>
      </c>
      <c r="AA742" s="58">
        <f t="shared" si="69"/>
        <v>0</v>
      </c>
    </row>
    <row r="743" spans="1:27" x14ac:dyDescent="0.35">
      <c r="A743" s="38" t="str">
        <f>IF(I743=0, "", IF(COUNTIF($I$16:I742, I743)&gt;0, "", MAX($A$16:A742)+1))</f>
        <v/>
      </c>
      <c r="C743" s="39"/>
      <c r="D743" s="163" t="str">
        <f>IF(M743="","",MAX($D$16:D742)+1)</f>
        <v/>
      </c>
      <c r="E743" s="57"/>
      <c r="F743" s="173"/>
      <c r="G743" s="173"/>
      <c r="H743" s="173"/>
      <c r="I743" s="173"/>
      <c r="J743" s="174"/>
      <c r="K743" s="173"/>
      <c r="L743" s="173"/>
      <c r="M743" s="175" t="str">
        <f t="shared" si="71"/>
        <v/>
      </c>
      <c r="N743" s="164"/>
      <c r="O743" s="176"/>
      <c r="P743" s="177"/>
      <c r="Q743" s="178" t="s">
        <v>345</v>
      </c>
      <c r="R743" s="165"/>
      <c r="S743" s="124"/>
      <c r="U743" s="130" t="str">
        <f t="shared" ca="1" si="70"/>
        <v/>
      </c>
      <c r="W743" s="58" t="str">
        <f t="shared" si="66"/>
        <v>N</v>
      </c>
      <c r="X743" s="58">
        <f t="shared" ca="1" si="67"/>
        <v>0</v>
      </c>
      <c r="Y743" s="58">
        <f t="shared" si="68"/>
        <v>0</v>
      </c>
      <c r="Z743" s="58">
        <f>IF(I743=0,0,IF(COUNTIF(Lists!$B$3:$B$203,I743)&gt;0,0,1))</f>
        <v>0</v>
      </c>
      <c r="AA743" s="58">
        <f t="shared" si="69"/>
        <v>0</v>
      </c>
    </row>
    <row r="744" spans="1:27" x14ac:dyDescent="0.35">
      <c r="A744" s="38" t="str">
        <f>IF(I744=0, "", IF(COUNTIF($I$16:I743, I744)&gt;0, "", MAX($A$16:A743)+1))</f>
        <v/>
      </c>
      <c r="C744" s="39"/>
      <c r="D744" s="163" t="str">
        <f>IF(M744="","",MAX($D$16:D743)+1)</f>
        <v/>
      </c>
      <c r="E744" s="57"/>
      <c r="F744" s="173"/>
      <c r="G744" s="173"/>
      <c r="H744" s="173"/>
      <c r="I744" s="173"/>
      <c r="J744" s="174"/>
      <c r="K744" s="173"/>
      <c r="L744" s="173"/>
      <c r="M744" s="175" t="str">
        <f t="shared" si="71"/>
        <v/>
      </c>
      <c r="N744" s="164"/>
      <c r="O744" s="176"/>
      <c r="P744" s="177"/>
      <c r="Q744" s="178" t="s">
        <v>345</v>
      </c>
      <c r="R744" s="165"/>
      <c r="S744" s="124"/>
      <c r="U744" s="130" t="str">
        <f t="shared" ca="1" si="70"/>
        <v/>
      </c>
      <c r="W744" s="58" t="str">
        <f t="shared" si="66"/>
        <v>N</v>
      </c>
      <c r="X744" s="58">
        <f t="shared" ca="1" si="67"/>
        <v>0</v>
      </c>
      <c r="Y744" s="58">
        <f t="shared" si="68"/>
        <v>0</v>
      </c>
      <c r="Z744" s="58">
        <f>IF(I744=0,0,IF(COUNTIF(Lists!$B$3:$B$203,I744)&gt;0,0,1))</f>
        <v>0</v>
      </c>
      <c r="AA744" s="58">
        <f t="shared" si="69"/>
        <v>0</v>
      </c>
    </row>
    <row r="745" spans="1:27" x14ac:dyDescent="0.35">
      <c r="A745" s="38" t="str">
        <f>IF(I745=0, "", IF(COUNTIF($I$16:I744, I745)&gt;0, "", MAX($A$16:A744)+1))</f>
        <v/>
      </c>
      <c r="C745" s="39"/>
      <c r="D745" s="163" t="str">
        <f>IF(M745="","",MAX($D$16:D744)+1)</f>
        <v/>
      </c>
      <c r="E745" s="57"/>
      <c r="F745" s="173"/>
      <c r="G745" s="173"/>
      <c r="H745" s="173"/>
      <c r="I745" s="173"/>
      <c r="J745" s="174"/>
      <c r="K745" s="173"/>
      <c r="L745" s="173"/>
      <c r="M745" s="175" t="str">
        <f t="shared" si="71"/>
        <v/>
      </c>
      <c r="N745" s="164"/>
      <c r="O745" s="176"/>
      <c r="P745" s="177"/>
      <c r="Q745" s="178" t="s">
        <v>345</v>
      </c>
      <c r="R745" s="165"/>
      <c r="S745" s="124"/>
      <c r="U745" s="130" t="str">
        <f t="shared" ca="1" si="70"/>
        <v/>
      </c>
      <c r="W745" s="58" t="str">
        <f t="shared" si="66"/>
        <v>N</v>
      </c>
      <c r="X745" s="58">
        <f t="shared" ca="1" si="67"/>
        <v>0</v>
      </c>
      <c r="Y745" s="58">
        <f t="shared" si="68"/>
        <v>0</v>
      </c>
      <c r="Z745" s="58">
        <f>IF(I745=0,0,IF(COUNTIF(Lists!$B$3:$B$203,I745)&gt;0,0,1))</f>
        <v>0</v>
      </c>
      <c r="AA745" s="58">
        <f t="shared" si="69"/>
        <v>0</v>
      </c>
    </row>
    <row r="746" spans="1:27" x14ac:dyDescent="0.35">
      <c r="A746" s="38" t="str">
        <f>IF(I746=0, "", IF(COUNTIF($I$16:I745, I746)&gt;0, "", MAX($A$16:A745)+1))</f>
        <v/>
      </c>
      <c r="C746" s="39"/>
      <c r="D746" s="163" t="str">
        <f>IF(M746="","",MAX($D$16:D745)+1)</f>
        <v/>
      </c>
      <c r="E746" s="57"/>
      <c r="F746" s="173"/>
      <c r="G746" s="173"/>
      <c r="H746" s="173"/>
      <c r="I746" s="173"/>
      <c r="J746" s="174"/>
      <c r="K746" s="173"/>
      <c r="L746" s="173"/>
      <c r="M746" s="175" t="str">
        <f t="shared" si="71"/>
        <v/>
      </c>
      <c r="N746" s="164"/>
      <c r="O746" s="176"/>
      <c r="P746" s="177"/>
      <c r="Q746" s="178" t="s">
        <v>345</v>
      </c>
      <c r="R746" s="165"/>
      <c r="S746" s="124"/>
      <c r="U746" s="130" t="str">
        <f t="shared" ca="1" si="70"/>
        <v/>
      </c>
      <c r="W746" s="58" t="str">
        <f t="shared" si="66"/>
        <v>N</v>
      </c>
      <c r="X746" s="58">
        <f t="shared" ca="1" si="67"/>
        <v>0</v>
      </c>
      <c r="Y746" s="58">
        <f t="shared" si="68"/>
        <v>0</v>
      </c>
      <c r="Z746" s="58">
        <f>IF(I746=0,0,IF(COUNTIF(Lists!$B$3:$B$203,I746)&gt;0,0,1))</f>
        <v>0</v>
      </c>
      <c r="AA746" s="58">
        <f t="shared" si="69"/>
        <v>0</v>
      </c>
    </row>
    <row r="747" spans="1:27" x14ac:dyDescent="0.35">
      <c r="A747" s="38" t="str">
        <f>IF(I747=0, "", IF(COUNTIF($I$16:I746, I747)&gt;0, "", MAX($A$16:A746)+1))</f>
        <v/>
      </c>
      <c r="C747" s="39"/>
      <c r="D747" s="163" t="str">
        <f>IF(M747="","",MAX($D$16:D746)+1)</f>
        <v/>
      </c>
      <c r="E747" s="57"/>
      <c r="F747" s="173"/>
      <c r="G747" s="173"/>
      <c r="H747" s="173"/>
      <c r="I747" s="173"/>
      <c r="J747" s="174"/>
      <c r="K747" s="173"/>
      <c r="L747" s="173"/>
      <c r="M747" s="175" t="str">
        <f t="shared" si="71"/>
        <v/>
      </c>
      <c r="N747" s="164"/>
      <c r="O747" s="176"/>
      <c r="P747" s="177"/>
      <c r="Q747" s="178" t="s">
        <v>345</v>
      </c>
      <c r="R747" s="165"/>
      <c r="S747" s="124"/>
      <c r="U747" s="130" t="str">
        <f t="shared" ca="1" si="70"/>
        <v/>
      </c>
      <c r="W747" s="58" t="str">
        <f t="shared" si="66"/>
        <v>N</v>
      </c>
      <c r="X747" s="58">
        <f t="shared" ca="1" si="67"/>
        <v>0</v>
      </c>
      <c r="Y747" s="58">
        <f t="shared" si="68"/>
        <v>0</v>
      </c>
      <c r="Z747" s="58">
        <f>IF(I747=0,0,IF(COUNTIF(Lists!$B$3:$B$203,I747)&gt;0,0,1))</f>
        <v>0</v>
      </c>
      <c r="AA747" s="58">
        <f t="shared" si="69"/>
        <v>0</v>
      </c>
    </row>
    <row r="748" spans="1:27" x14ac:dyDescent="0.35">
      <c r="A748" s="38" t="str">
        <f>IF(I748=0, "", IF(COUNTIF($I$16:I747, I748)&gt;0, "", MAX($A$16:A747)+1))</f>
        <v/>
      </c>
      <c r="C748" s="39"/>
      <c r="D748" s="163" t="str">
        <f>IF(M748="","",MAX($D$16:D747)+1)</f>
        <v/>
      </c>
      <c r="E748" s="57"/>
      <c r="F748" s="173"/>
      <c r="G748" s="173"/>
      <c r="H748" s="173"/>
      <c r="I748" s="173"/>
      <c r="J748" s="174"/>
      <c r="K748" s="173"/>
      <c r="L748" s="173"/>
      <c r="M748" s="175" t="str">
        <f t="shared" si="71"/>
        <v/>
      </c>
      <c r="N748" s="164"/>
      <c r="O748" s="176"/>
      <c r="P748" s="177"/>
      <c r="Q748" s="178" t="s">
        <v>345</v>
      </c>
      <c r="R748" s="165"/>
      <c r="S748" s="124"/>
      <c r="U748" s="130" t="str">
        <f t="shared" ca="1" si="70"/>
        <v/>
      </c>
      <c r="W748" s="58" t="str">
        <f t="shared" si="66"/>
        <v>N</v>
      </c>
      <c r="X748" s="58">
        <f t="shared" ca="1" si="67"/>
        <v>0</v>
      </c>
      <c r="Y748" s="58">
        <f t="shared" si="68"/>
        <v>0</v>
      </c>
      <c r="Z748" s="58">
        <f>IF(I748=0,0,IF(COUNTIF(Lists!$B$3:$B$203,I748)&gt;0,0,1))</f>
        <v>0</v>
      </c>
      <c r="AA748" s="58">
        <f t="shared" si="69"/>
        <v>0</v>
      </c>
    </row>
    <row r="749" spans="1:27" x14ac:dyDescent="0.35">
      <c r="A749" s="38" t="str">
        <f>IF(I749=0, "", IF(COUNTIF($I$16:I748, I749)&gt;0, "", MAX($A$16:A748)+1))</f>
        <v/>
      </c>
      <c r="C749" s="39"/>
      <c r="D749" s="163" t="str">
        <f>IF(M749="","",MAX($D$16:D748)+1)</f>
        <v/>
      </c>
      <c r="E749" s="57"/>
      <c r="F749" s="173"/>
      <c r="G749" s="173"/>
      <c r="H749" s="173"/>
      <c r="I749" s="173"/>
      <c r="J749" s="174"/>
      <c r="K749" s="173"/>
      <c r="L749" s="173"/>
      <c r="M749" s="175" t="str">
        <f t="shared" si="71"/>
        <v/>
      </c>
      <c r="N749" s="164"/>
      <c r="O749" s="176"/>
      <c r="P749" s="177"/>
      <c r="Q749" s="178" t="s">
        <v>345</v>
      </c>
      <c r="R749" s="165"/>
      <c r="S749" s="124"/>
      <c r="U749" s="130" t="str">
        <f t="shared" ca="1" si="70"/>
        <v/>
      </c>
      <c r="W749" s="58" t="str">
        <f t="shared" si="66"/>
        <v>N</v>
      </c>
      <c r="X749" s="58">
        <f t="shared" ca="1" si="67"/>
        <v>0</v>
      </c>
      <c r="Y749" s="58">
        <f t="shared" si="68"/>
        <v>0</v>
      </c>
      <c r="Z749" s="58">
        <f>IF(I749=0,0,IF(COUNTIF(Lists!$B$3:$B$203,I749)&gt;0,0,1))</f>
        <v>0</v>
      </c>
      <c r="AA749" s="58">
        <f t="shared" si="69"/>
        <v>0</v>
      </c>
    </row>
    <row r="750" spans="1:27" x14ac:dyDescent="0.35">
      <c r="A750" s="38" t="str">
        <f>IF(I750=0, "", IF(COUNTIF($I$16:I749, I750)&gt;0, "", MAX($A$16:A749)+1))</f>
        <v/>
      </c>
      <c r="C750" s="39"/>
      <c r="D750" s="163" t="str">
        <f>IF(M750="","",MAX($D$16:D749)+1)</f>
        <v/>
      </c>
      <c r="E750" s="57"/>
      <c r="F750" s="173"/>
      <c r="G750" s="173"/>
      <c r="H750" s="173"/>
      <c r="I750" s="173"/>
      <c r="J750" s="174"/>
      <c r="K750" s="173"/>
      <c r="L750" s="173"/>
      <c r="M750" s="175" t="str">
        <f t="shared" si="71"/>
        <v/>
      </c>
      <c r="N750" s="164"/>
      <c r="O750" s="176"/>
      <c r="P750" s="177"/>
      <c r="Q750" s="178" t="s">
        <v>345</v>
      </c>
      <c r="R750" s="165"/>
      <c r="S750" s="124"/>
      <c r="U750" s="130" t="str">
        <f t="shared" ca="1" si="70"/>
        <v/>
      </c>
      <c r="W750" s="58" t="str">
        <f t="shared" si="66"/>
        <v>N</v>
      </c>
      <c r="X750" s="58">
        <f t="shared" ca="1" si="67"/>
        <v>0</v>
      </c>
      <c r="Y750" s="58">
        <f t="shared" si="68"/>
        <v>0</v>
      </c>
      <c r="Z750" s="58">
        <f>IF(I750=0,0,IF(COUNTIF(Lists!$B$3:$B$203,I750)&gt;0,0,1))</f>
        <v>0</v>
      </c>
      <c r="AA750" s="58">
        <f t="shared" si="69"/>
        <v>0</v>
      </c>
    </row>
    <row r="751" spans="1:27" x14ac:dyDescent="0.35">
      <c r="A751" s="38" t="str">
        <f>IF(I751=0, "", IF(COUNTIF($I$16:I750, I751)&gt;0, "", MAX($A$16:A750)+1))</f>
        <v/>
      </c>
      <c r="C751" s="39"/>
      <c r="D751" s="163" t="str">
        <f>IF(M751="","",MAX($D$16:D750)+1)</f>
        <v/>
      </c>
      <c r="E751" s="57"/>
      <c r="F751" s="173"/>
      <c r="G751" s="173"/>
      <c r="H751" s="173"/>
      <c r="I751" s="173"/>
      <c r="J751" s="174"/>
      <c r="K751" s="173"/>
      <c r="L751" s="173"/>
      <c r="M751" s="175" t="str">
        <f t="shared" si="71"/>
        <v/>
      </c>
      <c r="N751" s="164"/>
      <c r="O751" s="176"/>
      <c r="P751" s="177"/>
      <c r="Q751" s="178" t="s">
        <v>345</v>
      </c>
      <c r="R751" s="165"/>
      <c r="S751" s="124"/>
      <c r="U751" s="130" t="str">
        <f t="shared" ca="1" si="70"/>
        <v/>
      </c>
      <c r="W751" s="58" t="str">
        <f t="shared" si="66"/>
        <v>N</v>
      </c>
      <c r="X751" s="58">
        <f t="shared" ca="1" si="67"/>
        <v>0</v>
      </c>
      <c r="Y751" s="58">
        <f t="shared" si="68"/>
        <v>0</v>
      </c>
      <c r="Z751" s="58">
        <f>IF(I751=0,0,IF(COUNTIF(Lists!$B$3:$B$203,I751)&gt;0,0,1))</f>
        <v>0</v>
      </c>
      <c r="AA751" s="58">
        <f t="shared" si="69"/>
        <v>0</v>
      </c>
    </row>
    <row r="752" spans="1:27" x14ac:dyDescent="0.35">
      <c r="A752" s="38" t="str">
        <f>IF(I752=0, "", IF(COUNTIF($I$16:I751, I752)&gt;0, "", MAX($A$16:A751)+1))</f>
        <v/>
      </c>
      <c r="C752" s="39"/>
      <c r="D752" s="163" t="str">
        <f>IF(M752="","",MAX($D$16:D751)+1)</f>
        <v/>
      </c>
      <c r="E752" s="57"/>
      <c r="F752" s="173"/>
      <c r="G752" s="173"/>
      <c r="H752" s="173"/>
      <c r="I752" s="173"/>
      <c r="J752" s="174"/>
      <c r="K752" s="173"/>
      <c r="L752" s="173"/>
      <c r="M752" s="175" t="str">
        <f t="shared" si="71"/>
        <v/>
      </c>
      <c r="N752" s="164"/>
      <c r="O752" s="176"/>
      <c r="P752" s="177"/>
      <c r="Q752" s="178" t="s">
        <v>345</v>
      </c>
      <c r="R752" s="165"/>
      <c r="S752" s="124"/>
      <c r="U752" s="130" t="str">
        <f t="shared" ca="1" si="70"/>
        <v/>
      </c>
      <c r="W752" s="58" t="str">
        <f t="shared" si="66"/>
        <v>N</v>
      </c>
      <c r="X752" s="58">
        <f t="shared" ca="1" si="67"/>
        <v>0</v>
      </c>
      <c r="Y752" s="58">
        <f t="shared" si="68"/>
        <v>0</v>
      </c>
      <c r="Z752" s="58">
        <f>IF(I752=0,0,IF(COUNTIF(Lists!$B$3:$B$203,I752)&gt;0,0,1))</f>
        <v>0</v>
      </c>
      <c r="AA752" s="58">
        <f t="shared" si="69"/>
        <v>0</v>
      </c>
    </row>
    <row r="753" spans="1:27" x14ac:dyDescent="0.35">
      <c r="A753" s="38" t="str">
        <f>IF(I753=0, "", IF(COUNTIF($I$16:I752, I753)&gt;0, "", MAX($A$16:A752)+1))</f>
        <v/>
      </c>
      <c r="C753" s="39"/>
      <c r="D753" s="163" t="str">
        <f>IF(M753="","",MAX($D$16:D752)+1)</f>
        <v/>
      </c>
      <c r="E753" s="57"/>
      <c r="F753" s="173"/>
      <c r="G753" s="173"/>
      <c r="H753" s="173"/>
      <c r="I753" s="173"/>
      <c r="J753" s="174"/>
      <c r="K753" s="173"/>
      <c r="L753" s="173"/>
      <c r="M753" s="175" t="str">
        <f t="shared" si="71"/>
        <v/>
      </c>
      <c r="N753" s="164"/>
      <c r="O753" s="176"/>
      <c r="P753" s="177"/>
      <c r="Q753" s="178" t="s">
        <v>345</v>
      </c>
      <c r="R753" s="165"/>
      <c r="S753" s="124"/>
      <c r="U753" s="130" t="str">
        <f t="shared" ca="1" si="70"/>
        <v/>
      </c>
      <c r="W753" s="58" t="str">
        <f t="shared" si="66"/>
        <v>N</v>
      </c>
      <c r="X753" s="58">
        <f t="shared" ca="1" si="67"/>
        <v>0</v>
      </c>
      <c r="Y753" s="58">
        <f t="shared" si="68"/>
        <v>0</v>
      </c>
      <c r="Z753" s="58">
        <f>IF(I753=0,0,IF(COUNTIF(Lists!$B$3:$B$203,I753)&gt;0,0,1))</f>
        <v>0</v>
      </c>
      <c r="AA753" s="58">
        <f t="shared" si="69"/>
        <v>0</v>
      </c>
    </row>
    <row r="754" spans="1:27" x14ac:dyDescent="0.35">
      <c r="A754" s="38" t="str">
        <f>IF(I754=0, "", IF(COUNTIF($I$16:I753, I754)&gt;0, "", MAX($A$16:A753)+1))</f>
        <v/>
      </c>
      <c r="C754" s="39"/>
      <c r="D754" s="163" t="str">
        <f>IF(M754="","",MAX($D$16:D753)+1)</f>
        <v/>
      </c>
      <c r="E754" s="57"/>
      <c r="F754" s="173"/>
      <c r="G754" s="173"/>
      <c r="H754" s="173"/>
      <c r="I754" s="173"/>
      <c r="J754" s="174"/>
      <c r="K754" s="173"/>
      <c r="L754" s="173"/>
      <c r="M754" s="175" t="str">
        <f t="shared" si="71"/>
        <v/>
      </c>
      <c r="N754" s="164"/>
      <c r="O754" s="176"/>
      <c r="P754" s="177"/>
      <c r="Q754" s="178" t="s">
        <v>345</v>
      </c>
      <c r="R754" s="165"/>
      <c r="S754" s="124"/>
      <c r="U754" s="130" t="str">
        <f t="shared" ca="1" si="70"/>
        <v/>
      </c>
      <c r="W754" s="58" t="str">
        <f t="shared" si="66"/>
        <v>N</v>
      </c>
      <c r="X754" s="58">
        <f t="shared" ca="1" si="67"/>
        <v>0</v>
      </c>
      <c r="Y754" s="58">
        <f t="shared" si="68"/>
        <v>0</v>
      </c>
      <c r="Z754" s="58">
        <f>IF(I754=0,0,IF(COUNTIF(Lists!$B$3:$B$203,I754)&gt;0,0,1))</f>
        <v>0</v>
      </c>
      <c r="AA754" s="58">
        <f t="shared" si="69"/>
        <v>0</v>
      </c>
    </row>
    <row r="755" spans="1:27" x14ac:dyDescent="0.35">
      <c r="A755" s="38" t="str">
        <f>IF(I755=0, "", IF(COUNTIF($I$16:I754, I755)&gt;0, "", MAX($A$16:A754)+1))</f>
        <v/>
      </c>
      <c r="C755" s="39"/>
      <c r="D755" s="163" t="str">
        <f>IF(M755="","",MAX($D$16:D754)+1)</f>
        <v/>
      </c>
      <c r="E755" s="57"/>
      <c r="F755" s="173"/>
      <c r="G755" s="173"/>
      <c r="H755" s="173"/>
      <c r="I755" s="173"/>
      <c r="J755" s="174"/>
      <c r="K755" s="173"/>
      <c r="L755" s="173"/>
      <c r="M755" s="175" t="str">
        <f t="shared" si="71"/>
        <v/>
      </c>
      <c r="N755" s="164"/>
      <c r="O755" s="176"/>
      <c r="P755" s="177"/>
      <c r="Q755" s="178" t="s">
        <v>345</v>
      </c>
      <c r="R755" s="165"/>
      <c r="S755" s="124"/>
      <c r="U755" s="130" t="str">
        <f t="shared" ca="1" si="70"/>
        <v/>
      </c>
      <c r="W755" s="58" t="str">
        <f t="shared" si="66"/>
        <v>N</v>
      </c>
      <c r="X755" s="58">
        <f t="shared" ca="1" si="67"/>
        <v>0</v>
      </c>
      <c r="Y755" s="58">
        <f t="shared" si="68"/>
        <v>0</v>
      </c>
      <c r="Z755" s="58">
        <f>IF(I755=0,0,IF(COUNTIF(Lists!$B$3:$B$203,I755)&gt;0,0,1))</f>
        <v>0</v>
      </c>
      <c r="AA755" s="58">
        <f t="shared" si="69"/>
        <v>0</v>
      </c>
    </row>
    <row r="756" spans="1:27" x14ac:dyDescent="0.35">
      <c r="A756" s="38" t="str">
        <f>IF(I756=0, "", IF(COUNTIF($I$16:I755, I756)&gt;0, "", MAX($A$16:A755)+1))</f>
        <v/>
      </c>
      <c r="C756" s="39"/>
      <c r="D756" s="163" t="str">
        <f>IF(M756="","",MAX($D$16:D755)+1)</f>
        <v/>
      </c>
      <c r="E756" s="57"/>
      <c r="F756" s="173"/>
      <c r="G756" s="173"/>
      <c r="H756" s="173"/>
      <c r="I756" s="173"/>
      <c r="J756" s="174"/>
      <c r="K756" s="173"/>
      <c r="L756" s="173"/>
      <c r="M756" s="175" t="str">
        <f t="shared" si="71"/>
        <v/>
      </c>
      <c r="N756" s="164"/>
      <c r="O756" s="176"/>
      <c r="P756" s="177"/>
      <c r="Q756" s="178" t="s">
        <v>345</v>
      </c>
      <c r="R756" s="165"/>
      <c r="S756" s="124"/>
      <c r="U756" s="130" t="str">
        <f t="shared" ca="1" si="70"/>
        <v/>
      </c>
      <c r="W756" s="58" t="str">
        <f t="shared" si="66"/>
        <v>N</v>
      </c>
      <c r="X756" s="58">
        <f t="shared" ca="1" si="67"/>
        <v>0</v>
      </c>
      <c r="Y756" s="58">
        <f t="shared" si="68"/>
        <v>0</v>
      </c>
      <c r="Z756" s="58">
        <f>IF(I756=0,0,IF(COUNTIF(Lists!$B$3:$B$203,I756)&gt;0,0,1))</f>
        <v>0</v>
      </c>
      <c r="AA756" s="58">
        <f t="shared" si="69"/>
        <v>0</v>
      </c>
    </row>
    <row r="757" spans="1:27" x14ac:dyDescent="0.35">
      <c r="A757" s="38" t="str">
        <f>IF(I757=0, "", IF(COUNTIF($I$16:I756, I757)&gt;0, "", MAX($A$16:A756)+1))</f>
        <v/>
      </c>
      <c r="C757" s="39"/>
      <c r="D757" s="163" t="str">
        <f>IF(M757="","",MAX($D$16:D756)+1)</f>
        <v/>
      </c>
      <c r="E757" s="57"/>
      <c r="F757" s="173"/>
      <c r="G757" s="173"/>
      <c r="H757" s="173"/>
      <c r="I757" s="173"/>
      <c r="J757" s="174"/>
      <c r="K757" s="173"/>
      <c r="L757" s="173"/>
      <c r="M757" s="175" t="str">
        <f t="shared" si="71"/>
        <v/>
      </c>
      <c r="N757" s="164"/>
      <c r="O757" s="176"/>
      <c r="P757" s="177"/>
      <c r="Q757" s="178" t="s">
        <v>345</v>
      </c>
      <c r="R757" s="165"/>
      <c r="S757" s="124"/>
      <c r="U757" s="130" t="str">
        <f t="shared" ca="1" si="70"/>
        <v/>
      </c>
      <c r="W757" s="58" t="str">
        <f t="shared" si="66"/>
        <v>N</v>
      </c>
      <c r="X757" s="58">
        <f t="shared" ca="1" si="67"/>
        <v>0</v>
      </c>
      <c r="Y757" s="58">
        <f t="shared" si="68"/>
        <v>0</v>
      </c>
      <c r="Z757" s="58">
        <f>IF(I757=0,0,IF(COUNTIF(Lists!$B$3:$B$203,I757)&gt;0,0,1))</f>
        <v>0</v>
      </c>
      <c r="AA757" s="58">
        <f t="shared" si="69"/>
        <v>0</v>
      </c>
    </row>
    <row r="758" spans="1:27" x14ac:dyDescent="0.35">
      <c r="A758" s="38" t="str">
        <f>IF(I758=0, "", IF(COUNTIF($I$16:I757, I758)&gt;0, "", MAX($A$16:A757)+1))</f>
        <v/>
      </c>
      <c r="C758" s="39"/>
      <c r="D758" s="163" t="str">
        <f>IF(M758="","",MAX($D$16:D757)+1)</f>
        <v/>
      </c>
      <c r="E758" s="57"/>
      <c r="F758" s="173"/>
      <c r="G758" s="173"/>
      <c r="H758" s="173"/>
      <c r="I758" s="173"/>
      <c r="J758" s="174"/>
      <c r="K758" s="173"/>
      <c r="L758" s="173"/>
      <c r="M758" s="175" t="str">
        <f t="shared" si="71"/>
        <v/>
      </c>
      <c r="N758" s="164"/>
      <c r="O758" s="176"/>
      <c r="P758" s="177"/>
      <c r="Q758" s="178" t="s">
        <v>345</v>
      </c>
      <c r="R758" s="165"/>
      <c r="S758" s="124"/>
      <c r="U758" s="130" t="str">
        <f t="shared" ca="1" si="70"/>
        <v/>
      </c>
      <c r="W758" s="58" t="str">
        <f t="shared" si="66"/>
        <v>N</v>
      </c>
      <c r="X758" s="58">
        <f t="shared" ca="1" si="67"/>
        <v>0</v>
      </c>
      <c r="Y758" s="58">
        <f t="shared" si="68"/>
        <v>0</v>
      </c>
      <c r="Z758" s="58">
        <f>IF(I758=0,0,IF(COUNTIF(Lists!$B$3:$B$203,I758)&gt;0,0,1))</f>
        <v>0</v>
      </c>
      <c r="AA758" s="58">
        <f t="shared" si="69"/>
        <v>0</v>
      </c>
    </row>
    <row r="759" spans="1:27" x14ac:dyDescent="0.35">
      <c r="A759" s="38" t="str">
        <f>IF(I759=0, "", IF(COUNTIF($I$16:I758, I759)&gt;0, "", MAX($A$16:A758)+1))</f>
        <v/>
      </c>
      <c r="C759" s="39"/>
      <c r="D759" s="163" t="str">
        <f>IF(M759="","",MAX($D$16:D758)+1)</f>
        <v/>
      </c>
      <c r="E759" s="57"/>
      <c r="F759" s="173"/>
      <c r="G759" s="173"/>
      <c r="H759" s="173"/>
      <c r="I759" s="173"/>
      <c r="J759" s="174"/>
      <c r="K759" s="173"/>
      <c r="L759" s="173"/>
      <c r="M759" s="175" t="str">
        <f t="shared" si="71"/>
        <v/>
      </c>
      <c r="N759" s="164"/>
      <c r="O759" s="176"/>
      <c r="P759" s="177"/>
      <c r="Q759" s="178" t="s">
        <v>345</v>
      </c>
      <c r="R759" s="165"/>
      <c r="S759" s="124"/>
      <c r="U759" s="130" t="str">
        <f t="shared" ca="1" si="70"/>
        <v/>
      </c>
      <c r="W759" s="58" t="str">
        <f t="shared" si="66"/>
        <v>N</v>
      </c>
      <c r="X759" s="58">
        <f t="shared" ca="1" si="67"/>
        <v>0</v>
      </c>
      <c r="Y759" s="58">
        <f t="shared" si="68"/>
        <v>0</v>
      </c>
      <c r="Z759" s="58">
        <f>IF(I759=0,0,IF(COUNTIF(Lists!$B$3:$B$203,I759)&gt;0,0,1))</f>
        <v>0</v>
      </c>
      <c r="AA759" s="58">
        <f t="shared" si="69"/>
        <v>0</v>
      </c>
    </row>
    <row r="760" spans="1:27" x14ac:dyDescent="0.35">
      <c r="A760" s="38" t="str">
        <f>IF(I760=0, "", IF(COUNTIF($I$16:I759, I760)&gt;0, "", MAX($A$16:A759)+1))</f>
        <v/>
      </c>
      <c r="C760" s="39"/>
      <c r="D760" s="163" t="str">
        <f>IF(M760="","",MAX($D$16:D759)+1)</f>
        <v/>
      </c>
      <c r="E760" s="57"/>
      <c r="F760" s="173"/>
      <c r="G760" s="173"/>
      <c r="H760" s="173"/>
      <c r="I760" s="173"/>
      <c r="J760" s="174"/>
      <c r="K760" s="173"/>
      <c r="L760" s="173"/>
      <c r="M760" s="175" t="str">
        <f t="shared" si="71"/>
        <v/>
      </c>
      <c r="N760" s="164"/>
      <c r="O760" s="176"/>
      <c r="P760" s="177"/>
      <c r="Q760" s="178" t="s">
        <v>345</v>
      </c>
      <c r="R760" s="165"/>
      <c r="S760" s="124"/>
      <c r="U760" s="130" t="str">
        <f t="shared" ca="1" si="70"/>
        <v/>
      </c>
      <c r="W760" s="58" t="str">
        <f t="shared" si="66"/>
        <v>N</v>
      </c>
      <c r="X760" s="58">
        <f t="shared" ca="1" si="67"/>
        <v>0</v>
      </c>
      <c r="Y760" s="58">
        <f t="shared" si="68"/>
        <v>0</v>
      </c>
      <c r="Z760" s="58">
        <f>IF(I760=0,0,IF(COUNTIF(Lists!$B$3:$B$203,I760)&gt;0,0,1))</f>
        <v>0</v>
      </c>
      <c r="AA760" s="58">
        <f t="shared" si="69"/>
        <v>0</v>
      </c>
    </row>
    <row r="761" spans="1:27" x14ac:dyDescent="0.35">
      <c r="A761" s="38" t="str">
        <f>IF(I761=0, "", IF(COUNTIF($I$16:I760, I761)&gt;0, "", MAX($A$16:A760)+1))</f>
        <v/>
      </c>
      <c r="C761" s="39"/>
      <c r="D761" s="163" t="str">
        <f>IF(M761="","",MAX($D$16:D760)+1)</f>
        <v/>
      </c>
      <c r="E761" s="57"/>
      <c r="F761" s="173"/>
      <c r="G761" s="173"/>
      <c r="H761" s="173"/>
      <c r="I761" s="173"/>
      <c r="J761" s="174"/>
      <c r="K761" s="173"/>
      <c r="L761" s="173"/>
      <c r="M761" s="175" t="str">
        <f t="shared" si="71"/>
        <v/>
      </c>
      <c r="N761" s="164"/>
      <c r="O761" s="176"/>
      <c r="P761" s="177"/>
      <c r="Q761" s="178" t="s">
        <v>345</v>
      </c>
      <c r="R761" s="165"/>
      <c r="S761" s="124"/>
      <c r="U761" s="130" t="str">
        <f t="shared" ca="1" si="70"/>
        <v/>
      </c>
      <c r="W761" s="58" t="str">
        <f t="shared" si="66"/>
        <v>N</v>
      </c>
      <c r="X761" s="58">
        <f t="shared" ca="1" si="67"/>
        <v>0</v>
      </c>
      <c r="Y761" s="58">
        <f t="shared" si="68"/>
        <v>0</v>
      </c>
      <c r="Z761" s="58">
        <f>IF(I761=0,0,IF(COUNTIF(Lists!$B$3:$B$203,I761)&gt;0,0,1))</f>
        <v>0</v>
      </c>
      <c r="AA761" s="58">
        <f t="shared" si="69"/>
        <v>0</v>
      </c>
    </row>
    <row r="762" spans="1:27" x14ac:dyDescent="0.35">
      <c r="A762" s="38" t="str">
        <f>IF(I762=0, "", IF(COUNTIF($I$16:I761, I762)&gt;0, "", MAX($A$16:A761)+1))</f>
        <v/>
      </c>
      <c r="C762" s="39"/>
      <c r="D762" s="163" t="str">
        <f>IF(M762="","",MAX($D$16:D761)+1)</f>
        <v/>
      </c>
      <c r="E762" s="57"/>
      <c r="F762" s="173"/>
      <c r="G762" s="173"/>
      <c r="H762" s="173"/>
      <c r="I762" s="173"/>
      <c r="J762" s="174"/>
      <c r="K762" s="173"/>
      <c r="L762" s="173"/>
      <c r="M762" s="175" t="str">
        <f t="shared" si="71"/>
        <v/>
      </c>
      <c r="N762" s="164"/>
      <c r="O762" s="176"/>
      <c r="P762" s="177"/>
      <c r="Q762" s="178" t="s">
        <v>345</v>
      </c>
      <c r="R762" s="165"/>
      <c r="S762" s="124"/>
      <c r="U762" s="130" t="str">
        <f t="shared" ca="1" si="70"/>
        <v/>
      </c>
      <c r="W762" s="58" t="str">
        <f t="shared" si="66"/>
        <v>N</v>
      </c>
      <c r="X762" s="58">
        <f t="shared" ca="1" si="67"/>
        <v>0</v>
      </c>
      <c r="Y762" s="58">
        <f t="shared" si="68"/>
        <v>0</v>
      </c>
      <c r="Z762" s="58">
        <f>IF(I762=0,0,IF(COUNTIF(Lists!$B$3:$B$203,I762)&gt;0,0,1))</f>
        <v>0</v>
      </c>
      <c r="AA762" s="58">
        <f t="shared" si="69"/>
        <v>0</v>
      </c>
    </row>
    <row r="763" spans="1:27" x14ac:dyDescent="0.35">
      <c r="A763" s="38" t="str">
        <f>IF(I763=0, "", IF(COUNTIF($I$16:I762, I763)&gt;0, "", MAX($A$16:A762)+1))</f>
        <v/>
      </c>
      <c r="C763" s="39"/>
      <c r="D763" s="163" t="str">
        <f>IF(M763="","",MAX($D$16:D762)+1)</f>
        <v/>
      </c>
      <c r="E763" s="57"/>
      <c r="F763" s="173"/>
      <c r="G763" s="173"/>
      <c r="H763" s="173"/>
      <c r="I763" s="173"/>
      <c r="J763" s="174"/>
      <c r="K763" s="173"/>
      <c r="L763" s="173"/>
      <c r="M763" s="175" t="str">
        <f t="shared" si="71"/>
        <v/>
      </c>
      <c r="N763" s="164"/>
      <c r="O763" s="176"/>
      <c r="P763" s="177"/>
      <c r="Q763" s="178" t="s">
        <v>345</v>
      </c>
      <c r="R763" s="165"/>
      <c r="S763" s="124"/>
      <c r="U763" s="130" t="str">
        <f t="shared" ca="1" si="70"/>
        <v/>
      </c>
      <c r="W763" s="58" t="str">
        <f t="shared" si="66"/>
        <v>N</v>
      </c>
      <c r="X763" s="58">
        <f t="shared" ca="1" si="67"/>
        <v>0</v>
      </c>
      <c r="Y763" s="58">
        <f t="shared" si="68"/>
        <v>0</v>
      </c>
      <c r="Z763" s="58">
        <f>IF(I763=0,0,IF(COUNTIF(Lists!$B$3:$B$203,I763)&gt;0,0,1))</f>
        <v>0</v>
      </c>
      <c r="AA763" s="58">
        <f t="shared" si="69"/>
        <v>0</v>
      </c>
    </row>
    <row r="764" spans="1:27" x14ac:dyDescent="0.35">
      <c r="A764" s="38" t="str">
        <f>IF(I764=0, "", IF(COUNTIF($I$16:I763, I764)&gt;0, "", MAX($A$16:A763)+1))</f>
        <v/>
      </c>
      <c r="C764" s="39"/>
      <c r="D764" s="163" t="str">
        <f>IF(M764="","",MAX($D$16:D763)+1)</f>
        <v/>
      </c>
      <c r="E764" s="57"/>
      <c r="F764" s="173"/>
      <c r="G764" s="173"/>
      <c r="H764" s="173"/>
      <c r="I764" s="173"/>
      <c r="J764" s="174"/>
      <c r="K764" s="173"/>
      <c r="L764" s="173"/>
      <c r="M764" s="175" t="str">
        <f t="shared" si="71"/>
        <v/>
      </c>
      <c r="N764" s="164"/>
      <c r="O764" s="176"/>
      <c r="P764" s="177"/>
      <c r="Q764" s="178" t="s">
        <v>345</v>
      </c>
      <c r="R764" s="165"/>
      <c r="S764" s="124"/>
      <c r="U764" s="130" t="str">
        <f t="shared" ca="1" si="70"/>
        <v/>
      </c>
      <c r="W764" s="58" t="str">
        <f t="shared" si="66"/>
        <v>N</v>
      </c>
      <c r="X764" s="58">
        <f t="shared" ca="1" si="67"/>
        <v>0</v>
      </c>
      <c r="Y764" s="58">
        <f t="shared" si="68"/>
        <v>0</v>
      </c>
      <c r="Z764" s="58">
        <f>IF(I764=0,0,IF(COUNTIF(Lists!$B$3:$B$203,I764)&gt;0,0,1))</f>
        <v>0</v>
      </c>
      <c r="AA764" s="58">
        <f t="shared" si="69"/>
        <v>0</v>
      </c>
    </row>
    <row r="765" spans="1:27" x14ac:dyDescent="0.35">
      <c r="A765" s="38" t="str">
        <f>IF(I765=0, "", IF(COUNTIF($I$16:I764, I765)&gt;0, "", MAX($A$16:A764)+1))</f>
        <v/>
      </c>
      <c r="C765" s="39"/>
      <c r="D765" s="163" t="str">
        <f>IF(M765="","",MAX($D$16:D764)+1)</f>
        <v/>
      </c>
      <c r="E765" s="57"/>
      <c r="F765" s="173"/>
      <c r="G765" s="173"/>
      <c r="H765" s="173"/>
      <c r="I765" s="173"/>
      <c r="J765" s="174"/>
      <c r="K765" s="173"/>
      <c r="L765" s="173"/>
      <c r="M765" s="175" t="str">
        <f t="shared" si="71"/>
        <v/>
      </c>
      <c r="N765" s="164"/>
      <c r="O765" s="176"/>
      <c r="P765" s="177"/>
      <c r="Q765" s="178" t="s">
        <v>345</v>
      </c>
      <c r="R765" s="165"/>
      <c r="S765" s="124"/>
      <c r="U765" s="130" t="str">
        <f t="shared" ca="1" si="70"/>
        <v/>
      </c>
      <c r="W765" s="58" t="str">
        <f t="shared" si="66"/>
        <v>N</v>
      </c>
      <c r="X765" s="58">
        <f t="shared" ca="1" si="67"/>
        <v>0</v>
      </c>
      <c r="Y765" s="58">
        <f t="shared" si="68"/>
        <v>0</v>
      </c>
      <c r="Z765" s="58">
        <f>IF(I765=0,0,IF(COUNTIF(Lists!$B$3:$B$203,I765)&gt;0,0,1))</f>
        <v>0</v>
      </c>
      <c r="AA765" s="58">
        <f t="shared" si="69"/>
        <v>0</v>
      </c>
    </row>
    <row r="766" spans="1:27" x14ac:dyDescent="0.35">
      <c r="A766" s="38" t="str">
        <f>IF(I766=0, "", IF(COUNTIF($I$16:I765, I766)&gt;0, "", MAX($A$16:A765)+1))</f>
        <v/>
      </c>
      <c r="C766" s="39"/>
      <c r="D766" s="163" t="str">
        <f>IF(M766="","",MAX($D$16:D765)+1)</f>
        <v/>
      </c>
      <c r="E766" s="57"/>
      <c r="F766" s="173"/>
      <c r="G766" s="173"/>
      <c r="H766" s="173"/>
      <c r="I766" s="173"/>
      <c r="J766" s="174"/>
      <c r="K766" s="173"/>
      <c r="L766" s="173"/>
      <c r="M766" s="175" t="str">
        <f t="shared" si="71"/>
        <v/>
      </c>
      <c r="N766" s="164"/>
      <c r="O766" s="176"/>
      <c r="P766" s="177"/>
      <c r="Q766" s="178" t="s">
        <v>345</v>
      </c>
      <c r="R766" s="165"/>
      <c r="S766" s="124"/>
      <c r="U766" s="130" t="str">
        <f t="shared" ca="1" si="70"/>
        <v/>
      </c>
      <c r="W766" s="58" t="str">
        <f t="shared" si="66"/>
        <v>N</v>
      </c>
      <c r="X766" s="58">
        <f t="shared" ca="1" si="67"/>
        <v>0</v>
      </c>
      <c r="Y766" s="58">
        <f t="shared" si="68"/>
        <v>0</v>
      </c>
      <c r="Z766" s="58">
        <f>IF(I766=0,0,IF(COUNTIF(Lists!$B$3:$B$203,I766)&gt;0,0,1))</f>
        <v>0</v>
      </c>
      <c r="AA766" s="58">
        <f t="shared" si="69"/>
        <v>0</v>
      </c>
    </row>
    <row r="767" spans="1:27" x14ac:dyDescent="0.35">
      <c r="A767" s="38" t="str">
        <f>IF(I767=0, "", IF(COUNTIF($I$16:I766, I767)&gt;0, "", MAX($A$16:A766)+1))</f>
        <v/>
      </c>
      <c r="C767" s="39"/>
      <c r="D767" s="163" t="str">
        <f>IF(M767="","",MAX($D$16:D766)+1)</f>
        <v/>
      </c>
      <c r="E767" s="57"/>
      <c r="F767" s="173"/>
      <c r="G767" s="173"/>
      <c r="H767" s="173"/>
      <c r="I767" s="173"/>
      <c r="J767" s="174"/>
      <c r="K767" s="173"/>
      <c r="L767" s="173"/>
      <c r="M767" s="175" t="str">
        <f t="shared" si="71"/>
        <v/>
      </c>
      <c r="N767" s="164"/>
      <c r="O767" s="176"/>
      <c r="P767" s="177"/>
      <c r="Q767" s="178" t="s">
        <v>345</v>
      </c>
      <c r="R767" s="165"/>
      <c r="S767" s="124"/>
      <c r="U767" s="130" t="str">
        <f t="shared" ca="1" si="70"/>
        <v/>
      </c>
      <c r="W767" s="58" t="str">
        <f t="shared" si="66"/>
        <v>N</v>
      </c>
      <c r="X767" s="58">
        <f t="shared" ca="1" si="67"/>
        <v>0</v>
      </c>
      <c r="Y767" s="58">
        <f t="shared" si="68"/>
        <v>0</v>
      </c>
      <c r="Z767" s="58">
        <f>IF(I767=0,0,IF(COUNTIF(Lists!$B$3:$B$203,I767)&gt;0,0,1))</f>
        <v>0</v>
      </c>
      <c r="AA767" s="58">
        <f t="shared" si="69"/>
        <v>0</v>
      </c>
    </row>
    <row r="768" spans="1:27" x14ac:dyDescent="0.35">
      <c r="A768" s="38" t="str">
        <f>IF(I768=0, "", IF(COUNTIF($I$16:I767, I768)&gt;0, "", MAX($A$16:A767)+1))</f>
        <v/>
      </c>
      <c r="C768" s="39"/>
      <c r="D768" s="163" t="str">
        <f>IF(M768="","",MAX($D$16:D767)+1)</f>
        <v/>
      </c>
      <c r="E768" s="57"/>
      <c r="F768" s="173"/>
      <c r="G768" s="173"/>
      <c r="H768" s="173"/>
      <c r="I768" s="173"/>
      <c r="J768" s="174"/>
      <c r="K768" s="173"/>
      <c r="L768" s="173"/>
      <c r="M768" s="175" t="str">
        <f t="shared" si="71"/>
        <v/>
      </c>
      <c r="N768" s="164"/>
      <c r="O768" s="176"/>
      <c r="P768" s="177"/>
      <c r="Q768" s="178" t="s">
        <v>345</v>
      </c>
      <c r="R768" s="165"/>
      <c r="S768" s="124"/>
      <c r="U768" s="130" t="str">
        <f t="shared" ca="1" si="70"/>
        <v/>
      </c>
      <c r="W768" s="58" t="str">
        <f t="shared" si="66"/>
        <v>N</v>
      </c>
      <c r="X768" s="58">
        <f t="shared" ca="1" si="67"/>
        <v>0</v>
      </c>
      <c r="Y768" s="58">
        <f t="shared" si="68"/>
        <v>0</v>
      </c>
      <c r="Z768" s="58">
        <f>IF(I768=0,0,IF(COUNTIF(Lists!$B$3:$B$203,I768)&gt;0,0,1))</f>
        <v>0</v>
      </c>
      <c r="AA768" s="58">
        <f t="shared" si="69"/>
        <v>0</v>
      </c>
    </row>
    <row r="769" spans="1:27" x14ac:dyDescent="0.35">
      <c r="A769" s="38" t="str">
        <f>IF(I769=0, "", IF(COUNTIF($I$16:I768, I769)&gt;0, "", MAX($A$16:A768)+1))</f>
        <v/>
      </c>
      <c r="C769" s="39"/>
      <c r="D769" s="163" t="str">
        <f>IF(M769="","",MAX($D$16:D768)+1)</f>
        <v/>
      </c>
      <c r="E769" s="57"/>
      <c r="F769" s="173"/>
      <c r="G769" s="173"/>
      <c r="H769" s="173"/>
      <c r="I769" s="173"/>
      <c r="J769" s="174"/>
      <c r="K769" s="173"/>
      <c r="L769" s="173"/>
      <c r="M769" s="175" t="str">
        <f t="shared" si="71"/>
        <v/>
      </c>
      <c r="N769" s="164"/>
      <c r="O769" s="176"/>
      <c r="P769" s="177"/>
      <c r="Q769" s="178" t="s">
        <v>345</v>
      </c>
      <c r="R769" s="165"/>
      <c r="S769" s="124"/>
      <c r="U769" s="130" t="str">
        <f t="shared" ca="1" si="70"/>
        <v/>
      </c>
      <c r="W769" s="58" t="str">
        <f t="shared" si="66"/>
        <v>N</v>
      </c>
      <c r="X769" s="58">
        <f t="shared" ca="1" si="67"/>
        <v>0</v>
      </c>
      <c r="Y769" s="58">
        <f t="shared" si="68"/>
        <v>0</v>
      </c>
      <c r="Z769" s="58">
        <f>IF(I769=0,0,IF(COUNTIF(Lists!$B$3:$B$203,I769)&gt;0,0,1))</f>
        <v>0</v>
      </c>
      <c r="AA769" s="58">
        <f t="shared" si="69"/>
        <v>0</v>
      </c>
    </row>
    <row r="770" spans="1:27" x14ac:dyDescent="0.35">
      <c r="A770" s="38" t="str">
        <f>IF(I770=0, "", IF(COUNTIF($I$16:I769, I770)&gt;0, "", MAX($A$16:A769)+1))</f>
        <v/>
      </c>
      <c r="C770" s="39"/>
      <c r="D770" s="163" t="str">
        <f>IF(M770="","",MAX($D$16:D769)+1)</f>
        <v/>
      </c>
      <c r="E770" s="57"/>
      <c r="F770" s="173"/>
      <c r="G770" s="173"/>
      <c r="H770" s="173"/>
      <c r="I770" s="173"/>
      <c r="J770" s="174"/>
      <c r="K770" s="173"/>
      <c r="L770" s="173"/>
      <c r="M770" s="175" t="str">
        <f t="shared" si="71"/>
        <v/>
      </c>
      <c r="N770" s="164"/>
      <c r="O770" s="176"/>
      <c r="P770" s="177"/>
      <c r="Q770" s="178" t="s">
        <v>345</v>
      </c>
      <c r="R770" s="165"/>
      <c r="S770" s="124"/>
      <c r="U770" s="130" t="str">
        <f t="shared" ca="1" si="70"/>
        <v/>
      </c>
      <c r="W770" s="58" t="str">
        <f t="shared" si="66"/>
        <v>N</v>
      </c>
      <c r="X770" s="58">
        <f t="shared" ca="1" si="67"/>
        <v>0</v>
      </c>
      <c r="Y770" s="58">
        <f t="shared" si="68"/>
        <v>0</v>
      </c>
      <c r="Z770" s="58">
        <f>IF(I770=0,0,IF(COUNTIF(Lists!$B$3:$B$203,I770)&gt;0,0,1))</f>
        <v>0</v>
      </c>
      <c r="AA770" s="58">
        <f t="shared" si="69"/>
        <v>0</v>
      </c>
    </row>
    <row r="771" spans="1:27" x14ac:dyDescent="0.35">
      <c r="A771" s="38" t="str">
        <f>IF(I771=0, "", IF(COUNTIF($I$16:I770, I771)&gt;0, "", MAX($A$16:A770)+1))</f>
        <v/>
      </c>
      <c r="C771" s="39"/>
      <c r="D771" s="163" t="str">
        <f>IF(M771="","",MAX($D$16:D770)+1)</f>
        <v/>
      </c>
      <c r="E771" s="57"/>
      <c r="F771" s="173"/>
      <c r="G771" s="173"/>
      <c r="H771" s="173"/>
      <c r="I771" s="173"/>
      <c r="J771" s="174"/>
      <c r="K771" s="173"/>
      <c r="L771" s="173"/>
      <c r="M771" s="175" t="str">
        <f t="shared" si="71"/>
        <v/>
      </c>
      <c r="N771" s="164"/>
      <c r="O771" s="176"/>
      <c r="P771" s="177"/>
      <c r="Q771" s="178" t="s">
        <v>345</v>
      </c>
      <c r="R771" s="165"/>
      <c r="S771" s="124"/>
      <c r="U771" s="130" t="str">
        <f t="shared" ca="1" si="70"/>
        <v/>
      </c>
      <c r="W771" s="58" t="str">
        <f t="shared" si="66"/>
        <v>N</v>
      </c>
      <c r="X771" s="58">
        <f t="shared" ca="1" si="67"/>
        <v>0</v>
      </c>
      <c r="Y771" s="58">
        <f t="shared" si="68"/>
        <v>0</v>
      </c>
      <c r="Z771" s="58">
        <f>IF(I771=0,0,IF(COUNTIF(Lists!$B$3:$B$203,I771)&gt;0,0,1))</f>
        <v>0</v>
      </c>
      <c r="AA771" s="58">
        <f t="shared" si="69"/>
        <v>0</v>
      </c>
    </row>
    <row r="772" spans="1:27" x14ac:dyDescent="0.35">
      <c r="A772" s="38" t="str">
        <f>IF(I772=0, "", IF(COUNTIF($I$16:I771, I772)&gt;0, "", MAX($A$16:A771)+1))</f>
        <v/>
      </c>
      <c r="C772" s="39"/>
      <c r="D772" s="163" t="str">
        <f>IF(M772="","",MAX($D$16:D771)+1)</f>
        <v/>
      </c>
      <c r="E772" s="57"/>
      <c r="F772" s="173"/>
      <c r="G772" s="173"/>
      <c r="H772" s="173"/>
      <c r="I772" s="173"/>
      <c r="J772" s="174"/>
      <c r="K772" s="173"/>
      <c r="L772" s="173"/>
      <c r="M772" s="175" t="str">
        <f t="shared" si="71"/>
        <v/>
      </c>
      <c r="N772" s="164"/>
      <c r="O772" s="176"/>
      <c r="P772" s="177"/>
      <c r="Q772" s="178" t="s">
        <v>345</v>
      </c>
      <c r="R772" s="165"/>
      <c r="S772" s="124"/>
      <c r="U772" s="130" t="str">
        <f t="shared" ca="1" si="70"/>
        <v/>
      </c>
      <c r="W772" s="58" t="str">
        <f t="shared" si="66"/>
        <v>N</v>
      </c>
      <c r="X772" s="58">
        <f t="shared" ca="1" si="67"/>
        <v>0</v>
      </c>
      <c r="Y772" s="58">
        <f t="shared" si="68"/>
        <v>0</v>
      </c>
      <c r="Z772" s="58">
        <f>IF(I772=0,0,IF(COUNTIF(Lists!$B$3:$B$203,I772)&gt;0,0,1))</f>
        <v>0</v>
      </c>
      <c r="AA772" s="58">
        <f t="shared" si="69"/>
        <v>0</v>
      </c>
    </row>
    <row r="773" spans="1:27" x14ac:dyDescent="0.35">
      <c r="A773" s="38" t="str">
        <f>IF(I773=0, "", IF(COUNTIF($I$16:I772, I773)&gt;0, "", MAX($A$16:A772)+1))</f>
        <v/>
      </c>
      <c r="C773" s="39"/>
      <c r="D773" s="163" t="str">
        <f>IF(M773="","",MAX($D$16:D772)+1)</f>
        <v/>
      </c>
      <c r="E773" s="57"/>
      <c r="F773" s="173"/>
      <c r="G773" s="173"/>
      <c r="H773" s="173"/>
      <c r="I773" s="173"/>
      <c r="J773" s="174"/>
      <c r="K773" s="173"/>
      <c r="L773" s="173"/>
      <c r="M773" s="175" t="str">
        <f t="shared" si="71"/>
        <v/>
      </c>
      <c r="N773" s="164"/>
      <c r="O773" s="176"/>
      <c r="P773" s="177"/>
      <c r="Q773" s="178" t="s">
        <v>345</v>
      </c>
      <c r="R773" s="165"/>
      <c r="S773" s="124"/>
      <c r="U773" s="130" t="str">
        <f t="shared" ca="1" si="70"/>
        <v/>
      </c>
      <c r="W773" s="58" t="str">
        <f t="shared" si="66"/>
        <v>N</v>
      </c>
      <c r="X773" s="58">
        <f t="shared" ca="1" si="67"/>
        <v>0</v>
      </c>
      <c r="Y773" s="58">
        <f t="shared" si="68"/>
        <v>0</v>
      </c>
      <c r="Z773" s="58">
        <f>IF(I773=0,0,IF(COUNTIF(Lists!$B$3:$B$203,I773)&gt;0,0,1))</f>
        <v>0</v>
      </c>
      <c r="AA773" s="58">
        <f t="shared" si="69"/>
        <v>0</v>
      </c>
    </row>
    <row r="774" spans="1:27" x14ac:dyDescent="0.35">
      <c r="A774" s="38" t="str">
        <f>IF(I774=0, "", IF(COUNTIF($I$16:I773, I774)&gt;0, "", MAX($A$16:A773)+1))</f>
        <v/>
      </c>
      <c r="C774" s="39"/>
      <c r="D774" s="163" t="str">
        <f>IF(M774="","",MAX($D$16:D773)+1)</f>
        <v/>
      </c>
      <c r="E774" s="57"/>
      <c r="F774" s="173"/>
      <c r="G774" s="173"/>
      <c r="H774" s="173"/>
      <c r="I774" s="173"/>
      <c r="J774" s="174"/>
      <c r="K774" s="173"/>
      <c r="L774" s="173"/>
      <c r="M774" s="175" t="str">
        <f t="shared" si="71"/>
        <v/>
      </c>
      <c r="N774" s="164"/>
      <c r="O774" s="176"/>
      <c r="P774" s="177"/>
      <c r="Q774" s="178" t="s">
        <v>345</v>
      </c>
      <c r="R774" s="165"/>
      <c r="S774" s="124"/>
      <c r="U774" s="130" t="str">
        <f t="shared" ca="1" si="70"/>
        <v/>
      </c>
      <c r="W774" s="58" t="str">
        <f t="shared" si="66"/>
        <v>N</v>
      </c>
      <c r="X774" s="58">
        <f t="shared" ca="1" si="67"/>
        <v>0</v>
      </c>
      <c r="Y774" s="58">
        <f t="shared" si="68"/>
        <v>0</v>
      </c>
      <c r="Z774" s="58">
        <f>IF(I774=0,0,IF(COUNTIF(Lists!$B$3:$B$203,I774)&gt;0,0,1))</f>
        <v>0</v>
      </c>
      <c r="AA774" s="58">
        <f t="shared" si="69"/>
        <v>0</v>
      </c>
    </row>
    <row r="775" spans="1:27" x14ac:dyDescent="0.35">
      <c r="A775" s="38" t="str">
        <f>IF(I775=0, "", IF(COUNTIF($I$16:I774, I775)&gt;0, "", MAX($A$16:A774)+1))</f>
        <v/>
      </c>
      <c r="C775" s="39"/>
      <c r="D775" s="163" t="str">
        <f>IF(M775="","",MAX($D$16:D774)+1)</f>
        <v/>
      </c>
      <c r="E775" s="57"/>
      <c r="F775" s="173"/>
      <c r="G775" s="173"/>
      <c r="H775" s="173"/>
      <c r="I775" s="173"/>
      <c r="J775" s="174"/>
      <c r="K775" s="173"/>
      <c r="L775" s="173"/>
      <c r="M775" s="175" t="str">
        <f t="shared" si="71"/>
        <v/>
      </c>
      <c r="N775" s="164"/>
      <c r="O775" s="176"/>
      <c r="P775" s="177"/>
      <c r="Q775" s="178" t="s">
        <v>345</v>
      </c>
      <c r="R775" s="165"/>
      <c r="S775" s="124"/>
      <c r="U775" s="130" t="str">
        <f t="shared" ca="1" si="70"/>
        <v/>
      </c>
      <c r="W775" s="58" t="str">
        <f t="shared" si="66"/>
        <v>N</v>
      </c>
      <c r="X775" s="58">
        <f t="shared" ca="1" si="67"/>
        <v>0</v>
      </c>
      <c r="Y775" s="58">
        <f t="shared" si="68"/>
        <v>0</v>
      </c>
      <c r="Z775" s="58">
        <f>IF(I775=0,0,IF(COUNTIF(Lists!$B$3:$B$203,I775)&gt;0,0,1))</f>
        <v>0</v>
      </c>
      <c r="AA775" s="58">
        <f t="shared" si="69"/>
        <v>0</v>
      </c>
    </row>
    <row r="776" spans="1:27" x14ac:dyDescent="0.35">
      <c r="A776" s="38" t="str">
        <f>IF(I776=0, "", IF(COUNTIF($I$16:I775, I776)&gt;0, "", MAX($A$16:A775)+1))</f>
        <v/>
      </c>
      <c r="C776" s="39"/>
      <c r="D776" s="163" t="str">
        <f>IF(M776="","",MAX($D$16:D775)+1)</f>
        <v/>
      </c>
      <c r="E776" s="57"/>
      <c r="F776" s="173"/>
      <c r="G776" s="173"/>
      <c r="H776" s="173"/>
      <c r="I776" s="173"/>
      <c r="J776" s="174"/>
      <c r="K776" s="173"/>
      <c r="L776" s="173"/>
      <c r="M776" s="175" t="str">
        <f t="shared" si="71"/>
        <v/>
      </c>
      <c r="N776" s="164"/>
      <c r="O776" s="176"/>
      <c r="P776" s="177"/>
      <c r="Q776" s="178" t="s">
        <v>345</v>
      </c>
      <c r="R776" s="165"/>
      <c r="S776" s="124"/>
      <c r="U776" s="130" t="str">
        <f t="shared" ca="1" si="70"/>
        <v/>
      </c>
      <c r="W776" s="58" t="str">
        <f t="shared" si="66"/>
        <v>N</v>
      </c>
      <c r="X776" s="58">
        <f t="shared" ca="1" si="67"/>
        <v>0</v>
      </c>
      <c r="Y776" s="58">
        <f t="shared" si="68"/>
        <v>0</v>
      </c>
      <c r="Z776" s="58">
        <f>IF(I776=0,0,IF(COUNTIF(Lists!$B$3:$B$203,I776)&gt;0,0,1))</f>
        <v>0</v>
      </c>
      <c r="AA776" s="58">
        <f t="shared" si="69"/>
        <v>0</v>
      </c>
    </row>
    <row r="777" spans="1:27" x14ac:dyDescent="0.35">
      <c r="A777" s="38" t="str">
        <f>IF(I777=0, "", IF(COUNTIF($I$16:I776, I777)&gt;0, "", MAX($A$16:A776)+1))</f>
        <v/>
      </c>
      <c r="C777" s="39"/>
      <c r="D777" s="163" t="str">
        <f>IF(M777="","",MAX($D$16:D776)+1)</f>
        <v/>
      </c>
      <c r="E777" s="57"/>
      <c r="F777" s="173"/>
      <c r="G777" s="173"/>
      <c r="H777" s="173"/>
      <c r="I777" s="173"/>
      <c r="J777" s="174"/>
      <c r="K777" s="173"/>
      <c r="L777" s="173"/>
      <c r="M777" s="175" t="str">
        <f t="shared" si="71"/>
        <v/>
      </c>
      <c r="N777" s="164"/>
      <c r="O777" s="176"/>
      <c r="P777" s="177"/>
      <c r="Q777" s="178" t="s">
        <v>345</v>
      </c>
      <c r="R777" s="165"/>
      <c r="S777" s="124"/>
      <c r="U777" s="130" t="str">
        <f t="shared" ca="1" si="70"/>
        <v/>
      </c>
      <c r="W777" s="58" t="str">
        <f t="shared" si="66"/>
        <v>N</v>
      </c>
      <c r="X777" s="58">
        <f t="shared" ca="1" si="67"/>
        <v>0</v>
      </c>
      <c r="Y777" s="58">
        <f t="shared" si="68"/>
        <v>0</v>
      </c>
      <c r="Z777" s="58">
        <f>IF(I777=0,0,IF(COUNTIF(Lists!$B$3:$B$203,I777)&gt;0,0,1))</f>
        <v>0</v>
      </c>
      <c r="AA777" s="58">
        <f t="shared" si="69"/>
        <v>0</v>
      </c>
    </row>
    <row r="778" spans="1:27" x14ac:dyDescent="0.35">
      <c r="A778" s="38" t="str">
        <f>IF(I778=0, "", IF(COUNTIF($I$16:I777, I778)&gt;0, "", MAX($A$16:A777)+1))</f>
        <v/>
      </c>
      <c r="C778" s="39"/>
      <c r="D778" s="163" t="str">
        <f>IF(M778="","",MAX($D$16:D777)+1)</f>
        <v/>
      </c>
      <c r="E778" s="57"/>
      <c r="F778" s="173"/>
      <c r="G778" s="173"/>
      <c r="H778" s="173"/>
      <c r="I778" s="173"/>
      <c r="J778" s="174"/>
      <c r="K778" s="173"/>
      <c r="L778" s="173"/>
      <c r="M778" s="175" t="str">
        <f t="shared" si="71"/>
        <v/>
      </c>
      <c r="N778" s="164"/>
      <c r="O778" s="176"/>
      <c r="P778" s="177"/>
      <c r="Q778" s="178" t="s">
        <v>345</v>
      </c>
      <c r="R778" s="165"/>
      <c r="S778" s="124"/>
      <c r="U778" s="130" t="str">
        <f t="shared" ca="1" si="70"/>
        <v/>
      </c>
      <c r="W778" s="58" t="str">
        <f t="shared" si="66"/>
        <v>N</v>
      </c>
      <c r="X778" s="58">
        <f t="shared" ca="1" si="67"/>
        <v>0</v>
      </c>
      <c r="Y778" s="58">
        <f t="shared" si="68"/>
        <v>0</v>
      </c>
      <c r="Z778" s="58">
        <f>IF(I778=0,0,IF(COUNTIF(Lists!$B$3:$B$203,I778)&gt;0,0,1))</f>
        <v>0</v>
      </c>
      <c r="AA778" s="58">
        <f t="shared" si="69"/>
        <v>0</v>
      </c>
    </row>
    <row r="779" spans="1:27" x14ac:dyDescent="0.35">
      <c r="A779" s="38" t="str">
        <f>IF(I779=0, "", IF(COUNTIF($I$16:I778, I779)&gt;0, "", MAX($A$16:A778)+1))</f>
        <v/>
      </c>
      <c r="C779" s="39"/>
      <c r="D779" s="163" t="str">
        <f>IF(M779="","",MAX($D$16:D778)+1)</f>
        <v/>
      </c>
      <c r="E779" s="57"/>
      <c r="F779" s="173"/>
      <c r="G779" s="173"/>
      <c r="H779" s="173"/>
      <c r="I779" s="173"/>
      <c r="J779" s="174"/>
      <c r="K779" s="173"/>
      <c r="L779" s="173"/>
      <c r="M779" s="175" t="str">
        <f t="shared" si="71"/>
        <v/>
      </c>
      <c r="N779" s="164"/>
      <c r="O779" s="176"/>
      <c r="P779" s="177"/>
      <c r="Q779" s="178" t="s">
        <v>345</v>
      </c>
      <c r="R779" s="165"/>
      <c r="S779" s="124"/>
      <c r="U779" s="130" t="str">
        <f t="shared" ca="1" si="70"/>
        <v/>
      </c>
      <c r="W779" s="58" t="str">
        <f t="shared" si="66"/>
        <v>N</v>
      </c>
      <c r="X779" s="58">
        <f t="shared" ca="1" si="67"/>
        <v>0</v>
      </c>
      <c r="Y779" s="58">
        <f t="shared" si="68"/>
        <v>0</v>
      </c>
      <c r="Z779" s="58">
        <f>IF(I779=0,0,IF(COUNTIF(Lists!$B$3:$B$203,I779)&gt;0,0,1))</f>
        <v>0</v>
      </c>
      <c r="AA779" s="58">
        <f t="shared" si="69"/>
        <v>0</v>
      </c>
    </row>
    <row r="780" spans="1:27" x14ac:dyDescent="0.35">
      <c r="A780" s="38" t="str">
        <f>IF(I780=0, "", IF(COUNTIF($I$16:I779, I780)&gt;0, "", MAX($A$16:A779)+1))</f>
        <v/>
      </c>
      <c r="C780" s="39"/>
      <c r="D780" s="163" t="str">
        <f>IF(M780="","",MAX($D$16:D779)+1)</f>
        <v/>
      </c>
      <c r="E780" s="57"/>
      <c r="F780" s="173"/>
      <c r="G780" s="173"/>
      <c r="H780" s="173"/>
      <c r="I780" s="173"/>
      <c r="J780" s="174"/>
      <c r="K780" s="173"/>
      <c r="L780" s="173"/>
      <c r="M780" s="175" t="str">
        <f t="shared" si="71"/>
        <v/>
      </c>
      <c r="N780" s="164"/>
      <c r="O780" s="176"/>
      <c r="P780" s="177"/>
      <c r="Q780" s="178" t="s">
        <v>345</v>
      </c>
      <c r="R780" s="165"/>
      <c r="S780" s="124"/>
      <c r="U780" s="130" t="str">
        <f t="shared" ca="1" si="70"/>
        <v/>
      </c>
      <c r="W780" s="58" t="str">
        <f t="shared" si="66"/>
        <v>N</v>
      </c>
      <c r="X780" s="58">
        <f t="shared" ca="1" si="67"/>
        <v>0</v>
      </c>
      <c r="Y780" s="58">
        <f t="shared" si="68"/>
        <v>0</v>
      </c>
      <c r="Z780" s="58">
        <f>IF(I780=0,0,IF(COUNTIF(Lists!$B$3:$B$203,I780)&gt;0,0,1))</f>
        <v>0</v>
      </c>
      <c r="AA780" s="58">
        <f t="shared" si="69"/>
        <v>0</v>
      </c>
    </row>
    <row r="781" spans="1:27" x14ac:dyDescent="0.35">
      <c r="A781" s="38" t="str">
        <f>IF(I781=0, "", IF(COUNTIF($I$16:I780, I781)&gt;0, "", MAX($A$16:A780)+1))</f>
        <v/>
      </c>
      <c r="C781" s="39"/>
      <c r="D781" s="163" t="str">
        <f>IF(M781="","",MAX($D$16:D780)+1)</f>
        <v/>
      </c>
      <c r="E781" s="57"/>
      <c r="F781" s="173"/>
      <c r="G781" s="173"/>
      <c r="H781" s="173"/>
      <c r="I781" s="173"/>
      <c r="J781" s="174"/>
      <c r="K781" s="173"/>
      <c r="L781" s="173"/>
      <c r="M781" s="175" t="str">
        <f t="shared" si="71"/>
        <v/>
      </c>
      <c r="N781" s="164"/>
      <c r="O781" s="176"/>
      <c r="P781" s="177"/>
      <c r="Q781" s="178" t="s">
        <v>345</v>
      </c>
      <c r="R781" s="165"/>
      <c r="S781" s="124"/>
      <c r="U781" s="130" t="str">
        <f t="shared" ca="1" si="70"/>
        <v/>
      </c>
      <c r="W781" s="58" t="str">
        <f t="shared" si="66"/>
        <v>N</v>
      </c>
      <c r="X781" s="58">
        <f t="shared" ca="1" si="67"/>
        <v>0</v>
      </c>
      <c r="Y781" s="58">
        <f t="shared" si="68"/>
        <v>0</v>
      </c>
      <c r="Z781" s="58">
        <f>IF(I781=0,0,IF(COUNTIF(Lists!$B$3:$B$203,I781)&gt;0,0,1))</f>
        <v>0</v>
      </c>
      <c r="AA781" s="58">
        <f t="shared" si="69"/>
        <v>0</v>
      </c>
    </row>
    <row r="782" spans="1:27" x14ac:dyDescent="0.35">
      <c r="A782" s="38" t="str">
        <f>IF(I782=0, "", IF(COUNTIF($I$16:I781, I782)&gt;0, "", MAX($A$16:A781)+1))</f>
        <v/>
      </c>
      <c r="C782" s="39"/>
      <c r="D782" s="163" t="str">
        <f>IF(M782="","",MAX($D$16:D781)+1)</f>
        <v/>
      </c>
      <c r="E782" s="57"/>
      <c r="F782" s="173"/>
      <c r="G782" s="173"/>
      <c r="H782" s="173"/>
      <c r="I782" s="173"/>
      <c r="J782" s="174"/>
      <c r="K782" s="173"/>
      <c r="L782" s="173"/>
      <c r="M782" s="175" t="str">
        <f t="shared" si="71"/>
        <v/>
      </c>
      <c r="N782" s="164"/>
      <c r="O782" s="176"/>
      <c r="P782" s="177"/>
      <c r="Q782" s="178" t="s">
        <v>345</v>
      </c>
      <c r="R782" s="165"/>
      <c r="S782" s="124"/>
      <c r="U782" s="130" t="str">
        <f t="shared" ca="1" si="70"/>
        <v/>
      </c>
      <c r="W782" s="58" t="str">
        <f t="shared" si="66"/>
        <v>N</v>
      </c>
      <c r="X782" s="58">
        <f t="shared" ca="1" si="67"/>
        <v>0</v>
      </c>
      <c r="Y782" s="58">
        <f t="shared" si="68"/>
        <v>0</v>
      </c>
      <c r="Z782" s="58">
        <f>IF(I782=0,0,IF(COUNTIF(Lists!$B$3:$B$203,I782)&gt;0,0,1))</f>
        <v>0</v>
      </c>
      <c r="AA782" s="58">
        <f t="shared" si="69"/>
        <v>0</v>
      </c>
    </row>
    <row r="783" spans="1:27" x14ac:dyDescent="0.35">
      <c r="A783" s="38" t="str">
        <f>IF(I783=0, "", IF(COUNTIF($I$16:I782, I783)&gt;0, "", MAX($A$16:A782)+1))</f>
        <v/>
      </c>
      <c r="C783" s="39"/>
      <c r="D783" s="163" t="str">
        <f>IF(M783="","",MAX($D$16:D782)+1)</f>
        <v/>
      </c>
      <c r="E783" s="57"/>
      <c r="F783" s="173"/>
      <c r="G783" s="173"/>
      <c r="H783" s="173"/>
      <c r="I783" s="173"/>
      <c r="J783" s="174"/>
      <c r="K783" s="173"/>
      <c r="L783" s="173"/>
      <c r="M783" s="175" t="str">
        <f t="shared" si="71"/>
        <v/>
      </c>
      <c r="N783" s="164"/>
      <c r="O783" s="176"/>
      <c r="P783" s="177"/>
      <c r="Q783" s="178" t="s">
        <v>345</v>
      </c>
      <c r="R783" s="165"/>
      <c r="S783" s="124"/>
      <c r="U783" s="130" t="str">
        <f t="shared" ca="1" si="70"/>
        <v/>
      </c>
      <c r="W783" s="58" t="str">
        <f t="shared" si="66"/>
        <v>N</v>
      </c>
      <c r="X783" s="58">
        <f t="shared" ca="1" si="67"/>
        <v>0</v>
      </c>
      <c r="Y783" s="58">
        <f t="shared" si="68"/>
        <v>0</v>
      </c>
      <c r="Z783" s="58">
        <f>IF(I783=0,0,IF(COUNTIF(Lists!$B$3:$B$203,I783)&gt;0,0,1))</f>
        <v>0</v>
      </c>
      <c r="AA783" s="58">
        <f t="shared" si="69"/>
        <v>0</v>
      </c>
    </row>
    <row r="784" spans="1:27" x14ac:dyDescent="0.35">
      <c r="A784" s="38" t="str">
        <f>IF(I784=0, "", IF(COUNTIF($I$16:I783, I784)&gt;0, "", MAX($A$16:A783)+1))</f>
        <v/>
      </c>
      <c r="C784" s="39"/>
      <c r="D784" s="163" t="str">
        <f>IF(M784="","",MAX($D$16:D783)+1)</f>
        <v/>
      </c>
      <c r="E784" s="57"/>
      <c r="F784" s="173"/>
      <c r="G784" s="173"/>
      <c r="H784" s="173"/>
      <c r="I784" s="173"/>
      <c r="J784" s="174"/>
      <c r="K784" s="173"/>
      <c r="L784" s="173"/>
      <c r="M784" s="175" t="str">
        <f t="shared" si="71"/>
        <v/>
      </c>
      <c r="N784" s="164"/>
      <c r="O784" s="176"/>
      <c r="P784" s="177"/>
      <c r="Q784" s="178" t="s">
        <v>345</v>
      </c>
      <c r="R784" s="165"/>
      <c r="S784" s="124"/>
      <c r="U784" s="130" t="str">
        <f t="shared" ca="1" si="70"/>
        <v/>
      </c>
      <c r="W784" s="58" t="str">
        <f t="shared" ref="W784:W847" si="72">IF(D784="","N","Y")</f>
        <v>N</v>
      </c>
      <c r="X784" s="58">
        <f t="shared" ref="X784:X847" ca="1" si="73">IF(OR(E784=0,AND(E784&gt;=StartDate,E784&lt;=EndDate)),0,1)</f>
        <v>0</v>
      </c>
      <c r="Y784" s="58">
        <f t="shared" ref="Y784:Y847" si="74">IF(D784="",0,IF(OR(E784=0,F784=0, K784=0, L784=0, G784=0, H784=0, I784=0,J784=0, M784=0,N784=0,O784=0,P784=0,Q784=0, R784=0), 1, 0))</f>
        <v>0</v>
      </c>
      <c r="Z784" s="58">
        <f>IF(I784=0,0,IF(COUNTIF(Lists!$B$3:$B$203,I784)&gt;0,0,1))</f>
        <v>0</v>
      </c>
      <c r="AA784" s="58">
        <f t="shared" ref="AA784:AA847" si="75">IF(R784=0,0,IF(COUNTIF(MeBrIntendedUseExport,R784)&gt;0,0,1))</f>
        <v>0</v>
      </c>
    </row>
    <row r="785" spans="1:27" x14ac:dyDescent="0.35">
      <c r="A785" s="38" t="str">
        <f>IF(I785=0, "", IF(COUNTIF($I$16:I784, I785)&gt;0, "", MAX($A$16:A784)+1))</f>
        <v/>
      </c>
      <c r="C785" s="39"/>
      <c r="D785" s="163" t="str">
        <f>IF(M785="","",MAX($D$16:D784)+1)</f>
        <v/>
      </c>
      <c r="E785" s="57"/>
      <c r="F785" s="173"/>
      <c r="G785" s="173"/>
      <c r="H785" s="173"/>
      <c r="I785" s="173"/>
      <c r="J785" s="174"/>
      <c r="K785" s="173"/>
      <c r="L785" s="173"/>
      <c r="M785" s="175" t="str">
        <f t="shared" si="71"/>
        <v/>
      </c>
      <c r="N785" s="164"/>
      <c r="O785" s="176"/>
      <c r="P785" s="177"/>
      <c r="Q785" s="178" t="s">
        <v>345</v>
      </c>
      <c r="R785" s="165"/>
      <c r="S785" s="124"/>
      <c r="U785" s="130" t="str">
        <f t="shared" ref="U785:U848" ca="1" si="76">IF(SUM(X785:Y785,Z785:AA785)&gt;0,"ROW INCOMPLETE OR INVALID DATA ENTERED; ENTER/EDIT DATA IN REQUIRED FIELDS","")</f>
        <v/>
      </c>
      <c r="W785" s="58" t="str">
        <f t="shared" si="72"/>
        <v>N</v>
      </c>
      <c r="X785" s="58">
        <f t="shared" ca="1" si="73"/>
        <v>0</v>
      </c>
      <c r="Y785" s="58">
        <f t="shared" si="74"/>
        <v>0</v>
      </c>
      <c r="Z785" s="58">
        <f>IF(I785=0,0,IF(COUNTIF(Lists!$B$3:$B$203,I785)&gt;0,0,1))</f>
        <v>0</v>
      </c>
      <c r="AA785" s="58">
        <f t="shared" si="75"/>
        <v>0</v>
      </c>
    </row>
    <row r="786" spans="1:27" x14ac:dyDescent="0.35">
      <c r="A786" s="38" t="str">
        <f>IF(I786=0, "", IF(COUNTIF($I$16:I785, I786)&gt;0, "", MAX($A$16:A785)+1))</f>
        <v/>
      </c>
      <c r="C786" s="39"/>
      <c r="D786" s="163" t="str">
        <f>IF(M786="","",MAX($D$16:D785)+1)</f>
        <v/>
      </c>
      <c r="E786" s="57"/>
      <c r="F786" s="173"/>
      <c r="G786" s="173"/>
      <c r="H786" s="173"/>
      <c r="I786" s="173"/>
      <c r="J786" s="174"/>
      <c r="K786" s="173"/>
      <c r="L786" s="173"/>
      <c r="M786" s="175" t="str">
        <f t="shared" ref="M786:M849" si="77">IF($E786="", "", "CH3Br")</f>
        <v/>
      </c>
      <c r="N786" s="164"/>
      <c r="O786" s="176"/>
      <c r="P786" s="177"/>
      <c r="Q786" s="178" t="s">
        <v>345</v>
      </c>
      <c r="R786" s="165"/>
      <c r="S786" s="124"/>
      <c r="U786" s="130" t="str">
        <f t="shared" ca="1" si="76"/>
        <v/>
      </c>
      <c r="W786" s="58" t="str">
        <f t="shared" si="72"/>
        <v>N</v>
      </c>
      <c r="X786" s="58">
        <f t="shared" ca="1" si="73"/>
        <v>0</v>
      </c>
      <c r="Y786" s="58">
        <f t="shared" si="74"/>
        <v>0</v>
      </c>
      <c r="Z786" s="58">
        <f>IF(I786=0,0,IF(COUNTIF(Lists!$B$3:$B$203,I786)&gt;0,0,1))</f>
        <v>0</v>
      </c>
      <c r="AA786" s="58">
        <f t="shared" si="75"/>
        <v>0</v>
      </c>
    </row>
    <row r="787" spans="1:27" x14ac:dyDescent="0.35">
      <c r="A787" s="38" t="str">
        <f>IF(I787=0, "", IF(COUNTIF($I$16:I786, I787)&gt;0, "", MAX($A$16:A786)+1))</f>
        <v/>
      </c>
      <c r="C787" s="39"/>
      <c r="D787" s="163" t="str">
        <f>IF(M787="","",MAX($D$16:D786)+1)</f>
        <v/>
      </c>
      <c r="E787" s="57"/>
      <c r="F787" s="173"/>
      <c r="G787" s="173"/>
      <c r="H787" s="173"/>
      <c r="I787" s="173"/>
      <c r="J787" s="174"/>
      <c r="K787" s="173"/>
      <c r="L787" s="173"/>
      <c r="M787" s="175" t="str">
        <f t="shared" si="77"/>
        <v/>
      </c>
      <c r="N787" s="164"/>
      <c r="O787" s="176"/>
      <c r="P787" s="177"/>
      <c r="Q787" s="178" t="s">
        <v>345</v>
      </c>
      <c r="R787" s="165"/>
      <c r="S787" s="124"/>
      <c r="U787" s="130" t="str">
        <f t="shared" ca="1" si="76"/>
        <v/>
      </c>
      <c r="W787" s="58" t="str">
        <f t="shared" si="72"/>
        <v>N</v>
      </c>
      <c r="X787" s="58">
        <f t="shared" ca="1" si="73"/>
        <v>0</v>
      </c>
      <c r="Y787" s="58">
        <f t="shared" si="74"/>
        <v>0</v>
      </c>
      <c r="Z787" s="58">
        <f>IF(I787=0,0,IF(COUNTIF(Lists!$B$3:$B$203,I787)&gt;0,0,1))</f>
        <v>0</v>
      </c>
      <c r="AA787" s="58">
        <f t="shared" si="75"/>
        <v>0</v>
      </c>
    </row>
    <row r="788" spans="1:27" x14ac:dyDescent="0.35">
      <c r="A788" s="38" t="str">
        <f>IF(I788=0, "", IF(COUNTIF($I$16:I787, I788)&gt;0, "", MAX($A$16:A787)+1))</f>
        <v/>
      </c>
      <c r="C788" s="39"/>
      <c r="D788" s="163" t="str">
        <f>IF(M788="","",MAX($D$16:D787)+1)</f>
        <v/>
      </c>
      <c r="E788" s="57"/>
      <c r="F788" s="173"/>
      <c r="G788" s="173"/>
      <c r="H788" s="173"/>
      <c r="I788" s="173"/>
      <c r="J788" s="174"/>
      <c r="K788" s="173"/>
      <c r="L788" s="173"/>
      <c r="M788" s="175" t="str">
        <f t="shared" si="77"/>
        <v/>
      </c>
      <c r="N788" s="164"/>
      <c r="O788" s="176"/>
      <c r="P788" s="177"/>
      <c r="Q788" s="178" t="s">
        <v>345</v>
      </c>
      <c r="R788" s="165"/>
      <c r="S788" s="124"/>
      <c r="U788" s="130" t="str">
        <f t="shared" ca="1" si="76"/>
        <v/>
      </c>
      <c r="W788" s="58" t="str">
        <f t="shared" si="72"/>
        <v>N</v>
      </c>
      <c r="X788" s="58">
        <f t="shared" ca="1" si="73"/>
        <v>0</v>
      </c>
      <c r="Y788" s="58">
        <f t="shared" si="74"/>
        <v>0</v>
      </c>
      <c r="Z788" s="58">
        <f>IF(I788=0,0,IF(COUNTIF(Lists!$B$3:$B$203,I788)&gt;0,0,1))</f>
        <v>0</v>
      </c>
      <c r="AA788" s="58">
        <f t="shared" si="75"/>
        <v>0</v>
      </c>
    </row>
    <row r="789" spans="1:27" x14ac:dyDescent="0.35">
      <c r="A789" s="38" t="str">
        <f>IF(I789=0, "", IF(COUNTIF($I$16:I788, I789)&gt;0, "", MAX($A$16:A788)+1))</f>
        <v/>
      </c>
      <c r="C789" s="39"/>
      <c r="D789" s="163" t="str">
        <f>IF(M789="","",MAX($D$16:D788)+1)</f>
        <v/>
      </c>
      <c r="E789" s="57"/>
      <c r="F789" s="173"/>
      <c r="G789" s="173"/>
      <c r="H789" s="173"/>
      <c r="I789" s="173"/>
      <c r="J789" s="174"/>
      <c r="K789" s="173"/>
      <c r="L789" s="173"/>
      <c r="M789" s="175" t="str">
        <f t="shared" si="77"/>
        <v/>
      </c>
      <c r="N789" s="164"/>
      <c r="O789" s="176"/>
      <c r="P789" s="177"/>
      <c r="Q789" s="178" t="s">
        <v>345</v>
      </c>
      <c r="R789" s="165"/>
      <c r="S789" s="124"/>
      <c r="U789" s="130" t="str">
        <f t="shared" ca="1" si="76"/>
        <v/>
      </c>
      <c r="W789" s="58" t="str">
        <f t="shared" si="72"/>
        <v>N</v>
      </c>
      <c r="X789" s="58">
        <f t="shared" ca="1" si="73"/>
        <v>0</v>
      </c>
      <c r="Y789" s="58">
        <f t="shared" si="74"/>
        <v>0</v>
      </c>
      <c r="Z789" s="58">
        <f>IF(I789=0,0,IF(COUNTIF(Lists!$B$3:$B$203,I789)&gt;0,0,1))</f>
        <v>0</v>
      </c>
      <c r="AA789" s="58">
        <f t="shared" si="75"/>
        <v>0</v>
      </c>
    </row>
    <row r="790" spans="1:27" x14ac:dyDescent="0.35">
      <c r="A790" s="38" t="str">
        <f>IF(I790=0, "", IF(COUNTIF($I$16:I789, I790)&gt;0, "", MAX($A$16:A789)+1))</f>
        <v/>
      </c>
      <c r="C790" s="39"/>
      <c r="D790" s="163" t="str">
        <f>IF(M790="","",MAX($D$16:D789)+1)</f>
        <v/>
      </c>
      <c r="E790" s="57"/>
      <c r="F790" s="173"/>
      <c r="G790" s="173"/>
      <c r="H790" s="173"/>
      <c r="I790" s="173"/>
      <c r="J790" s="174"/>
      <c r="K790" s="173"/>
      <c r="L790" s="173"/>
      <c r="M790" s="175" t="str">
        <f t="shared" si="77"/>
        <v/>
      </c>
      <c r="N790" s="164"/>
      <c r="O790" s="176"/>
      <c r="P790" s="177"/>
      <c r="Q790" s="178" t="s">
        <v>345</v>
      </c>
      <c r="R790" s="165"/>
      <c r="S790" s="124"/>
      <c r="U790" s="130" t="str">
        <f t="shared" ca="1" si="76"/>
        <v/>
      </c>
      <c r="W790" s="58" t="str">
        <f t="shared" si="72"/>
        <v>N</v>
      </c>
      <c r="X790" s="58">
        <f t="shared" ca="1" si="73"/>
        <v>0</v>
      </c>
      <c r="Y790" s="58">
        <f t="shared" si="74"/>
        <v>0</v>
      </c>
      <c r="Z790" s="58">
        <f>IF(I790=0,0,IF(COUNTIF(Lists!$B$3:$B$203,I790)&gt;0,0,1))</f>
        <v>0</v>
      </c>
      <c r="AA790" s="58">
        <f t="shared" si="75"/>
        <v>0</v>
      </c>
    </row>
    <row r="791" spans="1:27" x14ac:dyDescent="0.35">
      <c r="A791" s="38" t="str">
        <f>IF(I791=0, "", IF(COUNTIF($I$16:I790, I791)&gt;0, "", MAX($A$16:A790)+1))</f>
        <v/>
      </c>
      <c r="C791" s="39"/>
      <c r="D791" s="163" t="str">
        <f>IF(M791="","",MAX($D$16:D790)+1)</f>
        <v/>
      </c>
      <c r="E791" s="57"/>
      <c r="F791" s="173"/>
      <c r="G791" s="173"/>
      <c r="H791" s="173"/>
      <c r="I791" s="173"/>
      <c r="J791" s="174"/>
      <c r="K791" s="173"/>
      <c r="L791" s="173"/>
      <c r="M791" s="175" t="str">
        <f t="shared" si="77"/>
        <v/>
      </c>
      <c r="N791" s="164"/>
      <c r="O791" s="176"/>
      <c r="P791" s="177"/>
      <c r="Q791" s="178" t="s">
        <v>345</v>
      </c>
      <c r="R791" s="165"/>
      <c r="S791" s="124"/>
      <c r="U791" s="130" t="str">
        <f t="shared" ca="1" si="76"/>
        <v/>
      </c>
      <c r="W791" s="58" t="str">
        <f t="shared" si="72"/>
        <v>N</v>
      </c>
      <c r="X791" s="58">
        <f t="shared" ca="1" si="73"/>
        <v>0</v>
      </c>
      <c r="Y791" s="58">
        <f t="shared" si="74"/>
        <v>0</v>
      </c>
      <c r="Z791" s="58">
        <f>IF(I791=0,0,IF(COUNTIF(Lists!$B$3:$B$203,I791)&gt;0,0,1))</f>
        <v>0</v>
      </c>
      <c r="AA791" s="58">
        <f t="shared" si="75"/>
        <v>0</v>
      </c>
    </row>
    <row r="792" spans="1:27" x14ac:dyDescent="0.35">
      <c r="A792" s="38" t="str">
        <f>IF(I792=0, "", IF(COUNTIF($I$16:I791, I792)&gt;0, "", MAX($A$16:A791)+1))</f>
        <v/>
      </c>
      <c r="C792" s="39"/>
      <c r="D792" s="163" t="str">
        <f>IF(M792="","",MAX($D$16:D791)+1)</f>
        <v/>
      </c>
      <c r="E792" s="57"/>
      <c r="F792" s="173"/>
      <c r="G792" s="173"/>
      <c r="H792" s="173"/>
      <c r="I792" s="173"/>
      <c r="J792" s="174"/>
      <c r="K792" s="173"/>
      <c r="L792" s="173"/>
      <c r="M792" s="175" t="str">
        <f t="shared" si="77"/>
        <v/>
      </c>
      <c r="N792" s="164"/>
      <c r="O792" s="176"/>
      <c r="P792" s="177"/>
      <c r="Q792" s="178" t="s">
        <v>345</v>
      </c>
      <c r="R792" s="165"/>
      <c r="S792" s="124"/>
      <c r="U792" s="130" t="str">
        <f t="shared" ca="1" si="76"/>
        <v/>
      </c>
      <c r="W792" s="58" t="str">
        <f t="shared" si="72"/>
        <v>N</v>
      </c>
      <c r="X792" s="58">
        <f t="shared" ca="1" si="73"/>
        <v>0</v>
      </c>
      <c r="Y792" s="58">
        <f t="shared" si="74"/>
        <v>0</v>
      </c>
      <c r="Z792" s="58">
        <f>IF(I792=0,0,IF(COUNTIF(Lists!$B$3:$B$203,I792)&gt;0,0,1))</f>
        <v>0</v>
      </c>
      <c r="AA792" s="58">
        <f t="shared" si="75"/>
        <v>0</v>
      </c>
    </row>
    <row r="793" spans="1:27" x14ac:dyDescent="0.35">
      <c r="A793" s="38" t="str">
        <f>IF(I793=0, "", IF(COUNTIF($I$16:I792, I793)&gt;0, "", MAX($A$16:A792)+1))</f>
        <v/>
      </c>
      <c r="C793" s="39"/>
      <c r="D793" s="163" t="str">
        <f>IF(M793="","",MAX($D$16:D792)+1)</f>
        <v/>
      </c>
      <c r="E793" s="57"/>
      <c r="F793" s="173"/>
      <c r="G793" s="173"/>
      <c r="H793" s="173"/>
      <c r="I793" s="173"/>
      <c r="J793" s="174"/>
      <c r="K793" s="173"/>
      <c r="L793" s="173"/>
      <c r="M793" s="175" t="str">
        <f t="shared" si="77"/>
        <v/>
      </c>
      <c r="N793" s="164"/>
      <c r="O793" s="176"/>
      <c r="P793" s="177"/>
      <c r="Q793" s="178" t="s">
        <v>345</v>
      </c>
      <c r="R793" s="165"/>
      <c r="S793" s="124"/>
      <c r="U793" s="130" t="str">
        <f t="shared" ca="1" si="76"/>
        <v/>
      </c>
      <c r="W793" s="58" t="str">
        <f t="shared" si="72"/>
        <v>N</v>
      </c>
      <c r="X793" s="58">
        <f t="shared" ca="1" si="73"/>
        <v>0</v>
      </c>
      <c r="Y793" s="58">
        <f t="shared" si="74"/>
        <v>0</v>
      </c>
      <c r="Z793" s="58">
        <f>IF(I793=0,0,IF(COUNTIF(Lists!$B$3:$B$203,I793)&gt;0,0,1))</f>
        <v>0</v>
      </c>
      <c r="AA793" s="58">
        <f t="shared" si="75"/>
        <v>0</v>
      </c>
    </row>
    <row r="794" spans="1:27" x14ac:dyDescent="0.35">
      <c r="A794" s="38" t="str">
        <f>IF(I794=0, "", IF(COUNTIF($I$16:I793, I794)&gt;0, "", MAX($A$16:A793)+1))</f>
        <v/>
      </c>
      <c r="C794" s="39"/>
      <c r="D794" s="163" t="str">
        <f>IF(M794="","",MAX($D$16:D793)+1)</f>
        <v/>
      </c>
      <c r="E794" s="57"/>
      <c r="F794" s="173"/>
      <c r="G794" s="173"/>
      <c r="H794" s="173"/>
      <c r="I794" s="173"/>
      <c r="J794" s="174"/>
      <c r="K794" s="173"/>
      <c r="L794" s="173"/>
      <c r="M794" s="175" t="str">
        <f t="shared" si="77"/>
        <v/>
      </c>
      <c r="N794" s="164"/>
      <c r="O794" s="176"/>
      <c r="P794" s="177"/>
      <c r="Q794" s="178" t="s">
        <v>345</v>
      </c>
      <c r="R794" s="165"/>
      <c r="S794" s="124"/>
      <c r="U794" s="130" t="str">
        <f t="shared" ca="1" si="76"/>
        <v/>
      </c>
      <c r="W794" s="58" t="str">
        <f t="shared" si="72"/>
        <v>N</v>
      </c>
      <c r="X794" s="58">
        <f t="shared" ca="1" si="73"/>
        <v>0</v>
      </c>
      <c r="Y794" s="58">
        <f t="shared" si="74"/>
        <v>0</v>
      </c>
      <c r="Z794" s="58">
        <f>IF(I794=0,0,IF(COUNTIF(Lists!$B$3:$B$203,I794)&gt;0,0,1))</f>
        <v>0</v>
      </c>
      <c r="AA794" s="58">
        <f t="shared" si="75"/>
        <v>0</v>
      </c>
    </row>
    <row r="795" spans="1:27" x14ac:dyDescent="0.35">
      <c r="A795" s="38" t="str">
        <f>IF(I795=0, "", IF(COUNTIF($I$16:I794, I795)&gt;0, "", MAX($A$16:A794)+1))</f>
        <v/>
      </c>
      <c r="C795" s="39"/>
      <c r="D795" s="163" t="str">
        <f>IF(M795="","",MAX($D$16:D794)+1)</f>
        <v/>
      </c>
      <c r="E795" s="57"/>
      <c r="F795" s="173"/>
      <c r="G795" s="173"/>
      <c r="H795" s="173"/>
      <c r="I795" s="173"/>
      <c r="J795" s="174"/>
      <c r="K795" s="173"/>
      <c r="L795" s="173"/>
      <c r="M795" s="175" t="str">
        <f t="shared" si="77"/>
        <v/>
      </c>
      <c r="N795" s="164"/>
      <c r="O795" s="176"/>
      <c r="P795" s="177"/>
      <c r="Q795" s="178" t="s">
        <v>345</v>
      </c>
      <c r="R795" s="165"/>
      <c r="S795" s="124"/>
      <c r="U795" s="130" t="str">
        <f t="shared" ca="1" si="76"/>
        <v/>
      </c>
      <c r="W795" s="58" t="str">
        <f t="shared" si="72"/>
        <v>N</v>
      </c>
      <c r="X795" s="58">
        <f t="shared" ca="1" si="73"/>
        <v>0</v>
      </c>
      <c r="Y795" s="58">
        <f t="shared" si="74"/>
        <v>0</v>
      </c>
      <c r="Z795" s="58">
        <f>IF(I795=0,0,IF(COUNTIF(Lists!$B$3:$B$203,I795)&gt;0,0,1))</f>
        <v>0</v>
      </c>
      <c r="AA795" s="58">
        <f t="shared" si="75"/>
        <v>0</v>
      </c>
    </row>
    <row r="796" spans="1:27" x14ac:dyDescent="0.35">
      <c r="A796" s="38" t="str">
        <f>IF(I796=0, "", IF(COUNTIF($I$16:I795, I796)&gt;0, "", MAX($A$16:A795)+1))</f>
        <v/>
      </c>
      <c r="C796" s="39"/>
      <c r="D796" s="163" t="str">
        <f>IF(M796="","",MAX($D$16:D795)+1)</f>
        <v/>
      </c>
      <c r="E796" s="57"/>
      <c r="F796" s="173"/>
      <c r="G796" s="173"/>
      <c r="H796" s="173"/>
      <c r="I796" s="173"/>
      <c r="J796" s="174"/>
      <c r="K796" s="173"/>
      <c r="L796" s="173"/>
      <c r="M796" s="175" t="str">
        <f t="shared" si="77"/>
        <v/>
      </c>
      <c r="N796" s="164"/>
      <c r="O796" s="176"/>
      <c r="P796" s="177"/>
      <c r="Q796" s="178" t="s">
        <v>345</v>
      </c>
      <c r="R796" s="165"/>
      <c r="S796" s="124"/>
      <c r="U796" s="130" t="str">
        <f t="shared" ca="1" si="76"/>
        <v/>
      </c>
      <c r="W796" s="58" t="str">
        <f t="shared" si="72"/>
        <v>N</v>
      </c>
      <c r="X796" s="58">
        <f t="shared" ca="1" si="73"/>
        <v>0</v>
      </c>
      <c r="Y796" s="58">
        <f t="shared" si="74"/>
        <v>0</v>
      </c>
      <c r="Z796" s="58">
        <f>IF(I796=0,0,IF(COUNTIF(Lists!$B$3:$B$203,I796)&gt;0,0,1))</f>
        <v>0</v>
      </c>
      <c r="AA796" s="58">
        <f t="shared" si="75"/>
        <v>0</v>
      </c>
    </row>
    <row r="797" spans="1:27" x14ac:dyDescent="0.35">
      <c r="A797" s="38" t="str">
        <f>IF(I797=0, "", IF(COUNTIF($I$16:I796, I797)&gt;0, "", MAX($A$16:A796)+1))</f>
        <v/>
      </c>
      <c r="C797" s="39"/>
      <c r="D797" s="163" t="str">
        <f>IF(M797="","",MAX($D$16:D796)+1)</f>
        <v/>
      </c>
      <c r="E797" s="57"/>
      <c r="F797" s="173"/>
      <c r="G797" s="173"/>
      <c r="H797" s="173"/>
      <c r="I797" s="173"/>
      <c r="J797" s="174"/>
      <c r="K797" s="173"/>
      <c r="L797" s="173"/>
      <c r="M797" s="175" t="str">
        <f t="shared" si="77"/>
        <v/>
      </c>
      <c r="N797" s="164"/>
      <c r="O797" s="176"/>
      <c r="P797" s="177"/>
      <c r="Q797" s="178" t="s">
        <v>345</v>
      </c>
      <c r="R797" s="165"/>
      <c r="S797" s="124"/>
      <c r="U797" s="130" t="str">
        <f t="shared" ca="1" si="76"/>
        <v/>
      </c>
      <c r="W797" s="58" t="str">
        <f t="shared" si="72"/>
        <v>N</v>
      </c>
      <c r="X797" s="58">
        <f t="shared" ca="1" si="73"/>
        <v>0</v>
      </c>
      <c r="Y797" s="58">
        <f t="shared" si="74"/>
        <v>0</v>
      </c>
      <c r="Z797" s="58">
        <f>IF(I797=0,0,IF(COUNTIF(Lists!$B$3:$B$203,I797)&gt;0,0,1))</f>
        <v>0</v>
      </c>
      <c r="AA797" s="58">
        <f t="shared" si="75"/>
        <v>0</v>
      </c>
    </row>
    <row r="798" spans="1:27" x14ac:dyDescent="0.35">
      <c r="A798" s="38" t="str">
        <f>IF(I798=0, "", IF(COUNTIF($I$16:I797, I798)&gt;0, "", MAX($A$16:A797)+1))</f>
        <v/>
      </c>
      <c r="C798" s="39"/>
      <c r="D798" s="163" t="str">
        <f>IF(M798="","",MAX($D$16:D797)+1)</f>
        <v/>
      </c>
      <c r="E798" s="57"/>
      <c r="F798" s="173"/>
      <c r="G798" s="173"/>
      <c r="H798" s="173"/>
      <c r="I798" s="173"/>
      <c r="J798" s="174"/>
      <c r="K798" s="173"/>
      <c r="L798" s="173"/>
      <c r="M798" s="175" t="str">
        <f t="shared" si="77"/>
        <v/>
      </c>
      <c r="N798" s="164"/>
      <c r="O798" s="176"/>
      <c r="P798" s="177"/>
      <c r="Q798" s="178" t="s">
        <v>345</v>
      </c>
      <c r="R798" s="165"/>
      <c r="S798" s="124"/>
      <c r="U798" s="130" t="str">
        <f t="shared" ca="1" si="76"/>
        <v/>
      </c>
      <c r="W798" s="58" t="str">
        <f t="shared" si="72"/>
        <v>N</v>
      </c>
      <c r="X798" s="58">
        <f t="shared" ca="1" si="73"/>
        <v>0</v>
      </c>
      <c r="Y798" s="58">
        <f t="shared" si="74"/>
        <v>0</v>
      </c>
      <c r="Z798" s="58">
        <f>IF(I798=0,0,IF(COUNTIF(Lists!$B$3:$B$203,I798)&gt;0,0,1))</f>
        <v>0</v>
      </c>
      <c r="AA798" s="58">
        <f t="shared" si="75"/>
        <v>0</v>
      </c>
    </row>
    <row r="799" spans="1:27" x14ac:dyDescent="0.35">
      <c r="A799" s="38" t="str">
        <f>IF(I799=0, "", IF(COUNTIF($I$16:I798, I799)&gt;0, "", MAX($A$16:A798)+1))</f>
        <v/>
      </c>
      <c r="C799" s="39"/>
      <c r="D799" s="163" t="str">
        <f>IF(M799="","",MAX($D$16:D798)+1)</f>
        <v/>
      </c>
      <c r="E799" s="57"/>
      <c r="F799" s="173"/>
      <c r="G799" s="173"/>
      <c r="H799" s="173"/>
      <c r="I799" s="173"/>
      <c r="J799" s="174"/>
      <c r="K799" s="173"/>
      <c r="L799" s="173"/>
      <c r="M799" s="175" t="str">
        <f t="shared" si="77"/>
        <v/>
      </c>
      <c r="N799" s="164"/>
      <c r="O799" s="176"/>
      <c r="P799" s="177"/>
      <c r="Q799" s="178" t="s">
        <v>345</v>
      </c>
      <c r="R799" s="165"/>
      <c r="S799" s="124"/>
      <c r="U799" s="130" t="str">
        <f t="shared" ca="1" si="76"/>
        <v/>
      </c>
      <c r="W799" s="58" t="str">
        <f t="shared" si="72"/>
        <v>N</v>
      </c>
      <c r="X799" s="58">
        <f t="shared" ca="1" si="73"/>
        <v>0</v>
      </c>
      <c r="Y799" s="58">
        <f t="shared" si="74"/>
        <v>0</v>
      </c>
      <c r="Z799" s="58">
        <f>IF(I799=0,0,IF(COUNTIF(Lists!$B$3:$B$203,I799)&gt;0,0,1))</f>
        <v>0</v>
      </c>
      <c r="AA799" s="58">
        <f t="shared" si="75"/>
        <v>0</v>
      </c>
    </row>
    <row r="800" spans="1:27" x14ac:dyDescent="0.35">
      <c r="A800" s="38" t="str">
        <f>IF(I800=0, "", IF(COUNTIF($I$16:I799, I800)&gt;0, "", MAX($A$16:A799)+1))</f>
        <v/>
      </c>
      <c r="C800" s="39"/>
      <c r="D800" s="163" t="str">
        <f>IF(M800="","",MAX($D$16:D799)+1)</f>
        <v/>
      </c>
      <c r="E800" s="57"/>
      <c r="F800" s="173"/>
      <c r="G800" s="173"/>
      <c r="H800" s="173"/>
      <c r="I800" s="173"/>
      <c r="J800" s="174"/>
      <c r="K800" s="173"/>
      <c r="L800" s="173"/>
      <c r="M800" s="175" t="str">
        <f t="shared" si="77"/>
        <v/>
      </c>
      <c r="N800" s="164"/>
      <c r="O800" s="176"/>
      <c r="P800" s="177"/>
      <c r="Q800" s="178" t="s">
        <v>345</v>
      </c>
      <c r="R800" s="165"/>
      <c r="S800" s="124"/>
      <c r="U800" s="130" t="str">
        <f t="shared" ca="1" si="76"/>
        <v/>
      </c>
      <c r="W800" s="58" t="str">
        <f t="shared" si="72"/>
        <v>N</v>
      </c>
      <c r="X800" s="58">
        <f t="shared" ca="1" si="73"/>
        <v>0</v>
      </c>
      <c r="Y800" s="58">
        <f t="shared" si="74"/>
        <v>0</v>
      </c>
      <c r="Z800" s="58">
        <f>IF(I800=0,0,IF(COUNTIF(Lists!$B$3:$B$203,I800)&gt;0,0,1))</f>
        <v>0</v>
      </c>
      <c r="AA800" s="58">
        <f t="shared" si="75"/>
        <v>0</v>
      </c>
    </row>
    <row r="801" spans="1:27" x14ac:dyDescent="0.35">
      <c r="A801" s="38" t="str">
        <f>IF(I801=0, "", IF(COUNTIF($I$16:I800, I801)&gt;0, "", MAX($A$16:A800)+1))</f>
        <v/>
      </c>
      <c r="C801" s="39"/>
      <c r="D801" s="163" t="str">
        <f>IF(M801="","",MAX($D$16:D800)+1)</f>
        <v/>
      </c>
      <c r="E801" s="57"/>
      <c r="F801" s="173"/>
      <c r="G801" s="173"/>
      <c r="H801" s="173"/>
      <c r="I801" s="173"/>
      <c r="J801" s="174"/>
      <c r="K801" s="173"/>
      <c r="L801" s="173"/>
      <c r="M801" s="175" t="str">
        <f t="shared" si="77"/>
        <v/>
      </c>
      <c r="N801" s="164"/>
      <c r="O801" s="176"/>
      <c r="P801" s="177"/>
      <c r="Q801" s="178" t="s">
        <v>345</v>
      </c>
      <c r="R801" s="165"/>
      <c r="S801" s="124"/>
      <c r="U801" s="130" t="str">
        <f t="shared" ca="1" si="76"/>
        <v/>
      </c>
      <c r="W801" s="58" t="str">
        <f t="shared" si="72"/>
        <v>N</v>
      </c>
      <c r="X801" s="58">
        <f t="shared" ca="1" si="73"/>
        <v>0</v>
      </c>
      <c r="Y801" s="58">
        <f t="shared" si="74"/>
        <v>0</v>
      </c>
      <c r="Z801" s="58">
        <f>IF(I801=0,0,IF(COUNTIF(Lists!$B$3:$B$203,I801)&gt;0,0,1))</f>
        <v>0</v>
      </c>
      <c r="AA801" s="58">
        <f t="shared" si="75"/>
        <v>0</v>
      </c>
    </row>
    <row r="802" spans="1:27" x14ac:dyDescent="0.35">
      <c r="A802" s="38" t="str">
        <f>IF(I802=0, "", IF(COUNTIF($I$16:I801, I802)&gt;0, "", MAX($A$16:A801)+1))</f>
        <v/>
      </c>
      <c r="C802" s="39"/>
      <c r="D802" s="163" t="str">
        <f>IF(M802="","",MAX($D$16:D801)+1)</f>
        <v/>
      </c>
      <c r="E802" s="57"/>
      <c r="F802" s="173"/>
      <c r="G802" s="173"/>
      <c r="H802" s="173"/>
      <c r="I802" s="173"/>
      <c r="J802" s="174"/>
      <c r="K802" s="173"/>
      <c r="L802" s="173"/>
      <c r="M802" s="175" t="str">
        <f t="shared" si="77"/>
        <v/>
      </c>
      <c r="N802" s="164"/>
      <c r="O802" s="176"/>
      <c r="P802" s="177"/>
      <c r="Q802" s="178" t="s">
        <v>345</v>
      </c>
      <c r="R802" s="165"/>
      <c r="S802" s="124"/>
      <c r="U802" s="130" t="str">
        <f t="shared" ca="1" si="76"/>
        <v/>
      </c>
      <c r="W802" s="58" t="str">
        <f t="shared" si="72"/>
        <v>N</v>
      </c>
      <c r="X802" s="58">
        <f t="shared" ca="1" si="73"/>
        <v>0</v>
      </c>
      <c r="Y802" s="58">
        <f t="shared" si="74"/>
        <v>0</v>
      </c>
      <c r="Z802" s="58">
        <f>IF(I802=0,0,IF(COUNTIF(Lists!$B$3:$B$203,I802)&gt;0,0,1))</f>
        <v>0</v>
      </c>
      <c r="AA802" s="58">
        <f t="shared" si="75"/>
        <v>0</v>
      </c>
    </row>
    <row r="803" spans="1:27" x14ac:dyDescent="0.35">
      <c r="A803" s="38" t="str">
        <f>IF(I803=0, "", IF(COUNTIF($I$16:I802, I803)&gt;0, "", MAX($A$16:A802)+1))</f>
        <v/>
      </c>
      <c r="C803" s="39"/>
      <c r="D803" s="163" t="str">
        <f>IF(M803="","",MAX($D$16:D802)+1)</f>
        <v/>
      </c>
      <c r="E803" s="57"/>
      <c r="F803" s="173"/>
      <c r="G803" s="173"/>
      <c r="H803" s="173"/>
      <c r="I803" s="173"/>
      <c r="J803" s="174"/>
      <c r="K803" s="173"/>
      <c r="L803" s="173"/>
      <c r="M803" s="175" t="str">
        <f t="shared" si="77"/>
        <v/>
      </c>
      <c r="N803" s="164"/>
      <c r="O803" s="176"/>
      <c r="P803" s="177"/>
      <c r="Q803" s="178" t="s">
        <v>345</v>
      </c>
      <c r="R803" s="165"/>
      <c r="S803" s="124"/>
      <c r="U803" s="130" t="str">
        <f t="shared" ca="1" si="76"/>
        <v/>
      </c>
      <c r="W803" s="58" t="str">
        <f t="shared" si="72"/>
        <v>N</v>
      </c>
      <c r="X803" s="58">
        <f t="shared" ca="1" si="73"/>
        <v>0</v>
      </c>
      <c r="Y803" s="58">
        <f t="shared" si="74"/>
        <v>0</v>
      </c>
      <c r="Z803" s="58">
        <f>IF(I803=0,0,IF(COUNTIF(Lists!$B$3:$B$203,I803)&gt;0,0,1))</f>
        <v>0</v>
      </c>
      <c r="AA803" s="58">
        <f t="shared" si="75"/>
        <v>0</v>
      </c>
    </row>
    <row r="804" spans="1:27" x14ac:dyDescent="0.35">
      <c r="A804" s="38" t="str">
        <f>IF(I804=0, "", IF(COUNTIF($I$16:I803, I804)&gt;0, "", MAX($A$16:A803)+1))</f>
        <v/>
      </c>
      <c r="C804" s="39"/>
      <c r="D804" s="163" t="str">
        <f>IF(M804="","",MAX($D$16:D803)+1)</f>
        <v/>
      </c>
      <c r="E804" s="57"/>
      <c r="F804" s="173"/>
      <c r="G804" s="173"/>
      <c r="H804" s="173"/>
      <c r="I804" s="173"/>
      <c r="J804" s="174"/>
      <c r="K804" s="173"/>
      <c r="L804" s="173"/>
      <c r="M804" s="175" t="str">
        <f t="shared" si="77"/>
        <v/>
      </c>
      <c r="N804" s="164"/>
      <c r="O804" s="176"/>
      <c r="P804" s="177"/>
      <c r="Q804" s="178" t="s">
        <v>345</v>
      </c>
      <c r="R804" s="165"/>
      <c r="S804" s="124"/>
      <c r="U804" s="130" t="str">
        <f t="shared" ca="1" si="76"/>
        <v/>
      </c>
      <c r="W804" s="58" t="str">
        <f t="shared" si="72"/>
        <v>N</v>
      </c>
      <c r="X804" s="58">
        <f t="shared" ca="1" si="73"/>
        <v>0</v>
      </c>
      <c r="Y804" s="58">
        <f t="shared" si="74"/>
        <v>0</v>
      </c>
      <c r="Z804" s="58">
        <f>IF(I804=0,0,IF(COUNTIF(Lists!$B$3:$B$203,I804)&gt;0,0,1))</f>
        <v>0</v>
      </c>
      <c r="AA804" s="58">
        <f t="shared" si="75"/>
        <v>0</v>
      </c>
    </row>
    <row r="805" spans="1:27" x14ac:dyDescent="0.35">
      <c r="A805" s="38" t="str">
        <f>IF(I805=0, "", IF(COUNTIF($I$16:I804, I805)&gt;0, "", MAX($A$16:A804)+1))</f>
        <v/>
      </c>
      <c r="C805" s="39"/>
      <c r="D805" s="163" t="str">
        <f>IF(M805="","",MAX($D$16:D804)+1)</f>
        <v/>
      </c>
      <c r="E805" s="57"/>
      <c r="F805" s="173"/>
      <c r="G805" s="173"/>
      <c r="H805" s="173"/>
      <c r="I805" s="173"/>
      <c r="J805" s="174"/>
      <c r="K805" s="173"/>
      <c r="L805" s="173"/>
      <c r="M805" s="175" t="str">
        <f t="shared" si="77"/>
        <v/>
      </c>
      <c r="N805" s="164"/>
      <c r="O805" s="176"/>
      <c r="P805" s="177"/>
      <c r="Q805" s="178" t="s">
        <v>345</v>
      </c>
      <c r="R805" s="165"/>
      <c r="S805" s="124"/>
      <c r="U805" s="130" t="str">
        <f t="shared" ca="1" si="76"/>
        <v/>
      </c>
      <c r="W805" s="58" t="str">
        <f t="shared" si="72"/>
        <v>N</v>
      </c>
      <c r="X805" s="58">
        <f t="shared" ca="1" si="73"/>
        <v>0</v>
      </c>
      <c r="Y805" s="58">
        <f t="shared" si="74"/>
        <v>0</v>
      </c>
      <c r="Z805" s="58">
        <f>IF(I805=0,0,IF(COUNTIF(Lists!$B$3:$B$203,I805)&gt;0,0,1))</f>
        <v>0</v>
      </c>
      <c r="AA805" s="58">
        <f t="shared" si="75"/>
        <v>0</v>
      </c>
    </row>
    <row r="806" spans="1:27" x14ac:dyDescent="0.35">
      <c r="A806" s="38" t="str">
        <f>IF(I806=0, "", IF(COUNTIF($I$16:I805, I806)&gt;0, "", MAX($A$16:A805)+1))</f>
        <v/>
      </c>
      <c r="C806" s="39"/>
      <c r="D806" s="163" t="str">
        <f>IF(M806="","",MAX($D$16:D805)+1)</f>
        <v/>
      </c>
      <c r="E806" s="57"/>
      <c r="F806" s="173"/>
      <c r="G806" s="173"/>
      <c r="H806" s="173"/>
      <c r="I806" s="173"/>
      <c r="J806" s="174"/>
      <c r="K806" s="173"/>
      <c r="L806" s="173"/>
      <c r="M806" s="175" t="str">
        <f t="shared" si="77"/>
        <v/>
      </c>
      <c r="N806" s="164"/>
      <c r="O806" s="176"/>
      <c r="P806" s="177"/>
      <c r="Q806" s="178" t="s">
        <v>345</v>
      </c>
      <c r="R806" s="165"/>
      <c r="S806" s="124"/>
      <c r="U806" s="130" t="str">
        <f t="shared" ca="1" si="76"/>
        <v/>
      </c>
      <c r="W806" s="58" t="str">
        <f t="shared" si="72"/>
        <v>N</v>
      </c>
      <c r="X806" s="58">
        <f t="shared" ca="1" si="73"/>
        <v>0</v>
      </c>
      <c r="Y806" s="58">
        <f t="shared" si="74"/>
        <v>0</v>
      </c>
      <c r="Z806" s="58">
        <f>IF(I806=0,0,IF(COUNTIF(Lists!$B$3:$B$203,I806)&gt;0,0,1))</f>
        <v>0</v>
      </c>
      <c r="AA806" s="58">
        <f t="shared" si="75"/>
        <v>0</v>
      </c>
    </row>
    <row r="807" spans="1:27" x14ac:dyDescent="0.35">
      <c r="A807" s="38" t="str">
        <f>IF(I807=0, "", IF(COUNTIF($I$16:I806, I807)&gt;0, "", MAX($A$16:A806)+1))</f>
        <v/>
      </c>
      <c r="C807" s="39"/>
      <c r="D807" s="163" t="str">
        <f>IF(M807="","",MAX($D$16:D806)+1)</f>
        <v/>
      </c>
      <c r="E807" s="57"/>
      <c r="F807" s="173"/>
      <c r="G807" s="173"/>
      <c r="H807" s="173"/>
      <c r="I807" s="173"/>
      <c r="J807" s="174"/>
      <c r="K807" s="173"/>
      <c r="L807" s="173"/>
      <c r="M807" s="175" t="str">
        <f t="shared" si="77"/>
        <v/>
      </c>
      <c r="N807" s="164"/>
      <c r="O807" s="176"/>
      <c r="P807" s="177"/>
      <c r="Q807" s="178" t="s">
        <v>345</v>
      </c>
      <c r="R807" s="165"/>
      <c r="S807" s="124"/>
      <c r="U807" s="130" t="str">
        <f t="shared" ca="1" si="76"/>
        <v/>
      </c>
      <c r="W807" s="58" t="str">
        <f t="shared" si="72"/>
        <v>N</v>
      </c>
      <c r="X807" s="58">
        <f t="shared" ca="1" si="73"/>
        <v>0</v>
      </c>
      <c r="Y807" s="58">
        <f t="shared" si="74"/>
        <v>0</v>
      </c>
      <c r="Z807" s="58">
        <f>IF(I807=0,0,IF(COUNTIF(Lists!$B$3:$B$203,I807)&gt;0,0,1))</f>
        <v>0</v>
      </c>
      <c r="AA807" s="58">
        <f t="shared" si="75"/>
        <v>0</v>
      </c>
    </row>
    <row r="808" spans="1:27" x14ac:dyDescent="0.35">
      <c r="A808" s="38" t="str">
        <f>IF(I808=0, "", IF(COUNTIF($I$16:I807, I808)&gt;0, "", MAX($A$16:A807)+1))</f>
        <v/>
      </c>
      <c r="C808" s="39"/>
      <c r="D808" s="163" t="str">
        <f>IF(M808="","",MAX($D$16:D807)+1)</f>
        <v/>
      </c>
      <c r="E808" s="57"/>
      <c r="F808" s="173"/>
      <c r="G808" s="173"/>
      <c r="H808" s="173"/>
      <c r="I808" s="173"/>
      <c r="J808" s="174"/>
      <c r="K808" s="173"/>
      <c r="L808" s="173"/>
      <c r="M808" s="175" t="str">
        <f t="shared" si="77"/>
        <v/>
      </c>
      <c r="N808" s="164"/>
      <c r="O808" s="176"/>
      <c r="P808" s="177"/>
      <c r="Q808" s="178" t="s">
        <v>345</v>
      </c>
      <c r="R808" s="165"/>
      <c r="S808" s="124"/>
      <c r="U808" s="130" t="str">
        <f t="shared" ca="1" si="76"/>
        <v/>
      </c>
      <c r="W808" s="58" t="str">
        <f t="shared" si="72"/>
        <v>N</v>
      </c>
      <c r="X808" s="58">
        <f t="shared" ca="1" si="73"/>
        <v>0</v>
      </c>
      <c r="Y808" s="58">
        <f t="shared" si="74"/>
        <v>0</v>
      </c>
      <c r="Z808" s="58">
        <f>IF(I808=0,0,IF(COUNTIF(Lists!$B$3:$B$203,I808)&gt;0,0,1))</f>
        <v>0</v>
      </c>
      <c r="AA808" s="58">
        <f t="shared" si="75"/>
        <v>0</v>
      </c>
    </row>
    <row r="809" spans="1:27" x14ac:dyDescent="0.35">
      <c r="A809" s="38" t="str">
        <f>IF(I809=0, "", IF(COUNTIF($I$16:I808, I809)&gt;0, "", MAX($A$16:A808)+1))</f>
        <v/>
      </c>
      <c r="C809" s="39"/>
      <c r="D809" s="163" t="str">
        <f>IF(M809="","",MAX($D$16:D808)+1)</f>
        <v/>
      </c>
      <c r="E809" s="57"/>
      <c r="F809" s="173"/>
      <c r="G809" s="173"/>
      <c r="H809" s="173"/>
      <c r="I809" s="173"/>
      <c r="J809" s="174"/>
      <c r="K809" s="173"/>
      <c r="L809" s="173"/>
      <c r="M809" s="175" t="str">
        <f t="shared" si="77"/>
        <v/>
      </c>
      <c r="N809" s="164"/>
      <c r="O809" s="176"/>
      <c r="P809" s="177"/>
      <c r="Q809" s="178" t="s">
        <v>345</v>
      </c>
      <c r="R809" s="165"/>
      <c r="S809" s="124"/>
      <c r="U809" s="130" t="str">
        <f t="shared" ca="1" si="76"/>
        <v/>
      </c>
      <c r="W809" s="58" t="str">
        <f t="shared" si="72"/>
        <v>N</v>
      </c>
      <c r="X809" s="58">
        <f t="shared" ca="1" si="73"/>
        <v>0</v>
      </c>
      <c r="Y809" s="58">
        <f t="shared" si="74"/>
        <v>0</v>
      </c>
      <c r="Z809" s="58">
        <f>IF(I809=0,0,IF(COUNTIF(Lists!$B$3:$B$203,I809)&gt;0,0,1))</f>
        <v>0</v>
      </c>
      <c r="AA809" s="58">
        <f t="shared" si="75"/>
        <v>0</v>
      </c>
    </row>
    <row r="810" spans="1:27" x14ac:dyDescent="0.35">
      <c r="A810" s="38" t="str">
        <f>IF(I810=0, "", IF(COUNTIF($I$16:I809, I810)&gt;0, "", MAX($A$16:A809)+1))</f>
        <v/>
      </c>
      <c r="C810" s="39"/>
      <c r="D810" s="163" t="str">
        <f>IF(M810="","",MAX($D$16:D809)+1)</f>
        <v/>
      </c>
      <c r="E810" s="57"/>
      <c r="F810" s="173"/>
      <c r="G810" s="173"/>
      <c r="H810" s="173"/>
      <c r="I810" s="173"/>
      <c r="J810" s="174"/>
      <c r="K810" s="173"/>
      <c r="L810" s="173"/>
      <c r="M810" s="175" t="str">
        <f t="shared" si="77"/>
        <v/>
      </c>
      <c r="N810" s="164"/>
      <c r="O810" s="176"/>
      <c r="P810" s="177"/>
      <c r="Q810" s="178" t="s">
        <v>345</v>
      </c>
      <c r="R810" s="165"/>
      <c r="S810" s="124"/>
      <c r="U810" s="130" t="str">
        <f t="shared" ca="1" si="76"/>
        <v/>
      </c>
      <c r="W810" s="58" t="str">
        <f t="shared" si="72"/>
        <v>N</v>
      </c>
      <c r="X810" s="58">
        <f t="shared" ca="1" si="73"/>
        <v>0</v>
      </c>
      <c r="Y810" s="58">
        <f t="shared" si="74"/>
        <v>0</v>
      </c>
      <c r="Z810" s="58">
        <f>IF(I810=0,0,IF(COUNTIF(Lists!$B$3:$B$203,I810)&gt;0,0,1))</f>
        <v>0</v>
      </c>
      <c r="AA810" s="58">
        <f t="shared" si="75"/>
        <v>0</v>
      </c>
    </row>
    <row r="811" spans="1:27" x14ac:dyDescent="0.35">
      <c r="A811" s="38" t="str">
        <f>IF(I811=0, "", IF(COUNTIF($I$16:I810, I811)&gt;0, "", MAX($A$16:A810)+1))</f>
        <v/>
      </c>
      <c r="C811" s="39"/>
      <c r="D811" s="163" t="str">
        <f>IF(M811="","",MAX($D$16:D810)+1)</f>
        <v/>
      </c>
      <c r="E811" s="57"/>
      <c r="F811" s="173"/>
      <c r="G811" s="173"/>
      <c r="H811" s="173"/>
      <c r="I811" s="173"/>
      <c r="J811" s="174"/>
      <c r="K811" s="173"/>
      <c r="L811" s="173"/>
      <c r="M811" s="175" t="str">
        <f t="shared" si="77"/>
        <v/>
      </c>
      <c r="N811" s="164"/>
      <c r="O811" s="176"/>
      <c r="P811" s="177"/>
      <c r="Q811" s="178" t="s">
        <v>345</v>
      </c>
      <c r="R811" s="165"/>
      <c r="S811" s="124"/>
      <c r="U811" s="130" t="str">
        <f t="shared" ca="1" si="76"/>
        <v/>
      </c>
      <c r="W811" s="58" t="str">
        <f t="shared" si="72"/>
        <v>N</v>
      </c>
      <c r="X811" s="58">
        <f t="shared" ca="1" si="73"/>
        <v>0</v>
      </c>
      <c r="Y811" s="58">
        <f t="shared" si="74"/>
        <v>0</v>
      </c>
      <c r="Z811" s="58">
        <f>IF(I811=0,0,IF(COUNTIF(Lists!$B$3:$B$203,I811)&gt;0,0,1))</f>
        <v>0</v>
      </c>
      <c r="AA811" s="58">
        <f t="shared" si="75"/>
        <v>0</v>
      </c>
    </row>
    <row r="812" spans="1:27" x14ac:dyDescent="0.35">
      <c r="A812" s="38" t="str">
        <f>IF(I812=0, "", IF(COUNTIF($I$16:I811, I812)&gt;0, "", MAX($A$16:A811)+1))</f>
        <v/>
      </c>
      <c r="C812" s="39"/>
      <c r="D812" s="163" t="str">
        <f>IF(M812="","",MAX($D$16:D811)+1)</f>
        <v/>
      </c>
      <c r="E812" s="57"/>
      <c r="F812" s="173"/>
      <c r="G812" s="173"/>
      <c r="H812" s="173"/>
      <c r="I812" s="173"/>
      <c r="J812" s="174"/>
      <c r="K812" s="173"/>
      <c r="L812" s="173"/>
      <c r="M812" s="175" t="str">
        <f t="shared" si="77"/>
        <v/>
      </c>
      <c r="N812" s="164"/>
      <c r="O812" s="176"/>
      <c r="P812" s="177"/>
      <c r="Q812" s="178" t="s">
        <v>345</v>
      </c>
      <c r="R812" s="165"/>
      <c r="S812" s="124"/>
      <c r="U812" s="130" t="str">
        <f t="shared" ca="1" si="76"/>
        <v/>
      </c>
      <c r="W812" s="58" t="str">
        <f t="shared" si="72"/>
        <v>N</v>
      </c>
      <c r="X812" s="58">
        <f t="shared" ca="1" si="73"/>
        <v>0</v>
      </c>
      <c r="Y812" s="58">
        <f t="shared" si="74"/>
        <v>0</v>
      </c>
      <c r="Z812" s="58">
        <f>IF(I812=0,0,IF(COUNTIF(Lists!$B$3:$B$203,I812)&gt;0,0,1))</f>
        <v>0</v>
      </c>
      <c r="AA812" s="58">
        <f t="shared" si="75"/>
        <v>0</v>
      </c>
    </row>
    <row r="813" spans="1:27" x14ac:dyDescent="0.35">
      <c r="A813" s="38" t="str">
        <f>IF(I813=0, "", IF(COUNTIF($I$16:I812, I813)&gt;0, "", MAX($A$16:A812)+1))</f>
        <v/>
      </c>
      <c r="C813" s="39"/>
      <c r="D813" s="163" t="str">
        <f>IF(M813="","",MAX($D$16:D812)+1)</f>
        <v/>
      </c>
      <c r="E813" s="57"/>
      <c r="F813" s="173"/>
      <c r="G813" s="173"/>
      <c r="H813" s="173"/>
      <c r="I813" s="173"/>
      <c r="J813" s="174"/>
      <c r="K813" s="173"/>
      <c r="L813" s="173"/>
      <c r="M813" s="175" t="str">
        <f t="shared" si="77"/>
        <v/>
      </c>
      <c r="N813" s="164"/>
      <c r="O813" s="176"/>
      <c r="P813" s="177"/>
      <c r="Q813" s="178" t="s">
        <v>345</v>
      </c>
      <c r="R813" s="165"/>
      <c r="S813" s="124"/>
      <c r="U813" s="130" t="str">
        <f t="shared" ca="1" si="76"/>
        <v/>
      </c>
      <c r="W813" s="58" t="str">
        <f t="shared" si="72"/>
        <v>N</v>
      </c>
      <c r="X813" s="58">
        <f t="shared" ca="1" si="73"/>
        <v>0</v>
      </c>
      <c r="Y813" s="58">
        <f t="shared" si="74"/>
        <v>0</v>
      </c>
      <c r="Z813" s="58">
        <f>IF(I813=0,0,IF(COUNTIF(Lists!$B$3:$B$203,I813)&gt;0,0,1))</f>
        <v>0</v>
      </c>
      <c r="AA813" s="58">
        <f t="shared" si="75"/>
        <v>0</v>
      </c>
    </row>
    <row r="814" spans="1:27" x14ac:dyDescent="0.35">
      <c r="A814" s="38" t="str">
        <f>IF(I814=0, "", IF(COUNTIF($I$16:I813, I814)&gt;0, "", MAX($A$16:A813)+1))</f>
        <v/>
      </c>
      <c r="C814" s="39"/>
      <c r="D814" s="163" t="str">
        <f>IF(M814="","",MAX($D$16:D813)+1)</f>
        <v/>
      </c>
      <c r="E814" s="57"/>
      <c r="F814" s="173"/>
      <c r="G814" s="173"/>
      <c r="H814" s="173"/>
      <c r="I814" s="173"/>
      <c r="J814" s="174"/>
      <c r="K814" s="173"/>
      <c r="L814" s="173"/>
      <c r="M814" s="175" t="str">
        <f t="shared" si="77"/>
        <v/>
      </c>
      <c r="N814" s="164"/>
      <c r="O814" s="176"/>
      <c r="P814" s="177"/>
      <c r="Q814" s="178" t="s">
        <v>345</v>
      </c>
      <c r="R814" s="165"/>
      <c r="S814" s="124"/>
      <c r="U814" s="130" t="str">
        <f t="shared" ca="1" si="76"/>
        <v/>
      </c>
      <c r="W814" s="58" t="str">
        <f t="shared" si="72"/>
        <v>N</v>
      </c>
      <c r="X814" s="58">
        <f t="shared" ca="1" si="73"/>
        <v>0</v>
      </c>
      <c r="Y814" s="58">
        <f t="shared" si="74"/>
        <v>0</v>
      </c>
      <c r="Z814" s="58">
        <f>IF(I814=0,0,IF(COUNTIF(Lists!$B$3:$B$203,I814)&gt;0,0,1))</f>
        <v>0</v>
      </c>
      <c r="AA814" s="58">
        <f t="shared" si="75"/>
        <v>0</v>
      </c>
    </row>
    <row r="815" spans="1:27" x14ac:dyDescent="0.35">
      <c r="A815" s="38" t="str">
        <f>IF(I815=0, "", IF(COUNTIF($I$16:I814, I815)&gt;0, "", MAX($A$16:A814)+1))</f>
        <v/>
      </c>
      <c r="C815" s="39"/>
      <c r="D815" s="163" t="str">
        <f>IF(M815="","",MAX($D$16:D814)+1)</f>
        <v/>
      </c>
      <c r="E815" s="57"/>
      <c r="F815" s="173"/>
      <c r="G815" s="173"/>
      <c r="H815" s="173"/>
      <c r="I815" s="173"/>
      <c r="J815" s="174"/>
      <c r="K815" s="173"/>
      <c r="L815" s="173"/>
      <c r="M815" s="175" t="str">
        <f t="shared" si="77"/>
        <v/>
      </c>
      <c r="N815" s="164"/>
      <c r="O815" s="176"/>
      <c r="P815" s="177"/>
      <c r="Q815" s="178" t="s">
        <v>345</v>
      </c>
      <c r="R815" s="165"/>
      <c r="S815" s="124"/>
      <c r="U815" s="130" t="str">
        <f t="shared" ca="1" si="76"/>
        <v/>
      </c>
      <c r="W815" s="58" t="str">
        <f t="shared" si="72"/>
        <v>N</v>
      </c>
      <c r="X815" s="58">
        <f t="shared" ca="1" si="73"/>
        <v>0</v>
      </c>
      <c r="Y815" s="58">
        <f t="shared" si="74"/>
        <v>0</v>
      </c>
      <c r="Z815" s="58">
        <f>IF(I815=0,0,IF(COUNTIF(Lists!$B$3:$B$203,I815)&gt;0,0,1))</f>
        <v>0</v>
      </c>
      <c r="AA815" s="58">
        <f t="shared" si="75"/>
        <v>0</v>
      </c>
    </row>
    <row r="816" spans="1:27" x14ac:dyDescent="0.35">
      <c r="A816" s="38" t="str">
        <f>IF(I816=0, "", IF(COUNTIF($I$16:I815, I816)&gt;0, "", MAX($A$16:A815)+1))</f>
        <v/>
      </c>
      <c r="C816" s="39"/>
      <c r="D816" s="163" t="str">
        <f>IF(M816="","",MAX($D$16:D815)+1)</f>
        <v/>
      </c>
      <c r="E816" s="57"/>
      <c r="F816" s="173"/>
      <c r="G816" s="173"/>
      <c r="H816" s="173"/>
      <c r="I816" s="173"/>
      <c r="J816" s="174"/>
      <c r="K816" s="173"/>
      <c r="L816" s="173"/>
      <c r="M816" s="175" t="str">
        <f t="shared" si="77"/>
        <v/>
      </c>
      <c r="N816" s="164"/>
      <c r="O816" s="176"/>
      <c r="P816" s="177"/>
      <c r="Q816" s="178" t="s">
        <v>345</v>
      </c>
      <c r="R816" s="165"/>
      <c r="S816" s="124"/>
      <c r="U816" s="130" t="str">
        <f t="shared" ca="1" si="76"/>
        <v/>
      </c>
      <c r="W816" s="58" t="str">
        <f t="shared" si="72"/>
        <v>N</v>
      </c>
      <c r="X816" s="58">
        <f t="shared" ca="1" si="73"/>
        <v>0</v>
      </c>
      <c r="Y816" s="58">
        <f t="shared" si="74"/>
        <v>0</v>
      </c>
      <c r="Z816" s="58">
        <f>IF(I816=0,0,IF(COUNTIF(Lists!$B$3:$B$203,I816)&gt;0,0,1))</f>
        <v>0</v>
      </c>
      <c r="AA816" s="58">
        <f t="shared" si="75"/>
        <v>0</v>
      </c>
    </row>
    <row r="817" spans="1:27" x14ac:dyDescent="0.35">
      <c r="A817" s="38" t="str">
        <f>IF(I817=0, "", IF(COUNTIF($I$16:I816, I817)&gt;0, "", MAX($A$16:A816)+1))</f>
        <v/>
      </c>
      <c r="C817" s="39"/>
      <c r="D817" s="163" t="str">
        <f>IF(M817="","",MAX($D$16:D816)+1)</f>
        <v/>
      </c>
      <c r="E817" s="57"/>
      <c r="F817" s="173"/>
      <c r="G817" s="173"/>
      <c r="H817" s="173"/>
      <c r="I817" s="173"/>
      <c r="J817" s="174"/>
      <c r="K817" s="173"/>
      <c r="L817" s="173"/>
      <c r="M817" s="175" t="str">
        <f t="shared" si="77"/>
        <v/>
      </c>
      <c r="N817" s="164"/>
      <c r="O817" s="176"/>
      <c r="P817" s="177"/>
      <c r="Q817" s="178" t="s">
        <v>345</v>
      </c>
      <c r="R817" s="165"/>
      <c r="S817" s="124"/>
      <c r="U817" s="130" t="str">
        <f t="shared" ca="1" si="76"/>
        <v/>
      </c>
      <c r="W817" s="58" t="str">
        <f t="shared" si="72"/>
        <v>N</v>
      </c>
      <c r="X817" s="58">
        <f t="shared" ca="1" si="73"/>
        <v>0</v>
      </c>
      <c r="Y817" s="58">
        <f t="shared" si="74"/>
        <v>0</v>
      </c>
      <c r="Z817" s="58">
        <f>IF(I817=0,0,IF(COUNTIF(Lists!$B$3:$B$203,I817)&gt;0,0,1))</f>
        <v>0</v>
      </c>
      <c r="AA817" s="58">
        <f t="shared" si="75"/>
        <v>0</v>
      </c>
    </row>
    <row r="818" spans="1:27" x14ac:dyDescent="0.35">
      <c r="A818" s="38" t="str">
        <f>IF(I818=0, "", IF(COUNTIF($I$16:I817, I818)&gt;0, "", MAX($A$16:A817)+1))</f>
        <v/>
      </c>
      <c r="C818" s="39"/>
      <c r="D818" s="163" t="str">
        <f>IF(M818="","",MAX($D$16:D817)+1)</f>
        <v/>
      </c>
      <c r="E818" s="57"/>
      <c r="F818" s="173"/>
      <c r="G818" s="173"/>
      <c r="H818" s="173"/>
      <c r="I818" s="173"/>
      <c r="J818" s="174"/>
      <c r="K818" s="173"/>
      <c r="L818" s="173"/>
      <c r="M818" s="175" t="str">
        <f t="shared" si="77"/>
        <v/>
      </c>
      <c r="N818" s="164"/>
      <c r="O818" s="176"/>
      <c r="P818" s="177"/>
      <c r="Q818" s="178" t="s">
        <v>345</v>
      </c>
      <c r="R818" s="165"/>
      <c r="S818" s="124"/>
      <c r="U818" s="130" t="str">
        <f t="shared" ca="1" si="76"/>
        <v/>
      </c>
      <c r="W818" s="58" t="str">
        <f t="shared" si="72"/>
        <v>N</v>
      </c>
      <c r="X818" s="58">
        <f t="shared" ca="1" si="73"/>
        <v>0</v>
      </c>
      <c r="Y818" s="58">
        <f t="shared" si="74"/>
        <v>0</v>
      </c>
      <c r="Z818" s="58">
        <f>IF(I818=0,0,IF(COUNTIF(Lists!$B$3:$B$203,I818)&gt;0,0,1))</f>
        <v>0</v>
      </c>
      <c r="AA818" s="58">
        <f t="shared" si="75"/>
        <v>0</v>
      </c>
    </row>
    <row r="819" spans="1:27" x14ac:dyDescent="0.35">
      <c r="A819" s="38" t="str">
        <f>IF(I819=0, "", IF(COUNTIF($I$16:I818, I819)&gt;0, "", MAX($A$16:A818)+1))</f>
        <v/>
      </c>
      <c r="C819" s="39"/>
      <c r="D819" s="163" t="str">
        <f>IF(M819="","",MAX($D$16:D818)+1)</f>
        <v/>
      </c>
      <c r="E819" s="57"/>
      <c r="F819" s="173"/>
      <c r="G819" s="173"/>
      <c r="H819" s="173"/>
      <c r="I819" s="173"/>
      <c r="J819" s="174"/>
      <c r="K819" s="173"/>
      <c r="L819" s="173"/>
      <c r="M819" s="175" t="str">
        <f t="shared" si="77"/>
        <v/>
      </c>
      <c r="N819" s="164"/>
      <c r="O819" s="176"/>
      <c r="P819" s="177"/>
      <c r="Q819" s="178" t="s">
        <v>345</v>
      </c>
      <c r="R819" s="165"/>
      <c r="S819" s="124"/>
      <c r="U819" s="130" t="str">
        <f t="shared" ca="1" si="76"/>
        <v/>
      </c>
      <c r="W819" s="58" t="str">
        <f t="shared" si="72"/>
        <v>N</v>
      </c>
      <c r="X819" s="58">
        <f t="shared" ca="1" si="73"/>
        <v>0</v>
      </c>
      <c r="Y819" s="58">
        <f t="shared" si="74"/>
        <v>0</v>
      </c>
      <c r="Z819" s="58">
        <f>IF(I819=0,0,IF(COUNTIF(Lists!$B$3:$B$203,I819)&gt;0,0,1))</f>
        <v>0</v>
      </c>
      <c r="AA819" s="58">
        <f t="shared" si="75"/>
        <v>0</v>
      </c>
    </row>
    <row r="820" spans="1:27" x14ac:dyDescent="0.35">
      <c r="A820" s="38" t="str">
        <f>IF(I820=0, "", IF(COUNTIF($I$16:I819, I820)&gt;0, "", MAX($A$16:A819)+1))</f>
        <v/>
      </c>
      <c r="C820" s="39"/>
      <c r="D820" s="163" t="str">
        <f>IF(M820="","",MAX($D$16:D819)+1)</f>
        <v/>
      </c>
      <c r="E820" s="57"/>
      <c r="F820" s="173"/>
      <c r="G820" s="173"/>
      <c r="H820" s="173"/>
      <c r="I820" s="173"/>
      <c r="J820" s="174"/>
      <c r="K820" s="173"/>
      <c r="L820" s="173"/>
      <c r="M820" s="175" t="str">
        <f t="shared" si="77"/>
        <v/>
      </c>
      <c r="N820" s="164"/>
      <c r="O820" s="176"/>
      <c r="P820" s="177"/>
      <c r="Q820" s="178" t="s">
        <v>345</v>
      </c>
      <c r="R820" s="165"/>
      <c r="S820" s="124"/>
      <c r="U820" s="130" t="str">
        <f t="shared" ca="1" si="76"/>
        <v/>
      </c>
      <c r="W820" s="58" t="str">
        <f t="shared" si="72"/>
        <v>N</v>
      </c>
      <c r="X820" s="58">
        <f t="shared" ca="1" si="73"/>
        <v>0</v>
      </c>
      <c r="Y820" s="58">
        <f t="shared" si="74"/>
        <v>0</v>
      </c>
      <c r="Z820" s="58">
        <f>IF(I820=0,0,IF(COUNTIF(Lists!$B$3:$B$203,I820)&gt;0,0,1))</f>
        <v>0</v>
      </c>
      <c r="AA820" s="58">
        <f t="shared" si="75"/>
        <v>0</v>
      </c>
    </row>
    <row r="821" spans="1:27" x14ac:dyDescent="0.35">
      <c r="A821" s="38" t="str">
        <f>IF(I821=0, "", IF(COUNTIF($I$16:I820, I821)&gt;0, "", MAX($A$16:A820)+1))</f>
        <v/>
      </c>
      <c r="C821" s="39"/>
      <c r="D821" s="163" t="str">
        <f>IF(M821="","",MAX($D$16:D820)+1)</f>
        <v/>
      </c>
      <c r="E821" s="57"/>
      <c r="F821" s="173"/>
      <c r="G821" s="173"/>
      <c r="H821" s="173"/>
      <c r="I821" s="173"/>
      <c r="J821" s="174"/>
      <c r="K821" s="173"/>
      <c r="L821" s="173"/>
      <c r="M821" s="175" t="str">
        <f t="shared" si="77"/>
        <v/>
      </c>
      <c r="N821" s="164"/>
      <c r="O821" s="176"/>
      <c r="P821" s="177"/>
      <c r="Q821" s="178" t="s">
        <v>345</v>
      </c>
      <c r="R821" s="165"/>
      <c r="S821" s="124"/>
      <c r="U821" s="130" t="str">
        <f t="shared" ca="1" si="76"/>
        <v/>
      </c>
      <c r="W821" s="58" t="str">
        <f t="shared" si="72"/>
        <v>N</v>
      </c>
      <c r="X821" s="58">
        <f t="shared" ca="1" si="73"/>
        <v>0</v>
      </c>
      <c r="Y821" s="58">
        <f t="shared" si="74"/>
        <v>0</v>
      </c>
      <c r="Z821" s="58">
        <f>IF(I821=0,0,IF(COUNTIF(Lists!$B$3:$B$203,I821)&gt;0,0,1))</f>
        <v>0</v>
      </c>
      <c r="AA821" s="58">
        <f t="shared" si="75"/>
        <v>0</v>
      </c>
    </row>
    <row r="822" spans="1:27" x14ac:dyDescent="0.35">
      <c r="A822" s="38" t="str">
        <f>IF(I822=0, "", IF(COUNTIF($I$16:I821, I822)&gt;0, "", MAX($A$16:A821)+1))</f>
        <v/>
      </c>
      <c r="C822" s="39"/>
      <c r="D822" s="163" t="str">
        <f>IF(M822="","",MAX($D$16:D821)+1)</f>
        <v/>
      </c>
      <c r="E822" s="57"/>
      <c r="F822" s="173"/>
      <c r="G822" s="173"/>
      <c r="H822" s="173"/>
      <c r="I822" s="173"/>
      <c r="J822" s="174"/>
      <c r="K822" s="173"/>
      <c r="L822" s="173"/>
      <c r="M822" s="175" t="str">
        <f t="shared" si="77"/>
        <v/>
      </c>
      <c r="N822" s="164"/>
      <c r="O822" s="176"/>
      <c r="P822" s="177"/>
      <c r="Q822" s="178" t="s">
        <v>345</v>
      </c>
      <c r="R822" s="165"/>
      <c r="S822" s="124"/>
      <c r="U822" s="130" t="str">
        <f t="shared" ca="1" si="76"/>
        <v/>
      </c>
      <c r="W822" s="58" t="str">
        <f t="shared" si="72"/>
        <v>N</v>
      </c>
      <c r="X822" s="58">
        <f t="shared" ca="1" si="73"/>
        <v>0</v>
      </c>
      <c r="Y822" s="58">
        <f t="shared" si="74"/>
        <v>0</v>
      </c>
      <c r="Z822" s="58">
        <f>IF(I822=0,0,IF(COUNTIF(Lists!$B$3:$B$203,I822)&gt;0,0,1))</f>
        <v>0</v>
      </c>
      <c r="AA822" s="58">
        <f t="shared" si="75"/>
        <v>0</v>
      </c>
    </row>
    <row r="823" spans="1:27" x14ac:dyDescent="0.35">
      <c r="A823" s="38" t="str">
        <f>IF(I823=0, "", IF(COUNTIF($I$16:I822, I823)&gt;0, "", MAX($A$16:A822)+1))</f>
        <v/>
      </c>
      <c r="C823" s="39"/>
      <c r="D823" s="163" t="str">
        <f>IF(M823="","",MAX($D$16:D822)+1)</f>
        <v/>
      </c>
      <c r="E823" s="57"/>
      <c r="F823" s="173"/>
      <c r="G823" s="173"/>
      <c r="H823" s="173"/>
      <c r="I823" s="173"/>
      <c r="J823" s="174"/>
      <c r="K823" s="173"/>
      <c r="L823" s="173"/>
      <c r="M823" s="175" t="str">
        <f t="shared" si="77"/>
        <v/>
      </c>
      <c r="N823" s="164"/>
      <c r="O823" s="176"/>
      <c r="P823" s="177"/>
      <c r="Q823" s="178" t="s">
        <v>345</v>
      </c>
      <c r="R823" s="165"/>
      <c r="S823" s="124"/>
      <c r="U823" s="130" t="str">
        <f t="shared" ca="1" si="76"/>
        <v/>
      </c>
      <c r="W823" s="58" t="str">
        <f t="shared" si="72"/>
        <v>N</v>
      </c>
      <c r="X823" s="58">
        <f t="shared" ca="1" si="73"/>
        <v>0</v>
      </c>
      <c r="Y823" s="58">
        <f t="shared" si="74"/>
        <v>0</v>
      </c>
      <c r="Z823" s="58">
        <f>IF(I823=0,0,IF(COUNTIF(Lists!$B$3:$B$203,I823)&gt;0,0,1))</f>
        <v>0</v>
      </c>
      <c r="AA823" s="58">
        <f t="shared" si="75"/>
        <v>0</v>
      </c>
    </row>
    <row r="824" spans="1:27" x14ac:dyDescent="0.35">
      <c r="A824" s="38" t="str">
        <f>IF(I824=0, "", IF(COUNTIF($I$16:I823, I824)&gt;0, "", MAX($A$16:A823)+1))</f>
        <v/>
      </c>
      <c r="C824" s="39"/>
      <c r="D824" s="163" t="str">
        <f>IF(M824="","",MAX($D$16:D823)+1)</f>
        <v/>
      </c>
      <c r="E824" s="57"/>
      <c r="F824" s="173"/>
      <c r="G824" s="173"/>
      <c r="H824" s="173"/>
      <c r="I824" s="173"/>
      <c r="J824" s="174"/>
      <c r="K824" s="173"/>
      <c r="L824" s="173"/>
      <c r="M824" s="175" t="str">
        <f t="shared" si="77"/>
        <v/>
      </c>
      <c r="N824" s="164"/>
      <c r="O824" s="176"/>
      <c r="P824" s="177"/>
      <c r="Q824" s="178" t="s">
        <v>345</v>
      </c>
      <c r="R824" s="165"/>
      <c r="S824" s="124"/>
      <c r="U824" s="130" t="str">
        <f t="shared" ca="1" si="76"/>
        <v/>
      </c>
      <c r="W824" s="58" t="str">
        <f t="shared" si="72"/>
        <v>N</v>
      </c>
      <c r="X824" s="58">
        <f t="shared" ca="1" si="73"/>
        <v>0</v>
      </c>
      <c r="Y824" s="58">
        <f t="shared" si="74"/>
        <v>0</v>
      </c>
      <c r="Z824" s="58">
        <f>IF(I824=0,0,IF(COUNTIF(Lists!$B$3:$B$203,I824)&gt;0,0,1))</f>
        <v>0</v>
      </c>
      <c r="AA824" s="58">
        <f t="shared" si="75"/>
        <v>0</v>
      </c>
    </row>
    <row r="825" spans="1:27" x14ac:dyDescent="0.35">
      <c r="A825" s="38" t="str">
        <f>IF(I825=0, "", IF(COUNTIF($I$16:I824, I825)&gt;0, "", MAX($A$16:A824)+1))</f>
        <v/>
      </c>
      <c r="C825" s="39"/>
      <c r="D825" s="163" t="str">
        <f>IF(M825="","",MAX($D$16:D824)+1)</f>
        <v/>
      </c>
      <c r="E825" s="57"/>
      <c r="F825" s="173"/>
      <c r="G825" s="173"/>
      <c r="H825" s="173"/>
      <c r="I825" s="173"/>
      <c r="J825" s="174"/>
      <c r="K825" s="173"/>
      <c r="L825" s="173"/>
      <c r="M825" s="175" t="str">
        <f t="shared" si="77"/>
        <v/>
      </c>
      <c r="N825" s="164"/>
      <c r="O825" s="176"/>
      <c r="P825" s="177"/>
      <c r="Q825" s="178" t="s">
        <v>345</v>
      </c>
      <c r="R825" s="165"/>
      <c r="S825" s="124"/>
      <c r="U825" s="130" t="str">
        <f t="shared" ca="1" si="76"/>
        <v/>
      </c>
      <c r="W825" s="58" t="str">
        <f t="shared" si="72"/>
        <v>N</v>
      </c>
      <c r="X825" s="58">
        <f t="shared" ca="1" si="73"/>
        <v>0</v>
      </c>
      <c r="Y825" s="58">
        <f t="shared" si="74"/>
        <v>0</v>
      </c>
      <c r="Z825" s="58">
        <f>IF(I825=0,0,IF(COUNTIF(Lists!$B$3:$B$203,I825)&gt;0,0,1))</f>
        <v>0</v>
      </c>
      <c r="AA825" s="58">
        <f t="shared" si="75"/>
        <v>0</v>
      </c>
    </row>
    <row r="826" spans="1:27" x14ac:dyDescent="0.35">
      <c r="A826" s="38" t="str">
        <f>IF(I826=0, "", IF(COUNTIF($I$16:I825, I826)&gt;0, "", MAX($A$16:A825)+1))</f>
        <v/>
      </c>
      <c r="C826" s="39"/>
      <c r="D826" s="163" t="str">
        <f>IF(M826="","",MAX($D$16:D825)+1)</f>
        <v/>
      </c>
      <c r="E826" s="57"/>
      <c r="F826" s="173"/>
      <c r="G826" s="173"/>
      <c r="H826" s="173"/>
      <c r="I826" s="173"/>
      <c r="J826" s="174"/>
      <c r="K826" s="173"/>
      <c r="L826" s="173"/>
      <c r="M826" s="175" t="str">
        <f t="shared" si="77"/>
        <v/>
      </c>
      <c r="N826" s="164"/>
      <c r="O826" s="176"/>
      <c r="P826" s="177"/>
      <c r="Q826" s="178" t="s">
        <v>345</v>
      </c>
      <c r="R826" s="165"/>
      <c r="S826" s="124"/>
      <c r="U826" s="130" t="str">
        <f t="shared" ca="1" si="76"/>
        <v/>
      </c>
      <c r="W826" s="58" t="str">
        <f t="shared" si="72"/>
        <v>N</v>
      </c>
      <c r="X826" s="58">
        <f t="shared" ca="1" si="73"/>
        <v>0</v>
      </c>
      <c r="Y826" s="58">
        <f t="shared" si="74"/>
        <v>0</v>
      </c>
      <c r="Z826" s="58">
        <f>IF(I826=0,0,IF(COUNTIF(Lists!$B$3:$B$203,I826)&gt;0,0,1))</f>
        <v>0</v>
      </c>
      <c r="AA826" s="58">
        <f t="shared" si="75"/>
        <v>0</v>
      </c>
    </row>
    <row r="827" spans="1:27" x14ac:dyDescent="0.35">
      <c r="A827" s="38" t="str">
        <f>IF(I827=0, "", IF(COUNTIF($I$16:I826, I827)&gt;0, "", MAX($A$16:A826)+1))</f>
        <v/>
      </c>
      <c r="C827" s="39"/>
      <c r="D827" s="163" t="str">
        <f>IF(M827="","",MAX($D$16:D826)+1)</f>
        <v/>
      </c>
      <c r="E827" s="57"/>
      <c r="F827" s="173"/>
      <c r="G827" s="173"/>
      <c r="H827" s="173"/>
      <c r="I827" s="173"/>
      <c r="J827" s="174"/>
      <c r="K827" s="173"/>
      <c r="L827" s="173"/>
      <c r="M827" s="175" t="str">
        <f t="shared" si="77"/>
        <v/>
      </c>
      <c r="N827" s="164"/>
      <c r="O827" s="176"/>
      <c r="P827" s="177"/>
      <c r="Q827" s="178" t="s">
        <v>345</v>
      </c>
      <c r="R827" s="165"/>
      <c r="S827" s="124"/>
      <c r="U827" s="130" t="str">
        <f t="shared" ca="1" si="76"/>
        <v/>
      </c>
      <c r="W827" s="58" t="str">
        <f t="shared" si="72"/>
        <v>N</v>
      </c>
      <c r="X827" s="58">
        <f t="shared" ca="1" si="73"/>
        <v>0</v>
      </c>
      <c r="Y827" s="58">
        <f t="shared" si="74"/>
        <v>0</v>
      </c>
      <c r="Z827" s="58">
        <f>IF(I827=0,0,IF(COUNTIF(Lists!$B$3:$B$203,I827)&gt;0,0,1))</f>
        <v>0</v>
      </c>
      <c r="AA827" s="58">
        <f t="shared" si="75"/>
        <v>0</v>
      </c>
    </row>
    <row r="828" spans="1:27" x14ac:dyDescent="0.35">
      <c r="A828" s="38" t="str">
        <f>IF(I828=0, "", IF(COUNTIF($I$16:I827, I828)&gt;0, "", MAX($A$16:A827)+1))</f>
        <v/>
      </c>
      <c r="C828" s="39"/>
      <c r="D828" s="163" t="str">
        <f>IF(M828="","",MAX($D$16:D827)+1)</f>
        <v/>
      </c>
      <c r="E828" s="57"/>
      <c r="F828" s="173"/>
      <c r="G828" s="173"/>
      <c r="H828" s="173"/>
      <c r="I828" s="173"/>
      <c r="J828" s="174"/>
      <c r="K828" s="173"/>
      <c r="L828" s="173"/>
      <c r="M828" s="175" t="str">
        <f t="shared" si="77"/>
        <v/>
      </c>
      <c r="N828" s="164"/>
      <c r="O828" s="176"/>
      <c r="P828" s="177"/>
      <c r="Q828" s="178" t="s">
        <v>345</v>
      </c>
      <c r="R828" s="165"/>
      <c r="S828" s="124"/>
      <c r="U828" s="130" t="str">
        <f t="shared" ca="1" si="76"/>
        <v/>
      </c>
      <c r="W828" s="58" t="str">
        <f t="shared" si="72"/>
        <v>N</v>
      </c>
      <c r="X828" s="58">
        <f t="shared" ca="1" si="73"/>
        <v>0</v>
      </c>
      <c r="Y828" s="58">
        <f t="shared" si="74"/>
        <v>0</v>
      </c>
      <c r="Z828" s="58">
        <f>IF(I828=0,0,IF(COUNTIF(Lists!$B$3:$B$203,I828)&gt;0,0,1))</f>
        <v>0</v>
      </c>
      <c r="AA828" s="58">
        <f t="shared" si="75"/>
        <v>0</v>
      </c>
    </row>
    <row r="829" spans="1:27" x14ac:dyDescent="0.35">
      <c r="A829" s="38" t="str">
        <f>IF(I829=0, "", IF(COUNTIF($I$16:I828, I829)&gt;0, "", MAX($A$16:A828)+1))</f>
        <v/>
      </c>
      <c r="C829" s="39"/>
      <c r="D829" s="163" t="str">
        <f>IF(M829="","",MAX($D$16:D828)+1)</f>
        <v/>
      </c>
      <c r="E829" s="57"/>
      <c r="F829" s="173"/>
      <c r="G829" s="173"/>
      <c r="H829" s="173"/>
      <c r="I829" s="173"/>
      <c r="J829" s="174"/>
      <c r="K829" s="173"/>
      <c r="L829" s="173"/>
      <c r="M829" s="175" t="str">
        <f t="shared" si="77"/>
        <v/>
      </c>
      <c r="N829" s="164"/>
      <c r="O829" s="176"/>
      <c r="P829" s="177"/>
      <c r="Q829" s="178" t="s">
        <v>345</v>
      </c>
      <c r="R829" s="165"/>
      <c r="S829" s="124"/>
      <c r="U829" s="130" t="str">
        <f t="shared" ca="1" si="76"/>
        <v/>
      </c>
      <c r="W829" s="58" t="str">
        <f t="shared" si="72"/>
        <v>N</v>
      </c>
      <c r="X829" s="58">
        <f t="shared" ca="1" si="73"/>
        <v>0</v>
      </c>
      <c r="Y829" s="58">
        <f t="shared" si="74"/>
        <v>0</v>
      </c>
      <c r="Z829" s="58">
        <f>IF(I829=0,0,IF(COUNTIF(Lists!$B$3:$B$203,I829)&gt;0,0,1))</f>
        <v>0</v>
      </c>
      <c r="AA829" s="58">
        <f t="shared" si="75"/>
        <v>0</v>
      </c>
    </row>
    <row r="830" spans="1:27" x14ac:dyDescent="0.35">
      <c r="A830" s="38" t="str">
        <f>IF(I830=0, "", IF(COUNTIF($I$16:I829, I830)&gt;0, "", MAX($A$16:A829)+1))</f>
        <v/>
      </c>
      <c r="C830" s="39"/>
      <c r="D830" s="163" t="str">
        <f>IF(M830="","",MAX($D$16:D829)+1)</f>
        <v/>
      </c>
      <c r="E830" s="57"/>
      <c r="F830" s="173"/>
      <c r="G830" s="173"/>
      <c r="H830" s="173"/>
      <c r="I830" s="173"/>
      <c r="J830" s="174"/>
      <c r="K830" s="173"/>
      <c r="L830" s="173"/>
      <c r="M830" s="175" t="str">
        <f t="shared" si="77"/>
        <v/>
      </c>
      <c r="N830" s="164"/>
      <c r="O830" s="176"/>
      <c r="P830" s="177"/>
      <c r="Q830" s="178" t="s">
        <v>345</v>
      </c>
      <c r="R830" s="165"/>
      <c r="S830" s="124"/>
      <c r="U830" s="130" t="str">
        <f t="shared" ca="1" si="76"/>
        <v/>
      </c>
      <c r="W830" s="58" t="str">
        <f t="shared" si="72"/>
        <v>N</v>
      </c>
      <c r="X830" s="58">
        <f t="shared" ca="1" si="73"/>
        <v>0</v>
      </c>
      <c r="Y830" s="58">
        <f t="shared" si="74"/>
        <v>0</v>
      </c>
      <c r="Z830" s="58">
        <f>IF(I830=0,0,IF(COUNTIF(Lists!$B$3:$B$203,I830)&gt;0,0,1))</f>
        <v>0</v>
      </c>
      <c r="AA830" s="58">
        <f t="shared" si="75"/>
        <v>0</v>
      </c>
    </row>
    <row r="831" spans="1:27" x14ac:dyDescent="0.35">
      <c r="A831" s="38" t="str">
        <f>IF(I831=0, "", IF(COUNTIF($I$16:I830, I831)&gt;0, "", MAX($A$16:A830)+1))</f>
        <v/>
      </c>
      <c r="C831" s="39"/>
      <c r="D831" s="163" t="str">
        <f>IF(M831="","",MAX($D$16:D830)+1)</f>
        <v/>
      </c>
      <c r="E831" s="57"/>
      <c r="F831" s="173"/>
      <c r="G831" s="173"/>
      <c r="H831" s="173"/>
      <c r="I831" s="173"/>
      <c r="J831" s="174"/>
      <c r="K831" s="173"/>
      <c r="L831" s="173"/>
      <c r="M831" s="175" t="str">
        <f t="shared" si="77"/>
        <v/>
      </c>
      <c r="N831" s="164"/>
      <c r="O831" s="176"/>
      <c r="P831" s="177"/>
      <c r="Q831" s="178" t="s">
        <v>345</v>
      </c>
      <c r="R831" s="165"/>
      <c r="S831" s="124"/>
      <c r="U831" s="130" t="str">
        <f t="shared" ca="1" si="76"/>
        <v/>
      </c>
      <c r="W831" s="58" t="str">
        <f t="shared" si="72"/>
        <v>N</v>
      </c>
      <c r="X831" s="58">
        <f t="shared" ca="1" si="73"/>
        <v>0</v>
      </c>
      <c r="Y831" s="58">
        <f t="shared" si="74"/>
        <v>0</v>
      </c>
      <c r="Z831" s="58">
        <f>IF(I831=0,0,IF(COUNTIF(Lists!$B$3:$B$203,I831)&gt;0,0,1))</f>
        <v>0</v>
      </c>
      <c r="AA831" s="58">
        <f t="shared" si="75"/>
        <v>0</v>
      </c>
    </row>
    <row r="832" spans="1:27" x14ac:dyDescent="0.35">
      <c r="A832" s="38" t="str">
        <f>IF(I832=0, "", IF(COUNTIF($I$16:I831, I832)&gt;0, "", MAX($A$16:A831)+1))</f>
        <v/>
      </c>
      <c r="C832" s="39"/>
      <c r="D832" s="163" t="str">
        <f>IF(M832="","",MAX($D$16:D831)+1)</f>
        <v/>
      </c>
      <c r="E832" s="57"/>
      <c r="F832" s="173"/>
      <c r="G832" s="173"/>
      <c r="H832" s="173"/>
      <c r="I832" s="173"/>
      <c r="J832" s="174"/>
      <c r="K832" s="173"/>
      <c r="L832" s="173"/>
      <c r="M832" s="175" t="str">
        <f t="shared" si="77"/>
        <v/>
      </c>
      <c r="N832" s="164"/>
      <c r="O832" s="176"/>
      <c r="P832" s="177"/>
      <c r="Q832" s="178" t="s">
        <v>345</v>
      </c>
      <c r="R832" s="165"/>
      <c r="S832" s="124"/>
      <c r="U832" s="130" t="str">
        <f t="shared" ca="1" si="76"/>
        <v/>
      </c>
      <c r="W832" s="58" t="str">
        <f t="shared" si="72"/>
        <v>N</v>
      </c>
      <c r="X832" s="58">
        <f t="shared" ca="1" si="73"/>
        <v>0</v>
      </c>
      <c r="Y832" s="58">
        <f t="shared" si="74"/>
        <v>0</v>
      </c>
      <c r="Z832" s="58">
        <f>IF(I832=0,0,IF(COUNTIF(Lists!$B$3:$B$203,I832)&gt;0,0,1))</f>
        <v>0</v>
      </c>
      <c r="AA832" s="58">
        <f t="shared" si="75"/>
        <v>0</v>
      </c>
    </row>
    <row r="833" spans="1:27" x14ac:dyDescent="0.35">
      <c r="A833" s="38" t="str">
        <f>IF(I833=0, "", IF(COUNTIF($I$16:I832, I833)&gt;0, "", MAX($A$16:A832)+1))</f>
        <v/>
      </c>
      <c r="C833" s="39"/>
      <c r="D833" s="163" t="str">
        <f>IF(M833="","",MAX($D$16:D832)+1)</f>
        <v/>
      </c>
      <c r="E833" s="57"/>
      <c r="F833" s="173"/>
      <c r="G833" s="173"/>
      <c r="H833" s="173"/>
      <c r="I833" s="173"/>
      <c r="J833" s="174"/>
      <c r="K833" s="173"/>
      <c r="L833" s="173"/>
      <c r="M833" s="175" t="str">
        <f t="shared" si="77"/>
        <v/>
      </c>
      <c r="N833" s="164"/>
      <c r="O833" s="176"/>
      <c r="P833" s="177"/>
      <c r="Q833" s="178" t="s">
        <v>345</v>
      </c>
      <c r="R833" s="165"/>
      <c r="S833" s="124"/>
      <c r="U833" s="130" t="str">
        <f t="shared" ca="1" si="76"/>
        <v/>
      </c>
      <c r="W833" s="58" t="str">
        <f t="shared" si="72"/>
        <v>N</v>
      </c>
      <c r="X833" s="58">
        <f t="shared" ca="1" si="73"/>
        <v>0</v>
      </c>
      <c r="Y833" s="58">
        <f t="shared" si="74"/>
        <v>0</v>
      </c>
      <c r="Z833" s="58">
        <f>IF(I833=0,0,IF(COUNTIF(Lists!$B$3:$B$203,I833)&gt;0,0,1))</f>
        <v>0</v>
      </c>
      <c r="AA833" s="58">
        <f t="shared" si="75"/>
        <v>0</v>
      </c>
    </row>
    <row r="834" spans="1:27" x14ac:dyDescent="0.35">
      <c r="A834" s="38" t="str">
        <f>IF(I834=0, "", IF(COUNTIF($I$16:I833, I834)&gt;0, "", MAX($A$16:A833)+1))</f>
        <v/>
      </c>
      <c r="C834" s="39"/>
      <c r="D834" s="163" t="str">
        <f>IF(M834="","",MAX($D$16:D833)+1)</f>
        <v/>
      </c>
      <c r="E834" s="57"/>
      <c r="F834" s="173"/>
      <c r="G834" s="173"/>
      <c r="H834" s="173"/>
      <c r="I834" s="173"/>
      <c r="J834" s="174"/>
      <c r="K834" s="173"/>
      <c r="L834" s="173"/>
      <c r="M834" s="175" t="str">
        <f t="shared" si="77"/>
        <v/>
      </c>
      <c r="N834" s="164"/>
      <c r="O834" s="176"/>
      <c r="P834" s="177"/>
      <c r="Q834" s="178" t="s">
        <v>345</v>
      </c>
      <c r="R834" s="165"/>
      <c r="S834" s="124"/>
      <c r="U834" s="130" t="str">
        <f t="shared" ca="1" si="76"/>
        <v/>
      </c>
      <c r="W834" s="58" t="str">
        <f t="shared" si="72"/>
        <v>N</v>
      </c>
      <c r="X834" s="58">
        <f t="shared" ca="1" si="73"/>
        <v>0</v>
      </c>
      <c r="Y834" s="58">
        <f t="shared" si="74"/>
        <v>0</v>
      </c>
      <c r="Z834" s="58">
        <f>IF(I834=0,0,IF(COUNTIF(Lists!$B$3:$B$203,I834)&gt;0,0,1))</f>
        <v>0</v>
      </c>
      <c r="AA834" s="58">
        <f t="shared" si="75"/>
        <v>0</v>
      </c>
    </row>
    <row r="835" spans="1:27" x14ac:dyDescent="0.35">
      <c r="A835" s="38" t="str">
        <f>IF(I835=0, "", IF(COUNTIF($I$16:I834, I835)&gt;0, "", MAX($A$16:A834)+1))</f>
        <v/>
      </c>
      <c r="C835" s="39"/>
      <c r="D835" s="163" t="str">
        <f>IF(M835="","",MAX($D$16:D834)+1)</f>
        <v/>
      </c>
      <c r="E835" s="57"/>
      <c r="F835" s="173"/>
      <c r="G835" s="173"/>
      <c r="H835" s="173"/>
      <c r="I835" s="173"/>
      <c r="J835" s="174"/>
      <c r="K835" s="173"/>
      <c r="L835" s="173"/>
      <c r="M835" s="175" t="str">
        <f t="shared" si="77"/>
        <v/>
      </c>
      <c r="N835" s="164"/>
      <c r="O835" s="176"/>
      <c r="P835" s="177"/>
      <c r="Q835" s="178" t="s">
        <v>345</v>
      </c>
      <c r="R835" s="165"/>
      <c r="S835" s="124"/>
      <c r="U835" s="130" t="str">
        <f t="shared" ca="1" si="76"/>
        <v/>
      </c>
      <c r="W835" s="58" t="str">
        <f t="shared" si="72"/>
        <v>N</v>
      </c>
      <c r="X835" s="58">
        <f t="shared" ca="1" si="73"/>
        <v>0</v>
      </c>
      <c r="Y835" s="58">
        <f t="shared" si="74"/>
        <v>0</v>
      </c>
      <c r="Z835" s="58">
        <f>IF(I835=0,0,IF(COUNTIF(Lists!$B$3:$B$203,I835)&gt;0,0,1))</f>
        <v>0</v>
      </c>
      <c r="AA835" s="58">
        <f t="shared" si="75"/>
        <v>0</v>
      </c>
    </row>
    <row r="836" spans="1:27" x14ac:dyDescent="0.35">
      <c r="A836" s="38" t="str">
        <f>IF(I836=0, "", IF(COUNTIF($I$16:I835, I836)&gt;0, "", MAX($A$16:A835)+1))</f>
        <v/>
      </c>
      <c r="C836" s="39"/>
      <c r="D836" s="163" t="str">
        <f>IF(M836="","",MAX($D$16:D835)+1)</f>
        <v/>
      </c>
      <c r="E836" s="57"/>
      <c r="F836" s="173"/>
      <c r="G836" s="173"/>
      <c r="H836" s="173"/>
      <c r="I836" s="173"/>
      <c r="J836" s="174"/>
      <c r="K836" s="173"/>
      <c r="L836" s="173"/>
      <c r="M836" s="175" t="str">
        <f t="shared" si="77"/>
        <v/>
      </c>
      <c r="N836" s="164"/>
      <c r="O836" s="176"/>
      <c r="P836" s="177"/>
      <c r="Q836" s="178" t="s">
        <v>345</v>
      </c>
      <c r="R836" s="165"/>
      <c r="S836" s="124"/>
      <c r="U836" s="130" t="str">
        <f t="shared" ca="1" si="76"/>
        <v/>
      </c>
      <c r="W836" s="58" t="str">
        <f t="shared" si="72"/>
        <v>N</v>
      </c>
      <c r="X836" s="58">
        <f t="shared" ca="1" si="73"/>
        <v>0</v>
      </c>
      <c r="Y836" s="58">
        <f t="shared" si="74"/>
        <v>0</v>
      </c>
      <c r="Z836" s="58">
        <f>IF(I836=0,0,IF(COUNTIF(Lists!$B$3:$B$203,I836)&gt;0,0,1))</f>
        <v>0</v>
      </c>
      <c r="AA836" s="58">
        <f t="shared" si="75"/>
        <v>0</v>
      </c>
    </row>
    <row r="837" spans="1:27" x14ac:dyDescent="0.35">
      <c r="A837" s="38" t="str">
        <f>IF(I837=0, "", IF(COUNTIF($I$16:I836, I837)&gt;0, "", MAX($A$16:A836)+1))</f>
        <v/>
      </c>
      <c r="C837" s="39"/>
      <c r="D837" s="163" t="str">
        <f>IF(M837="","",MAX($D$16:D836)+1)</f>
        <v/>
      </c>
      <c r="E837" s="57"/>
      <c r="F837" s="173"/>
      <c r="G837" s="173"/>
      <c r="H837" s="173"/>
      <c r="I837" s="173"/>
      <c r="J837" s="174"/>
      <c r="K837" s="173"/>
      <c r="L837" s="173"/>
      <c r="M837" s="175" t="str">
        <f t="shared" si="77"/>
        <v/>
      </c>
      <c r="N837" s="164"/>
      <c r="O837" s="176"/>
      <c r="P837" s="177"/>
      <c r="Q837" s="178" t="s">
        <v>345</v>
      </c>
      <c r="R837" s="165"/>
      <c r="S837" s="124"/>
      <c r="U837" s="130" t="str">
        <f t="shared" ca="1" si="76"/>
        <v/>
      </c>
      <c r="W837" s="58" t="str">
        <f t="shared" si="72"/>
        <v>N</v>
      </c>
      <c r="X837" s="58">
        <f t="shared" ca="1" si="73"/>
        <v>0</v>
      </c>
      <c r="Y837" s="58">
        <f t="shared" si="74"/>
        <v>0</v>
      </c>
      <c r="Z837" s="58">
        <f>IF(I837=0,0,IF(COUNTIF(Lists!$B$3:$B$203,I837)&gt;0,0,1))</f>
        <v>0</v>
      </c>
      <c r="AA837" s="58">
        <f t="shared" si="75"/>
        <v>0</v>
      </c>
    </row>
    <row r="838" spans="1:27" x14ac:dyDescent="0.35">
      <c r="A838" s="38" t="str">
        <f>IF(I838=0, "", IF(COUNTIF($I$16:I837, I838)&gt;0, "", MAX($A$16:A837)+1))</f>
        <v/>
      </c>
      <c r="C838" s="39"/>
      <c r="D838" s="163" t="str">
        <f>IF(M838="","",MAX($D$16:D837)+1)</f>
        <v/>
      </c>
      <c r="E838" s="57"/>
      <c r="F838" s="173"/>
      <c r="G838" s="173"/>
      <c r="H838" s="173"/>
      <c r="I838" s="173"/>
      <c r="J838" s="174"/>
      <c r="K838" s="173"/>
      <c r="L838" s="173"/>
      <c r="M838" s="175" t="str">
        <f t="shared" si="77"/>
        <v/>
      </c>
      <c r="N838" s="164"/>
      <c r="O838" s="176"/>
      <c r="P838" s="177"/>
      <c r="Q838" s="178" t="s">
        <v>345</v>
      </c>
      <c r="R838" s="165"/>
      <c r="S838" s="124"/>
      <c r="U838" s="130" t="str">
        <f t="shared" ca="1" si="76"/>
        <v/>
      </c>
      <c r="W838" s="58" t="str">
        <f t="shared" si="72"/>
        <v>N</v>
      </c>
      <c r="X838" s="58">
        <f t="shared" ca="1" si="73"/>
        <v>0</v>
      </c>
      <c r="Y838" s="58">
        <f t="shared" si="74"/>
        <v>0</v>
      </c>
      <c r="Z838" s="58">
        <f>IF(I838=0,0,IF(COUNTIF(Lists!$B$3:$B$203,I838)&gt;0,0,1))</f>
        <v>0</v>
      </c>
      <c r="AA838" s="58">
        <f t="shared" si="75"/>
        <v>0</v>
      </c>
    </row>
    <row r="839" spans="1:27" x14ac:dyDescent="0.35">
      <c r="A839" s="38" t="str">
        <f>IF(I839=0, "", IF(COUNTIF($I$16:I838, I839)&gt;0, "", MAX($A$16:A838)+1))</f>
        <v/>
      </c>
      <c r="C839" s="39"/>
      <c r="D839" s="163" t="str">
        <f>IF(M839="","",MAX($D$16:D838)+1)</f>
        <v/>
      </c>
      <c r="E839" s="57"/>
      <c r="F839" s="173"/>
      <c r="G839" s="173"/>
      <c r="H839" s="173"/>
      <c r="I839" s="173"/>
      <c r="J839" s="174"/>
      <c r="K839" s="173"/>
      <c r="L839" s="173"/>
      <c r="M839" s="175" t="str">
        <f t="shared" si="77"/>
        <v/>
      </c>
      <c r="N839" s="164"/>
      <c r="O839" s="176"/>
      <c r="P839" s="177"/>
      <c r="Q839" s="178" t="s">
        <v>345</v>
      </c>
      <c r="R839" s="165"/>
      <c r="S839" s="124"/>
      <c r="U839" s="130" t="str">
        <f t="shared" ca="1" si="76"/>
        <v/>
      </c>
      <c r="W839" s="58" t="str">
        <f t="shared" si="72"/>
        <v>N</v>
      </c>
      <c r="X839" s="58">
        <f t="shared" ca="1" si="73"/>
        <v>0</v>
      </c>
      <c r="Y839" s="58">
        <f t="shared" si="74"/>
        <v>0</v>
      </c>
      <c r="Z839" s="58">
        <f>IF(I839=0,0,IF(COUNTIF(Lists!$B$3:$B$203,I839)&gt;0,0,1))</f>
        <v>0</v>
      </c>
      <c r="AA839" s="58">
        <f t="shared" si="75"/>
        <v>0</v>
      </c>
    </row>
    <row r="840" spans="1:27" x14ac:dyDescent="0.35">
      <c r="A840" s="38" t="str">
        <f>IF(I840=0, "", IF(COUNTIF($I$16:I839, I840)&gt;0, "", MAX($A$16:A839)+1))</f>
        <v/>
      </c>
      <c r="C840" s="39"/>
      <c r="D840" s="163" t="str">
        <f>IF(M840="","",MAX($D$16:D839)+1)</f>
        <v/>
      </c>
      <c r="E840" s="57"/>
      <c r="F840" s="173"/>
      <c r="G840" s="173"/>
      <c r="H840" s="173"/>
      <c r="I840" s="173"/>
      <c r="J840" s="174"/>
      <c r="K840" s="173"/>
      <c r="L840" s="173"/>
      <c r="M840" s="175" t="str">
        <f t="shared" si="77"/>
        <v/>
      </c>
      <c r="N840" s="164"/>
      <c r="O840" s="176"/>
      <c r="P840" s="177"/>
      <c r="Q840" s="178" t="s">
        <v>345</v>
      </c>
      <c r="R840" s="165"/>
      <c r="S840" s="124"/>
      <c r="U840" s="130" t="str">
        <f t="shared" ca="1" si="76"/>
        <v/>
      </c>
      <c r="W840" s="58" t="str">
        <f t="shared" si="72"/>
        <v>N</v>
      </c>
      <c r="X840" s="58">
        <f t="shared" ca="1" si="73"/>
        <v>0</v>
      </c>
      <c r="Y840" s="58">
        <f t="shared" si="74"/>
        <v>0</v>
      </c>
      <c r="Z840" s="58">
        <f>IF(I840=0,0,IF(COUNTIF(Lists!$B$3:$B$203,I840)&gt;0,0,1))</f>
        <v>0</v>
      </c>
      <c r="AA840" s="58">
        <f t="shared" si="75"/>
        <v>0</v>
      </c>
    </row>
    <row r="841" spans="1:27" x14ac:dyDescent="0.35">
      <c r="A841" s="38" t="str">
        <f>IF(I841=0, "", IF(COUNTIF($I$16:I840, I841)&gt;0, "", MAX($A$16:A840)+1))</f>
        <v/>
      </c>
      <c r="C841" s="39"/>
      <c r="D841" s="163" t="str">
        <f>IF(M841="","",MAX($D$16:D840)+1)</f>
        <v/>
      </c>
      <c r="E841" s="57"/>
      <c r="F841" s="173"/>
      <c r="G841" s="173"/>
      <c r="H841" s="173"/>
      <c r="I841" s="173"/>
      <c r="J841" s="174"/>
      <c r="K841" s="173"/>
      <c r="L841" s="173"/>
      <c r="M841" s="175" t="str">
        <f t="shared" si="77"/>
        <v/>
      </c>
      <c r="N841" s="164"/>
      <c r="O841" s="176"/>
      <c r="P841" s="177"/>
      <c r="Q841" s="178" t="s">
        <v>345</v>
      </c>
      <c r="R841" s="165"/>
      <c r="S841" s="124"/>
      <c r="U841" s="130" t="str">
        <f t="shared" ca="1" si="76"/>
        <v/>
      </c>
      <c r="W841" s="58" t="str">
        <f t="shared" si="72"/>
        <v>N</v>
      </c>
      <c r="X841" s="58">
        <f t="shared" ca="1" si="73"/>
        <v>0</v>
      </c>
      <c r="Y841" s="58">
        <f t="shared" si="74"/>
        <v>0</v>
      </c>
      <c r="Z841" s="58">
        <f>IF(I841=0,0,IF(COUNTIF(Lists!$B$3:$B$203,I841)&gt;0,0,1))</f>
        <v>0</v>
      </c>
      <c r="AA841" s="58">
        <f t="shared" si="75"/>
        <v>0</v>
      </c>
    </row>
    <row r="842" spans="1:27" x14ac:dyDescent="0.35">
      <c r="A842" s="38" t="str">
        <f>IF(I842=0, "", IF(COUNTIF($I$16:I841, I842)&gt;0, "", MAX($A$16:A841)+1))</f>
        <v/>
      </c>
      <c r="C842" s="39"/>
      <c r="D842" s="163" t="str">
        <f>IF(M842="","",MAX($D$16:D841)+1)</f>
        <v/>
      </c>
      <c r="E842" s="57"/>
      <c r="F842" s="173"/>
      <c r="G842" s="173"/>
      <c r="H842" s="173"/>
      <c r="I842" s="173"/>
      <c r="J842" s="174"/>
      <c r="K842" s="173"/>
      <c r="L842" s="173"/>
      <c r="M842" s="175" t="str">
        <f t="shared" si="77"/>
        <v/>
      </c>
      <c r="N842" s="164"/>
      <c r="O842" s="176"/>
      <c r="P842" s="177"/>
      <c r="Q842" s="178" t="s">
        <v>345</v>
      </c>
      <c r="R842" s="165"/>
      <c r="S842" s="124"/>
      <c r="U842" s="130" t="str">
        <f t="shared" ca="1" si="76"/>
        <v/>
      </c>
      <c r="W842" s="58" t="str">
        <f t="shared" si="72"/>
        <v>N</v>
      </c>
      <c r="X842" s="58">
        <f t="shared" ca="1" si="73"/>
        <v>0</v>
      </c>
      <c r="Y842" s="58">
        <f t="shared" si="74"/>
        <v>0</v>
      </c>
      <c r="Z842" s="58">
        <f>IF(I842=0,0,IF(COUNTIF(Lists!$B$3:$B$203,I842)&gt;0,0,1))</f>
        <v>0</v>
      </c>
      <c r="AA842" s="58">
        <f t="shared" si="75"/>
        <v>0</v>
      </c>
    </row>
    <row r="843" spans="1:27" x14ac:dyDescent="0.35">
      <c r="A843" s="38" t="str">
        <f>IF(I843=0, "", IF(COUNTIF($I$16:I842, I843)&gt;0, "", MAX($A$16:A842)+1))</f>
        <v/>
      </c>
      <c r="C843" s="39"/>
      <c r="D843" s="163" t="str">
        <f>IF(M843="","",MAX($D$16:D842)+1)</f>
        <v/>
      </c>
      <c r="E843" s="57"/>
      <c r="F843" s="173"/>
      <c r="G843" s="173"/>
      <c r="H843" s="173"/>
      <c r="I843" s="173"/>
      <c r="J843" s="174"/>
      <c r="K843" s="173"/>
      <c r="L843" s="173"/>
      <c r="M843" s="175" t="str">
        <f t="shared" si="77"/>
        <v/>
      </c>
      <c r="N843" s="164"/>
      <c r="O843" s="176"/>
      <c r="P843" s="177"/>
      <c r="Q843" s="178" t="s">
        <v>345</v>
      </c>
      <c r="R843" s="165"/>
      <c r="S843" s="124"/>
      <c r="U843" s="130" t="str">
        <f t="shared" ca="1" si="76"/>
        <v/>
      </c>
      <c r="W843" s="58" t="str">
        <f t="shared" si="72"/>
        <v>N</v>
      </c>
      <c r="X843" s="58">
        <f t="shared" ca="1" si="73"/>
        <v>0</v>
      </c>
      <c r="Y843" s="58">
        <f t="shared" si="74"/>
        <v>0</v>
      </c>
      <c r="Z843" s="58">
        <f>IF(I843=0,0,IF(COUNTIF(Lists!$B$3:$B$203,I843)&gt;0,0,1))</f>
        <v>0</v>
      </c>
      <c r="AA843" s="58">
        <f t="shared" si="75"/>
        <v>0</v>
      </c>
    </row>
    <row r="844" spans="1:27" x14ac:dyDescent="0.35">
      <c r="A844" s="38" t="str">
        <f>IF(I844=0, "", IF(COUNTIF($I$16:I843, I844)&gt;0, "", MAX($A$16:A843)+1))</f>
        <v/>
      </c>
      <c r="C844" s="39"/>
      <c r="D844" s="163" t="str">
        <f>IF(M844="","",MAX($D$16:D843)+1)</f>
        <v/>
      </c>
      <c r="E844" s="57"/>
      <c r="F844" s="173"/>
      <c r="G844" s="173"/>
      <c r="H844" s="173"/>
      <c r="I844" s="173"/>
      <c r="J844" s="174"/>
      <c r="K844" s="173"/>
      <c r="L844" s="173"/>
      <c r="M844" s="175" t="str">
        <f t="shared" si="77"/>
        <v/>
      </c>
      <c r="N844" s="164"/>
      <c r="O844" s="176"/>
      <c r="P844" s="177"/>
      <c r="Q844" s="178" t="s">
        <v>345</v>
      </c>
      <c r="R844" s="165"/>
      <c r="S844" s="124"/>
      <c r="U844" s="130" t="str">
        <f t="shared" ca="1" si="76"/>
        <v/>
      </c>
      <c r="W844" s="58" t="str">
        <f t="shared" si="72"/>
        <v>N</v>
      </c>
      <c r="X844" s="58">
        <f t="shared" ca="1" si="73"/>
        <v>0</v>
      </c>
      <c r="Y844" s="58">
        <f t="shared" si="74"/>
        <v>0</v>
      </c>
      <c r="Z844" s="58">
        <f>IF(I844=0,0,IF(COUNTIF(Lists!$B$3:$B$203,I844)&gt;0,0,1))</f>
        <v>0</v>
      </c>
      <c r="AA844" s="58">
        <f t="shared" si="75"/>
        <v>0</v>
      </c>
    </row>
    <row r="845" spans="1:27" x14ac:dyDescent="0.35">
      <c r="A845" s="38" t="str">
        <f>IF(I845=0, "", IF(COUNTIF($I$16:I844, I845)&gt;0, "", MAX($A$16:A844)+1))</f>
        <v/>
      </c>
      <c r="C845" s="39"/>
      <c r="D845" s="163" t="str">
        <f>IF(M845="","",MAX($D$16:D844)+1)</f>
        <v/>
      </c>
      <c r="E845" s="57"/>
      <c r="F845" s="173"/>
      <c r="G845" s="173"/>
      <c r="H845" s="173"/>
      <c r="I845" s="173"/>
      <c r="J845" s="174"/>
      <c r="K845" s="173"/>
      <c r="L845" s="173"/>
      <c r="M845" s="175" t="str">
        <f t="shared" si="77"/>
        <v/>
      </c>
      <c r="N845" s="164"/>
      <c r="O845" s="176"/>
      <c r="P845" s="177"/>
      <c r="Q845" s="178" t="s">
        <v>345</v>
      </c>
      <c r="R845" s="165"/>
      <c r="S845" s="124"/>
      <c r="U845" s="130" t="str">
        <f t="shared" ca="1" si="76"/>
        <v/>
      </c>
      <c r="W845" s="58" t="str">
        <f t="shared" si="72"/>
        <v>N</v>
      </c>
      <c r="X845" s="58">
        <f t="shared" ca="1" si="73"/>
        <v>0</v>
      </c>
      <c r="Y845" s="58">
        <f t="shared" si="74"/>
        <v>0</v>
      </c>
      <c r="Z845" s="58">
        <f>IF(I845=0,0,IF(COUNTIF(Lists!$B$3:$B$203,I845)&gt;0,0,1))</f>
        <v>0</v>
      </c>
      <c r="AA845" s="58">
        <f t="shared" si="75"/>
        <v>0</v>
      </c>
    </row>
    <row r="846" spans="1:27" x14ac:dyDescent="0.35">
      <c r="A846" s="38" t="str">
        <f>IF(I846=0, "", IF(COUNTIF($I$16:I845, I846)&gt;0, "", MAX($A$16:A845)+1))</f>
        <v/>
      </c>
      <c r="C846" s="39"/>
      <c r="D846" s="163" t="str">
        <f>IF(M846="","",MAX($D$16:D845)+1)</f>
        <v/>
      </c>
      <c r="E846" s="57"/>
      <c r="F846" s="173"/>
      <c r="G846" s="173"/>
      <c r="H846" s="173"/>
      <c r="I846" s="173"/>
      <c r="J846" s="174"/>
      <c r="K846" s="173"/>
      <c r="L846" s="173"/>
      <c r="M846" s="175" t="str">
        <f t="shared" si="77"/>
        <v/>
      </c>
      <c r="N846" s="164"/>
      <c r="O846" s="176"/>
      <c r="P846" s="177"/>
      <c r="Q846" s="178" t="s">
        <v>345</v>
      </c>
      <c r="R846" s="165"/>
      <c r="S846" s="124"/>
      <c r="U846" s="130" t="str">
        <f t="shared" ca="1" si="76"/>
        <v/>
      </c>
      <c r="W846" s="58" t="str">
        <f t="shared" si="72"/>
        <v>N</v>
      </c>
      <c r="X846" s="58">
        <f t="shared" ca="1" si="73"/>
        <v>0</v>
      </c>
      <c r="Y846" s="58">
        <f t="shared" si="74"/>
        <v>0</v>
      </c>
      <c r="Z846" s="58">
        <f>IF(I846=0,0,IF(COUNTIF(Lists!$B$3:$B$203,I846)&gt;0,0,1))</f>
        <v>0</v>
      </c>
      <c r="AA846" s="58">
        <f t="shared" si="75"/>
        <v>0</v>
      </c>
    </row>
    <row r="847" spans="1:27" x14ac:dyDescent="0.35">
      <c r="A847" s="38" t="str">
        <f>IF(I847=0, "", IF(COUNTIF($I$16:I846, I847)&gt;0, "", MAX($A$16:A846)+1))</f>
        <v/>
      </c>
      <c r="C847" s="39"/>
      <c r="D847" s="163" t="str">
        <f>IF(M847="","",MAX($D$16:D846)+1)</f>
        <v/>
      </c>
      <c r="E847" s="57"/>
      <c r="F847" s="173"/>
      <c r="G847" s="173"/>
      <c r="H847" s="173"/>
      <c r="I847" s="173"/>
      <c r="J847" s="174"/>
      <c r="K847" s="173"/>
      <c r="L847" s="173"/>
      <c r="M847" s="175" t="str">
        <f t="shared" si="77"/>
        <v/>
      </c>
      <c r="N847" s="164"/>
      <c r="O847" s="176"/>
      <c r="P847" s="177"/>
      <c r="Q847" s="178" t="s">
        <v>345</v>
      </c>
      <c r="R847" s="165"/>
      <c r="S847" s="124"/>
      <c r="U847" s="130" t="str">
        <f t="shared" ca="1" si="76"/>
        <v/>
      </c>
      <c r="W847" s="58" t="str">
        <f t="shared" si="72"/>
        <v>N</v>
      </c>
      <c r="X847" s="58">
        <f t="shared" ca="1" si="73"/>
        <v>0</v>
      </c>
      <c r="Y847" s="58">
        <f t="shared" si="74"/>
        <v>0</v>
      </c>
      <c r="Z847" s="58">
        <f>IF(I847=0,0,IF(COUNTIF(Lists!$B$3:$B$203,I847)&gt;0,0,1))</f>
        <v>0</v>
      </c>
      <c r="AA847" s="58">
        <f t="shared" si="75"/>
        <v>0</v>
      </c>
    </row>
    <row r="848" spans="1:27" x14ac:dyDescent="0.35">
      <c r="A848" s="38" t="str">
        <f>IF(I848=0, "", IF(COUNTIF($I$16:I847, I848)&gt;0, "", MAX($A$16:A847)+1))</f>
        <v/>
      </c>
      <c r="C848" s="39"/>
      <c r="D848" s="163" t="str">
        <f>IF(M848="","",MAX($D$16:D847)+1)</f>
        <v/>
      </c>
      <c r="E848" s="57"/>
      <c r="F848" s="173"/>
      <c r="G848" s="173"/>
      <c r="H848" s="173"/>
      <c r="I848" s="173"/>
      <c r="J848" s="174"/>
      <c r="K848" s="173"/>
      <c r="L848" s="173"/>
      <c r="M848" s="175" t="str">
        <f t="shared" si="77"/>
        <v/>
      </c>
      <c r="N848" s="164"/>
      <c r="O848" s="176"/>
      <c r="P848" s="177"/>
      <c r="Q848" s="178" t="s">
        <v>345</v>
      </c>
      <c r="R848" s="165"/>
      <c r="S848" s="124"/>
      <c r="U848" s="130" t="str">
        <f t="shared" ca="1" si="76"/>
        <v/>
      </c>
      <c r="W848" s="58" t="str">
        <f t="shared" ref="W848:W911" si="78">IF(D848="","N","Y")</f>
        <v>N</v>
      </c>
      <c r="X848" s="58">
        <f t="shared" ref="X848:X911" ca="1" si="79">IF(OR(E848=0,AND(E848&gt;=StartDate,E848&lt;=EndDate)),0,1)</f>
        <v>0</v>
      </c>
      <c r="Y848" s="58">
        <f t="shared" ref="Y848:Y911" si="80">IF(D848="",0,IF(OR(E848=0,F848=0, K848=0, L848=0, G848=0, H848=0, I848=0,J848=0, M848=0,N848=0,O848=0,P848=0,Q848=0, R848=0), 1, 0))</f>
        <v>0</v>
      </c>
      <c r="Z848" s="58">
        <f>IF(I848=0,0,IF(COUNTIF(Lists!$B$3:$B$203,I848)&gt;0,0,1))</f>
        <v>0</v>
      </c>
      <c r="AA848" s="58">
        <f t="shared" ref="AA848:AA911" si="81">IF(R848=0,0,IF(COUNTIF(MeBrIntendedUseExport,R848)&gt;0,0,1))</f>
        <v>0</v>
      </c>
    </row>
    <row r="849" spans="1:27" x14ac:dyDescent="0.35">
      <c r="A849" s="38" t="str">
        <f>IF(I849=0, "", IF(COUNTIF($I$16:I848, I849)&gt;0, "", MAX($A$16:A848)+1))</f>
        <v/>
      </c>
      <c r="C849" s="39"/>
      <c r="D849" s="163" t="str">
        <f>IF(M849="","",MAX($D$16:D848)+1)</f>
        <v/>
      </c>
      <c r="E849" s="57"/>
      <c r="F849" s="173"/>
      <c r="G849" s="173"/>
      <c r="H849" s="173"/>
      <c r="I849" s="173"/>
      <c r="J849" s="174"/>
      <c r="K849" s="173"/>
      <c r="L849" s="173"/>
      <c r="M849" s="175" t="str">
        <f t="shared" si="77"/>
        <v/>
      </c>
      <c r="N849" s="164"/>
      <c r="O849" s="176"/>
      <c r="P849" s="177"/>
      <c r="Q849" s="178" t="s">
        <v>345</v>
      </c>
      <c r="R849" s="165"/>
      <c r="S849" s="124"/>
      <c r="U849" s="130" t="str">
        <f t="shared" ref="U849:U912" ca="1" si="82">IF(SUM(X849:Y849,Z849:AA849)&gt;0,"ROW INCOMPLETE OR INVALID DATA ENTERED; ENTER/EDIT DATA IN REQUIRED FIELDS","")</f>
        <v/>
      </c>
      <c r="W849" s="58" t="str">
        <f t="shared" si="78"/>
        <v>N</v>
      </c>
      <c r="X849" s="58">
        <f t="shared" ca="1" si="79"/>
        <v>0</v>
      </c>
      <c r="Y849" s="58">
        <f t="shared" si="80"/>
        <v>0</v>
      </c>
      <c r="Z849" s="58">
        <f>IF(I849=0,0,IF(COUNTIF(Lists!$B$3:$B$203,I849)&gt;0,0,1))</f>
        <v>0</v>
      </c>
      <c r="AA849" s="58">
        <f t="shared" si="81"/>
        <v>0</v>
      </c>
    </row>
    <row r="850" spans="1:27" x14ac:dyDescent="0.35">
      <c r="A850" s="38" t="str">
        <f>IF(I850=0, "", IF(COUNTIF($I$16:I849, I850)&gt;0, "", MAX($A$16:A849)+1))</f>
        <v/>
      </c>
      <c r="C850" s="39"/>
      <c r="D850" s="163" t="str">
        <f>IF(M850="","",MAX($D$16:D849)+1)</f>
        <v/>
      </c>
      <c r="E850" s="57"/>
      <c r="F850" s="173"/>
      <c r="G850" s="173"/>
      <c r="H850" s="173"/>
      <c r="I850" s="173"/>
      <c r="J850" s="174"/>
      <c r="K850" s="173"/>
      <c r="L850" s="173"/>
      <c r="M850" s="175" t="str">
        <f t="shared" ref="M850:M913" si="83">IF($E850="", "", "CH3Br")</f>
        <v/>
      </c>
      <c r="N850" s="164"/>
      <c r="O850" s="176"/>
      <c r="P850" s="177"/>
      <c r="Q850" s="178" t="s">
        <v>345</v>
      </c>
      <c r="R850" s="165"/>
      <c r="S850" s="124"/>
      <c r="U850" s="130" t="str">
        <f t="shared" ca="1" si="82"/>
        <v/>
      </c>
      <c r="W850" s="58" t="str">
        <f t="shared" si="78"/>
        <v>N</v>
      </c>
      <c r="X850" s="58">
        <f t="shared" ca="1" si="79"/>
        <v>0</v>
      </c>
      <c r="Y850" s="58">
        <f t="shared" si="80"/>
        <v>0</v>
      </c>
      <c r="Z850" s="58">
        <f>IF(I850=0,0,IF(COUNTIF(Lists!$B$3:$B$203,I850)&gt;0,0,1))</f>
        <v>0</v>
      </c>
      <c r="AA850" s="58">
        <f t="shared" si="81"/>
        <v>0</v>
      </c>
    </row>
    <row r="851" spans="1:27" x14ac:dyDescent="0.35">
      <c r="A851" s="38" t="str">
        <f>IF(I851=0, "", IF(COUNTIF($I$16:I850, I851)&gt;0, "", MAX($A$16:A850)+1))</f>
        <v/>
      </c>
      <c r="C851" s="39"/>
      <c r="D851" s="163" t="str">
        <f>IF(M851="","",MAX($D$16:D850)+1)</f>
        <v/>
      </c>
      <c r="E851" s="57"/>
      <c r="F851" s="173"/>
      <c r="G851" s="173"/>
      <c r="H851" s="173"/>
      <c r="I851" s="173"/>
      <c r="J851" s="174"/>
      <c r="K851" s="173"/>
      <c r="L851" s="173"/>
      <c r="M851" s="175" t="str">
        <f t="shared" si="83"/>
        <v/>
      </c>
      <c r="N851" s="164"/>
      <c r="O851" s="176"/>
      <c r="P851" s="177"/>
      <c r="Q851" s="178" t="s">
        <v>345</v>
      </c>
      <c r="R851" s="165"/>
      <c r="S851" s="124"/>
      <c r="U851" s="130" t="str">
        <f t="shared" ca="1" si="82"/>
        <v/>
      </c>
      <c r="W851" s="58" t="str">
        <f t="shared" si="78"/>
        <v>N</v>
      </c>
      <c r="X851" s="58">
        <f t="shared" ca="1" si="79"/>
        <v>0</v>
      </c>
      <c r="Y851" s="58">
        <f t="shared" si="80"/>
        <v>0</v>
      </c>
      <c r="Z851" s="58">
        <f>IF(I851=0,0,IF(COUNTIF(Lists!$B$3:$B$203,I851)&gt;0,0,1))</f>
        <v>0</v>
      </c>
      <c r="AA851" s="58">
        <f t="shared" si="81"/>
        <v>0</v>
      </c>
    </row>
    <row r="852" spans="1:27" x14ac:dyDescent="0.35">
      <c r="A852" s="38" t="str">
        <f>IF(I852=0, "", IF(COUNTIF($I$16:I851, I852)&gt;0, "", MAX($A$16:A851)+1))</f>
        <v/>
      </c>
      <c r="C852" s="39"/>
      <c r="D852" s="163" t="str">
        <f>IF(M852="","",MAX($D$16:D851)+1)</f>
        <v/>
      </c>
      <c r="E852" s="57"/>
      <c r="F852" s="173"/>
      <c r="G852" s="173"/>
      <c r="H852" s="173"/>
      <c r="I852" s="173"/>
      <c r="J852" s="174"/>
      <c r="K852" s="173"/>
      <c r="L852" s="173"/>
      <c r="M852" s="175" t="str">
        <f t="shared" si="83"/>
        <v/>
      </c>
      <c r="N852" s="164"/>
      <c r="O852" s="176"/>
      <c r="P852" s="177"/>
      <c r="Q852" s="178" t="s">
        <v>345</v>
      </c>
      <c r="R852" s="165"/>
      <c r="S852" s="124"/>
      <c r="U852" s="130" t="str">
        <f t="shared" ca="1" si="82"/>
        <v/>
      </c>
      <c r="W852" s="58" t="str">
        <f t="shared" si="78"/>
        <v>N</v>
      </c>
      <c r="X852" s="58">
        <f t="shared" ca="1" si="79"/>
        <v>0</v>
      </c>
      <c r="Y852" s="58">
        <f t="shared" si="80"/>
        <v>0</v>
      </c>
      <c r="Z852" s="58">
        <f>IF(I852=0,0,IF(COUNTIF(Lists!$B$3:$B$203,I852)&gt;0,0,1))</f>
        <v>0</v>
      </c>
      <c r="AA852" s="58">
        <f t="shared" si="81"/>
        <v>0</v>
      </c>
    </row>
    <row r="853" spans="1:27" x14ac:dyDescent="0.35">
      <c r="A853" s="38" t="str">
        <f>IF(I853=0, "", IF(COUNTIF($I$16:I852, I853)&gt;0, "", MAX($A$16:A852)+1))</f>
        <v/>
      </c>
      <c r="C853" s="39"/>
      <c r="D853" s="163" t="str">
        <f>IF(M853="","",MAX($D$16:D852)+1)</f>
        <v/>
      </c>
      <c r="E853" s="57"/>
      <c r="F853" s="173"/>
      <c r="G853" s="173"/>
      <c r="H853" s="173"/>
      <c r="I853" s="173"/>
      <c r="J853" s="174"/>
      <c r="K853" s="173"/>
      <c r="L853" s="173"/>
      <c r="M853" s="175" t="str">
        <f t="shared" si="83"/>
        <v/>
      </c>
      <c r="N853" s="164"/>
      <c r="O853" s="176"/>
      <c r="P853" s="177"/>
      <c r="Q853" s="178" t="s">
        <v>345</v>
      </c>
      <c r="R853" s="165"/>
      <c r="S853" s="124"/>
      <c r="U853" s="130" t="str">
        <f t="shared" ca="1" si="82"/>
        <v/>
      </c>
      <c r="W853" s="58" t="str">
        <f t="shared" si="78"/>
        <v>N</v>
      </c>
      <c r="X853" s="58">
        <f t="shared" ca="1" si="79"/>
        <v>0</v>
      </c>
      <c r="Y853" s="58">
        <f t="shared" si="80"/>
        <v>0</v>
      </c>
      <c r="Z853" s="58">
        <f>IF(I853=0,0,IF(COUNTIF(Lists!$B$3:$B$203,I853)&gt;0,0,1))</f>
        <v>0</v>
      </c>
      <c r="AA853" s="58">
        <f t="shared" si="81"/>
        <v>0</v>
      </c>
    </row>
    <row r="854" spans="1:27" x14ac:dyDescent="0.35">
      <c r="A854" s="38" t="str">
        <f>IF(I854=0, "", IF(COUNTIF($I$16:I853, I854)&gt;0, "", MAX($A$16:A853)+1))</f>
        <v/>
      </c>
      <c r="C854" s="39"/>
      <c r="D854" s="163" t="str">
        <f>IF(M854="","",MAX($D$16:D853)+1)</f>
        <v/>
      </c>
      <c r="E854" s="57"/>
      <c r="F854" s="173"/>
      <c r="G854" s="173"/>
      <c r="H854" s="173"/>
      <c r="I854" s="173"/>
      <c r="J854" s="174"/>
      <c r="K854" s="173"/>
      <c r="L854" s="173"/>
      <c r="M854" s="175" t="str">
        <f t="shared" si="83"/>
        <v/>
      </c>
      <c r="N854" s="164"/>
      <c r="O854" s="176"/>
      <c r="P854" s="177"/>
      <c r="Q854" s="178" t="s">
        <v>345</v>
      </c>
      <c r="R854" s="165"/>
      <c r="S854" s="124"/>
      <c r="U854" s="130" t="str">
        <f t="shared" ca="1" si="82"/>
        <v/>
      </c>
      <c r="W854" s="58" t="str">
        <f t="shared" si="78"/>
        <v>N</v>
      </c>
      <c r="X854" s="58">
        <f t="shared" ca="1" si="79"/>
        <v>0</v>
      </c>
      <c r="Y854" s="58">
        <f t="shared" si="80"/>
        <v>0</v>
      </c>
      <c r="Z854" s="58">
        <f>IF(I854=0,0,IF(COUNTIF(Lists!$B$3:$B$203,I854)&gt;0,0,1))</f>
        <v>0</v>
      </c>
      <c r="AA854" s="58">
        <f t="shared" si="81"/>
        <v>0</v>
      </c>
    </row>
    <row r="855" spans="1:27" x14ac:dyDescent="0.35">
      <c r="A855" s="38" t="str">
        <f>IF(I855=0, "", IF(COUNTIF($I$16:I854, I855)&gt;0, "", MAX($A$16:A854)+1))</f>
        <v/>
      </c>
      <c r="C855" s="39"/>
      <c r="D855" s="163" t="str">
        <f>IF(M855="","",MAX($D$16:D854)+1)</f>
        <v/>
      </c>
      <c r="E855" s="57"/>
      <c r="F855" s="173"/>
      <c r="G855" s="173"/>
      <c r="H855" s="173"/>
      <c r="I855" s="173"/>
      <c r="J855" s="174"/>
      <c r="K855" s="173"/>
      <c r="L855" s="173"/>
      <c r="M855" s="175" t="str">
        <f t="shared" si="83"/>
        <v/>
      </c>
      <c r="N855" s="164"/>
      <c r="O855" s="176"/>
      <c r="P855" s="177"/>
      <c r="Q855" s="178" t="s">
        <v>345</v>
      </c>
      <c r="R855" s="165"/>
      <c r="S855" s="124"/>
      <c r="U855" s="130" t="str">
        <f t="shared" ca="1" si="82"/>
        <v/>
      </c>
      <c r="W855" s="58" t="str">
        <f t="shared" si="78"/>
        <v>N</v>
      </c>
      <c r="X855" s="58">
        <f t="shared" ca="1" si="79"/>
        <v>0</v>
      </c>
      <c r="Y855" s="58">
        <f t="shared" si="80"/>
        <v>0</v>
      </c>
      <c r="Z855" s="58">
        <f>IF(I855=0,0,IF(COUNTIF(Lists!$B$3:$B$203,I855)&gt;0,0,1))</f>
        <v>0</v>
      </c>
      <c r="AA855" s="58">
        <f t="shared" si="81"/>
        <v>0</v>
      </c>
    </row>
    <row r="856" spans="1:27" x14ac:dyDescent="0.35">
      <c r="A856" s="38" t="str">
        <f>IF(I856=0, "", IF(COUNTIF($I$16:I855, I856)&gt;0, "", MAX($A$16:A855)+1))</f>
        <v/>
      </c>
      <c r="C856" s="39"/>
      <c r="D856" s="163" t="str">
        <f>IF(M856="","",MAX($D$16:D855)+1)</f>
        <v/>
      </c>
      <c r="E856" s="57"/>
      <c r="F856" s="173"/>
      <c r="G856" s="173"/>
      <c r="H856" s="173"/>
      <c r="I856" s="173"/>
      <c r="J856" s="174"/>
      <c r="K856" s="173"/>
      <c r="L856" s="173"/>
      <c r="M856" s="175" t="str">
        <f t="shared" si="83"/>
        <v/>
      </c>
      <c r="N856" s="164"/>
      <c r="O856" s="176"/>
      <c r="P856" s="177"/>
      <c r="Q856" s="178" t="s">
        <v>345</v>
      </c>
      <c r="R856" s="165"/>
      <c r="S856" s="124"/>
      <c r="U856" s="130" t="str">
        <f t="shared" ca="1" si="82"/>
        <v/>
      </c>
      <c r="W856" s="58" t="str">
        <f t="shared" si="78"/>
        <v>N</v>
      </c>
      <c r="X856" s="58">
        <f t="shared" ca="1" si="79"/>
        <v>0</v>
      </c>
      <c r="Y856" s="58">
        <f t="shared" si="80"/>
        <v>0</v>
      </c>
      <c r="Z856" s="58">
        <f>IF(I856=0,0,IF(COUNTIF(Lists!$B$3:$B$203,I856)&gt;0,0,1))</f>
        <v>0</v>
      </c>
      <c r="AA856" s="58">
        <f t="shared" si="81"/>
        <v>0</v>
      </c>
    </row>
    <row r="857" spans="1:27" x14ac:dyDescent="0.35">
      <c r="A857" s="38" t="str">
        <f>IF(I857=0, "", IF(COUNTIF($I$16:I856, I857)&gt;0, "", MAX($A$16:A856)+1))</f>
        <v/>
      </c>
      <c r="C857" s="39"/>
      <c r="D857" s="163" t="str">
        <f>IF(M857="","",MAX($D$16:D856)+1)</f>
        <v/>
      </c>
      <c r="E857" s="57"/>
      <c r="F857" s="173"/>
      <c r="G857" s="173"/>
      <c r="H857" s="173"/>
      <c r="I857" s="173"/>
      <c r="J857" s="174"/>
      <c r="K857" s="173"/>
      <c r="L857" s="173"/>
      <c r="M857" s="175" t="str">
        <f t="shared" si="83"/>
        <v/>
      </c>
      <c r="N857" s="164"/>
      <c r="O857" s="176"/>
      <c r="P857" s="177"/>
      <c r="Q857" s="178" t="s">
        <v>345</v>
      </c>
      <c r="R857" s="165"/>
      <c r="S857" s="124"/>
      <c r="U857" s="130" t="str">
        <f t="shared" ca="1" si="82"/>
        <v/>
      </c>
      <c r="W857" s="58" t="str">
        <f t="shared" si="78"/>
        <v>N</v>
      </c>
      <c r="X857" s="58">
        <f t="shared" ca="1" si="79"/>
        <v>0</v>
      </c>
      <c r="Y857" s="58">
        <f t="shared" si="80"/>
        <v>0</v>
      </c>
      <c r="Z857" s="58">
        <f>IF(I857=0,0,IF(COUNTIF(Lists!$B$3:$B$203,I857)&gt;0,0,1))</f>
        <v>0</v>
      </c>
      <c r="AA857" s="58">
        <f t="shared" si="81"/>
        <v>0</v>
      </c>
    </row>
    <row r="858" spans="1:27" x14ac:dyDescent="0.35">
      <c r="A858" s="38" t="str">
        <f>IF(I858=0, "", IF(COUNTIF($I$16:I857, I858)&gt;0, "", MAX($A$16:A857)+1))</f>
        <v/>
      </c>
      <c r="C858" s="39"/>
      <c r="D858" s="163" t="str">
        <f>IF(M858="","",MAX($D$16:D857)+1)</f>
        <v/>
      </c>
      <c r="E858" s="57"/>
      <c r="F858" s="173"/>
      <c r="G858" s="173"/>
      <c r="H858" s="173"/>
      <c r="I858" s="173"/>
      <c r="J858" s="174"/>
      <c r="K858" s="173"/>
      <c r="L858" s="173"/>
      <c r="M858" s="175" t="str">
        <f t="shared" si="83"/>
        <v/>
      </c>
      <c r="N858" s="164"/>
      <c r="O858" s="176"/>
      <c r="P858" s="177"/>
      <c r="Q858" s="178" t="s">
        <v>345</v>
      </c>
      <c r="R858" s="165"/>
      <c r="S858" s="124"/>
      <c r="U858" s="130" t="str">
        <f t="shared" ca="1" si="82"/>
        <v/>
      </c>
      <c r="W858" s="58" t="str">
        <f t="shared" si="78"/>
        <v>N</v>
      </c>
      <c r="X858" s="58">
        <f t="shared" ca="1" si="79"/>
        <v>0</v>
      </c>
      <c r="Y858" s="58">
        <f t="shared" si="80"/>
        <v>0</v>
      </c>
      <c r="Z858" s="58">
        <f>IF(I858=0,0,IF(COUNTIF(Lists!$B$3:$B$203,I858)&gt;0,0,1))</f>
        <v>0</v>
      </c>
      <c r="AA858" s="58">
        <f t="shared" si="81"/>
        <v>0</v>
      </c>
    </row>
    <row r="859" spans="1:27" x14ac:dyDescent="0.35">
      <c r="A859" s="38" t="str">
        <f>IF(I859=0, "", IF(COUNTIF($I$16:I858, I859)&gt;0, "", MAX($A$16:A858)+1))</f>
        <v/>
      </c>
      <c r="C859" s="39"/>
      <c r="D859" s="163" t="str">
        <f>IF(M859="","",MAX($D$16:D858)+1)</f>
        <v/>
      </c>
      <c r="E859" s="57"/>
      <c r="F859" s="173"/>
      <c r="G859" s="173"/>
      <c r="H859" s="173"/>
      <c r="I859" s="173"/>
      <c r="J859" s="174"/>
      <c r="K859" s="173"/>
      <c r="L859" s="173"/>
      <c r="M859" s="175" t="str">
        <f t="shared" si="83"/>
        <v/>
      </c>
      <c r="N859" s="164"/>
      <c r="O859" s="176"/>
      <c r="P859" s="177"/>
      <c r="Q859" s="178" t="s">
        <v>345</v>
      </c>
      <c r="R859" s="165"/>
      <c r="S859" s="124"/>
      <c r="U859" s="130" t="str">
        <f t="shared" ca="1" si="82"/>
        <v/>
      </c>
      <c r="W859" s="58" t="str">
        <f t="shared" si="78"/>
        <v>N</v>
      </c>
      <c r="X859" s="58">
        <f t="shared" ca="1" si="79"/>
        <v>0</v>
      </c>
      <c r="Y859" s="58">
        <f t="shared" si="80"/>
        <v>0</v>
      </c>
      <c r="Z859" s="58">
        <f>IF(I859=0,0,IF(COUNTIF(Lists!$B$3:$B$203,I859)&gt;0,0,1))</f>
        <v>0</v>
      </c>
      <c r="AA859" s="58">
        <f t="shared" si="81"/>
        <v>0</v>
      </c>
    </row>
    <row r="860" spans="1:27" x14ac:dyDescent="0.35">
      <c r="A860" s="38" t="str">
        <f>IF(I860=0, "", IF(COUNTIF($I$16:I859, I860)&gt;0, "", MAX($A$16:A859)+1))</f>
        <v/>
      </c>
      <c r="C860" s="39"/>
      <c r="D860" s="163" t="str">
        <f>IF(M860="","",MAX($D$16:D859)+1)</f>
        <v/>
      </c>
      <c r="E860" s="57"/>
      <c r="F860" s="173"/>
      <c r="G860" s="173"/>
      <c r="H860" s="173"/>
      <c r="I860" s="173"/>
      <c r="J860" s="174"/>
      <c r="K860" s="173"/>
      <c r="L860" s="173"/>
      <c r="M860" s="175" t="str">
        <f t="shared" si="83"/>
        <v/>
      </c>
      <c r="N860" s="164"/>
      <c r="O860" s="176"/>
      <c r="P860" s="177"/>
      <c r="Q860" s="178" t="s">
        <v>345</v>
      </c>
      <c r="R860" s="165"/>
      <c r="S860" s="124"/>
      <c r="U860" s="130" t="str">
        <f t="shared" ca="1" si="82"/>
        <v/>
      </c>
      <c r="W860" s="58" t="str">
        <f t="shared" si="78"/>
        <v>N</v>
      </c>
      <c r="X860" s="58">
        <f t="shared" ca="1" si="79"/>
        <v>0</v>
      </c>
      <c r="Y860" s="58">
        <f t="shared" si="80"/>
        <v>0</v>
      </c>
      <c r="Z860" s="58">
        <f>IF(I860=0,0,IF(COUNTIF(Lists!$B$3:$B$203,I860)&gt;0,0,1))</f>
        <v>0</v>
      </c>
      <c r="AA860" s="58">
        <f t="shared" si="81"/>
        <v>0</v>
      </c>
    </row>
    <row r="861" spans="1:27" x14ac:dyDescent="0.35">
      <c r="A861" s="38" t="str">
        <f>IF(I861=0, "", IF(COUNTIF($I$16:I860, I861)&gt;0, "", MAX($A$16:A860)+1))</f>
        <v/>
      </c>
      <c r="C861" s="39"/>
      <c r="D861" s="163" t="str">
        <f>IF(M861="","",MAX($D$16:D860)+1)</f>
        <v/>
      </c>
      <c r="E861" s="57"/>
      <c r="F861" s="173"/>
      <c r="G861" s="173"/>
      <c r="H861" s="173"/>
      <c r="I861" s="173"/>
      <c r="J861" s="174"/>
      <c r="K861" s="173"/>
      <c r="L861" s="173"/>
      <c r="M861" s="175" t="str">
        <f t="shared" si="83"/>
        <v/>
      </c>
      <c r="N861" s="164"/>
      <c r="O861" s="176"/>
      <c r="P861" s="177"/>
      <c r="Q861" s="178" t="s">
        <v>345</v>
      </c>
      <c r="R861" s="165"/>
      <c r="S861" s="124"/>
      <c r="U861" s="130" t="str">
        <f t="shared" ca="1" si="82"/>
        <v/>
      </c>
      <c r="W861" s="58" t="str">
        <f t="shared" si="78"/>
        <v>N</v>
      </c>
      <c r="X861" s="58">
        <f t="shared" ca="1" si="79"/>
        <v>0</v>
      </c>
      <c r="Y861" s="58">
        <f t="shared" si="80"/>
        <v>0</v>
      </c>
      <c r="Z861" s="58">
        <f>IF(I861=0,0,IF(COUNTIF(Lists!$B$3:$B$203,I861)&gt;0,0,1))</f>
        <v>0</v>
      </c>
      <c r="AA861" s="58">
        <f t="shared" si="81"/>
        <v>0</v>
      </c>
    </row>
    <row r="862" spans="1:27" x14ac:dyDescent="0.35">
      <c r="A862" s="38" t="str">
        <f>IF(I862=0, "", IF(COUNTIF($I$16:I861, I862)&gt;0, "", MAX($A$16:A861)+1))</f>
        <v/>
      </c>
      <c r="C862" s="39"/>
      <c r="D862" s="163" t="str">
        <f>IF(M862="","",MAX($D$16:D861)+1)</f>
        <v/>
      </c>
      <c r="E862" s="57"/>
      <c r="F862" s="173"/>
      <c r="G862" s="173"/>
      <c r="H862" s="173"/>
      <c r="I862" s="173"/>
      <c r="J862" s="174"/>
      <c r="K862" s="173"/>
      <c r="L862" s="173"/>
      <c r="M862" s="175" t="str">
        <f t="shared" si="83"/>
        <v/>
      </c>
      <c r="N862" s="164"/>
      <c r="O862" s="176"/>
      <c r="P862" s="177"/>
      <c r="Q862" s="178" t="s">
        <v>345</v>
      </c>
      <c r="R862" s="165"/>
      <c r="S862" s="124"/>
      <c r="U862" s="130" t="str">
        <f t="shared" ca="1" si="82"/>
        <v/>
      </c>
      <c r="W862" s="58" t="str">
        <f t="shared" si="78"/>
        <v>N</v>
      </c>
      <c r="X862" s="58">
        <f t="shared" ca="1" si="79"/>
        <v>0</v>
      </c>
      <c r="Y862" s="58">
        <f t="shared" si="80"/>
        <v>0</v>
      </c>
      <c r="Z862" s="58">
        <f>IF(I862=0,0,IF(COUNTIF(Lists!$B$3:$B$203,I862)&gt;0,0,1))</f>
        <v>0</v>
      </c>
      <c r="AA862" s="58">
        <f t="shared" si="81"/>
        <v>0</v>
      </c>
    </row>
    <row r="863" spans="1:27" x14ac:dyDescent="0.35">
      <c r="A863" s="38" t="str">
        <f>IF(I863=0, "", IF(COUNTIF($I$16:I862, I863)&gt;0, "", MAX($A$16:A862)+1))</f>
        <v/>
      </c>
      <c r="C863" s="39"/>
      <c r="D863" s="163" t="str">
        <f>IF(M863="","",MAX($D$16:D862)+1)</f>
        <v/>
      </c>
      <c r="E863" s="57"/>
      <c r="F863" s="173"/>
      <c r="G863" s="173"/>
      <c r="H863" s="173"/>
      <c r="I863" s="173"/>
      <c r="J863" s="174"/>
      <c r="K863" s="173"/>
      <c r="L863" s="173"/>
      <c r="M863" s="175" t="str">
        <f t="shared" si="83"/>
        <v/>
      </c>
      <c r="N863" s="164"/>
      <c r="O863" s="176"/>
      <c r="P863" s="177"/>
      <c r="Q863" s="178" t="s">
        <v>345</v>
      </c>
      <c r="R863" s="165"/>
      <c r="S863" s="124"/>
      <c r="U863" s="130" t="str">
        <f t="shared" ca="1" si="82"/>
        <v/>
      </c>
      <c r="W863" s="58" t="str">
        <f t="shared" si="78"/>
        <v>N</v>
      </c>
      <c r="X863" s="58">
        <f t="shared" ca="1" si="79"/>
        <v>0</v>
      </c>
      <c r="Y863" s="58">
        <f t="shared" si="80"/>
        <v>0</v>
      </c>
      <c r="Z863" s="58">
        <f>IF(I863=0,0,IF(COUNTIF(Lists!$B$3:$B$203,I863)&gt;0,0,1))</f>
        <v>0</v>
      </c>
      <c r="AA863" s="58">
        <f t="shared" si="81"/>
        <v>0</v>
      </c>
    </row>
    <row r="864" spans="1:27" x14ac:dyDescent="0.35">
      <c r="A864" s="38" t="str">
        <f>IF(I864=0, "", IF(COUNTIF($I$16:I863, I864)&gt;0, "", MAX($A$16:A863)+1))</f>
        <v/>
      </c>
      <c r="C864" s="39"/>
      <c r="D864" s="163" t="str">
        <f>IF(M864="","",MAX($D$16:D863)+1)</f>
        <v/>
      </c>
      <c r="E864" s="57"/>
      <c r="F864" s="173"/>
      <c r="G864" s="173"/>
      <c r="H864" s="173"/>
      <c r="I864" s="173"/>
      <c r="J864" s="174"/>
      <c r="K864" s="173"/>
      <c r="L864" s="173"/>
      <c r="M864" s="175" t="str">
        <f t="shared" si="83"/>
        <v/>
      </c>
      <c r="N864" s="164"/>
      <c r="O864" s="176"/>
      <c r="P864" s="177"/>
      <c r="Q864" s="178" t="s">
        <v>345</v>
      </c>
      <c r="R864" s="165"/>
      <c r="S864" s="124"/>
      <c r="U864" s="130" t="str">
        <f t="shared" ca="1" si="82"/>
        <v/>
      </c>
      <c r="W864" s="58" t="str">
        <f t="shared" si="78"/>
        <v>N</v>
      </c>
      <c r="X864" s="58">
        <f t="shared" ca="1" si="79"/>
        <v>0</v>
      </c>
      <c r="Y864" s="58">
        <f t="shared" si="80"/>
        <v>0</v>
      </c>
      <c r="Z864" s="58">
        <f>IF(I864=0,0,IF(COUNTIF(Lists!$B$3:$B$203,I864)&gt;0,0,1))</f>
        <v>0</v>
      </c>
      <c r="AA864" s="58">
        <f t="shared" si="81"/>
        <v>0</v>
      </c>
    </row>
    <row r="865" spans="1:27" x14ac:dyDescent="0.35">
      <c r="A865" s="38" t="str">
        <f>IF(I865=0, "", IF(COUNTIF($I$16:I864, I865)&gt;0, "", MAX($A$16:A864)+1))</f>
        <v/>
      </c>
      <c r="C865" s="39"/>
      <c r="D865" s="163" t="str">
        <f>IF(M865="","",MAX($D$16:D864)+1)</f>
        <v/>
      </c>
      <c r="E865" s="57"/>
      <c r="F865" s="173"/>
      <c r="G865" s="173"/>
      <c r="H865" s="173"/>
      <c r="I865" s="173"/>
      <c r="J865" s="174"/>
      <c r="K865" s="173"/>
      <c r="L865" s="173"/>
      <c r="M865" s="175" t="str">
        <f t="shared" si="83"/>
        <v/>
      </c>
      <c r="N865" s="164"/>
      <c r="O865" s="176"/>
      <c r="P865" s="177"/>
      <c r="Q865" s="178" t="s">
        <v>345</v>
      </c>
      <c r="R865" s="165"/>
      <c r="S865" s="124"/>
      <c r="U865" s="130" t="str">
        <f t="shared" ca="1" si="82"/>
        <v/>
      </c>
      <c r="W865" s="58" t="str">
        <f t="shared" si="78"/>
        <v>N</v>
      </c>
      <c r="X865" s="58">
        <f t="shared" ca="1" si="79"/>
        <v>0</v>
      </c>
      <c r="Y865" s="58">
        <f t="shared" si="80"/>
        <v>0</v>
      </c>
      <c r="Z865" s="58">
        <f>IF(I865=0,0,IF(COUNTIF(Lists!$B$3:$B$203,I865)&gt;0,0,1))</f>
        <v>0</v>
      </c>
      <c r="AA865" s="58">
        <f t="shared" si="81"/>
        <v>0</v>
      </c>
    </row>
    <row r="866" spans="1:27" x14ac:dyDescent="0.35">
      <c r="A866" s="38" t="str">
        <f>IF(I866=0, "", IF(COUNTIF($I$16:I865, I866)&gt;0, "", MAX($A$16:A865)+1))</f>
        <v/>
      </c>
      <c r="C866" s="39"/>
      <c r="D866" s="163" t="str">
        <f>IF(M866="","",MAX($D$16:D865)+1)</f>
        <v/>
      </c>
      <c r="E866" s="57"/>
      <c r="F866" s="173"/>
      <c r="G866" s="173"/>
      <c r="H866" s="173"/>
      <c r="I866" s="173"/>
      <c r="J866" s="174"/>
      <c r="K866" s="173"/>
      <c r="L866" s="173"/>
      <c r="M866" s="175" t="str">
        <f t="shared" si="83"/>
        <v/>
      </c>
      <c r="N866" s="164"/>
      <c r="O866" s="176"/>
      <c r="P866" s="177"/>
      <c r="Q866" s="178" t="s">
        <v>345</v>
      </c>
      <c r="R866" s="165"/>
      <c r="S866" s="124"/>
      <c r="U866" s="130" t="str">
        <f t="shared" ca="1" si="82"/>
        <v/>
      </c>
      <c r="W866" s="58" t="str">
        <f t="shared" si="78"/>
        <v>N</v>
      </c>
      <c r="X866" s="58">
        <f t="shared" ca="1" si="79"/>
        <v>0</v>
      </c>
      <c r="Y866" s="58">
        <f t="shared" si="80"/>
        <v>0</v>
      </c>
      <c r="Z866" s="58">
        <f>IF(I866=0,0,IF(COUNTIF(Lists!$B$3:$B$203,I866)&gt;0,0,1))</f>
        <v>0</v>
      </c>
      <c r="AA866" s="58">
        <f t="shared" si="81"/>
        <v>0</v>
      </c>
    </row>
    <row r="867" spans="1:27" x14ac:dyDescent="0.35">
      <c r="A867" s="38" t="str">
        <f>IF(I867=0, "", IF(COUNTIF($I$16:I866, I867)&gt;0, "", MAX($A$16:A866)+1))</f>
        <v/>
      </c>
      <c r="C867" s="39"/>
      <c r="D867" s="163" t="str">
        <f>IF(M867="","",MAX($D$16:D866)+1)</f>
        <v/>
      </c>
      <c r="E867" s="57"/>
      <c r="F867" s="173"/>
      <c r="G867" s="173"/>
      <c r="H867" s="173"/>
      <c r="I867" s="173"/>
      <c r="J867" s="174"/>
      <c r="K867" s="173"/>
      <c r="L867" s="173"/>
      <c r="M867" s="175" t="str">
        <f t="shared" si="83"/>
        <v/>
      </c>
      <c r="N867" s="164"/>
      <c r="O867" s="176"/>
      <c r="P867" s="177"/>
      <c r="Q867" s="178" t="s">
        <v>345</v>
      </c>
      <c r="R867" s="165"/>
      <c r="S867" s="124"/>
      <c r="U867" s="130" t="str">
        <f t="shared" ca="1" si="82"/>
        <v/>
      </c>
      <c r="W867" s="58" t="str">
        <f t="shared" si="78"/>
        <v>N</v>
      </c>
      <c r="X867" s="58">
        <f t="shared" ca="1" si="79"/>
        <v>0</v>
      </c>
      <c r="Y867" s="58">
        <f t="shared" si="80"/>
        <v>0</v>
      </c>
      <c r="Z867" s="58">
        <f>IF(I867=0,0,IF(COUNTIF(Lists!$B$3:$B$203,I867)&gt;0,0,1))</f>
        <v>0</v>
      </c>
      <c r="AA867" s="58">
        <f t="shared" si="81"/>
        <v>0</v>
      </c>
    </row>
    <row r="868" spans="1:27" x14ac:dyDescent="0.35">
      <c r="A868" s="38" t="str">
        <f>IF(I868=0, "", IF(COUNTIF($I$16:I867, I868)&gt;0, "", MAX($A$16:A867)+1))</f>
        <v/>
      </c>
      <c r="C868" s="39"/>
      <c r="D868" s="163" t="str">
        <f>IF(M868="","",MAX($D$16:D867)+1)</f>
        <v/>
      </c>
      <c r="E868" s="57"/>
      <c r="F868" s="173"/>
      <c r="G868" s="173"/>
      <c r="H868" s="173"/>
      <c r="I868" s="173"/>
      <c r="J868" s="174"/>
      <c r="K868" s="173"/>
      <c r="L868" s="173"/>
      <c r="M868" s="175" t="str">
        <f t="shared" si="83"/>
        <v/>
      </c>
      <c r="N868" s="164"/>
      <c r="O868" s="176"/>
      <c r="P868" s="177"/>
      <c r="Q868" s="178" t="s">
        <v>345</v>
      </c>
      <c r="R868" s="165"/>
      <c r="S868" s="124"/>
      <c r="U868" s="130" t="str">
        <f t="shared" ca="1" si="82"/>
        <v/>
      </c>
      <c r="W868" s="58" t="str">
        <f t="shared" si="78"/>
        <v>N</v>
      </c>
      <c r="X868" s="58">
        <f t="shared" ca="1" si="79"/>
        <v>0</v>
      </c>
      <c r="Y868" s="58">
        <f t="shared" si="80"/>
        <v>0</v>
      </c>
      <c r="Z868" s="58">
        <f>IF(I868=0,0,IF(COUNTIF(Lists!$B$3:$B$203,I868)&gt;0,0,1))</f>
        <v>0</v>
      </c>
      <c r="AA868" s="58">
        <f t="shared" si="81"/>
        <v>0</v>
      </c>
    </row>
    <row r="869" spans="1:27" x14ac:dyDescent="0.35">
      <c r="A869" s="38" t="str">
        <f>IF(I869=0, "", IF(COUNTIF($I$16:I868, I869)&gt;0, "", MAX($A$16:A868)+1))</f>
        <v/>
      </c>
      <c r="C869" s="39"/>
      <c r="D869" s="163" t="str">
        <f>IF(M869="","",MAX($D$16:D868)+1)</f>
        <v/>
      </c>
      <c r="E869" s="57"/>
      <c r="F869" s="173"/>
      <c r="G869" s="173"/>
      <c r="H869" s="173"/>
      <c r="I869" s="173"/>
      <c r="J869" s="174"/>
      <c r="K869" s="173"/>
      <c r="L869" s="173"/>
      <c r="M869" s="175" t="str">
        <f t="shared" si="83"/>
        <v/>
      </c>
      <c r="N869" s="164"/>
      <c r="O869" s="176"/>
      <c r="P869" s="177"/>
      <c r="Q869" s="178" t="s">
        <v>345</v>
      </c>
      <c r="R869" s="165"/>
      <c r="S869" s="124"/>
      <c r="U869" s="130" t="str">
        <f t="shared" ca="1" si="82"/>
        <v/>
      </c>
      <c r="W869" s="58" t="str">
        <f t="shared" si="78"/>
        <v>N</v>
      </c>
      <c r="X869" s="58">
        <f t="shared" ca="1" si="79"/>
        <v>0</v>
      </c>
      <c r="Y869" s="58">
        <f t="shared" si="80"/>
        <v>0</v>
      </c>
      <c r="Z869" s="58">
        <f>IF(I869=0,0,IF(COUNTIF(Lists!$B$3:$B$203,I869)&gt;0,0,1))</f>
        <v>0</v>
      </c>
      <c r="AA869" s="58">
        <f t="shared" si="81"/>
        <v>0</v>
      </c>
    </row>
    <row r="870" spans="1:27" x14ac:dyDescent="0.35">
      <c r="A870" s="38" t="str">
        <f>IF(I870=0, "", IF(COUNTIF($I$16:I869, I870)&gt;0, "", MAX($A$16:A869)+1))</f>
        <v/>
      </c>
      <c r="C870" s="39"/>
      <c r="D870" s="163" t="str">
        <f>IF(M870="","",MAX($D$16:D869)+1)</f>
        <v/>
      </c>
      <c r="E870" s="57"/>
      <c r="F870" s="173"/>
      <c r="G870" s="173"/>
      <c r="H870" s="173"/>
      <c r="I870" s="173"/>
      <c r="J870" s="174"/>
      <c r="K870" s="173"/>
      <c r="L870" s="173"/>
      <c r="M870" s="175" t="str">
        <f t="shared" si="83"/>
        <v/>
      </c>
      <c r="N870" s="164"/>
      <c r="O870" s="176"/>
      <c r="P870" s="177"/>
      <c r="Q870" s="178" t="s">
        <v>345</v>
      </c>
      <c r="R870" s="165"/>
      <c r="S870" s="124"/>
      <c r="U870" s="130" t="str">
        <f t="shared" ca="1" si="82"/>
        <v/>
      </c>
      <c r="W870" s="58" t="str">
        <f t="shared" si="78"/>
        <v>N</v>
      </c>
      <c r="X870" s="58">
        <f t="shared" ca="1" si="79"/>
        <v>0</v>
      </c>
      <c r="Y870" s="58">
        <f t="shared" si="80"/>
        <v>0</v>
      </c>
      <c r="Z870" s="58">
        <f>IF(I870=0,0,IF(COUNTIF(Lists!$B$3:$B$203,I870)&gt;0,0,1))</f>
        <v>0</v>
      </c>
      <c r="AA870" s="58">
        <f t="shared" si="81"/>
        <v>0</v>
      </c>
    </row>
    <row r="871" spans="1:27" x14ac:dyDescent="0.35">
      <c r="A871" s="38" t="str">
        <f>IF(I871=0, "", IF(COUNTIF($I$16:I870, I871)&gt;0, "", MAX($A$16:A870)+1))</f>
        <v/>
      </c>
      <c r="C871" s="39"/>
      <c r="D871" s="163" t="str">
        <f>IF(M871="","",MAX($D$16:D870)+1)</f>
        <v/>
      </c>
      <c r="E871" s="57"/>
      <c r="F871" s="173"/>
      <c r="G871" s="173"/>
      <c r="H871" s="173"/>
      <c r="I871" s="173"/>
      <c r="J871" s="174"/>
      <c r="K871" s="173"/>
      <c r="L871" s="173"/>
      <c r="M871" s="175" t="str">
        <f t="shared" si="83"/>
        <v/>
      </c>
      <c r="N871" s="164"/>
      <c r="O871" s="176"/>
      <c r="P871" s="177"/>
      <c r="Q871" s="178" t="s">
        <v>345</v>
      </c>
      <c r="R871" s="165"/>
      <c r="S871" s="124"/>
      <c r="U871" s="130" t="str">
        <f t="shared" ca="1" si="82"/>
        <v/>
      </c>
      <c r="W871" s="58" t="str">
        <f t="shared" si="78"/>
        <v>N</v>
      </c>
      <c r="X871" s="58">
        <f t="shared" ca="1" si="79"/>
        <v>0</v>
      </c>
      <c r="Y871" s="58">
        <f t="shared" si="80"/>
        <v>0</v>
      </c>
      <c r="Z871" s="58">
        <f>IF(I871=0,0,IF(COUNTIF(Lists!$B$3:$B$203,I871)&gt;0,0,1))</f>
        <v>0</v>
      </c>
      <c r="AA871" s="58">
        <f t="shared" si="81"/>
        <v>0</v>
      </c>
    </row>
    <row r="872" spans="1:27" x14ac:dyDescent="0.35">
      <c r="A872" s="38" t="str">
        <f>IF(I872=0, "", IF(COUNTIF($I$16:I871, I872)&gt;0, "", MAX($A$16:A871)+1))</f>
        <v/>
      </c>
      <c r="C872" s="39"/>
      <c r="D872" s="163" t="str">
        <f>IF(M872="","",MAX($D$16:D871)+1)</f>
        <v/>
      </c>
      <c r="E872" s="57"/>
      <c r="F872" s="173"/>
      <c r="G872" s="173"/>
      <c r="H872" s="173"/>
      <c r="I872" s="173"/>
      <c r="J872" s="174"/>
      <c r="K872" s="173"/>
      <c r="L872" s="173"/>
      <c r="M872" s="175" t="str">
        <f t="shared" si="83"/>
        <v/>
      </c>
      <c r="N872" s="164"/>
      <c r="O872" s="176"/>
      <c r="P872" s="177"/>
      <c r="Q872" s="178" t="s">
        <v>345</v>
      </c>
      <c r="R872" s="165"/>
      <c r="S872" s="124"/>
      <c r="U872" s="130" t="str">
        <f t="shared" ca="1" si="82"/>
        <v/>
      </c>
      <c r="W872" s="58" t="str">
        <f t="shared" si="78"/>
        <v>N</v>
      </c>
      <c r="X872" s="58">
        <f t="shared" ca="1" si="79"/>
        <v>0</v>
      </c>
      <c r="Y872" s="58">
        <f t="shared" si="80"/>
        <v>0</v>
      </c>
      <c r="Z872" s="58">
        <f>IF(I872=0,0,IF(COUNTIF(Lists!$B$3:$B$203,I872)&gt;0,0,1))</f>
        <v>0</v>
      </c>
      <c r="AA872" s="58">
        <f t="shared" si="81"/>
        <v>0</v>
      </c>
    </row>
    <row r="873" spans="1:27" x14ac:dyDescent="0.35">
      <c r="A873" s="38" t="str">
        <f>IF(I873=0, "", IF(COUNTIF($I$16:I872, I873)&gt;0, "", MAX($A$16:A872)+1))</f>
        <v/>
      </c>
      <c r="C873" s="39"/>
      <c r="D873" s="163" t="str">
        <f>IF(M873="","",MAX($D$16:D872)+1)</f>
        <v/>
      </c>
      <c r="E873" s="57"/>
      <c r="F873" s="173"/>
      <c r="G873" s="173"/>
      <c r="H873" s="173"/>
      <c r="I873" s="173"/>
      <c r="J873" s="174"/>
      <c r="K873" s="173"/>
      <c r="L873" s="173"/>
      <c r="M873" s="175" t="str">
        <f t="shared" si="83"/>
        <v/>
      </c>
      <c r="N873" s="164"/>
      <c r="O873" s="176"/>
      <c r="P873" s="177"/>
      <c r="Q873" s="178" t="s">
        <v>345</v>
      </c>
      <c r="R873" s="165"/>
      <c r="S873" s="124"/>
      <c r="U873" s="130" t="str">
        <f t="shared" ca="1" si="82"/>
        <v/>
      </c>
      <c r="W873" s="58" t="str">
        <f t="shared" si="78"/>
        <v>N</v>
      </c>
      <c r="X873" s="58">
        <f t="shared" ca="1" si="79"/>
        <v>0</v>
      </c>
      <c r="Y873" s="58">
        <f t="shared" si="80"/>
        <v>0</v>
      </c>
      <c r="Z873" s="58">
        <f>IF(I873=0,0,IF(COUNTIF(Lists!$B$3:$B$203,I873)&gt;0,0,1))</f>
        <v>0</v>
      </c>
      <c r="AA873" s="58">
        <f t="shared" si="81"/>
        <v>0</v>
      </c>
    </row>
    <row r="874" spans="1:27" x14ac:dyDescent="0.35">
      <c r="A874" s="38" t="str">
        <f>IF(I874=0, "", IF(COUNTIF($I$16:I873, I874)&gt;0, "", MAX($A$16:A873)+1))</f>
        <v/>
      </c>
      <c r="C874" s="39"/>
      <c r="D874" s="163" t="str">
        <f>IF(M874="","",MAX($D$16:D873)+1)</f>
        <v/>
      </c>
      <c r="E874" s="57"/>
      <c r="F874" s="173"/>
      <c r="G874" s="173"/>
      <c r="H874" s="173"/>
      <c r="I874" s="173"/>
      <c r="J874" s="174"/>
      <c r="K874" s="173"/>
      <c r="L874" s="173"/>
      <c r="M874" s="175" t="str">
        <f t="shared" si="83"/>
        <v/>
      </c>
      <c r="N874" s="164"/>
      <c r="O874" s="176"/>
      <c r="P874" s="177"/>
      <c r="Q874" s="178" t="s">
        <v>345</v>
      </c>
      <c r="R874" s="165"/>
      <c r="S874" s="124"/>
      <c r="U874" s="130" t="str">
        <f t="shared" ca="1" si="82"/>
        <v/>
      </c>
      <c r="W874" s="58" t="str">
        <f t="shared" si="78"/>
        <v>N</v>
      </c>
      <c r="X874" s="58">
        <f t="shared" ca="1" si="79"/>
        <v>0</v>
      </c>
      <c r="Y874" s="58">
        <f t="shared" si="80"/>
        <v>0</v>
      </c>
      <c r="Z874" s="58">
        <f>IF(I874=0,0,IF(COUNTIF(Lists!$B$3:$B$203,I874)&gt;0,0,1))</f>
        <v>0</v>
      </c>
      <c r="AA874" s="58">
        <f t="shared" si="81"/>
        <v>0</v>
      </c>
    </row>
    <row r="875" spans="1:27" x14ac:dyDescent="0.35">
      <c r="A875" s="38" t="str">
        <f>IF(I875=0, "", IF(COUNTIF($I$16:I874, I875)&gt;0, "", MAX($A$16:A874)+1))</f>
        <v/>
      </c>
      <c r="C875" s="39"/>
      <c r="D875" s="163" t="str">
        <f>IF(M875="","",MAX($D$16:D874)+1)</f>
        <v/>
      </c>
      <c r="E875" s="57"/>
      <c r="F875" s="173"/>
      <c r="G875" s="173"/>
      <c r="H875" s="173"/>
      <c r="I875" s="173"/>
      <c r="J875" s="174"/>
      <c r="K875" s="173"/>
      <c r="L875" s="173"/>
      <c r="M875" s="175" t="str">
        <f t="shared" si="83"/>
        <v/>
      </c>
      <c r="N875" s="164"/>
      <c r="O875" s="176"/>
      <c r="P875" s="177"/>
      <c r="Q875" s="178" t="s">
        <v>345</v>
      </c>
      <c r="R875" s="165"/>
      <c r="S875" s="124"/>
      <c r="U875" s="130" t="str">
        <f t="shared" ca="1" si="82"/>
        <v/>
      </c>
      <c r="W875" s="58" t="str">
        <f t="shared" si="78"/>
        <v>N</v>
      </c>
      <c r="X875" s="58">
        <f t="shared" ca="1" si="79"/>
        <v>0</v>
      </c>
      <c r="Y875" s="58">
        <f t="shared" si="80"/>
        <v>0</v>
      </c>
      <c r="Z875" s="58">
        <f>IF(I875=0,0,IF(COUNTIF(Lists!$B$3:$B$203,I875)&gt;0,0,1))</f>
        <v>0</v>
      </c>
      <c r="AA875" s="58">
        <f t="shared" si="81"/>
        <v>0</v>
      </c>
    </row>
    <row r="876" spans="1:27" x14ac:dyDescent="0.35">
      <c r="A876" s="38" t="str">
        <f>IF(I876=0, "", IF(COUNTIF($I$16:I875, I876)&gt;0, "", MAX($A$16:A875)+1))</f>
        <v/>
      </c>
      <c r="C876" s="39"/>
      <c r="D876" s="163" t="str">
        <f>IF(M876="","",MAX($D$16:D875)+1)</f>
        <v/>
      </c>
      <c r="E876" s="57"/>
      <c r="F876" s="173"/>
      <c r="G876" s="173"/>
      <c r="H876" s="173"/>
      <c r="I876" s="173"/>
      <c r="J876" s="174"/>
      <c r="K876" s="173"/>
      <c r="L876" s="173"/>
      <c r="M876" s="175" t="str">
        <f t="shared" si="83"/>
        <v/>
      </c>
      <c r="N876" s="164"/>
      <c r="O876" s="176"/>
      <c r="P876" s="177"/>
      <c r="Q876" s="178" t="s">
        <v>345</v>
      </c>
      <c r="R876" s="165"/>
      <c r="S876" s="124"/>
      <c r="U876" s="130" t="str">
        <f t="shared" ca="1" si="82"/>
        <v/>
      </c>
      <c r="W876" s="58" t="str">
        <f t="shared" si="78"/>
        <v>N</v>
      </c>
      <c r="X876" s="58">
        <f t="shared" ca="1" si="79"/>
        <v>0</v>
      </c>
      <c r="Y876" s="58">
        <f t="shared" si="80"/>
        <v>0</v>
      </c>
      <c r="Z876" s="58">
        <f>IF(I876=0,0,IF(COUNTIF(Lists!$B$3:$B$203,I876)&gt;0,0,1))</f>
        <v>0</v>
      </c>
      <c r="AA876" s="58">
        <f t="shared" si="81"/>
        <v>0</v>
      </c>
    </row>
    <row r="877" spans="1:27" x14ac:dyDescent="0.35">
      <c r="A877" s="38" t="str">
        <f>IF(I877=0, "", IF(COUNTIF($I$16:I876, I877)&gt;0, "", MAX($A$16:A876)+1))</f>
        <v/>
      </c>
      <c r="C877" s="39"/>
      <c r="D877" s="163" t="str">
        <f>IF(M877="","",MAX($D$16:D876)+1)</f>
        <v/>
      </c>
      <c r="E877" s="57"/>
      <c r="F877" s="173"/>
      <c r="G877" s="173"/>
      <c r="H877" s="173"/>
      <c r="I877" s="173"/>
      <c r="J877" s="174"/>
      <c r="K877" s="173"/>
      <c r="L877" s="173"/>
      <c r="M877" s="175" t="str">
        <f t="shared" si="83"/>
        <v/>
      </c>
      <c r="N877" s="164"/>
      <c r="O877" s="176"/>
      <c r="P877" s="177"/>
      <c r="Q877" s="178" t="s">
        <v>345</v>
      </c>
      <c r="R877" s="165"/>
      <c r="S877" s="124"/>
      <c r="U877" s="130" t="str">
        <f t="shared" ca="1" si="82"/>
        <v/>
      </c>
      <c r="W877" s="58" t="str">
        <f t="shared" si="78"/>
        <v>N</v>
      </c>
      <c r="X877" s="58">
        <f t="shared" ca="1" si="79"/>
        <v>0</v>
      </c>
      <c r="Y877" s="58">
        <f t="shared" si="80"/>
        <v>0</v>
      </c>
      <c r="Z877" s="58">
        <f>IF(I877=0,0,IF(COUNTIF(Lists!$B$3:$B$203,I877)&gt;0,0,1))</f>
        <v>0</v>
      </c>
      <c r="AA877" s="58">
        <f t="shared" si="81"/>
        <v>0</v>
      </c>
    </row>
    <row r="878" spans="1:27" x14ac:dyDescent="0.35">
      <c r="A878" s="38" t="str">
        <f>IF(I878=0, "", IF(COUNTIF($I$16:I877, I878)&gt;0, "", MAX($A$16:A877)+1))</f>
        <v/>
      </c>
      <c r="C878" s="39"/>
      <c r="D878" s="163" t="str">
        <f>IF(M878="","",MAX($D$16:D877)+1)</f>
        <v/>
      </c>
      <c r="E878" s="57"/>
      <c r="F878" s="173"/>
      <c r="G878" s="173"/>
      <c r="H878" s="173"/>
      <c r="I878" s="173"/>
      <c r="J878" s="174"/>
      <c r="K878" s="173"/>
      <c r="L878" s="173"/>
      <c r="M878" s="175" t="str">
        <f t="shared" si="83"/>
        <v/>
      </c>
      <c r="N878" s="164"/>
      <c r="O878" s="176"/>
      <c r="P878" s="177"/>
      <c r="Q878" s="178" t="s">
        <v>345</v>
      </c>
      <c r="R878" s="165"/>
      <c r="S878" s="124"/>
      <c r="U878" s="130" t="str">
        <f t="shared" ca="1" si="82"/>
        <v/>
      </c>
      <c r="W878" s="58" t="str">
        <f t="shared" si="78"/>
        <v>N</v>
      </c>
      <c r="X878" s="58">
        <f t="shared" ca="1" si="79"/>
        <v>0</v>
      </c>
      <c r="Y878" s="58">
        <f t="shared" si="80"/>
        <v>0</v>
      </c>
      <c r="Z878" s="58">
        <f>IF(I878=0,0,IF(COUNTIF(Lists!$B$3:$B$203,I878)&gt;0,0,1))</f>
        <v>0</v>
      </c>
      <c r="AA878" s="58">
        <f t="shared" si="81"/>
        <v>0</v>
      </c>
    </row>
    <row r="879" spans="1:27" x14ac:dyDescent="0.35">
      <c r="A879" s="38" t="str">
        <f>IF(I879=0, "", IF(COUNTIF($I$16:I878, I879)&gt;0, "", MAX($A$16:A878)+1))</f>
        <v/>
      </c>
      <c r="C879" s="39"/>
      <c r="D879" s="163" t="str">
        <f>IF(M879="","",MAX($D$16:D878)+1)</f>
        <v/>
      </c>
      <c r="E879" s="57"/>
      <c r="F879" s="173"/>
      <c r="G879" s="173"/>
      <c r="H879" s="173"/>
      <c r="I879" s="173"/>
      <c r="J879" s="174"/>
      <c r="K879" s="173"/>
      <c r="L879" s="173"/>
      <c r="M879" s="175" t="str">
        <f t="shared" si="83"/>
        <v/>
      </c>
      <c r="N879" s="164"/>
      <c r="O879" s="176"/>
      <c r="P879" s="177"/>
      <c r="Q879" s="178" t="s">
        <v>345</v>
      </c>
      <c r="R879" s="165"/>
      <c r="S879" s="124"/>
      <c r="U879" s="130" t="str">
        <f t="shared" ca="1" si="82"/>
        <v/>
      </c>
      <c r="W879" s="58" t="str">
        <f t="shared" si="78"/>
        <v>N</v>
      </c>
      <c r="X879" s="58">
        <f t="shared" ca="1" si="79"/>
        <v>0</v>
      </c>
      <c r="Y879" s="58">
        <f t="shared" si="80"/>
        <v>0</v>
      </c>
      <c r="Z879" s="58">
        <f>IF(I879=0,0,IF(COUNTIF(Lists!$B$3:$B$203,I879)&gt;0,0,1))</f>
        <v>0</v>
      </c>
      <c r="AA879" s="58">
        <f t="shared" si="81"/>
        <v>0</v>
      </c>
    </row>
    <row r="880" spans="1:27" x14ac:dyDescent="0.35">
      <c r="A880" s="38" t="str">
        <f>IF(I880=0, "", IF(COUNTIF($I$16:I879, I880)&gt;0, "", MAX($A$16:A879)+1))</f>
        <v/>
      </c>
      <c r="C880" s="39"/>
      <c r="D880" s="163" t="str">
        <f>IF(M880="","",MAX($D$16:D879)+1)</f>
        <v/>
      </c>
      <c r="E880" s="57"/>
      <c r="F880" s="173"/>
      <c r="G880" s="173"/>
      <c r="H880" s="173"/>
      <c r="I880" s="173"/>
      <c r="J880" s="174"/>
      <c r="K880" s="173"/>
      <c r="L880" s="173"/>
      <c r="M880" s="175" t="str">
        <f t="shared" si="83"/>
        <v/>
      </c>
      <c r="N880" s="164"/>
      <c r="O880" s="176"/>
      <c r="P880" s="177"/>
      <c r="Q880" s="178" t="s">
        <v>345</v>
      </c>
      <c r="R880" s="165"/>
      <c r="S880" s="124"/>
      <c r="U880" s="130" t="str">
        <f t="shared" ca="1" si="82"/>
        <v/>
      </c>
      <c r="W880" s="58" t="str">
        <f t="shared" si="78"/>
        <v>N</v>
      </c>
      <c r="X880" s="58">
        <f t="shared" ca="1" si="79"/>
        <v>0</v>
      </c>
      <c r="Y880" s="58">
        <f t="shared" si="80"/>
        <v>0</v>
      </c>
      <c r="Z880" s="58">
        <f>IF(I880=0,0,IF(COUNTIF(Lists!$B$3:$B$203,I880)&gt;0,0,1))</f>
        <v>0</v>
      </c>
      <c r="AA880" s="58">
        <f t="shared" si="81"/>
        <v>0</v>
      </c>
    </row>
    <row r="881" spans="1:27" x14ac:dyDescent="0.35">
      <c r="A881" s="38" t="str">
        <f>IF(I881=0, "", IF(COUNTIF($I$16:I880, I881)&gt;0, "", MAX($A$16:A880)+1))</f>
        <v/>
      </c>
      <c r="C881" s="39"/>
      <c r="D881" s="163" t="str">
        <f>IF(M881="","",MAX($D$16:D880)+1)</f>
        <v/>
      </c>
      <c r="E881" s="57"/>
      <c r="F881" s="173"/>
      <c r="G881" s="173"/>
      <c r="H881" s="173"/>
      <c r="I881" s="173"/>
      <c r="J881" s="174"/>
      <c r="K881" s="173"/>
      <c r="L881" s="173"/>
      <c r="M881" s="175" t="str">
        <f t="shared" si="83"/>
        <v/>
      </c>
      <c r="N881" s="164"/>
      <c r="O881" s="176"/>
      <c r="P881" s="177"/>
      <c r="Q881" s="178" t="s">
        <v>345</v>
      </c>
      <c r="R881" s="165"/>
      <c r="S881" s="124"/>
      <c r="U881" s="130" t="str">
        <f t="shared" ca="1" si="82"/>
        <v/>
      </c>
      <c r="W881" s="58" t="str">
        <f t="shared" si="78"/>
        <v>N</v>
      </c>
      <c r="X881" s="58">
        <f t="shared" ca="1" si="79"/>
        <v>0</v>
      </c>
      <c r="Y881" s="58">
        <f t="shared" si="80"/>
        <v>0</v>
      </c>
      <c r="Z881" s="58">
        <f>IF(I881=0,0,IF(COUNTIF(Lists!$B$3:$B$203,I881)&gt;0,0,1))</f>
        <v>0</v>
      </c>
      <c r="AA881" s="58">
        <f t="shared" si="81"/>
        <v>0</v>
      </c>
    </row>
    <row r="882" spans="1:27" x14ac:dyDescent="0.35">
      <c r="A882" s="38" t="str">
        <f>IF(I882=0, "", IF(COUNTIF($I$16:I881, I882)&gt;0, "", MAX($A$16:A881)+1))</f>
        <v/>
      </c>
      <c r="C882" s="39"/>
      <c r="D882" s="163" t="str">
        <f>IF(M882="","",MAX($D$16:D881)+1)</f>
        <v/>
      </c>
      <c r="E882" s="57"/>
      <c r="F882" s="173"/>
      <c r="G882" s="173"/>
      <c r="H882" s="173"/>
      <c r="I882" s="173"/>
      <c r="J882" s="174"/>
      <c r="K882" s="173"/>
      <c r="L882" s="173"/>
      <c r="M882" s="175" t="str">
        <f t="shared" si="83"/>
        <v/>
      </c>
      <c r="N882" s="164"/>
      <c r="O882" s="176"/>
      <c r="P882" s="177"/>
      <c r="Q882" s="178" t="s">
        <v>345</v>
      </c>
      <c r="R882" s="165"/>
      <c r="S882" s="124"/>
      <c r="U882" s="130" t="str">
        <f t="shared" ca="1" si="82"/>
        <v/>
      </c>
      <c r="W882" s="58" t="str">
        <f t="shared" si="78"/>
        <v>N</v>
      </c>
      <c r="X882" s="58">
        <f t="shared" ca="1" si="79"/>
        <v>0</v>
      </c>
      <c r="Y882" s="58">
        <f t="shared" si="80"/>
        <v>0</v>
      </c>
      <c r="Z882" s="58">
        <f>IF(I882=0,0,IF(COUNTIF(Lists!$B$3:$B$203,I882)&gt;0,0,1))</f>
        <v>0</v>
      </c>
      <c r="AA882" s="58">
        <f t="shared" si="81"/>
        <v>0</v>
      </c>
    </row>
    <row r="883" spans="1:27" x14ac:dyDescent="0.35">
      <c r="A883" s="38" t="str">
        <f>IF(I883=0, "", IF(COUNTIF($I$16:I882, I883)&gt;0, "", MAX($A$16:A882)+1))</f>
        <v/>
      </c>
      <c r="C883" s="39"/>
      <c r="D883" s="163" t="str">
        <f>IF(M883="","",MAX($D$16:D882)+1)</f>
        <v/>
      </c>
      <c r="E883" s="57"/>
      <c r="F883" s="173"/>
      <c r="G883" s="173"/>
      <c r="H883" s="173"/>
      <c r="I883" s="173"/>
      <c r="J883" s="174"/>
      <c r="K883" s="173"/>
      <c r="L883" s="173"/>
      <c r="M883" s="175" t="str">
        <f t="shared" si="83"/>
        <v/>
      </c>
      <c r="N883" s="164"/>
      <c r="O883" s="176"/>
      <c r="P883" s="177"/>
      <c r="Q883" s="178" t="s">
        <v>345</v>
      </c>
      <c r="R883" s="165"/>
      <c r="S883" s="124"/>
      <c r="U883" s="130" t="str">
        <f t="shared" ca="1" si="82"/>
        <v/>
      </c>
      <c r="W883" s="58" t="str">
        <f t="shared" si="78"/>
        <v>N</v>
      </c>
      <c r="X883" s="58">
        <f t="shared" ca="1" si="79"/>
        <v>0</v>
      </c>
      <c r="Y883" s="58">
        <f t="shared" si="80"/>
        <v>0</v>
      </c>
      <c r="Z883" s="58">
        <f>IF(I883=0,0,IF(COUNTIF(Lists!$B$3:$B$203,I883)&gt;0,0,1))</f>
        <v>0</v>
      </c>
      <c r="AA883" s="58">
        <f t="shared" si="81"/>
        <v>0</v>
      </c>
    </row>
    <row r="884" spans="1:27" x14ac:dyDescent="0.35">
      <c r="A884" s="38" t="str">
        <f>IF(I884=0, "", IF(COUNTIF($I$16:I883, I884)&gt;0, "", MAX($A$16:A883)+1))</f>
        <v/>
      </c>
      <c r="C884" s="39"/>
      <c r="D884" s="163" t="str">
        <f>IF(M884="","",MAX($D$16:D883)+1)</f>
        <v/>
      </c>
      <c r="E884" s="57"/>
      <c r="F884" s="173"/>
      <c r="G884" s="173"/>
      <c r="H884" s="173"/>
      <c r="I884" s="173"/>
      <c r="J884" s="174"/>
      <c r="K884" s="173"/>
      <c r="L884" s="173"/>
      <c r="M884" s="175" t="str">
        <f t="shared" si="83"/>
        <v/>
      </c>
      <c r="N884" s="164"/>
      <c r="O884" s="176"/>
      <c r="P884" s="177"/>
      <c r="Q884" s="178" t="s">
        <v>345</v>
      </c>
      <c r="R884" s="165"/>
      <c r="S884" s="124"/>
      <c r="U884" s="130" t="str">
        <f t="shared" ca="1" si="82"/>
        <v/>
      </c>
      <c r="W884" s="58" t="str">
        <f t="shared" si="78"/>
        <v>N</v>
      </c>
      <c r="X884" s="58">
        <f t="shared" ca="1" si="79"/>
        <v>0</v>
      </c>
      <c r="Y884" s="58">
        <f t="shared" si="80"/>
        <v>0</v>
      </c>
      <c r="Z884" s="58">
        <f>IF(I884=0,0,IF(COUNTIF(Lists!$B$3:$B$203,I884)&gt;0,0,1))</f>
        <v>0</v>
      </c>
      <c r="AA884" s="58">
        <f t="shared" si="81"/>
        <v>0</v>
      </c>
    </row>
    <row r="885" spans="1:27" x14ac:dyDescent="0.35">
      <c r="A885" s="38" t="str">
        <f>IF(I885=0, "", IF(COUNTIF($I$16:I884, I885)&gt;0, "", MAX($A$16:A884)+1))</f>
        <v/>
      </c>
      <c r="C885" s="39"/>
      <c r="D885" s="163" t="str">
        <f>IF(M885="","",MAX($D$16:D884)+1)</f>
        <v/>
      </c>
      <c r="E885" s="57"/>
      <c r="F885" s="173"/>
      <c r="G885" s="173"/>
      <c r="H885" s="173"/>
      <c r="I885" s="173"/>
      <c r="J885" s="174"/>
      <c r="K885" s="173"/>
      <c r="L885" s="173"/>
      <c r="M885" s="175" t="str">
        <f t="shared" si="83"/>
        <v/>
      </c>
      <c r="N885" s="164"/>
      <c r="O885" s="176"/>
      <c r="P885" s="177"/>
      <c r="Q885" s="178" t="s">
        <v>345</v>
      </c>
      <c r="R885" s="165"/>
      <c r="S885" s="124"/>
      <c r="U885" s="130" t="str">
        <f t="shared" ca="1" si="82"/>
        <v/>
      </c>
      <c r="W885" s="58" t="str">
        <f t="shared" si="78"/>
        <v>N</v>
      </c>
      <c r="X885" s="58">
        <f t="shared" ca="1" si="79"/>
        <v>0</v>
      </c>
      <c r="Y885" s="58">
        <f t="shared" si="80"/>
        <v>0</v>
      </c>
      <c r="Z885" s="58">
        <f>IF(I885=0,0,IF(COUNTIF(Lists!$B$3:$B$203,I885)&gt;0,0,1))</f>
        <v>0</v>
      </c>
      <c r="AA885" s="58">
        <f t="shared" si="81"/>
        <v>0</v>
      </c>
    </row>
    <row r="886" spans="1:27" x14ac:dyDescent="0.35">
      <c r="A886" s="38" t="str">
        <f>IF(I886=0, "", IF(COUNTIF($I$16:I885, I886)&gt;0, "", MAX($A$16:A885)+1))</f>
        <v/>
      </c>
      <c r="C886" s="39"/>
      <c r="D886" s="163" t="str">
        <f>IF(M886="","",MAX($D$16:D885)+1)</f>
        <v/>
      </c>
      <c r="E886" s="57"/>
      <c r="F886" s="173"/>
      <c r="G886" s="173"/>
      <c r="H886" s="173"/>
      <c r="I886" s="173"/>
      <c r="J886" s="174"/>
      <c r="K886" s="173"/>
      <c r="L886" s="173"/>
      <c r="M886" s="175" t="str">
        <f t="shared" si="83"/>
        <v/>
      </c>
      <c r="N886" s="164"/>
      <c r="O886" s="176"/>
      <c r="P886" s="177"/>
      <c r="Q886" s="178" t="s">
        <v>345</v>
      </c>
      <c r="R886" s="165"/>
      <c r="S886" s="124"/>
      <c r="U886" s="130" t="str">
        <f t="shared" ca="1" si="82"/>
        <v/>
      </c>
      <c r="W886" s="58" t="str">
        <f t="shared" si="78"/>
        <v>N</v>
      </c>
      <c r="X886" s="58">
        <f t="shared" ca="1" si="79"/>
        <v>0</v>
      </c>
      <c r="Y886" s="58">
        <f t="shared" si="80"/>
        <v>0</v>
      </c>
      <c r="Z886" s="58">
        <f>IF(I886=0,0,IF(COUNTIF(Lists!$B$3:$B$203,I886)&gt;0,0,1))</f>
        <v>0</v>
      </c>
      <c r="AA886" s="58">
        <f t="shared" si="81"/>
        <v>0</v>
      </c>
    </row>
    <row r="887" spans="1:27" x14ac:dyDescent="0.35">
      <c r="A887" s="38" t="str">
        <f>IF(I887=0, "", IF(COUNTIF($I$16:I886, I887)&gt;0, "", MAX($A$16:A886)+1))</f>
        <v/>
      </c>
      <c r="C887" s="39"/>
      <c r="D887" s="163" t="str">
        <f>IF(M887="","",MAX($D$16:D886)+1)</f>
        <v/>
      </c>
      <c r="E887" s="57"/>
      <c r="F887" s="173"/>
      <c r="G887" s="173"/>
      <c r="H887" s="173"/>
      <c r="I887" s="173"/>
      <c r="J887" s="174"/>
      <c r="K887" s="173"/>
      <c r="L887" s="173"/>
      <c r="M887" s="175" t="str">
        <f t="shared" si="83"/>
        <v/>
      </c>
      <c r="N887" s="164"/>
      <c r="O887" s="176"/>
      <c r="P887" s="177"/>
      <c r="Q887" s="178" t="s">
        <v>345</v>
      </c>
      <c r="R887" s="165"/>
      <c r="S887" s="124"/>
      <c r="U887" s="130" t="str">
        <f t="shared" ca="1" si="82"/>
        <v/>
      </c>
      <c r="W887" s="58" t="str">
        <f t="shared" si="78"/>
        <v>N</v>
      </c>
      <c r="X887" s="58">
        <f t="shared" ca="1" si="79"/>
        <v>0</v>
      </c>
      <c r="Y887" s="58">
        <f t="shared" si="80"/>
        <v>0</v>
      </c>
      <c r="Z887" s="58">
        <f>IF(I887=0,0,IF(COUNTIF(Lists!$B$3:$B$203,I887)&gt;0,0,1))</f>
        <v>0</v>
      </c>
      <c r="AA887" s="58">
        <f t="shared" si="81"/>
        <v>0</v>
      </c>
    </row>
    <row r="888" spans="1:27" x14ac:dyDescent="0.35">
      <c r="A888" s="38" t="str">
        <f>IF(I888=0, "", IF(COUNTIF($I$16:I887, I888)&gt;0, "", MAX($A$16:A887)+1))</f>
        <v/>
      </c>
      <c r="C888" s="39"/>
      <c r="D888" s="163" t="str">
        <f>IF(M888="","",MAX($D$16:D887)+1)</f>
        <v/>
      </c>
      <c r="E888" s="57"/>
      <c r="F888" s="173"/>
      <c r="G888" s="173"/>
      <c r="H888" s="173"/>
      <c r="I888" s="173"/>
      <c r="J888" s="174"/>
      <c r="K888" s="173"/>
      <c r="L888" s="173"/>
      <c r="M888" s="175" t="str">
        <f t="shared" si="83"/>
        <v/>
      </c>
      <c r="N888" s="164"/>
      <c r="O888" s="176"/>
      <c r="P888" s="177"/>
      <c r="Q888" s="178" t="s">
        <v>345</v>
      </c>
      <c r="R888" s="165"/>
      <c r="S888" s="124"/>
      <c r="U888" s="130" t="str">
        <f t="shared" ca="1" si="82"/>
        <v/>
      </c>
      <c r="W888" s="58" t="str">
        <f t="shared" si="78"/>
        <v>N</v>
      </c>
      <c r="X888" s="58">
        <f t="shared" ca="1" si="79"/>
        <v>0</v>
      </c>
      <c r="Y888" s="58">
        <f t="shared" si="80"/>
        <v>0</v>
      </c>
      <c r="Z888" s="58">
        <f>IF(I888=0,0,IF(COUNTIF(Lists!$B$3:$B$203,I888)&gt;0,0,1))</f>
        <v>0</v>
      </c>
      <c r="AA888" s="58">
        <f t="shared" si="81"/>
        <v>0</v>
      </c>
    </row>
    <row r="889" spans="1:27" x14ac:dyDescent="0.35">
      <c r="A889" s="38" t="str">
        <f>IF(I889=0, "", IF(COUNTIF($I$16:I888, I889)&gt;0, "", MAX($A$16:A888)+1))</f>
        <v/>
      </c>
      <c r="C889" s="39"/>
      <c r="D889" s="163" t="str">
        <f>IF(M889="","",MAX($D$16:D888)+1)</f>
        <v/>
      </c>
      <c r="E889" s="57"/>
      <c r="F889" s="173"/>
      <c r="G889" s="173"/>
      <c r="H889" s="173"/>
      <c r="I889" s="173"/>
      <c r="J889" s="174"/>
      <c r="K889" s="173"/>
      <c r="L889" s="173"/>
      <c r="M889" s="175" t="str">
        <f t="shared" si="83"/>
        <v/>
      </c>
      <c r="N889" s="164"/>
      <c r="O889" s="176"/>
      <c r="P889" s="177"/>
      <c r="Q889" s="178" t="s">
        <v>345</v>
      </c>
      <c r="R889" s="165"/>
      <c r="S889" s="124"/>
      <c r="U889" s="130" t="str">
        <f t="shared" ca="1" si="82"/>
        <v/>
      </c>
      <c r="W889" s="58" t="str">
        <f t="shared" si="78"/>
        <v>N</v>
      </c>
      <c r="X889" s="58">
        <f t="shared" ca="1" si="79"/>
        <v>0</v>
      </c>
      <c r="Y889" s="58">
        <f t="shared" si="80"/>
        <v>0</v>
      </c>
      <c r="Z889" s="58">
        <f>IF(I889=0,0,IF(COUNTIF(Lists!$B$3:$B$203,I889)&gt;0,0,1))</f>
        <v>0</v>
      </c>
      <c r="AA889" s="58">
        <f t="shared" si="81"/>
        <v>0</v>
      </c>
    </row>
    <row r="890" spans="1:27" x14ac:dyDescent="0.35">
      <c r="A890" s="38" t="str">
        <f>IF(I890=0, "", IF(COUNTIF($I$16:I889, I890)&gt;0, "", MAX($A$16:A889)+1))</f>
        <v/>
      </c>
      <c r="C890" s="39"/>
      <c r="D890" s="163" t="str">
        <f>IF(M890="","",MAX($D$16:D889)+1)</f>
        <v/>
      </c>
      <c r="E890" s="57"/>
      <c r="F890" s="173"/>
      <c r="G890" s="173"/>
      <c r="H890" s="173"/>
      <c r="I890" s="173"/>
      <c r="J890" s="174"/>
      <c r="K890" s="173"/>
      <c r="L890" s="173"/>
      <c r="M890" s="175" t="str">
        <f t="shared" si="83"/>
        <v/>
      </c>
      <c r="N890" s="164"/>
      <c r="O890" s="176"/>
      <c r="P890" s="177"/>
      <c r="Q890" s="178" t="s">
        <v>345</v>
      </c>
      <c r="R890" s="165"/>
      <c r="S890" s="124"/>
      <c r="U890" s="130" t="str">
        <f t="shared" ca="1" si="82"/>
        <v/>
      </c>
      <c r="W890" s="58" t="str">
        <f t="shared" si="78"/>
        <v>N</v>
      </c>
      <c r="X890" s="58">
        <f t="shared" ca="1" si="79"/>
        <v>0</v>
      </c>
      <c r="Y890" s="58">
        <f t="shared" si="80"/>
        <v>0</v>
      </c>
      <c r="Z890" s="58">
        <f>IF(I890=0,0,IF(COUNTIF(Lists!$B$3:$B$203,I890)&gt;0,0,1))</f>
        <v>0</v>
      </c>
      <c r="AA890" s="58">
        <f t="shared" si="81"/>
        <v>0</v>
      </c>
    </row>
    <row r="891" spans="1:27" x14ac:dyDescent="0.35">
      <c r="A891" s="38" t="str">
        <f>IF(I891=0, "", IF(COUNTIF($I$16:I890, I891)&gt;0, "", MAX($A$16:A890)+1))</f>
        <v/>
      </c>
      <c r="C891" s="39"/>
      <c r="D891" s="163" t="str">
        <f>IF(M891="","",MAX($D$16:D890)+1)</f>
        <v/>
      </c>
      <c r="E891" s="57"/>
      <c r="F891" s="173"/>
      <c r="G891" s="173"/>
      <c r="H891" s="173"/>
      <c r="I891" s="173"/>
      <c r="J891" s="174"/>
      <c r="K891" s="173"/>
      <c r="L891" s="173"/>
      <c r="M891" s="175" t="str">
        <f t="shared" si="83"/>
        <v/>
      </c>
      <c r="N891" s="164"/>
      <c r="O891" s="176"/>
      <c r="P891" s="177"/>
      <c r="Q891" s="178" t="s">
        <v>345</v>
      </c>
      <c r="R891" s="165"/>
      <c r="S891" s="124"/>
      <c r="U891" s="130" t="str">
        <f t="shared" ca="1" si="82"/>
        <v/>
      </c>
      <c r="W891" s="58" t="str">
        <f t="shared" si="78"/>
        <v>N</v>
      </c>
      <c r="X891" s="58">
        <f t="shared" ca="1" si="79"/>
        <v>0</v>
      </c>
      <c r="Y891" s="58">
        <f t="shared" si="80"/>
        <v>0</v>
      </c>
      <c r="Z891" s="58">
        <f>IF(I891=0,0,IF(COUNTIF(Lists!$B$3:$B$203,I891)&gt;0,0,1))</f>
        <v>0</v>
      </c>
      <c r="AA891" s="58">
        <f t="shared" si="81"/>
        <v>0</v>
      </c>
    </row>
    <row r="892" spans="1:27" x14ac:dyDescent="0.35">
      <c r="A892" s="38" t="str">
        <f>IF(I892=0, "", IF(COUNTIF($I$16:I891, I892)&gt;0, "", MAX($A$16:A891)+1))</f>
        <v/>
      </c>
      <c r="C892" s="39"/>
      <c r="D892" s="163" t="str">
        <f>IF(M892="","",MAX($D$16:D891)+1)</f>
        <v/>
      </c>
      <c r="E892" s="57"/>
      <c r="F892" s="173"/>
      <c r="G892" s="173"/>
      <c r="H892" s="173"/>
      <c r="I892" s="173"/>
      <c r="J892" s="174"/>
      <c r="K892" s="173"/>
      <c r="L892" s="173"/>
      <c r="M892" s="175" t="str">
        <f t="shared" si="83"/>
        <v/>
      </c>
      <c r="N892" s="164"/>
      <c r="O892" s="176"/>
      <c r="P892" s="177"/>
      <c r="Q892" s="178" t="s">
        <v>345</v>
      </c>
      <c r="R892" s="165"/>
      <c r="S892" s="124"/>
      <c r="U892" s="130" t="str">
        <f t="shared" ca="1" si="82"/>
        <v/>
      </c>
      <c r="W892" s="58" t="str">
        <f t="shared" si="78"/>
        <v>N</v>
      </c>
      <c r="X892" s="58">
        <f t="shared" ca="1" si="79"/>
        <v>0</v>
      </c>
      <c r="Y892" s="58">
        <f t="shared" si="80"/>
        <v>0</v>
      </c>
      <c r="Z892" s="58">
        <f>IF(I892=0,0,IF(COUNTIF(Lists!$B$3:$B$203,I892)&gt;0,0,1))</f>
        <v>0</v>
      </c>
      <c r="AA892" s="58">
        <f t="shared" si="81"/>
        <v>0</v>
      </c>
    </row>
    <row r="893" spans="1:27" x14ac:dyDescent="0.35">
      <c r="A893" s="38" t="str">
        <f>IF(I893=0, "", IF(COUNTIF($I$16:I892, I893)&gt;0, "", MAX($A$16:A892)+1))</f>
        <v/>
      </c>
      <c r="C893" s="39"/>
      <c r="D893" s="163" t="str">
        <f>IF(M893="","",MAX($D$16:D892)+1)</f>
        <v/>
      </c>
      <c r="E893" s="57"/>
      <c r="F893" s="173"/>
      <c r="G893" s="173"/>
      <c r="H893" s="173"/>
      <c r="I893" s="173"/>
      <c r="J893" s="174"/>
      <c r="K893" s="173"/>
      <c r="L893" s="173"/>
      <c r="M893" s="175" t="str">
        <f t="shared" si="83"/>
        <v/>
      </c>
      <c r="N893" s="164"/>
      <c r="O893" s="176"/>
      <c r="P893" s="177"/>
      <c r="Q893" s="178" t="s">
        <v>345</v>
      </c>
      <c r="R893" s="165"/>
      <c r="S893" s="124"/>
      <c r="U893" s="130" t="str">
        <f t="shared" ca="1" si="82"/>
        <v/>
      </c>
      <c r="W893" s="58" t="str">
        <f t="shared" si="78"/>
        <v>N</v>
      </c>
      <c r="X893" s="58">
        <f t="shared" ca="1" si="79"/>
        <v>0</v>
      </c>
      <c r="Y893" s="58">
        <f t="shared" si="80"/>
        <v>0</v>
      </c>
      <c r="Z893" s="58">
        <f>IF(I893=0,0,IF(COUNTIF(Lists!$B$3:$B$203,I893)&gt;0,0,1))</f>
        <v>0</v>
      </c>
      <c r="AA893" s="58">
        <f t="shared" si="81"/>
        <v>0</v>
      </c>
    </row>
    <row r="894" spans="1:27" x14ac:dyDescent="0.35">
      <c r="A894" s="38" t="str">
        <f>IF(I894=0, "", IF(COUNTIF($I$16:I893, I894)&gt;0, "", MAX($A$16:A893)+1))</f>
        <v/>
      </c>
      <c r="C894" s="39"/>
      <c r="D894" s="163" t="str">
        <f>IF(M894="","",MAX($D$16:D893)+1)</f>
        <v/>
      </c>
      <c r="E894" s="57"/>
      <c r="F894" s="173"/>
      <c r="G894" s="173"/>
      <c r="H894" s="173"/>
      <c r="I894" s="173"/>
      <c r="J894" s="174"/>
      <c r="K894" s="173"/>
      <c r="L894" s="173"/>
      <c r="M894" s="175" t="str">
        <f t="shared" si="83"/>
        <v/>
      </c>
      <c r="N894" s="164"/>
      <c r="O894" s="176"/>
      <c r="P894" s="177"/>
      <c r="Q894" s="178" t="s">
        <v>345</v>
      </c>
      <c r="R894" s="165"/>
      <c r="S894" s="124"/>
      <c r="U894" s="130" t="str">
        <f t="shared" ca="1" si="82"/>
        <v/>
      </c>
      <c r="W894" s="58" t="str">
        <f t="shared" si="78"/>
        <v>N</v>
      </c>
      <c r="X894" s="58">
        <f t="shared" ca="1" si="79"/>
        <v>0</v>
      </c>
      <c r="Y894" s="58">
        <f t="shared" si="80"/>
        <v>0</v>
      </c>
      <c r="Z894" s="58">
        <f>IF(I894=0,0,IF(COUNTIF(Lists!$B$3:$B$203,I894)&gt;0,0,1))</f>
        <v>0</v>
      </c>
      <c r="AA894" s="58">
        <f t="shared" si="81"/>
        <v>0</v>
      </c>
    </row>
    <row r="895" spans="1:27" x14ac:dyDescent="0.35">
      <c r="A895" s="38" t="str">
        <f>IF(I895=0, "", IF(COUNTIF($I$16:I894, I895)&gt;0, "", MAX($A$16:A894)+1))</f>
        <v/>
      </c>
      <c r="C895" s="39"/>
      <c r="D895" s="163" t="str">
        <f>IF(M895="","",MAX($D$16:D894)+1)</f>
        <v/>
      </c>
      <c r="E895" s="57"/>
      <c r="F895" s="173"/>
      <c r="G895" s="173"/>
      <c r="H895" s="173"/>
      <c r="I895" s="173"/>
      <c r="J895" s="174"/>
      <c r="K895" s="173"/>
      <c r="L895" s="173"/>
      <c r="M895" s="175" t="str">
        <f t="shared" si="83"/>
        <v/>
      </c>
      <c r="N895" s="164"/>
      <c r="O895" s="176"/>
      <c r="P895" s="177"/>
      <c r="Q895" s="178" t="s">
        <v>345</v>
      </c>
      <c r="R895" s="165"/>
      <c r="S895" s="124"/>
      <c r="U895" s="130" t="str">
        <f t="shared" ca="1" si="82"/>
        <v/>
      </c>
      <c r="W895" s="58" t="str">
        <f t="shared" si="78"/>
        <v>N</v>
      </c>
      <c r="X895" s="58">
        <f t="shared" ca="1" si="79"/>
        <v>0</v>
      </c>
      <c r="Y895" s="58">
        <f t="shared" si="80"/>
        <v>0</v>
      </c>
      <c r="Z895" s="58">
        <f>IF(I895=0,0,IF(COUNTIF(Lists!$B$3:$B$203,I895)&gt;0,0,1))</f>
        <v>0</v>
      </c>
      <c r="AA895" s="58">
        <f t="shared" si="81"/>
        <v>0</v>
      </c>
    </row>
    <row r="896" spans="1:27" x14ac:dyDescent="0.35">
      <c r="A896" s="38" t="str">
        <f>IF(I896=0, "", IF(COUNTIF($I$16:I895, I896)&gt;0, "", MAX($A$16:A895)+1))</f>
        <v/>
      </c>
      <c r="C896" s="39"/>
      <c r="D896" s="163" t="str">
        <f>IF(M896="","",MAX($D$16:D895)+1)</f>
        <v/>
      </c>
      <c r="E896" s="57"/>
      <c r="F896" s="173"/>
      <c r="G896" s="173"/>
      <c r="H896" s="173"/>
      <c r="I896" s="173"/>
      <c r="J896" s="174"/>
      <c r="K896" s="173"/>
      <c r="L896" s="173"/>
      <c r="M896" s="175" t="str">
        <f t="shared" si="83"/>
        <v/>
      </c>
      <c r="N896" s="164"/>
      <c r="O896" s="176"/>
      <c r="P896" s="177"/>
      <c r="Q896" s="178" t="s">
        <v>345</v>
      </c>
      <c r="R896" s="165"/>
      <c r="S896" s="124"/>
      <c r="U896" s="130" t="str">
        <f t="shared" ca="1" si="82"/>
        <v/>
      </c>
      <c r="W896" s="58" t="str">
        <f t="shared" si="78"/>
        <v>N</v>
      </c>
      <c r="X896" s="58">
        <f t="shared" ca="1" si="79"/>
        <v>0</v>
      </c>
      <c r="Y896" s="58">
        <f t="shared" si="80"/>
        <v>0</v>
      </c>
      <c r="Z896" s="58">
        <f>IF(I896=0,0,IF(COUNTIF(Lists!$B$3:$B$203,I896)&gt;0,0,1))</f>
        <v>0</v>
      </c>
      <c r="AA896" s="58">
        <f t="shared" si="81"/>
        <v>0</v>
      </c>
    </row>
    <row r="897" spans="1:27" x14ac:dyDescent="0.35">
      <c r="A897" s="38" t="str">
        <f>IF(I897=0, "", IF(COUNTIF($I$16:I896, I897)&gt;0, "", MAX($A$16:A896)+1))</f>
        <v/>
      </c>
      <c r="C897" s="39"/>
      <c r="D897" s="163" t="str">
        <f>IF(M897="","",MAX($D$16:D896)+1)</f>
        <v/>
      </c>
      <c r="E897" s="57"/>
      <c r="F897" s="173"/>
      <c r="G897" s="173"/>
      <c r="H897" s="173"/>
      <c r="I897" s="173"/>
      <c r="J897" s="174"/>
      <c r="K897" s="173"/>
      <c r="L897" s="173"/>
      <c r="M897" s="175" t="str">
        <f t="shared" si="83"/>
        <v/>
      </c>
      <c r="N897" s="164"/>
      <c r="O897" s="176"/>
      <c r="P897" s="177"/>
      <c r="Q897" s="178" t="s">
        <v>345</v>
      </c>
      <c r="R897" s="165"/>
      <c r="S897" s="124"/>
      <c r="U897" s="130" t="str">
        <f t="shared" ca="1" si="82"/>
        <v/>
      </c>
      <c r="W897" s="58" t="str">
        <f t="shared" si="78"/>
        <v>N</v>
      </c>
      <c r="X897" s="58">
        <f t="shared" ca="1" si="79"/>
        <v>0</v>
      </c>
      <c r="Y897" s="58">
        <f t="shared" si="80"/>
        <v>0</v>
      </c>
      <c r="Z897" s="58">
        <f>IF(I897=0,0,IF(COUNTIF(Lists!$B$3:$B$203,I897)&gt;0,0,1))</f>
        <v>0</v>
      </c>
      <c r="AA897" s="58">
        <f t="shared" si="81"/>
        <v>0</v>
      </c>
    </row>
    <row r="898" spans="1:27" x14ac:dyDescent="0.35">
      <c r="A898" s="38" t="str">
        <f>IF(I898=0, "", IF(COUNTIF($I$16:I897, I898)&gt;0, "", MAX($A$16:A897)+1))</f>
        <v/>
      </c>
      <c r="C898" s="39"/>
      <c r="D898" s="163" t="str">
        <f>IF(M898="","",MAX($D$16:D897)+1)</f>
        <v/>
      </c>
      <c r="E898" s="57"/>
      <c r="F898" s="173"/>
      <c r="G898" s="173"/>
      <c r="H898" s="173"/>
      <c r="I898" s="173"/>
      <c r="J898" s="174"/>
      <c r="K898" s="173"/>
      <c r="L898" s="173"/>
      <c r="M898" s="175" t="str">
        <f t="shared" si="83"/>
        <v/>
      </c>
      <c r="N898" s="164"/>
      <c r="O898" s="176"/>
      <c r="P898" s="177"/>
      <c r="Q898" s="178" t="s">
        <v>345</v>
      </c>
      <c r="R898" s="165"/>
      <c r="S898" s="124"/>
      <c r="U898" s="130" t="str">
        <f t="shared" ca="1" si="82"/>
        <v/>
      </c>
      <c r="W898" s="58" t="str">
        <f t="shared" si="78"/>
        <v>N</v>
      </c>
      <c r="X898" s="58">
        <f t="shared" ca="1" si="79"/>
        <v>0</v>
      </c>
      <c r="Y898" s="58">
        <f t="shared" si="80"/>
        <v>0</v>
      </c>
      <c r="Z898" s="58">
        <f>IF(I898=0,0,IF(COUNTIF(Lists!$B$3:$B$203,I898)&gt;0,0,1))</f>
        <v>0</v>
      </c>
      <c r="AA898" s="58">
        <f t="shared" si="81"/>
        <v>0</v>
      </c>
    </row>
    <row r="899" spans="1:27" x14ac:dyDescent="0.35">
      <c r="A899" s="38" t="str">
        <f>IF(I899=0, "", IF(COUNTIF($I$16:I898, I899)&gt;0, "", MAX($A$16:A898)+1))</f>
        <v/>
      </c>
      <c r="C899" s="39"/>
      <c r="D899" s="163" t="str">
        <f>IF(M899="","",MAX($D$16:D898)+1)</f>
        <v/>
      </c>
      <c r="E899" s="57"/>
      <c r="F899" s="173"/>
      <c r="G899" s="173"/>
      <c r="H899" s="173"/>
      <c r="I899" s="173"/>
      <c r="J899" s="174"/>
      <c r="K899" s="173"/>
      <c r="L899" s="173"/>
      <c r="M899" s="175" t="str">
        <f t="shared" si="83"/>
        <v/>
      </c>
      <c r="N899" s="164"/>
      <c r="O899" s="176"/>
      <c r="P899" s="177"/>
      <c r="Q899" s="178" t="s">
        <v>345</v>
      </c>
      <c r="R899" s="165"/>
      <c r="S899" s="124"/>
      <c r="U899" s="130" t="str">
        <f t="shared" ca="1" si="82"/>
        <v/>
      </c>
      <c r="W899" s="58" t="str">
        <f t="shared" si="78"/>
        <v>N</v>
      </c>
      <c r="X899" s="58">
        <f t="shared" ca="1" si="79"/>
        <v>0</v>
      </c>
      <c r="Y899" s="58">
        <f t="shared" si="80"/>
        <v>0</v>
      </c>
      <c r="Z899" s="58">
        <f>IF(I899=0,0,IF(COUNTIF(Lists!$B$3:$B$203,I899)&gt;0,0,1))</f>
        <v>0</v>
      </c>
      <c r="AA899" s="58">
        <f t="shared" si="81"/>
        <v>0</v>
      </c>
    </row>
    <row r="900" spans="1:27" x14ac:dyDescent="0.35">
      <c r="A900" s="38" t="str">
        <f>IF(I900=0, "", IF(COUNTIF($I$16:I899, I900)&gt;0, "", MAX($A$16:A899)+1))</f>
        <v/>
      </c>
      <c r="C900" s="39"/>
      <c r="D900" s="163" t="str">
        <f>IF(M900="","",MAX($D$16:D899)+1)</f>
        <v/>
      </c>
      <c r="E900" s="57"/>
      <c r="F900" s="173"/>
      <c r="G900" s="173"/>
      <c r="H900" s="173"/>
      <c r="I900" s="173"/>
      <c r="J900" s="174"/>
      <c r="K900" s="173"/>
      <c r="L900" s="173"/>
      <c r="M900" s="175" t="str">
        <f t="shared" si="83"/>
        <v/>
      </c>
      <c r="N900" s="164"/>
      <c r="O900" s="176"/>
      <c r="P900" s="177"/>
      <c r="Q900" s="178" t="s">
        <v>345</v>
      </c>
      <c r="R900" s="165"/>
      <c r="S900" s="124"/>
      <c r="U900" s="130" t="str">
        <f t="shared" ca="1" si="82"/>
        <v/>
      </c>
      <c r="W900" s="58" t="str">
        <f t="shared" si="78"/>
        <v>N</v>
      </c>
      <c r="X900" s="58">
        <f t="shared" ca="1" si="79"/>
        <v>0</v>
      </c>
      <c r="Y900" s="58">
        <f t="shared" si="80"/>
        <v>0</v>
      </c>
      <c r="Z900" s="58">
        <f>IF(I900=0,0,IF(COUNTIF(Lists!$B$3:$B$203,I900)&gt;0,0,1))</f>
        <v>0</v>
      </c>
      <c r="AA900" s="58">
        <f t="shared" si="81"/>
        <v>0</v>
      </c>
    </row>
    <row r="901" spans="1:27" x14ac:dyDescent="0.35">
      <c r="A901" s="38" t="str">
        <f>IF(I901=0, "", IF(COUNTIF($I$16:I900, I901)&gt;0, "", MAX($A$16:A900)+1))</f>
        <v/>
      </c>
      <c r="C901" s="39"/>
      <c r="D901" s="163" t="str">
        <f>IF(M901="","",MAX($D$16:D900)+1)</f>
        <v/>
      </c>
      <c r="E901" s="57"/>
      <c r="F901" s="173"/>
      <c r="G901" s="173"/>
      <c r="H901" s="173"/>
      <c r="I901" s="173"/>
      <c r="J901" s="174"/>
      <c r="K901" s="173"/>
      <c r="L901" s="173"/>
      <c r="M901" s="175" t="str">
        <f t="shared" si="83"/>
        <v/>
      </c>
      <c r="N901" s="164"/>
      <c r="O901" s="176"/>
      <c r="P901" s="177"/>
      <c r="Q901" s="178" t="s">
        <v>345</v>
      </c>
      <c r="R901" s="165"/>
      <c r="S901" s="124"/>
      <c r="U901" s="130" t="str">
        <f t="shared" ca="1" si="82"/>
        <v/>
      </c>
      <c r="W901" s="58" t="str">
        <f t="shared" si="78"/>
        <v>N</v>
      </c>
      <c r="X901" s="58">
        <f t="shared" ca="1" si="79"/>
        <v>0</v>
      </c>
      <c r="Y901" s="58">
        <f t="shared" si="80"/>
        <v>0</v>
      </c>
      <c r="Z901" s="58">
        <f>IF(I901=0,0,IF(COUNTIF(Lists!$B$3:$B$203,I901)&gt;0,0,1))</f>
        <v>0</v>
      </c>
      <c r="AA901" s="58">
        <f t="shared" si="81"/>
        <v>0</v>
      </c>
    </row>
    <row r="902" spans="1:27" x14ac:dyDescent="0.35">
      <c r="A902" s="38" t="str">
        <f>IF(I902=0, "", IF(COUNTIF($I$16:I901, I902)&gt;0, "", MAX($A$16:A901)+1))</f>
        <v/>
      </c>
      <c r="C902" s="39"/>
      <c r="D902" s="163" t="str">
        <f>IF(M902="","",MAX($D$16:D901)+1)</f>
        <v/>
      </c>
      <c r="E902" s="57"/>
      <c r="F902" s="173"/>
      <c r="G902" s="173"/>
      <c r="H902" s="173"/>
      <c r="I902" s="173"/>
      <c r="J902" s="174"/>
      <c r="K902" s="173"/>
      <c r="L902" s="173"/>
      <c r="M902" s="175" t="str">
        <f t="shared" si="83"/>
        <v/>
      </c>
      <c r="N902" s="164"/>
      <c r="O902" s="176"/>
      <c r="P902" s="177"/>
      <c r="Q902" s="178" t="s">
        <v>345</v>
      </c>
      <c r="R902" s="165"/>
      <c r="S902" s="124"/>
      <c r="U902" s="130" t="str">
        <f t="shared" ca="1" si="82"/>
        <v/>
      </c>
      <c r="W902" s="58" t="str">
        <f t="shared" si="78"/>
        <v>N</v>
      </c>
      <c r="X902" s="58">
        <f t="shared" ca="1" si="79"/>
        <v>0</v>
      </c>
      <c r="Y902" s="58">
        <f t="shared" si="80"/>
        <v>0</v>
      </c>
      <c r="Z902" s="58">
        <f>IF(I902=0,0,IF(COUNTIF(Lists!$B$3:$B$203,I902)&gt;0,0,1))</f>
        <v>0</v>
      </c>
      <c r="AA902" s="58">
        <f t="shared" si="81"/>
        <v>0</v>
      </c>
    </row>
    <row r="903" spans="1:27" x14ac:dyDescent="0.35">
      <c r="A903" s="38" t="str">
        <f>IF(I903=0, "", IF(COUNTIF($I$16:I902, I903)&gt;0, "", MAX($A$16:A902)+1))</f>
        <v/>
      </c>
      <c r="C903" s="39"/>
      <c r="D903" s="163" t="str">
        <f>IF(M903="","",MAX($D$16:D902)+1)</f>
        <v/>
      </c>
      <c r="E903" s="57"/>
      <c r="F903" s="173"/>
      <c r="G903" s="173"/>
      <c r="H903" s="173"/>
      <c r="I903" s="173"/>
      <c r="J903" s="174"/>
      <c r="K903" s="173"/>
      <c r="L903" s="173"/>
      <c r="M903" s="175" t="str">
        <f t="shared" si="83"/>
        <v/>
      </c>
      <c r="N903" s="164"/>
      <c r="O903" s="176"/>
      <c r="P903" s="177"/>
      <c r="Q903" s="178" t="s">
        <v>345</v>
      </c>
      <c r="R903" s="165"/>
      <c r="S903" s="124"/>
      <c r="U903" s="130" t="str">
        <f t="shared" ca="1" si="82"/>
        <v/>
      </c>
      <c r="W903" s="58" t="str">
        <f t="shared" si="78"/>
        <v>N</v>
      </c>
      <c r="X903" s="58">
        <f t="shared" ca="1" si="79"/>
        <v>0</v>
      </c>
      <c r="Y903" s="58">
        <f t="shared" si="80"/>
        <v>0</v>
      </c>
      <c r="Z903" s="58">
        <f>IF(I903=0,0,IF(COUNTIF(Lists!$B$3:$B$203,I903)&gt;0,0,1))</f>
        <v>0</v>
      </c>
      <c r="AA903" s="58">
        <f t="shared" si="81"/>
        <v>0</v>
      </c>
    </row>
    <row r="904" spans="1:27" x14ac:dyDescent="0.35">
      <c r="A904" s="38" t="str">
        <f>IF(I904=0, "", IF(COUNTIF($I$16:I903, I904)&gt;0, "", MAX($A$16:A903)+1))</f>
        <v/>
      </c>
      <c r="C904" s="39"/>
      <c r="D904" s="163" t="str">
        <f>IF(M904="","",MAX($D$16:D903)+1)</f>
        <v/>
      </c>
      <c r="E904" s="57"/>
      <c r="F904" s="173"/>
      <c r="G904" s="173"/>
      <c r="H904" s="173"/>
      <c r="I904" s="173"/>
      <c r="J904" s="174"/>
      <c r="K904" s="173"/>
      <c r="L904" s="173"/>
      <c r="M904" s="175" t="str">
        <f t="shared" si="83"/>
        <v/>
      </c>
      <c r="N904" s="164"/>
      <c r="O904" s="176"/>
      <c r="P904" s="177"/>
      <c r="Q904" s="178" t="s">
        <v>345</v>
      </c>
      <c r="R904" s="165"/>
      <c r="S904" s="124"/>
      <c r="U904" s="130" t="str">
        <f t="shared" ca="1" si="82"/>
        <v/>
      </c>
      <c r="W904" s="58" t="str">
        <f t="shared" si="78"/>
        <v>N</v>
      </c>
      <c r="X904" s="58">
        <f t="shared" ca="1" si="79"/>
        <v>0</v>
      </c>
      <c r="Y904" s="58">
        <f t="shared" si="80"/>
        <v>0</v>
      </c>
      <c r="Z904" s="58">
        <f>IF(I904=0,0,IF(COUNTIF(Lists!$B$3:$B$203,I904)&gt;0,0,1))</f>
        <v>0</v>
      </c>
      <c r="AA904" s="58">
        <f t="shared" si="81"/>
        <v>0</v>
      </c>
    </row>
    <row r="905" spans="1:27" x14ac:dyDescent="0.35">
      <c r="A905" s="38" t="str">
        <f>IF(I905=0, "", IF(COUNTIF($I$16:I904, I905)&gt;0, "", MAX($A$16:A904)+1))</f>
        <v/>
      </c>
      <c r="C905" s="39"/>
      <c r="D905" s="163" t="str">
        <f>IF(M905="","",MAX($D$16:D904)+1)</f>
        <v/>
      </c>
      <c r="E905" s="57"/>
      <c r="F905" s="173"/>
      <c r="G905" s="173"/>
      <c r="H905" s="173"/>
      <c r="I905" s="173"/>
      <c r="J905" s="174"/>
      <c r="K905" s="173"/>
      <c r="L905" s="173"/>
      <c r="M905" s="175" t="str">
        <f t="shared" si="83"/>
        <v/>
      </c>
      <c r="N905" s="164"/>
      <c r="O905" s="176"/>
      <c r="P905" s="177"/>
      <c r="Q905" s="178" t="s">
        <v>345</v>
      </c>
      <c r="R905" s="165"/>
      <c r="S905" s="124"/>
      <c r="U905" s="130" t="str">
        <f t="shared" ca="1" si="82"/>
        <v/>
      </c>
      <c r="W905" s="58" t="str">
        <f t="shared" si="78"/>
        <v>N</v>
      </c>
      <c r="X905" s="58">
        <f t="shared" ca="1" si="79"/>
        <v>0</v>
      </c>
      <c r="Y905" s="58">
        <f t="shared" si="80"/>
        <v>0</v>
      </c>
      <c r="Z905" s="58">
        <f>IF(I905=0,0,IF(COUNTIF(Lists!$B$3:$B$203,I905)&gt;0,0,1))</f>
        <v>0</v>
      </c>
      <c r="AA905" s="58">
        <f t="shared" si="81"/>
        <v>0</v>
      </c>
    </row>
    <row r="906" spans="1:27" x14ac:dyDescent="0.35">
      <c r="A906" s="38" t="str">
        <f>IF(I906=0, "", IF(COUNTIF($I$16:I905, I906)&gt;0, "", MAX($A$16:A905)+1))</f>
        <v/>
      </c>
      <c r="C906" s="39"/>
      <c r="D906" s="163" t="str">
        <f>IF(M906="","",MAX($D$16:D905)+1)</f>
        <v/>
      </c>
      <c r="E906" s="57"/>
      <c r="F906" s="173"/>
      <c r="G906" s="173"/>
      <c r="H906" s="173"/>
      <c r="I906" s="173"/>
      <c r="J906" s="174"/>
      <c r="K906" s="173"/>
      <c r="L906" s="173"/>
      <c r="M906" s="175" t="str">
        <f t="shared" si="83"/>
        <v/>
      </c>
      <c r="N906" s="164"/>
      <c r="O906" s="176"/>
      <c r="P906" s="177"/>
      <c r="Q906" s="178" t="s">
        <v>345</v>
      </c>
      <c r="R906" s="165"/>
      <c r="S906" s="124"/>
      <c r="U906" s="130" t="str">
        <f t="shared" ca="1" si="82"/>
        <v/>
      </c>
      <c r="W906" s="58" t="str">
        <f t="shared" si="78"/>
        <v>N</v>
      </c>
      <c r="X906" s="58">
        <f t="shared" ca="1" si="79"/>
        <v>0</v>
      </c>
      <c r="Y906" s="58">
        <f t="shared" si="80"/>
        <v>0</v>
      </c>
      <c r="Z906" s="58">
        <f>IF(I906=0,0,IF(COUNTIF(Lists!$B$3:$B$203,I906)&gt;0,0,1))</f>
        <v>0</v>
      </c>
      <c r="AA906" s="58">
        <f t="shared" si="81"/>
        <v>0</v>
      </c>
    </row>
    <row r="907" spans="1:27" x14ac:dyDescent="0.35">
      <c r="A907" s="38" t="str">
        <f>IF(I907=0, "", IF(COUNTIF($I$16:I906, I907)&gt;0, "", MAX($A$16:A906)+1))</f>
        <v/>
      </c>
      <c r="C907" s="39"/>
      <c r="D907" s="163" t="str">
        <f>IF(M907="","",MAX($D$16:D906)+1)</f>
        <v/>
      </c>
      <c r="E907" s="57"/>
      <c r="F907" s="173"/>
      <c r="G907" s="173"/>
      <c r="H907" s="173"/>
      <c r="I907" s="173"/>
      <c r="J907" s="174"/>
      <c r="K907" s="173"/>
      <c r="L907" s="173"/>
      <c r="M907" s="175" t="str">
        <f t="shared" si="83"/>
        <v/>
      </c>
      <c r="N907" s="164"/>
      <c r="O907" s="176"/>
      <c r="P907" s="177"/>
      <c r="Q907" s="178" t="s">
        <v>345</v>
      </c>
      <c r="R907" s="165"/>
      <c r="S907" s="124"/>
      <c r="U907" s="130" t="str">
        <f t="shared" ca="1" si="82"/>
        <v/>
      </c>
      <c r="W907" s="58" t="str">
        <f t="shared" si="78"/>
        <v>N</v>
      </c>
      <c r="X907" s="58">
        <f t="shared" ca="1" si="79"/>
        <v>0</v>
      </c>
      <c r="Y907" s="58">
        <f t="shared" si="80"/>
        <v>0</v>
      </c>
      <c r="Z907" s="58">
        <f>IF(I907=0,0,IF(COUNTIF(Lists!$B$3:$B$203,I907)&gt;0,0,1))</f>
        <v>0</v>
      </c>
      <c r="AA907" s="58">
        <f t="shared" si="81"/>
        <v>0</v>
      </c>
    </row>
    <row r="908" spans="1:27" x14ac:dyDescent="0.35">
      <c r="A908" s="38" t="str">
        <f>IF(I908=0, "", IF(COUNTIF($I$16:I907, I908)&gt;0, "", MAX($A$16:A907)+1))</f>
        <v/>
      </c>
      <c r="C908" s="39"/>
      <c r="D908" s="163" t="str">
        <f>IF(M908="","",MAX($D$16:D907)+1)</f>
        <v/>
      </c>
      <c r="E908" s="57"/>
      <c r="F908" s="173"/>
      <c r="G908" s="173"/>
      <c r="H908" s="173"/>
      <c r="I908" s="173"/>
      <c r="J908" s="174"/>
      <c r="K908" s="173"/>
      <c r="L908" s="173"/>
      <c r="M908" s="175" t="str">
        <f t="shared" si="83"/>
        <v/>
      </c>
      <c r="N908" s="164"/>
      <c r="O908" s="176"/>
      <c r="P908" s="177"/>
      <c r="Q908" s="178" t="s">
        <v>345</v>
      </c>
      <c r="R908" s="165"/>
      <c r="S908" s="124"/>
      <c r="U908" s="130" t="str">
        <f t="shared" ca="1" si="82"/>
        <v/>
      </c>
      <c r="W908" s="58" t="str">
        <f t="shared" si="78"/>
        <v>N</v>
      </c>
      <c r="X908" s="58">
        <f t="shared" ca="1" si="79"/>
        <v>0</v>
      </c>
      <c r="Y908" s="58">
        <f t="shared" si="80"/>
        <v>0</v>
      </c>
      <c r="Z908" s="58">
        <f>IF(I908=0,0,IF(COUNTIF(Lists!$B$3:$B$203,I908)&gt;0,0,1))</f>
        <v>0</v>
      </c>
      <c r="AA908" s="58">
        <f t="shared" si="81"/>
        <v>0</v>
      </c>
    </row>
    <row r="909" spans="1:27" x14ac:dyDescent="0.35">
      <c r="A909" s="38" t="str">
        <f>IF(I909=0, "", IF(COUNTIF($I$16:I908, I909)&gt;0, "", MAX($A$16:A908)+1))</f>
        <v/>
      </c>
      <c r="C909" s="39"/>
      <c r="D909" s="163" t="str">
        <f>IF(M909="","",MAX($D$16:D908)+1)</f>
        <v/>
      </c>
      <c r="E909" s="57"/>
      <c r="F909" s="173"/>
      <c r="G909" s="173"/>
      <c r="H909" s="173"/>
      <c r="I909" s="173"/>
      <c r="J909" s="174"/>
      <c r="K909" s="173"/>
      <c r="L909" s="173"/>
      <c r="M909" s="175" t="str">
        <f t="shared" si="83"/>
        <v/>
      </c>
      <c r="N909" s="164"/>
      <c r="O909" s="176"/>
      <c r="P909" s="177"/>
      <c r="Q909" s="178" t="s">
        <v>345</v>
      </c>
      <c r="R909" s="165"/>
      <c r="S909" s="124"/>
      <c r="U909" s="130" t="str">
        <f t="shared" ca="1" si="82"/>
        <v/>
      </c>
      <c r="W909" s="58" t="str">
        <f t="shared" si="78"/>
        <v>N</v>
      </c>
      <c r="X909" s="58">
        <f t="shared" ca="1" si="79"/>
        <v>0</v>
      </c>
      <c r="Y909" s="58">
        <f t="shared" si="80"/>
        <v>0</v>
      </c>
      <c r="Z909" s="58">
        <f>IF(I909=0,0,IF(COUNTIF(Lists!$B$3:$B$203,I909)&gt;0,0,1))</f>
        <v>0</v>
      </c>
      <c r="AA909" s="58">
        <f t="shared" si="81"/>
        <v>0</v>
      </c>
    </row>
    <row r="910" spans="1:27" x14ac:dyDescent="0.35">
      <c r="A910" s="38" t="str">
        <f>IF(I910=0, "", IF(COUNTIF($I$16:I909, I910)&gt;0, "", MAX($A$16:A909)+1))</f>
        <v/>
      </c>
      <c r="C910" s="39"/>
      <c r="D910" s="163" t="str">
        <f>IF(M910="","",MAX($D$16:D909)+1)</f>
        <v/>
      </c>
      <c r="E910" s="57"/>
      <c r="F910" s="173"/>
      <c r="G910" s="173"/>
      <c r="H910" s="173"/>
      <c r="I910" s="173"/>
      <c r="J910" s="174"/>
      <c r="K910" s="173"/>
      <c r="L910" s="173"/>
      <c r="M910" s="175" t="str">
        <f t="shared" si="83"/>
        <v/>
      </c>
      <c r="N910" s="164"/>
      <c r="O910" s="176"/>
      <c r="P910" s="177"/>
      <c r="Q910" s="178" t="s">
        <v>345</v>
      </c>
      <c r="R910" s="165"/>
      <c r="S910" s="124"/>
      <c r="U910" s="130" t="str">
        <f t="shared" ca="1" si="82"/>
        <v/>
      </c>
      <c r="W910" s="58" t="str">
        <f t="shared" si="78"/>
        <v>N</v>
      </c>
      <c r="X910" s="58">
        <f t="shared" ca="1" si="79"/>
        <v>0</v>
      </c>
      <c r="Y910" s="58">
        <f t="shared" si="80"/>
        <v>0</v>
      </c>
      <c r="Z910" s="58">
        <f>IF(I910=0,0,IF(COUNTIF(Lists!$B$3:$B$203,I910)&gt;0,0,1))</f>
        <v>0</v>
      </c>
      <c r="AA910" s="58">
        <f t="shared" si="81"/>
        <v>0</v>
      </c>
    </row>
    <row r="911" spans="1:27" x14ac:dyDescent="0.35">
      <c r="A911" s="38" t="str">
        <f>IF(I911=0, "", IF(COUNTIF($I$16:I910, I911)&gt;0, "", MAX($A$16:A910)+1))</f>
        <v/>
      </c>
      <c r="C911" s="39"/>
      <c r="D911" s="163" t="str">
        <f>IF(M911="","",MAX($D$16:D910)+1)</f>
        <v/>
      </c>
      <c r="E911" s="57"/>
      <c r="F911" s="173"/>
      <c r="G911" s="173"/>
      <c r="H911" s="173"/>
      <c r="I911" s="173"/>
      <c r="J911" s="174"/>
      <c r="K911" s="173"/>
      <c r="L911" s="173"/>
      <c r="M911" s="175" t="str">
        <f t="shared" si="83"/>
        <v/>
      </c>
      <c r="N911" s="164"/>
      <c r="O911" s="176"/>
      <c r="P911" s="177"/>
      <c r="Q911" s="178" t="s">
        <v>345</v>
      </c>
      <c r="R911" s="165"/>
      <c r="S911" s="124"/>
      <c r="U911" s="130" t="str">
        <f t="shared" ca="1" si="82"/>
        <v/>
      </c>
      <c r="W911" s="58" t="str">
        <f t="shared" si="78"/>
        <v>N</v>
      </c>
      <c r="X911" s="58">
        <f t="shared" ca="1" si="79"/>
        <v>0</v>
      </c>
      <c r="Y911" s="58">
        <f t="shared" si="80"/>
        <v>0</v>
      </c>
      <c r="Z911" s="58">
        <f>IF(I911=0,0,IF(COUNTIF(Lists!$B$3:$B$203,I911)&gt;0,0,1))</f>
        <v>0</v>
      </c>
      <c r="AA911" s="58">
        <f t="shared" si="81"/>
        <v>0</v>
      </c>
    </row>
    <row r="912" spans="1:27" x14ac:dyDescent="0.35">
      <c r="A912" s="38" t="str">
        <f>IF(I912=0, "", IF(COUNTIF($I$16:I911, I912)&gt;0, "", MAX($A$16:A911)+1))</f>
        <v/>
      </c>
      <c r="C912" s="39"/>
      <c r="D912" s="163" t="str">
        <f>IF(M912="","",MAX($D$16:D911)+1)</f>
        <v/>
      </c>
      <c r="E912" s="57"/>
      <c r="F912" s="173"/>
      <c r="G912" s="173"/>
      <c r="H912" s="173"/>
      <c r="I912" s="173"/>
      <c r="J912" s="174"/>
      <c r="K912" s="173"/>
      <c r="L912" s="173"/>
      <c r="M912" s="175" t="str">
        <f t="shared" si="83"/>
        <v/>
      </c>
      <c r="N912" s="164"/>
      <c r="O912" s="176"/>
      <c r="P912" s="177"/>
      <c r="Q912" s="178" t="s">
        <v>345</v>
      </c>
      <c r="R912" s="165"/>
      <c r="S912" s="124"/>
      <c r="U912" s="130" t="str">
        <f t="shared" ca="1" si="82"/>
        <v/>
      </c>
      <c r="W912" s="58" t="str">
        <f t="shared" ref="W912:W975" si="84">IF(D912="","N","Y")</f>
        <v>N</v>
      </c>
      <c r="X912" s="58">
        <f t="shared" ref="X912:X975" ca="1" si="85">IF(OR(E912=0,AND(E912&gt;=StartDate,E912&lt;=EndDate)),0,1)</f>
        <v>0</v>
      </c>
      <c r="Y912" s="58">
        <f t="shared" ref="Y912:Y975" si="86">IF(D912="",0,IF(OR(E912=0,F912=0, K912=0, L912=0, G912=0, H912=0, I912=0,J912=0, M912=0,N912=0,O912=0,P912=0,Q912=0, R912=0), 1, 0))</f>
        <v>0</v>
      </c>
      <c r="Z912" s="58">
        <f>IF(I912=0,0,IF(COUNTIF(Lists!$B$3:$B$203,I912)&gt;0,0,1))</f>
        <v>0</v>
      </c>
      <c r="AA912" s="58">
        <f t="shared" ref="AA912:AA975" si="87">IF(R912=0,0,IF(COUNTIF(MeBrIntendedUseExport,R912)&gt;0,0,1))</f>
        <v>0</v>
      </c>
    </row>
    <row r="913" spans="1:27" x14ac:dyDescent="0.35">
      <c r="A913" s="38" t="str">
        <f>IF(I913=0, "", IF(COUNTIF($I$16:I912, I913)&gt;0, "", MAX($A$16:A912)+1))</f>
        <v/>
      </c>
      <c r="C913" s="39"/>
      <c r="D913" s="163" t="str">
        <f>IF(M913="","",MAX($D$16:D912)+1)</f>
        <v/>
      </c>
      <c r="E913" s="57"/>
      <c r="F913" s="173"/>
      <c r="G913" s="173"/>
      <c r="H913" s="173"/>
      <c r="I913" s="173"/>
      <c r="J913" s="174"/>
      <c r="K913" s="173"/>
      <c r="L913" s="173"/>
      <c r="M913" s="175" t="str">
        <f t="shared" si="83"/>
        <v/>
      </c>
      <c r="N913" s="164"/>
      <c r="O913" s="176"/>
      <c r="P913" s="177"/>
      <c r="Q913" s="178" t="s">
        <v>345</v>
      </c>
      <c r="R913" s="165"/>
      <c r="S913" s="124"/>
      <c r="U913" s="130" t="str">
        <f t="shared" ref="U913:U976" ca="1" si="88">IF(SUM(X913:Y913,Z913:AA913)&gt;0,"ROW INCOMPLETE OR INVALID DATA ENTERED; ENTER/EDIT DATA IN REQUIRED FIELDS","")</f>
        <v/>
      </c>
      <c r="W913" s="58" t="str">
        <f t="shared" si="84"/>
        <v>N</v>
      </c>
      <c r="X913" s="58">
        <f t="shared" ca="1" si="85"/>
        <v>0</v>
      </c>
      <c r="Y913" s="58">
        <f t="shared" si="86"/>
        <v>0</v>
      </c>
      <c r="Z913" s="58">
        <f>IF(I913=0,0,IF(COUNTIF(Lists!$B$3:$B$203,I913)&gt;0,0,1))</f>
        <v>0</v>
      </c>
      <c r="AA913" s="58">
        <f t="shared" si="87"/>
        <v>0</v>
      </c>
    </row>
    <row r="914" spans="1:27" x14ac:dyDescent="0.35">
      <c r="A914" s="38" t="str">
        <f>IF(I914=0, "", IF(COUNTIF($I$16:I913, I914)&gt;0, "", MAX($A$16:A913)+1))</f>
        <v/>
      </c>
      <c r="C914" s="39"/>
      <c r="D914" s="163" t="str">
        <f>IF(M914="","",MAX($D$16:D913)+1)</f>
        <v/>
      </c>
      <c r="E914" s="57"/>
      <c r="F914" s="173"/>
      <c r="G914" s="173"/>
      <c r="H914" s="173"/>
      <c r="I914" s="173"/>
      <c r="J914" s="174"/>
      <c r="K914" s="173"/>
      <c r="L914" s="173"/>
      <c r="M914" s="175" t="str">
        <f t="shared" ref="M914:M977" si="89">IF($E914="", "", "CH3Br")</f>
        <v/>
      </c>
      <c r="N914" s="164"/>
      <c r="O914" s="176"/>
      <c r="P914" s="177"/>
      <c r="Q914" s="178" t="s">
        <v>345</v>
      </c>
      <c r="R914" s="165"/>
      <c r="S914" s="124"/>
      <c r="U914" s="130" t="str">
        <f t="shared" ca="1" si="88"/>
        <v/>
      </c>
      <c r="W914" s="58" t="str">
        <f t="shared" si="84"/>
        <v>N</v>
      </c>
      <c r="X914" s="58">
        <f t="shared" ca="1" si="85"/>
        <v>0</v>
      </c>
      <c r="Y914" s="58">
        <f t="shared" si="86"/>
        <v>0</v>
      </c>
      <c r="Z914" s="58">
        <f>IF(I914=0,0,IF(COUNTIF(Lists!$B$3:$B$203,I914)&gt;0,0,1))</f>
        <v>0</v>
      </c>
      <c r="AA914" s="58">
        <f t="shared" si="87"/>
        <v>0</v>
      </c>
    </row>
    <row r="915" spans="1:27" x14ac:dyDescent="0.35">
      <c r="A915" s="38" t="str">
        <f>IF(I915=0, "", IF(COUNTIF($I$16:I914, I915)&gt;0, "", MAX($A$16:A914)+1))</f>
        <v/>
      </c>
      <c r="C915" s="39"/>
      <c r="D915" s="163" t="str">
        <f>IF(M915="","",MAX($D$16:D914)+1)</f>
        <v/>
      </c>
      <c r="E915" s="57"/>
      <c r="F915" s="173"/>
      <c r="G915" s="173"/>
      <c r="H915" s="173"/>
      <c r="I915" s="173"/>
      <c r="J915" s="174"/>
      <c r="K915" s="173"/>
      <c r="L915" s="173"/>
      <c r="M915" s="175" t="str">
        <f t="shared" si="89"/>
        <v/>
      </c>
      <c r="N915" s="164"/>
      <c r="O915" s="176"/>
      <c r="P915" s="177"/>
      <c r="Q915" s="178" t="s">
        <v>345</v>
      </c>
      <c r="R915" s="165"/>
      <c r="S915" s="124"/>
      <c r="U915" s="130" t="str">
        <f t="shared" ca="1" si="88"/>
        <v/>
      </c>
      <c r="W915" s="58" t="str">
        <f t="shared" si="84"/>
        <v>N</v>
      </c>
      <c r="X915" s="58">
        <f t="shared" ca="1" si="85"/>
        <v>0</v>
      </c>
      <c r="Y915" s="58">
        <f t="shared" si="86"/>
        <v>0</v>
      </c>
      <c r="Z915" s="58">
        <f>IF(I915=0,0,IF(COUNTIF(Lists!$B$3:$B$203,I915)&gt;0,0,1))</f>
        <v>0</v>
      </c>
      <c r="AA915" s="58">
        <f t="shared" si="87"/>
        <v>0</v>
      </c>
    </row>
    <row r="916" spans="1:27" x14ac:dyDescent="0.35">
      <c r="A916" s="38" t="str">
        <f>IF(I916=0, "", IF(COUNTIF($I$16:I915, I916)&gt;0, "", MAX($A$16:A915)+1))</f>
        <v/>
      </c>
      <c r="C916" s="39"/>
      <c r="D916" s="163" t="str">
        <f>IF(M916="","",MAX($D$16:D915)+1)</f>
        <v/>
      </c>
      <c r="E916" s="57"/>
      <c r="F916" s="173"/>
      <c r="G916" s="173"/>
      <c r="H916" s="173"/>
      <c r="I916" s="173"/>
      <c r="J916" s="174"/>
      <c r="K916" s="173"/>
      <c r="L916" s="173"/>
      <c r="M916" s="175" t="str">
        <f t="shared" si="89"/>
        <v/>
      </c>
      <c r="N916" s="164"/>
      <c r="O916" s="176"/>
      <c r="P916" s="177"/>
      <c r="Q916" s="178" t="s">
        <v>345</v>
      </c>
      <c r="R916" s="165"/>
      <c r="S916" s="124"/>
      <c r="U916" s="130" t="str">
        <f t="shared" ca="1" si="88"/>
        <v/>
      </c>
      <c r="W916" s="58" t="str">
        <f t="shared" si="84"/>
        <v>N</v>
      </c>
      <c r="X916" s="58">
        <f t="shared" ca="1" si="85"/>
        <v>0</v>
      </c>
      <c r="Y916" s="58">
        <f t="shared" si="86"/>
        <v>0</v>
      </c>
      <c r="Z916" s="58">
        <f>IF(I916=0,0,IF(COUNTIF(Lists!$B$3:$B$203,I916)&gt;0,0,1))</f>
        <v>0</v>
      </c>
      <c r="AA916" s="58">
        <f t="shared" si="87"/>
        <v>0</v>
      </c>
    </row>
    <row r="917" spans="1:27" x14ac:dyDescent="0.35">
      <c r="A917" s="38" t="str">
        <f>IF(I917=0, "", IF(COUNTIF($I$16:I916, I917)&gt;0, "", MAX($A$16:A916)+1))</f>
        <v/>
      </c>
      <c r="C917" s="39"/>
      <c r="D917" s="163" t="str">
        <f>IF(M917="","",MAX($D$16:D916)+1)</f>
        <v/>
      </c>
      <c r="E917" s="57"/>
      <c r="F917" s="173"/>
      <c r="G917" s="173"/>
      <c r="H917" s="173"/>
      <c r="I917" s="173"/>
      <c r="J917" s="174"/>
      <c r="K917" s="173"/>
      <c r="L917" s="173"/>
      <c r="M917" s="175" t="str">
        <f t="shared" si="89"/>
        <v/>
      </c>
      <c r="N917" s="164"/>
      <c r="O917" s="176"/>
      <c r="P917" s="177"/>
      <c r="Q917" s="178" t="s">
        <v>345</v>
      </c>
      <c r="R917" s="165"/>
      <c r="S917" s="124"/>
      <c r="U917" s="130" t="str">
        <f t="shared" ca="1" si="88"/>
        <v/>
      </c>
      <c r="W917" s="58" t="str">
        <f t="shared" si="84"/>
        <v>N</v>
      </c>
      <c r="X917" s="58">
        <f t="shared" ca="1" si="85"/>
        <v>0</v>
      </c>
      <c r="Y917" s="58">
        <f t="shared" si="86"/>
        <v>0</v>
      </c>
      <c r="Z917" s="58">
        <f>IF(I917=0,0,IF(COUNTIF(Lists!$B$3:$B$203,I917)&gt;0,0,1))</f>
        <v>0</v>
      </c>
      <c r="AA917" s="58">
        <f t="shared" si="87"/>
        <v>0</v>
      </c>
    </row>
    <row r="918" spans="1:27" x14ac:dyDescent="0.35">
      <c r="A918" s="38" t="str">
        <f>IF(I918=0, "", IF(COUNTIF($I$16:I917, I918)&gt;0, "", MAX($A$16:A917)+1))</f>
        <v/>
      </c>
      <c r="C918" s="39"/>
      <c r="D918" s="163" t="str">
        <f>IF(M918="","",MAX($D$16:D917)+1)</f>
        <v/>
      </c>
      <c r="E918" s="57"/>
      <c r="F918" s="173"/>
      <c r="G918" s="173"/>
      <c r="H918" s="173"/>
      <c r="I918" s="173"/>
      <c r="J918" s="174"/>
      <c r="K918" s="173"/>
      <c r="L918" s="173"/>
      <c r="M918" s="175" t="str">
        <f t="shared" si="89"/>
        <v/>
      </c>
      <c r="N918" s="164"/>
      <c r="O918" s="176"/>
      <c r="P918" s="177"/>
      <c r="Q918" s="178" t="s">
        <v>345</v>
      </c>
      <c r="R918" s="165"/>
      <c r="S918" s="124"/>
      <c r="U918" s="130" t="str">
        <f t="shared" ca="1" si="88"/>
        <v/>
      </c>
      <c r="W918" s="58" t="str">
        <f t="shared" si="84"/>
        <v>N</v>
      </c>
      <c r="X918" s="58">
        <f t="shared" ca="1" si="85"/>
        <v>0</v>
      </c>
      <c r="Y918" s="58">
        <f t="shared" si="86"/>
        <v>0</v>
      </c>
      <c r="Z918" s="58">
        <f>IF(I918=0,0,IF(COUNTIF(Lists!$B$3:$B$203,I918)&gt;0,0,1))</f>
        <v>0</v>
      </c>
      <c r="AA918" s="58">
        <f t="shared" si="87"/>
        <v>0</v>
      </c>
    </row>
    <row r="919" spans="1:27" x14ac:dyDescent="0.35">
      <c r="A919" s="38" t="str">
        <f>IF(I919=0, "", IF(COUNTIF($I$16:I918, I919)&gt;0, "", MAX($A$16:A918)+1))</f>
        <v/>
      </c>
      <c r="C919" s="39"/>
      <c r="D919" s="163" t="str">
        <f>IF(M919="","",MAX($D$16:D918)+1)</f>
        <v/>
      </c>
      <c r="E919" s="57"/>
      <c r="F919" s="173"/>
      <c r="G919" s="173"/>
      <c r="H919" s="173"/>
      <c r="I919" s="173"/>
      <c r="J919" s="174"/>
      <c r="K919" s="173"/>
      <c r="L919" s="173"/>
      <c r="M919" s="175" t="str">
        <f t="shared" si="89"/>
        <v/>
      </c>
      <c r="N919" s="164"/>
      <c r="O919" s="176"/>
      <c r="P919" s="177"/>
      <c r="Q919" s="178" t="s">
        <v>345</v>
      </c>
      <c r="R919" s="165"/>
      <c r="S919" s="124"/>
      <c r="U919" s="130" t="str">
        <f t="shared" ca="1" si="88"/>
        <v/>
      </c>
      <c r="W919" s="58" t="str">
        <f t="shared" si="84"/>
        <v>N</v>
      </c>
      <c r="X919" s="58">
        <f t="shared" ca="1" si="85"/>
        <v>0</v>
      </c>
      <c r="Y919" s="58">
        <f t="shared" si="86"/>
        <v>0</v>
      </c>
      <c r="Z919" s="58">
        <f>IF(I919=0,0,IF(COUNTIF(Lists!$B$3:$B$203,I919)&gt;0,0,1))</f>
        <v>0</v>
      </c>
      <c r="AA919" s="58">
        <f t="shared" si="87"/>
        <v>0</v>
      </c>
    </row>
    <row r="920" spans="1:27" x14ac:dyDescent="0.35">
      <c r="A920" s="38" t="str">
        <f>IF(I920=0, "", IF(COUNTIF($I$16:I919, I920)&gt;0, "", MAX($A$16:A919)+1))</f>
        <v/>
      </c>
      <c r="C920" s="39"/>
      <c r="D920" s="163" t="str">
        <f>IF(M920="","",MAX($D$16:D919)+1)</f>
        <v/>
      </c>
      <c r="E920" s="57"/>
      <c r="F920" s="173"/>
      <c r="G920" s="173"/>
      <c r="H920" s="173"/>
      <c r="I920" s="173"/>
      <c r="J920" s="174"/>
      <c r="K920" s="173"/>
      <c r="L920" s="173"/>
      <c r="M920" s="175" t="str">
        <f t="shared" si="89"/>
        <v/>
      </c>
      <c r="N920" s="164"/>
      <c r="O920" s="176"/>
      <c r="P920" s="177"/>
      <c r="Q920" s="178" t="s">
        <v>345</v>
      </c>
      <c r="R920" s="165"/>
      <c r="S920" s="124"/>
      <c r="U920" s="130" t="str">
        <f t="shared" ca="1" si="88"/>
        <v/>
      </c>
      <c r="W920" s="58" t="str">
        <f t="shared" si="84"/>
        <v>N</v>
      </c>
      <c r="X920" s="58">
        <f t="shared" ca="1" si="85"/>
        <v>0</v>
      </c>
      <c r="Y920" s="58">
        <f t="shared" si="86"/>
        <v>0</v>
      </c>
      <c r="Z920" s="58">
        <f>IF(I920=0,0,IF(COUNTIF(Lists!$B$3:$B$203,I920)&gt;0,0,1))</f>
        <v>0</v>
      </c>
      <c r="AA920" s="58">
        <f t="shared" si="87"/>
        <v>0</v>
      </c>
    </row>
    <row r="921" spans="1:27" x14ac:dyDescent="0.35">
      <c r="A921" s="38" t="str">
        <f>IF(I921=0, "", IF(COUNTIF($I$16:I920, I921)&gt;0, "", MAX($A$16:A920)+1))</f>
        <v/>
      </c>
      <c r="C921" s="39"/>
      <c r="D921" s="163" t="str">
        <f>IF(M921="","",MAX($D$16:D920)+1)</f>
        <v/>
      </c>
      <c r="E921" s="57"/>
      <c r="F921" s="173"/>
      <c r="G921" s="173"/>
      <c r="H921" s="173"/>
      <c r="I921" s="173"/>
      <c r="J921" s="174"/>
      <c r="K921" s="173"/>
      <c r="L921" s="173"/>
      <c r="M921" s="175" t="str">
        <f t="shared" si="89"/>
        <v/>
      </c>
      <c r="N921" s="164"/>
      <c r="O921" s="176"/>
      <c r="P921" s="177"/>
      <c r="Q921" s="178" t="s">
        <v>345</v>
      </c>
      <c r="R921" s="165"/>
      <c r="S921" s="124"/>
      <c r="U921" s="130" t="str">
        <f t="shared" ca="1" si="88"/>
        <v/>
      </c>
      <c r="W921" s="58" t="str">
        <f t="shared" si="84"/>
        <v>N</v>
      </c>
      <c r="X921" s="58">
        <f t="shared" ca="1" si="85"/>
        <v>0</v>
      </c>
      <c r="Y921" s="58">
        <f t="shared" si="86"/>
        <v>0</v>
      </c>
      <c r="Z921" s="58">
        <f>IF(I921=0,0,IF(COUNTIF(Lists!$B$3:$B$203,I921)&gt;0,0,1))</f>
        <v>0</v>
      </c>
      <c r="AA921" s="58">
        <f t="shared" si="87"/>
        <v>0</v>
      </c>
    </row>
    <row r="922" spans="1:27" x14ac:dyDescent="0.35">
      <c r="A922" s="38" t="str">
        <f>IF(I922=0, "", IF(COUNTIF($I$16:I921, I922)&gt;0, "", MAX($A$16:A921)+1))</f>
        <v/>
      </c>
      <c r="C922" s="39"/>
      <c r="D922" s="163" t="str">
        <f>IF(M922="","",MAX($D$16:D921)+1)</f>
        <v/>
      </c>
      <c r="E922" s="57"/>
      <c r="F922" s="173"/>
      <c r="G922" s="173"/>
      <c r="H922" s="173"/>
      <c r="I922" s="173"/>
      <c r="J922" s="174"/>
      <c r="K922" s="173"/>
      <c r="L922" s="173"/>
      <c r="M922" s="175" t="str">
        <f t="shared" si="89"/>
        <v/>
      </c>
      <c r="N922" s="164"/>
      <c r="O922" s="176"/>
      <c r="P922" s="177"/>
      <c r="Q922" s="178" t="s">
        <v>345</v>
      </c>
      <c r="R922" s="165"/>
      <c r="S922" s="124"/>
      <c r="U922" s="130" t="str">
        <f t="shared" ca="1" si="88"/>
        <v/>
      </c>
      <c r="W922" s="58" t="str">
        <f t="shared" si="84"/>
        <v>N</v>
      </c>
      <c r="X922" s="58">
        <f t="shared" ca="1" si="85"/>
        <v>0</v>
      </c>
      <c r="Y922" s="58">
        <f t="shared" si="86"/>
        <v>0</v>
      </c>
      <c r="Z922" s="58">
        <f>IF(I922=0,0,IF(COUNTIF(Lists!$B$3:$B$203,I922)&gt;0,0,1))</f>
        <v>0</v>
      </c>
      <c r="AA922" s="58">
        <f t="shared" si="87"/>
        <v>0</v>
      </c>
    </row>
    <row r="923" spans="1:27" x14ac:dyDescent="0.35">
      <c r="A923" s="38" t="str">
        <f>IF(I923=0, "", IF(COUNTIF($I$16:I922, I923)&gt;0, "", MAX($A$16:A922)+1))</f>
        <v/>
      </c>
      <c r="C923" s="39"/>
      <c r="D923" s="163" t="str">
        <f>IF(M923="","",MAX($D$16:D922)+1)</f>
        <v/>
      </c>
      <c r="E923" s="57"/>
      <c r="F923" s="173"/>
      <c r="G923" s="173"/>
      <c r="H923" s="173"/>
      <c r="I923" s="173"/>
      <c r="J923" s="174"/>
      <c r="K923" s="173"/>
      <c r="L923" s="173"/>
      <c r="M923" s="175" t="str">
        <f t="shared" si="89"/>
        <v/>
      </c>
      <c r="N923" s="164"/>
      <c r="O923" s="176"/>
      <c r="P923" s="177"/>
      <c r="Q923" s="178" t="s">
        <v>345</v>
      </c>
      <c r="R923" s="165"/>
      <c r="S923" s="124"/>
      <c r="U923" s="130" t="str">
        <f t="shared" ca="1" si="88"/>
        <v/>
      </c>
      <c r="W923" s="58" t="str">
        <f t="shared" si="84"/>
        <v>N</v>
      </c>
      <c r="X923" s="58">
        <f t="shared" ca="1" si="85"/>
        <v>0</v>
      </c>
      <c r="Y923" s="58">
        <f t="shared" si="86"/>
        <v>0</v>
      </c>
      <c r="Z923" s="58">
        <f>IF(I923=0,0,IF(COUNTIF(Lists!$B$3:$B$203,I923)&gt;0,0,1))</f>
        <v>0</v>
      </c>
      <c r="AA923" s="58">
        <f t="shared" si="87"/>
        <v>0</v>
      </c>
    </row>
    <row r="924" spans="1:27" x14ac:dyDescent="0.35">
      <c r="A924" s="38" t="str">
        <f>IF(I924=0, "", IF(COUNTIF($I$16:I923, I924)&gt;0, "", MAX($A$16:A923)+1))</f>
        <v/>
      </c>
      <c r="C924" s="39"/>
      <c r="D924" s="163" t="str">
        <f>IF(M924="","",MAX($D$16:D923)+1)</f>
        <v/>
      </c>
      <c r="E924" s="57"/>
      <c r="F924" s="173"/>
      <c r="G924" s="173"/>
      <c r="H924" s="173"/>
      <c r="I924" s="173"/>
      <c r="J924" s="174"/>
      <c r="K924" s="173"/>
      <c r="L924" s="173"/>
      <c r="M924" s="175" t="str">
        <f t="shared" si="89"/>
        <v/>
      </c>
      <c r="N924" s="164"/>
      <c r="O924" s="176"/>
      <c r="P924" s="177"/>
      <c r="Q924" s="178" t="s">
        <v>345</v>
      </c>
      <c r="R924" s="165"/>
      <c r="S924" s="124"/>
      <c r="U924" s="130" t="str">
        <f t="shared" ca="1" si="88"/>
        <v/>
      </c>
      <c r="W924" s="58" t="str">
        <f t="shared" si="84"/>
        <v>N</v>
      </c>
      <c r="X924" s="58">
        <f t="shared" ca="1" si="85"/>
        <v>0</v>
      </c>
      <c r="Y924" s="58">
        <f t="shared" si="86"/>
        <v>0</v>
      </c>
      <c r="Z924" s="58">
        <f>IF(I924=0,0,IF(COUNTIF(Lists!$B$3:$B$203,I924)&gt;0,0,1))</f>
        <v>0</v>
      </c>
      <c r="AA924" s="58">
        <f t="shared" si="87"/>
        <v>0</v>
      </c>
    </row>
    <row r="925" spans="1:27" x14ac:dyDescent="0.35">
      <c r="A925" s="38" t="str">
        <f>IF(I925=0, "", IF(COUNTIF($I$16:I924, I925)&gt;0, "", MAX($A$16:A924)+1))</f>
        <v/>
      </c>
      <c r="C925" s="39"/>
      <c r="D925" s="163" t="str">
        <f>IF(M925="","",MAX($D$16:D924)+1)</f>
        <v/>
      </c>
      <c r="E925" s="57"/>
      <c r="F925" s="173"/>
      <c r="G925" s="173"/>
      <c r="H925" s="173"/>
      <c r="I925" s="173"/>
      <c r="J925" s="174"/>
      <c r="K925" s="173"/>
      <c r="L925" s="173"/>
      <c r="M925" s="175" t="str">
        <f t="shared" si="89"/>
        <v/>
      </c>
      <c r="N925" s="164"/>
      <c r="O925" s="176"/>
      <c r="P925" s="177"/>
      <c r="Q925" s="178" t="s">
        <v>345</v>
      </c>
      <c r="R925" s="165"/>
      <c r="S925" s="124"/>
      <c r="U925" s="130" t="str">
        <f t="shared" ca="1" si="88"/>
        <v/>
      </c>
      <c r="W925" s="58" t="str">
        <f t="shared" si="84"/>
        <v>N</v>
      </c>
      <c r="X925" s="58">
        <f t="shared" ca="1" si="85"/>
        <v>0</v>
      </c>
      <c r="Y925" s="58">
        <f t="shared" si="86"/>
        <v>0</v>
      </c>
      <c r="Z925" s="58">
        <f>IF(I925=0,0,IF(COUNTIF(Lists!$B$3:$B$203,I925)&gt;0,0,1))</f>
        <v>0</v>
      </c>
      <c r="AA925" s="58">
        <f t="shared" si="87"/>
        <v>0</v>
      </c>
    </row>
    <row r="926" spans="1:27" x14ac:dyDescent="0.35">
      <c r="A926" s="38" t="str">
        <f>IF(I926=0, "", IF(COUNTIF($I$16:I925, I926)&gt;0, "", MAX($A$16:A925)+1))</f>
        <v/>
      </c>
      <c r="C926" s="39"/>
      <c r="D926" s="163" t="str">
        <f>IF(M926="","",MAX($D$16:D925)+1)</f>
        <v/>
      </c>
      <c r="E926" s="57"/>
      <c r="F926" s="173"/>
      <c r="G926" s="173"/>
      <c r="H926" s="173"/>
      <c r="I926" s="173"/>
      <c r="J926" s="174"/>
      <c r="K926" s="173"/>
      <c r="L926" s="173"/>
      <c r="M926" s="175" t="str">
        <f t="shared" si="89"/>
        <v/>
      </c>
      <c r="N926" s="164"/>
      <c r="O926" s="176"/>
      <c r="P926" s="177"/>
      <c r="Q926" s="178" t="s">
        <v>345</v>
      </c>
      <c r="R926" s="165"/>
      <c r="S926" s="124"/>
      <c r="U926" s="130" t="str">
        <f t="shared" ca="1" si="88"/>
        <v/>
      </c>
      <c r="W926" s="58" t="str">
        <f t="shared" si="84"/>
        <v>N</v>
      </c>
      <c r="X926" s="58">
        <f t="shared" ca="1" si="85"/>
        <v>0</v>
      </c>
      <c r="Y926" s="58">
        <f t="shared" si="86"/>
        <v>0</v>
      </c>
      <c r="Z926" s="58">
        <f>IF(I926=0,0,IF(COUNTIF(Lists!$B$3:$B$203,I926)&gt;0,0,1))</f>
        <v>0</v>
      </c>
      <c r="AA926" s="58">
        <f t="shared" si="87"/>
        <v>0</v>
      </c>
    </row>
    <row r="927" spans="1:27" x14ac:dyDescent="0.35">
      <c r="A927" s="38" t="str">
        <f>IF(I927=0, "", IF(COUNTIF($I$16:I926, I927)&gt;0, "", MAX($A$16:A926)+1))</f>
        <v/>
      </c>
      <c r="C927" s="39"/>
      <c r="D927" s="163" t="str">
        <f>IF(M927="","",MAX($D$16:D926)+1)</f>
        <v/>
      </c>
      <c r="E927" s="57"/>
      <c r="F927" s="173"/>
      <c r="G927" s="173"/>
      <c r="H927" s="173"/>
      <c r="I927" s="173"/>
      <c r="J927" s="174"/>
      <c r="K927" s="173"/>
      <c r="L927" s="173"/>
      <c r="M927" s="175" t="str">
        <f t="shared" si="89"/>
        <v/>
      </c>
      <c r="N927" s="164"/>
      <c r="O927" s="176"/>
      <c r="P927" s="177"/>
      <c r="Q927" s="178" t="s">
        <v>345</v>
      </c>
      <c r="R927" s="165"/>
      <c r="S927" s="124"/>
      <c r="U927" s="130" t="str">
        <f t="shared" ca="1" si="88"/>
        <v/>
      </c>
      <c r="W927" s="58" t="str">
        <f t="shared" si="84"/>
        <v>N</v>
      </c>
      <c r="X927" s="58">
        <f t="shared" ca="1" si="85"/>
        <v>0</v>
      </c>
      <c r="Y927" s="58">
        <f t="shared" si="86"/>
        <v>0</v>
      </c>
      <c r="Z927" s="58">
        <f>IF(I927=0,0,IF(COUNTIF(Lists!$B$3:$B$203,I927)&gt;0,0,1))</f>
        <v>0</v>
      </c>
      <c r="AA927" s="58">
        <f t="shared" si="87"/>
        <v>0</v>
      </c>
    </row>
    <row r="928" spans="1:27" x14ac:dyDescent="0.35">
      <c r="A928" s="38" t="str">
        <f>IF(I928=0, "", IF(COUNTIF($I$16:I927, I928)&gt;0, "", MAX($A$16:A927)+1))</f>
        <v/>
      </c>
      <c r="C928" s="39"/>
      <c r="D928" s="163" t="str">
        <f>IF(M928="","",MAX($D$16:D927)+1)</f>
        <v/>
      </c>
      <c r="E928" s="57"/>
      <c r="F928" s="173"/>
      <c r="G928" s="173"/>
      <c r="H928" s="173"/>
      <c r="I928" s="173"/>
      <c r="J928" s="174"/>
      <c r="K928" s="173"/>
      <c r="L928" s="173"/>
      <c r="M928" s="175" t="str">
        <f t="shared" si="89"/>
        <v/>
      </c>
      <c r="N928" s="164"/>
      <c r="O928" s="176"/>
      <c r="P928" s="177"/>
      <c r="Q928" s="178" t="s">
        <v>345</v>
      </c>
      <c r="R928" s="165"/>
      <c r="S928" s="124"/>
      <c r="U928" s="130" t="str">
        <f t="shared" ca="1" si="88"/>
        <v/>
      </c>
      <c r="W928" s="58" t="str">
        <f t="shared" si="84"/>
        <v>N</v>
      </c>
      <c r="X928" s="58">
        <f t="shared" ca="1" si="85"/>
        <v>0</v>
      </c>
      <c r="Y928" s="58">
        <f t="shared" si="86"/>
        <v>0</v>
      </c>
      <c r="Z928" s="58">
        <f>IF(I928=0,0,IF(COUNTIF(Lists!$B$3:$B$203,I928)&gt;0,0,1))</f>
        <v>0</v>
      </c>
      <c r="AA928" s="58">
        <f t="shared" si="87"/>
        <v>0</v>
      </c>
    </row>
    <row r="929" spans="1:27" x14ac:dyDescent="0.35">
      <c r="A929" s="38" t="str">
        <f>IF(I929=0, "", IF(COUNTIF($I$16:I928, I929)&gt;0, "", MAX($A$16:A928)+1))</f>
        <v/>
      </c>
      <c r="C929" s="39"/>
      <c r="D929" s="163" t="str">
        <f>IF(M929="","",MAX($D$16:D928)+1)</f>
        <v/>
      </c>
      <c r="E929" s="57"/>
      <c r="F929" s="173"/>
      <c r="G929" s="173"/>
      <c r="H929" s="173"/>
      <c r="I929" s="173"/>
      <c r="J929" s="174"/>
      <c r="K929" s="173"/>
      <c r="L929" s="173"/>
      <c r="M929" s="175" t="str">
        <f t="shared" si="89"/>
        <v/>
      </c>
      <c r="N929" s="164"/>
      <c r="O929" s="176"/>
      <c r="P929" s="177"/>
      <c r="Q929" s="178" t="s">
        <v>345</v>
      </c>
      <c r="R929" s="165"/>
      <c r="S929" s="124"/>
      <c r="U929" s="130" t="str">
        <f t="shared" ca="1" si="88"/>
        <v/>
      </c>
      <c r="W929" s="58" t="str">
        <f t="shared" si="84"/>
        <v>N</v>
      </c>
      <c r="X929" s="58">
        <f t="shared" ca="1" si="85"/>
        <v>0</v>
      </c>
      <c r="Y929" s="58">
        <f t="shared" si="86"/>
        <v>0</v>
      </c>
      <c r="Z929" s="58">
        <f>IF(I929=0,0,IF(COUNTIF(Lists!$B$3:$B$203,I929)&gt;0,0,1))</f>
        <v>0</v>
      </c>
      <c r="AA929" s="58">
        <f t="shared" si="87"/>
        <v>0</v>
      </c>
    </row>
    <row r="930" spans="1:27" x14ac:dyDescent="0.35">
      <c r="A930" s="38" t="str">
        <f>IF(I930=0, "", IF(COUNTIF($I$16:I929, I930)&gt;0, "", MAX($A$16:A929)+1))</f>
        <v/>
      </c>
      <c r="C930" s="39"/>
      <c r="D930" s="163" t="str">
        <f>IF(M930="","",MAX($D$16:D929)+1)</f>
        <v/>
      </c>
      <c r="E930" s="57"/>
      <c r="F930" s="173"/>
      <c r="G930" s="173"/>
      <c r="H930" s="173"/>
      <c r="I930" s="173"/>
      <c r="J930" s="174"/>
      <c r="K930" s="173"/>
      <c r="L930" s="173"/>
      <c r="M930" s="175" t="str">
        <f t="shared" si="89"/>
        <v/>
      </c>
      <c r="N930" s="164"/>
      <c r="O930" s="176"/>
      <c r="P930" s="177"/>
      <c r="Q930" s="178" t="s">
        <v>345</v>
      </c>
      <c r="R930" s="165"/>
      <c r="S930" s="124"/>
      <c r="U930" s="130" t="str">
        <f t="shared" ca="1" si="88"/>
        <v/>
      </c>
      <c r="W930" s="58" t="str">
        <f t="shared" si="84"/>
        <v>N</v>
      </c>
      <c r="X930" s="58">
        <f t="shared" ca="1" si="85"/>
        <v>0</v>
      </c>
      <c r="Y930" s="58">
        <f t="shared" si="86"/>
        <v>0</v>
      </c>
      <c r="Z930" s="58">
        <f>IF(I930=0,0,IF(COUNTIF(Lists!$B$3:$B$203,I930)&gt;0,0,1))</f>
        <v>0</v>
      </c>
      <c r="AA930" s="58">
        <f t="shared" si="87"/>
        <v>0</v>
      </c>
    </row>
    <row r="931" spans="1:27" x14ac:dyDescent="0.35">
      <c r="A931" s="38" t="str">
        <f>IF(I931=0, "", IF(COUNTIF($I$16:I930, I931)&gt;0, "", MAX($A$16:A930)+1))</f>
        <v/>
      </c>
      <c r="C931" s="39"/>
      <c r="D931" s="163" t="str">
        <f>IF(M931="","",MAX($D$16:D930)+1)</f>
        <v/>
      </c>
      <c r="E931" s="57"/>
      <c r="F931" s="173"/>
      <c r="G931" s="173"/>
      <c r="H931" s="173"/>
      <c r="I931" s="173"/>
      <c r="J931" s="174"/>
      <c r="K931" s="173"/>
      <c r="L931" s="173"/>
      <c r="M931" s="175" t="str">
        <f t="shared" si="89"/>
        <v/>
      </c>
      <c r="N931" s="164"/>
      <c r="O931" s="176"/>
      <c r="P931" s="177"/>
      <c r="Q931" s="178" t="s">
        <v>345</v>
      </c>
      <c r="R931" s="165"/>
      <c r="S931" s="124"/>
      <c r="U931" s="130" t="str">
        <f t="shared" ca="1" si="88"/>
        <v/>
      </c>
      <c r="W931" s="58" t="str">
        <f t="shared" si="84"/>
        <v>N</v>
      </c>
      <c r="X931" s="58">
        <f t="shared" ca="1" si="85"/>
        <v>0</v>
      </c>
      <c r="Y931" s="58">
        <f t="shared" si="86"/>
        <v>0</v>
      </c>
      <c r="Z931" s="58">
        <f>IF(I931=0,0,IF(COUNTIF(Lists!$B$3:$B$203,I931)&gt;0,0,1))</f>
        <v>0</v>
      </c>
      <c r="AA931" s="58">
        <f t="shared" si="87"/>
        <v>0</v>
      </c>
    </row>
    <row r="932" spans="1:27" x14ac:dyDescent="0.35">
      <c r="A932" s="38" t="str">
        <f>IF(I932=0, "", IF(COUNTIF($I$16:I931, I932)&gt;0, "", MAX($A$16:A931)+1))</f>
        <v/>
      </c>
      <c r="C932" s="39"/>
      <c r="D932" s="163" t="str">
        <f>IF(M932="","",MAX($D$16:D931)+1)</f>
        <v/>
      </c>
      <c r="E932" s="57"/>
      <c r="F932" s="173"/>
      <c r="G932" s="173"/>
      <c r="H932" s="173"/>
      <c r="I932" s="173"/>
      <c r="J932" s="174"/>
      <c r="K932" s="173"/>
      <c r="L932" s="173"/>
      <c r="M932" s="175" t="str">
        <f t="shared" si="89"/>
        <v/>
      </c>
      <c r="N932" s="164"/>
      <c r="O932" s="176"/>
      <c r="P932" s="177"/>
      <c r="Q932" s="178" t="s">
        <v>345</v>
      </c>
      <c r="R932" s="165"/>
      <c r="S932" s="124"/>
      <c r="U932" s="130" t="str">
        <f t="shared" ca="1" si="88"/>
        <v/>
      </c>
      <c r="W932" s="58" t="str">
        <f t="shared" si="84"/>
        <v>N</v>
      </c>
      <c r="X932" s="58">
        <f t="shared" ca="1" si="85"/>
        <v>0</v>
      </c>
      <c r="Y932" s="58">
        <f t="shared" si="86"/>
        <v>0</v>
      </c>
      <c r="Z932" s="58">
        <f>IF(I932=0,0,IF(COUNTIF(Lists!$B$3:$B$203,I932)&gt;0,0,1))</f>
        <v>0</v>
      </c>
      <c r="AA932" s="58">
        <f t="shared" si="87"/>
        <v>0</v>
      </c>
    </row>
    <row r="933" spans="1:27" x14ac:dyDescent="0.35">
      <c r="A933" s="38" t="str">
        <f>IF(I933=0, "", IF(COUNTIF($I$16:I932, I933)&gt;0, "", MAX($A$16:A932)+1))</f>
        <v/>
      </c>
      <c r="C933" s="39"/>
      <c r="D933" s="163" t="str">
        <f>IF(M933="","",MAX($D$16:D932)+1)</f>
        <v/>
      </c>
      <c r="E933" s="57"/>
      <c r="F933" s="173"/>
      <c r="G933" s="173"/>
      <c r="H933" s="173"/>
      <c r="I933" s="173"/>
      <c r="J933" s="174"/>
      <c r="K933" s="173"/>
      <c r="L933" s="173"/>
      <c r="M933" s="175" t="str">
        <f t="shared" si="89"/>
        <v/>
      </c>
      <c r="N933" s="164"/>
      <c r="O933" s="176"/>
      <c r="P933" s="177"/>
      <c r="Q933" s="178" t="s">
        <v>345</v>
      </c>
      <c r="R933" s="165"/>
      <c r="S933" s="124"/>
      <c r="U933" s="130" t="str">
        <f t="shared" ca="1" si="88"/>
        <v/>
      </c>
      <c r="W933" s="58" t="str">
        <f t="shared" si="84"/>
        <v>N</v>
      </c>
      <c r="X933" s="58">
        <f t="shared" ca="1" si="85"/>
        <v>0</v>
      </c>
      <c r="Y933" s="58">
        <f t="shared" si="86"/>
        <v>0</v>
      </c>
      <c r="Z933" s="58">
        <f>IF(I933=0,0,IF(COUNTIF(Lists!$B$3:$B$203,I933)&gt;0,0,1))</f>
        <v>0</v>
      </c>
      <c r="AA933" s="58">
        <f t="shared" si="87"/>
        <v>0</v>
      </c>
    </row>
    <row r="934" spans="1:27" x14ac:dyDescent="0.35">
      <c r="A934" s="38" t="str">
        <f>IF(I934=0, "", IF(COUNTIF($I$16:I933, I934)&gt;0, "", MAX($A$16:A933)+1))</f>
        <v/>
      </c>
      <c r="C934" s="39"/>
      <c r="D934" s="163" t="str">
        <f>IF(M934="","",MAX($D$16:D933)+1)</f>
        <v/>
      </c>
      <c r="E934" s="57"/>
      <c r="F934" s="173"/>
      <c r="G934" s="173"/>
      <c r="H934" s="173"/>
      <c r="I934" s="173"/>
      <c r="J934" s="174"/>
      <c r="K934" s="173"/>
      <c r="L934" s="173"/>
      <c r="M934" s="175" t="str">
        <f t="shared" si="89"/>
        <v/>
      </c>
      <c r="N934" s="164"/>
      <c r="O934" s="176"/>
      <c r="P934" s="177"/>
      <c r="Q934" s="178" t="s">
        <v>345</v>
      </c>
      <c r="R934" s="165"/>
      <c r="S934" s="124"/>
      <c r="U934" s="130" t="str">
        <f t="shared" ca="1" si="88"/>
        <v/>
      </c>
      <c r="W934" s="58" t="str">
        <f t="shared" si="84"/>
        <v>N</v>
      </c>
      <c r="X934" s="58">
        <f t="shared" ca="1" si="85"/>
        <v>0</v>
      </c>
      <c r="Y934" s="58">
        <f t="shared" si="86"/>
        <v>0</v>
      </c>
      <c r="Z934" s="58">
        <f>IF(I934=0,0,IF(COUNTIF(Lists!$B$3:$B$203,I934)&gt;0,0,1))</f>
        <v>0</v>
      </c>
      <c r="AA934" s="58">
        <f t="shared" si="87"/>
        <v>0</v>
      </c>
    </row>
    <row r="935" spans="1:27" x14ac:dyDescent="0.35">
      <c r="A935" s="38" t="str">
        <f>IF(I935=0, "", IF(COUNTIF($I$16:I934, I935)&gt;0, "", MAX($A$16:A934)+1))</f>
        <v/>
      </c>
      <c r="C935" s="39"/>
      <c r="D935" s="163" t="str">
        <f>IF(M935="","",MAX($D$16:D934)+1)</f>
        <v/>
      </c>
      <c r="E935" s="57"/>
      <c r="F935" s="173"/>
      <c r="G935" s="173"/>
      <c r="H935" s="173"/>
      <c r="I935" s="173"/>
      <c r="J935" s="174"/>
      <c r="K935" s="173"/>
      <c r="L935" s="173"/>
      <c r="M935" s="175" t="str">
        <f t="shared" si="89"/>
        <v/>
      </c>
      <c r="N935" s="164"/>
      <c r="O935" s="176"/>
      <c r="P935" s="177"/>
      <c r="Q935" s="178" t="s">
        <v>345</v>
      </c>
      <c r="R935" s="165"/>
      <c r="S935" s="124"/>
      <c r="U935" s="130" t="str">
        <f t="shared" ca="1" si="88"/>
        <v/>
      </c>
      <c r="W935" s="58" t="str">
        <f t="shared" si="84"/>
        <v>N</v>
      </c>
      <c r="X935" s="58">
        <f t="shared" ca="1" si="85"/>
        <v>0</v>
      </c>
      <c r="Y935" s="58">
        <f t="shared" si="86"/>
        <v>0</v>
      </c>
      <c r="Z935" s="58">
        <f>IF(I935=0,0,IF(COUNTIF(Lists!$B$3:$B$203,I935)&gt;0,0,1))</f>
        <v>0</v>
      </c>
      <c r="AA935" s="58">
        <f t="shared" si="87"/>
        <v>0</v>
      </c>
    </row>
    <row r="936" spans="1:27" x14ac:dyDescent="0.35">
      <c r="A936" s="38" t="str">
        <f>IF(I936=0, "", IF(COUNTIF($I$16:I935, I936)&gt;0, "", MAX($A$16:A935)+1))</f>
        <v/>
      </c>
      <c r="C936" s="39"/>
      <c r="D936" s="163" t="str">
        <f>IF(M936="","",MAX($D$16:D935)+1)</f>
        <v/>
      </c>
      <c r="E936" s="57"/>
      <c r="F936" s="173"/>
      <c r="G936" s="173"/>
      <c r="H936" s="173"/>
      <c r="I936" s="173"/>
      <c r="J936" s="174"/>
      <c r="K936" s="173"/>
      <c r="L936" s="173"/>
      <c r="M936" s="175" t="str">
        <f t="shared" si="89"/>
        <v/>
      </c>
      <c r="N936" s="164"/>
      <c r="O936" s="176"/>
      <c r="P936" s="177"/>
      <c r="Q936" s="178" t="s">
        <v>345</v>
      </c>
      <c r="R936" s="165"/>
      <c r="S936" s="124"/>
      <c r="U936" s="130" t="str">
        <f t="shared" ca="1" si="88"/>
        <v/>
      </c>
      <c r="W936" s="58" t="str">
        <f t="shared" si="84"/>
        <v>N</v>
      </c>
      <c r="X936" s="58">
        <f t="shared" ca="1" si="85"/>
        <v>0</v>
      </c>
      <c r="Y936" s="58">
        <f t="shared" si="86"/>
        <v>0</v>
      </c>
      <c r="Z936" s="58">
        <f>IF(I936=0,0,IF(COUNTIF(Lists!$B$3:$B$203,I936)&gt;0,0,1))</f>
        <v>0</v>
      </c>
      <c r="AA936" s="58">
        <f t="shared" si="87"/>
        <v>0</v>
      </c>
    </row>
    <row r="937" spans="1:27" x14ac:dyDescent="0.35">
      <c r="A937" s="38" t="str">
        <f>IF(I937=0, "", IF(COUNTIF($I$16:I936, I937)&gt;0, "", MAX($A$16:A936)+1))</f>
        <v/>
      </c>
      <c r="C937" s="39"/>
      <c r="D937" s="163" t="str">
        <f>IF(M937="","",MAX($D$16:D936)+1)</f>
        <v/>
      </c>
      <c r="E937" s="57"/>
      <c r="F937" s="173"/>
      <c r="G937" s="173"/>
      <c r="H937" s="173"/>
      <c r="I937" s="173"/>
      <c r="J937" s="174"/>
      <c r="K937" s="173"/>
      <c r="L937" s="173"/>
      <c r="M937" s="175" t="str">
        <f t="shared" si="89"/>
        <v/>
      </c>
      <c r="N937" s="164"/>
      <c r="O937" s="176"/>
      <c r="P937" s="177"/>
      <c r="Q937" s="178" t="s">
        <v>345</v>
      </c>
      <c r="R937" s="165"/>
      <c r="S937" s="124"/>
      <c r="U937" s="130" t="str">
        <f t="shared" ca="1" si="88"/>
        <v/>
      </c>
      <c r="W937" s="58" t="str">
        <f t="shared" si="84"/>
        <v>N</v>
      </c>
      <c r="X937" s="58">
        <f t="shared" ca="1" si="85"/>
        <v>0</v>
      </c>
      <c r="Y937" s="58">
        <f t="shared" si="86"/>
        <v>0</v>
      </c>
      <c r="Z937" s="58">
        <f>IF(I937=0,0,IF(COUNTIF(Lists!$B$3:$B$203,I937)&gt;0,0,1))</f>
        <v>0</v>
      </c>
      <c r="AA937" s="58">
        <f t="shared" si="87"/>
        <v>0</v>
      </c>
    </row>
    <row r="938" spans="1:27" x14ac:dyDescent="0.35">
      <c r="A938" s="38" t="str">
        <f>IF(I938=0, "", IF(COUNTIF($I$16:I937, I938)&gt;0, "", MAX($A$16:A937)+1))</f>
        <v/>
      </c>
      <c r="C938" s="39"/>
      <c r="D938" s="163" t="str">
        <f>IF(M938="","",MAX($D$16:D937)+1)</f>
        <v/>
      </c>
      <c r="E938" s="57"/>
      <c r="F938" s="173"/>
      <c r="G938" s="173"/>
      <c r="H938" s="173"/>
      <c r="I938" s="173"/>
      <c r="J938" s="174"/>
      <c r="K938" s="173"/>
      <c r="L938" s="173"/>
      <c r="M938" s="175" t="str">
        <f t="shared" si="89"/>
        <v/>
      </c>
      <c r="N938" s="164"/>
      <c r="O938" s="176"/>
      <c r="P938" s="177"/>
      <c r="Q938" s="178" t="s">
        <v>345</v>
      </c>
      <c r="R938" s="165"/>
      <c r="S938" s="124"/>
      <c r="U938" s="130" t="str">
        <f t="shared" ca="1" si="88"/>
        <v/>
      </c>
      <c r="W938" s="58" t="str">
        <f t="shared" si="84"/>
        <v>N</v>
      </c>
      <c r="X938" s="58">
        <f t="shared" ca="1" si="85"/>
        <v>0</v>
      </c>
      <c r="Y938" s="58">
        <f t="shared" si="86"/>
        <v>0</v>
      </c>
      <c r="Z938" s="58">
        <f>IF(I938=0,0,IF(COUNTIF(Lists!$B$3:$B$203,I938)&gt;0,0,1))</f>
        <v>0</v>
      </c>
      <c r="AA938" s="58">
        <f t="shared" si="87"/>
        <v>0</v>
      </c>
    </row>
    <row r="939" spans="1:27" x14ac:dyDescent="0.35">
      <c r="A939" s="38" t="str">
        <f>IF(I939=0, "", IF(COUNTIF($I$16:I938, I939)&gt;0, "", MAX($A$16:A938)+1))</f>
        <v/>
      </c>
      <c r="C939" s="39"/>
      <c r="D939" s="163" t="str">
        <f>IF(M939="","",MAX($D$16:D938)+1)</f>
        <v/>
      </c>
      <c r="E939" s="57"/>
      <c r="F939" s="173"/>
      <c r="G939" s="173"/>
      <c r="H939" s="173"/>
      <c r="I939" s="173"/>
      <c r="J939" s="174"/>
      <c r="K939" s="173"/>
      <c r="L939" s="173"/>
      <c r="M939" s="175" t="str">
        <f t="shared" si="89"/>
        <v/>
      </c>
      <c r="N939" s="164"/>
      <c r="O939" s="176"/>
      <c r="P939" s="177"/>
      <c r="Q939" s="178" t="s">
        <v>345</v>
      </c>
      <c r="R939" s="165"/>
      <c r="S939" s="124"/>
      <c r="U939" s="130" t="str">
        <f t="shared" ca="1" si="88"/>
        <v/>
      </c>
      <c r="W939" s="58" t="str">
        <f t="shared" si="84"/>
        <v>N</v>
      </c>
      <c r="X939" s="58">
        <f t="shared" ca="1" si="85"/>
        <v>0</v>
      </c>
      <c r="Y939" s="58">
        <f t="shared" si="86"/>
        <v>0</v>
      </c>
      <c r="Z939" s="58">
        <f>IF(I939=0,0,IF(COUNTIF(Lists!$B$3:$B$203,I939)&gt;0,0,1))</f>
        <v>0</v>
      </c>
      <c r="AA939" s="58">
        <f t="shared" si="87"/>
        <v>0</v>
      </c>
    </row>
    <row r="940" spans="1:27" x14ac:dyDescent="0.35">
      <c r="A940" s="38" t="str">
        <f>IF(I940=0, "", IF(COUNTIF($I$16:I939, I940)&gt;0, "", MAX($A$16:A939)+1))</f>
        <v/>
      </c>
      <c r="C940" s="39"/>
      <c r="D940" s="163" t="str">
        <f>IF(M940="","",MAX($D$16:D939)+1)</f>
        <v/>
      </c>
      <c r="E940" s="57"/>
      <c r="F940" s="173"/>
      <c r="G940" s="173"/>
      <c r="H940" s="173"/>
      <c r="I940" s="173"/>
      <c r="J940" s="174"/>
      <c r="K940" s="173"/>
      <c r="L940" s="173"/>
      <c r="M940" s="175" t="str">
        <f t="shared" si="89"/>
        <v/>
      </c>
      <c r="N940" s="164"/>
      <c r="O940" s="176"/>
      <c r="P940" s="177"/>
      <c r="Q940" s="178" t="s">
        <v>345</v>
      </c>
      <c r="R940" s="165"/>
      <c r="S940" s="124"/>
      <c r="U940" s="130" t="str">
        <f t="shared" ca="1" si="88"/>
        <v/>
      </c>
      <c r="W940" s="58" t="str">
        <f t="shared" si="84"/>
        <v>N</v>
      </c>
      <c r="X940" s="58">
        <f t="shared" ca="1" si="85"/>
        <v>0</v>
      </c>
      <c r="Y940" s="58">
        <f t="shared" si="86"/>
        <v>0</v>
      </c>
      <c r="Z940" s="58">
        <f>IF(I940=0,0,IF(COUNTIF(Lists!$B$3:$B$203,I940)&gt;0,0,1))</f>
        <v>0</v>
      </c>
      <c r="AA940" s="58">
        <f t="shared" si="87"/>
        <v>0</v>
      </c>
    </row>
    <row r="941" spans="1:27" x14ac:dyDescent="0.35">
      <c r="A941" s="38" t="str">
        <f>IF(I941=0, "", IF(COUNTIF($I$16:I940, I941)&gt;0, "", MAX($A$16:A940)+1))</f>
        <v/>
      </c>
      <c r="C941" s="39"/>
      <c r="D941" s="163" t="str">
        <f>IF(M941="","",MAX($D$16:D940)+1)</f>
        <v/>
      </c>
      <c r="E941" s="57"/>
      <c r="F941" s="173"/>
      <c r="G941" s="173"/>
      <c r="H941" s="173"/>
      <c r="I941" s="173"/>
      <c r="J941" s="174"/>
      <c r="K941" s="173"/>
      <c r="L941" s="173"/>
      <c r="M941" s="175" t="str">
        <f t="shared" si="89"/>
        <v/>
      </c>
      <c r="N941" s="164"/>
      <c r="O941" s="176"/>
      <c r="P941" s="177"/>
      <c r="Q941" s="178" t="s">
        <v>345</v>
      </c>
      <c r="R941" s="165"/>
      <c r="S941" s="124"/>
      <c r="U941" s="130" t="str">
        <f t="shared" ca="1" si="88"/>
        <v/>
      </c>
      <c r="W941" s="58" t="str">
        <f t="shared" si="84"/>
        <v>N</v>
      </c>
      <c r="X941" s="58">
        <f t="shared" ca="1" si="85"/>
        <v>0</v>
      </c>
      <c r="Y941" s="58">
        <f t="shared" si="86"/>
        <v>0</v>
      </c>
      <c r="Z941" s="58">
        <f>IF(I941=0,0,IF(COUNTIF(Lists!$B$3:$B$203,I941)&gt;0,0,1))</f>
        <v>0</v>
      </c>
      <c r="AA941" s="58">
        <f t="shared" si="87"/>
        <v>0</v>
      </c>
    </row>
    <row r="942" spans="1:27" x14ac:dyDescent="0.35">
      <c r="A942" s="38" t="str">
        <f>IF(I942=0, "", IF(COUNTIF($I$16:I941, I942)&gt;0, "", MAX($A$16:A941)+1))</f>
        <v/>
      </c>
      <c r="C942" s="39"/>
      <c r="D942" s="163" t="str">
        <f>IF(M942="","",MAX($D$16:D941)+1)</f>
        <v/>
      </c>
      <c r="E942" s="57"/>
      <c r="F942" s="173"/>
      <c r="G942" s="173"/>
      <c r="H942" s="173"/>
      <c r="I942" s="173"/>
      <c r="J942" s="174"/>
      <c r="K942" s="173"/>
      <c r="L942" s="173"/>
      <c r="M942" s="175" t="str">
        <f t="shared" si="89"/>
        <v/>
      </c>
      <c r="N942" s="164"/>
      <c r="O942" s="176"/>
      <c r="P942" s="177"/>
      <c r="Q942" s="178" t="s">
        <v>345</v>
      </c>
      <c r="R942" s="165"/>
      <c r="S942" s="124"/>
      <c r="U942" s="130" t="str">
        <f t="shared" ca="1" si="88"/>
        <v/>
      </c>
      <c r="W942" s="58" t="str">
        <f t="shared" si="84"/>
        <v>N</v>
      </c>
      <c r="X942" s="58">
        <f t="shared" ca="1" si="85"/>
        <v>0</v>
      </c>
      <c r="Y942" s="58">
        <f t="shared" si="86"/>
        <v>0</v>
      </c>
      <c r="Z942" s="58">
        <f>IF(I942=0,0,IF(COUNTIF(Lists!$B$3:$B$203,I942)&gt;0,0,1))</f>
        <v>0</v>
      </c>
      <c r="AA942" s="58">
        <f t="shared" si="87"/>
        <v>0</v>
      </c>
    </row>
    <row r="943" spans="1:27" x14ac:dyDescent="0.35">
      <c r="A943" s="38" t="str">
        <f>IF(I943=0, "", IF(COUNTIF($I$16:I942, I943)&gt;0, "", MAX($A$16:A942)+1))</f>
        <v/>
      </c>
      <c r="C943" s="39"/>
      <c r="D943" s="163" t="str">
        <f>IF(M943="","",MAX($D$16:D942)+1)</f>
        <v/>
      </c>
      <c r="E943" s="57"/>
      <c r="F943" s="173"/>
      <c r="G943" s="173"/>
      <c r="H943" s="173"/>
      <c r="I943" s="173"/>
      <c r="J943" s="174"/>
      <c r="K943" s="173"/>
      <c r="L943" s="173"/>
      <c r="M943" s="175" t="str">
        <f t="shared" si="89"/>
        <v/>
      </c>
      <c r="N943" s="164"/>
      <c r="O943" s="176"/>
      <c r="P943" s="177"/>
      <c r="Q943" s="178" t="s">
        <v>345</v>
      </c>
      <c r="R943" s="165"/>
      <c r="S943" s="124"/>
      <c r="U943" s="130" t="str">
        <f t="shared" ca="1" si="88"/>
        <v/>
      </c>
      <c r="W943" s="58" t="str">
        <f t="shared" si="84"/>
        <v>N</v>
      </c>
      <c r="X943" s="58">
        <f t="shared" ca="1" si="85"/>
        <v>0</v>
      </c>
      <c r="Y943" s="58">
        <f t="shared" si="86"/>
        <v>0</v>
      </c>
      <c r="Z943" s="58">
        <f>IF(I943=0,0,IF(COUNTIF(Lists!$B$3:$B$203,I943)&gt;0,0,1))</f>
        <v>0</v>
      </c>
      <c r="AA943" s="58">
        <f t="shared" si="87"/>
        <v>0</v>
      </c>
    </row>
    <row r="944" spans="1:27" x14ac:dyDescent="0.35">
      <c r="A944" s="38" t="str">
        <f>IF(I944=0, "", IF(COUNTIF($I$16:I943, I944)&gt;0, "", MAX($A$16:A943)+1))</f>
        <v/>
      </c>
      <c r="C944" s="39"/>
      <c r="D944" s="163" t="str">
        <f>IF(M944="","",MAX($D$16:D943)+1)</f>
        <v/>
      </c>
      <c r="E944" s="57"/>
      <c r="F944" s="173"/>
      <c r="G944" s="173"/>
      <c r="H944" s="173"/>
      <c r="I944" s="173"/>
      <c r="J944" s="174"/>
      <c r="K944" s="173"/>
      <c r="L944" s="173"/>
      <c r="M944" s="175" t="str">
        <f t="shared" si="89"/>
        <v/>
      </c>
      <c r="N944" s="164"/>
      <c r="O944" s="176"/>
      <c r="P944" s="177"/>
      <c r="Q944" s="178" t="s">
        <v>345</v>
      </c>
      <c r="R944" s="165"/>
      <c r="S944" s="124"/>
      <c r="U944" s="130" t="str">
        <f t="shared" ca="1" si="88"/>
        <v/>
      </c>
      <c r="W944" s="58" t="str">
        <f t="shared" si="84"/>
        <v>N</v>
      </c>
      <c r="X944" s="58">
        <f t="shared" ca="1" si="85"/>
        <v>0</v>
      </c>
      <c r="Y944" s="58">
        <f t="shared" si="86"/>
        <v>0</v>
      </c>
      <c r="Z944" s="58">
        <f>IF(I944=0,0,IF(COUNTIF(Lists!$B$3:$B$203,I944)&gt;0,0,1))</f>
        <v>0</v>
      </c>
      <c r="AA944" s="58">
        <f t="shared" si="87"/>
        <v>0</v>
      </c>
    </row>
    <row r="945" spans="1:27" x14ac:dyDescent="0.35">
      <c r="A945" s="38" t="str">
        <f>IF(I945=0, "", IF(COUNTIF($I$16:I944, I945)&gt;0, "", MAX($A$16:A944)+1))</f>
        <v/>
      </c>
      <c r="C945" s="39"/>
      <c r="D945" s="163" t="str">
        <f>IF(M945="","",MAX($D$16:D944)+1)</f>
        <v/>
      </c>
      <c r="E945" s="57"/>
      <c r="F945" s="173"/>
      <c r="G945" s="173"/>
      <c r="H945" s="173"/>
      <c r="I945" s="173"/>
      <c r="J945" s="174"/>
      <c r="K945" s="173"/>
      <c r="L945" s="173"/>
      <c r="M945" s="175" t="str">
        <f t="shared" si="89"/>
        <v/>
      </c>
      <c r="N945" s="164"/>
      <c r="O945" s="176"/>
      <c r="P945" s="177"/>
      <c r="Q945" s="178" t="s">
        <v>345</v>
      </c>
      <c r="R945" s="165"/>
      <c r="S945" s="124"/>
      <c r="U945" s="130" t="str">
        <f t="shared" ca="1" si="88"/>
        <v/>
      </c>
      <c r="W945" s="58" t="str">
        <f t="shared" si="84"/>
        <v>N</v>
      </c>
      <c r="X945" s="58">
        <f t="shared" ca="1" si="85"/>
        <v>0</v>
      </c>
      <c r="Y945" s="58">
        <f t="shared" si="86"/>
        <v>0</v>
      </c>
      <c r="Z945" s="58">
        <f>IF(I945=0,0,IF(COUNTIF(Lists!$B$3:$B$203,I945)&gt;0,0,1))</f>
        <v>0</v>
      </c>
      <c r="AA945" s="58">
        <f t="shared" si="87"/>
        <v>0</v>
      </c>
    </row>
    <row r="946" spans="1:27" x14ac:dyDescent="0.35">
      <c r="A946" s="38" t="str">
        <f>IF(I946=0, "", IF(COUNTIF($I$16:I945, I946)&gt;0, "", MAX($A$16:A945)+1))</f>
        <v/>
      </c>
      <c r="C946" s="39"/>
      <c r="D946" s="163" t="str">
        <f>IF(M946="","",MAX($D$16:D945)+1)</f>
        <v/>
      </c>
      <c r="E946" s="57"/>
      <c r="F946" s="173"/>
      <c r="G946" s="173"/>
      <c r="H946" s="173"/>
      <c r="I946" s="173"/>
      <c r="J946" s="174"/>
      <c r="K946" s="173"/>
      <c r="L946" s="173"/>
      <c r="M946" s="175" t="str">
        <f t="shared" si="89"/>
        <v/>
      </c>
      <c r="N946" s="164"/>
      <c r="O946" s="176"/>
      <c r="P946" s="177"/>
      <c r="Q946" s="178" t="s">
        <v>345</v>
      </c>
      <c r="R946" s="165"/>
      <c r="S946" s="124"/>
      <c r="U946" s="130" t="str">
        <f t="shared" ca="1" si="88"/>
        <v/>
      </c>
      <c r="W946" s="58" t="str">
        <f t="shared" si="84"/>
        <v>N</v>
      </c>
      <c r="X946" s="58">
        <f t="shared" ca="1" si="85"/>
        <v>0</v>
      </c>
      <c r="Y946" s="58">
        <f t="shared" si="86"/>
        <v>0</v>
      </c>
      <c r="Z946" s="58">
        <f>IF(I946=0,0,IF(COUNTIF(Lists!$B$3:$B$203,I946)&gt;0,0,1))</f>
        <v>0</v>
      </c>
      <c r="AA946" s="58">
        <f t="shared" si="87"/>
        <v>0</v>
      </c>
    </row>
    <row r="947" spans="1:27" x14ac:dyDescent="0.35">
      <c r="A947" s="38" t="str">
        <f>IF(I947=0, "", IF(COUNTIF($I$16:I946, I947)&gt;0, "", MAX($A$16:A946)+1))</f>
        <v/>
      </c>
      <c r="C947" s="39"/>
      <c r="D947" s="163" t="str">
        <f>IF(M947="","",MAX($D$16:D946)+1)</f>
        <v/>
      </c>
      <c r="E947" s="57"/>
      <c r="F947" s="173"/>
      <c r="G947" s="173"/>
      <c r="H947" s="173"/>
      <c r="I947" s="173"/>
      <c r="J947" s="174"/>
      <c r="K947" s="173"/>
      <c r="L947" s="173"/>
      <c r="M947" s="175" t="str">
        <f t="shared" si="89"/>
        <v/>
      </c>
      <c r="N947" s="164"/>
      <c r="O947" s="176"/>
      <c r="P947" s="177"/>
      <c r="Q947" s="178" t="s">
        <v>345</v>
      </c>
      <c r="R947" s="165"/>
      <c r="S947" s="124"/>
      <c r="U947" s="130" t="str">
        <f t="shared" ca="1" si="88"/>
        <v/>
      </c>
      <c r="W947" s="58" t="str">
        <f t="shared" si="84"/>
        <v>N</v>
      </c>
      <c r="X947" s="58">
        <f t="shared" ca="1" si="85"/>
        <v>0</v>
      </c>
      <c r="Y947" s="58">
        <f t="shared" si="86"/>
        <v>0</v>
      </c>
      <c r="Z947" s="58">
        <f>IF(I947=0,0,IF(COUNTIF(Lists!$B$3:$B$203,I947)&gt;0,0,1))</f>
        <v>0</v>
      </c>
      <c r="AA947" s="58">
        <f t="shared" si="87"/>
        <v>0</v>
      </c>
    </row>
    <row r="948" spans="1:27" x14ac:dyDescent="0.35">
      <c r="A948" s="38" t="str">
        <f>IF(I948=0, "", IF(COUNTIF($I$16:I947, I948)&gt;0, "", MAX($A$16:A947)+1))</f>
        <v/>
      </c>
      <c r="C948" s="39"/>
      <c r="D948" s="163" t="str">
        <f>IF(M948="","",MAX($D$16:D947)+1)</f>
        <v/>
      </c>
      <c r="E948" s="57"/>
      <c r="F948" s="173"/>
      <c r="G948" s="173"/>
      <c r="H948" s="173"/>
      <c r="I948" s="173"/>
      <c r="J948" s="174"/>
      <c r="K948" s="173"/>
      <c r="L948" s="173"/>
      <c r="M948" s="175" t="str">
        <f t="shared" si="89"/>
        <v/>
      </c>
      <c r="N948" s="164"/>
      <c r="O948" s="176"/>
      <c r="P948" s="177"/>
      <c r="Q948" s="178" t="s">
        <v>345</v>
      </c>
      <c r="R948" s="165"/>
      <c r="S948" s="124"/>
      <c r="U948" s="130" t="str">
        <f t="shared" ca="1" si="88"/>
        <v/>
      </c>
      <c r="W948" s="58" t="str">
        <f t="shared" si="84"/>
        <v>N</v>
      </c>
      <c r="X948" s="58">
        <f t="shared" ca="1" si="85"/>
        <v>0</v>
      </c>
      <c r="Y948" s="58">
        <f t="shared" si="86"/>
        <v>0</v>
      </c>
      <c r="Z948" s="58">
        <f>IF(I948=0,0,IF(COUNTIF(Lists!$B$3:$B$203,I948)&gt;0,0,1))</f>
        <v>0</v>
      </c>
      <c r="AA948" s="58">
        <f t="shared" si="87"/>
        <v>0</v>
      </c>
    </row>
    <row r="949" spans="1:27" x14ac:dyDescent="0.35">
      <c r="A949" s="38" t="str">
        <f>IF(I949=0, "", IF(COUNTIF($I$16:I948, I949)&gt;0, "", MAX($A$16:A948)+1))</f>
        <v/>
      </c>
      <c r="C949" s="39"/>
      <c r="D949" s="163" t="str">
        <f>IF(M949="","",MAX($D$16:D948)+1)</f>
        <v/>
      </c>
      <c r="E949" s="57"/>
      <c r="F949" s="173"/>
      <c r="G949" s="173"/>
      <c r="H949" s="173"/>
      <c r="I949" s="173"/>
      <c r="J949" s="174"/>
      <c r="K949" s="173"/>
      <c r="L949" s="173"/>
      <c r="M949" s="175" t="str">
        <f t="shared" si="89"/>
        <v/>
      </c>
      <c r="N949" s="164"/>
      <c r="O949" s="176"/>
      <c r="P949" s="177"/>
      <c r="Q949" s="178" t="s">
        <v>345</v>
      </c>
      <c r="R949" s="165"/>
      <c r="S949" s="124"/>
      <c r="U949" s="130" t="str">
        <f t="shared" ca="1" si="88"/>
        <v/>
      </c>
      <c r="W949" s="58" t="str">
        <f t="shared" si="84"/>
        <v>N</v>
      </c>
      <c r="X949" s="58">
        <f t="shared" ca="1" si="85"/>
        <v>0</v>
      </c>
      <c r="Y949" s="58">
        <f t="shared" si="86"/>
        <v>0</v>
      </c>
      <c r="Z949" s="58">
        <f>IF(I949=0,0,IF(COUNTIF(Lists!$B$3:$B$203,I949)&gt;0,0,1))</f>
        <v>0</v>
      </c>
      <c r="AA949" s="58">
        <f t="shared" si="87"/>
        <v>0</v>
      </c>
    </row>
    <row r="950" spans="1:27" x14ac:dyDescent="0.35">
      <c r="A950" s="38" t="str">
        <f>IF(I950=0, "", IF(COUNTIF($I$16:I949, I950)&gt;0, "", MAX($A$16:A949)+1))</f>
        <v/>
      </c>
      <c r="C950" s="39"/>
      <c r="D950" s="163" t="str">
        <f>IF(M950="","",MAX($D$16:D949)+1)</f>
        <v/>
      </c>
      <c r="E950" s="57"/>
      <c r="F950" s="173"/>
      <c r="G950" s="173"/>
      <c r="H950" s="173"/>
      <c r="I950" s="173"/>
      <c r="J950" s="174"/>
      <c r="K950" s="173"/>
      <c r="L950" s="173"/>
      <c r="M950" s="175" t="str">
        <f t="shared" si="89"/>
        <v/>
      </c>
      <c r="N950" s="164"/>
      <c r="O950" s="176"/>
      <c r="P950" s="177"/>
      <c r="Q950" s="178" t="s">
        <v>345</v>
      </c>
      <c r="R950" s="165"/>
      <c r="S950" s="124"/>
      <c r="U950" s="130" t="str">
        <f t="shared" ca="1" si="88"/>
        <v/>
      </c>
      <c r="W950" s="58" t="str">
        <f t="shared" si="84"/>
        <v>N</v>
      </c>
      <c r="X950" s="58">
        <f t="shared" ca="1" si="85"/>
        <v>0</v>
      </c>
      <c r="Y950" s="58">
        <f t="shared" si="86"/>
        <v>0</v>
      </c>
      <c r="Z950" s="58">
        <f>IF(I950=0,0,IF(COUNTIF(Lists!$B$3:$B$203,I950)&gt;0,0,1))</f>
        <v>0</v>
      </c>
      <c r="AA950" s="58">
        <f t="shared" si="87"/>
        <v>0</v>
      </c>
    </row>
    <row r="951" spans="1:27" x14ac:dyDescent="0.35">
      <c r="A951" s="38" t="str">
        <f>IF(I951=0, "", IF(COUNTIF($I$16:I950, I951)&gt;0, "", MAX($A$16:A950)+1))</f>
        <v/>
      </c>
      <c r="C951" s="39"/>
      <c r="D951" s="163" t="str">
        <f>IF(M951="","",MAX($D$16:D950)+1)</f>
        <v/>
      </c>
      <c r="E951" s="57"/>
      <c r="F951" s="173"/>
      <c r="G951" s="173"/>
      <c r="H951" s="173"/>
      <c r="I951" s="173"/>
      <c r="J951" s="174"/>
      <c r="K951" s="173"/>
      <c r="L951" s="173"/>
      <c r="M951" s="175" t="str">
        <f t="shared" si="89"/>
        <v/>
      </c>
      <c r="N951" s="164"/>
      <c r="O951" s="176"/>
      <c r="P951" s="177"/>
      <c r="Q951" s="178" t="s">
        <v>345</v>
      </c>
      <c r="R951" s="165"/>
      <c r="S951" s="124"/>
      <c r="U951" s="130" t="str">
        <f t="shared" ca="1" si="88"/>
        <v/>
      </c>
      <c r="W951" s="58" t="str">
        <f t="shared" si="84"/>
        <v>N</v>
      </c>
      <c r="X951" s="58">
        <f t="shared" ca="1" si="85"/>
        <v>0</v>
      </c>
      <c r="Y951" s="58">
        <f t="shared" si="86"/>
        <v>0</v>
      </c>
      <c r="Z951" s="58">
        <f>IF(I951=0,0,IF(COUNTIF(Lists!$B$3:$B$203,I951)&gt;0,0,1))</f>
        <v>0</v>
      </c>
      <c r="AA951" s="58">
        <f t="shared" si="87"/>
        <v>0</v>
      </c>
    </row>
    <row r="952" spans="1:27" x14ac:dyDescent="0.35">
      <c r="A952" s="38" t="str">
        <f>IF(I952=0, "", IF(COUNTIF($I$16:I951, I952)&gt;0, "", MAX($A$16:A951)+1))</f>
        <v/>
      </c>
      <c r="C952" s="39"/>
      <c r="D952" s="163" t="str">
        <f>IF(M952="","",MAX($D$16:D951)+1)</f>
        <v/>
      </c>
      <c r="E952" s="57"/>
      <c r="F952" s="173"/>
      <c r="G952" s="173"/>
      <c r="H952" s="173"/>
      <c r="I952" s="173"/>
      <c r="J952" s="174"/>
      <c r="K952" s="173"/>
      <c r="L952" s="173"/>
      <c r="M952" s="175" t="str">
        <f t="shared" si="89"/>
        <v/>
      </c>
      <c r="N952" s="164"/>
      <c r="O952" s="176"/>
      <c r="P952" s="177"/>
      <c r="Q952" s="178" t="s">
        <v>345</v>
      </c>
      <c r="R952" s="165"/>
      <c r="S952" s="124"/>
      <c r="U952" s="130" t="str">
        <f t="shared" ca="1" si="88"/>
        <v/>
      </c>
      <c r="W952" s="58" t="str">
        <f t="shared" si="84"/>
        <v>N</v>
      </c>
      <c r="X952" s="58">
        <f t="shared" ca="1" si="85"/>
        <v>0</v>
      </c>
      <c r="Y952" s="58">
        <f t="shared" si="86"/>
        <v>0</v>
      </c>
      <c r="Z952" s="58">
        <f>IF(I952=0,0,IF(COUNTIF(Lists!$B$3:$B$203,I952)&gt;0,0,1))</f>
        <v>0</v>
      </c>
      <c r="AA952" s="58">
        <f t="shared" si="87"/>
        <v>0</v>
      </c>
    </row>
    <row r="953" spans="1:27" x14ac:dyDescent="0.35">
      <c r="A953" s="38" t="str">
        <f>IF(I953=0, "", IF(COUNTIF($I$16:I952, I953)&gt;0, "", MAX($A$16:A952)+1))</f>
        <v/>
      </c>
      <c r="C953" s="39"/>
      <c r="D953" s="163" t="str">
        <f>IF(M953="","",MAX($D$16:D952)+1)</f>
        <v/>
      </c>
      <c r="E953" s="57"/>
      <c r="F953" s="173"/>
      <c r="G953" s="173"/>
      <c r="H953" s="173"/>
      <c r="I953" s="173"/>
      <c r="J953" s="174"/>
      <c r="K953" s="173"/>
      <c r="L953" s="173"/>
      <c r="M953" s="175" t="str">
        <f t="shared" si="89"/>
        <v/>
      </c>
      <c r="N953" s="164"/>
      <c r="O953" s="176"/>
      <c r="P953" s="177"/>
      <c r="Q953" s="178" t="s">
        <v>345</v>
      </c>
      <c r="R953" s="165"/>
      <c r="S953" s="124"/>
      <c r="U953" s="130" t="str">
        <f t="shared" ca="1" si="88"/>
        <v/>
      </c>
      <c r="W953" s="58" t="str">
        <f t="shared" si="84"/>
        <v>N</v>
      </c>
      <c r="X953" s="58">
        <f t="shared" ca="1" si="85"/>
        <v>0</v>
      </c>
      <c r="Y953" s="58">
        <f t="shared" si="86"/>
        <v>0</v>
      </c>
      <c r="Z953" s="58">
        <f>IF(I953=0,0,IF(COUNTIF(Lists!$B$3:$B$203,I953)&gt;0,0,1))</f>
        <v>0</v>
      </c>
      <c r="AA953" s="58">
        <f t="shared" si="87"/>
        <v>0</v>
      </c>
    </row>
    <row r="954" spans="1:27" x14ac:dyDescent="0.35">
      <c r="A954" s="38" t="str">
        <f>IF(I954=0, "", IF(COUNTIF($I$16:I953, I954)&gt;0, "", MAX($A$16:A953)+1))</f>
        <v/>
      </c>
      <c r="C954" s="39"/>
      <c r="D954" s="163" t="str">
        <f>IF(M954="","",MAX($D$16:D953)+1)</f>
        <v/>
      </c>
      <c r="E954" s="57"/>
      <c r="F954" s="173"/>
      <c r="G954" s="173"/>
      <c r="H954" s="173"/>
      <c r="I954" s="173"/>
      <c r="J954" s="174"/>
      <c r="K954" s="173"/>
      <c r="L954" s="173"/>
      <c r="M954" s="175" t="str">
        <f t="shared" si="89"/>
        <v/>
      </c>
      <c r="N954" s="164"/>
      <c r="O954" s="176"/>
      <c r="P954" s="177"/>
      <c r="Q954" s="178" t="s">
        <v>345</v>
      </c>
      <c r="R954" s="165"/>
      <c r="S954" s="124"/>
      <c r="U954" s="130" t="str">
        <f t="shared" ca="1" si="88"/>
        <v/>
      </c>
      <c r="W954" s="58" t="str">
        <f t="shared" si="84"/>
        <v>N</v>
      </c>
      <c r="X954" s="58">
        <f t="shared" ca="1" si="85"/>
        <v>0</v>
      </c>
      <c r="Y954" s="58">
        <f t="shared" si="86"/>
        <v>0</v>
      </c>
      <c r="Z954" s="58">
        <f>IF(I954=0,0,IF(COUNTIF(Lists!$B$3:$B$203,I954)&gt;0,0,1))</f>
        <v>0</v>
      </c>
      <c r="AA954" s="58">
        <f t="shared" si="87"/>
        <v>0</v>
      </c>
    </row>
    <row r="955" spans="1:27" x14ac:dyDescent="0.35">
      <c r="A955" s="38" t="str">
        <f>IF(I955=0, "", IF(COUNTIF($I$16:I954, I955)&gt;0, "", MAX($A$16:A954)+1))</f>
        <v/>
      </c>
      <c r="C955" s="39"/>
      <c r="D955" s="163" t="str">
        <f>IF(M955="","",MAX($D$16:D954)+1)</f>
        <v/>
      </c>
      <c r="E955" s="57"/>
      <c r="F955" s="173"/>
      <c r="G955" s="173"/>
      <c r="H955" s="173"/>
      <c r="I955" s="173"/>
      <c r="J955" s="174"/>
      <c r="K955" s="173"/>
      <c r="L955" s="173"/>
      <c r="M955" s="175" t="str">
        <f t="shared" si="89"/>
        <v/>
      </c>
      <c r="N955" s="164"/>
      <c r="O955" s="176"/>
      <c r="P955" s="177"/>
      <c r="Q955" s="178" t="s">
        <v>345</v>
      </c>
      <c r="R955" s="165"/>
      <c r="S955" s="124"/>
      <c r="U955" s="130" t="str">
        <f t="shared" ca="1" si="88"/>
        <v/>
      </c>
      <c r="W955" s="58" t="str">
        <f t="shared" si="84"/>
        <v>N</v>
      </c>
      <c r="X955" s="58">
        <f t="shared" ca="1" si="85"/>
        <v>0</v>
      </c>
      <c r="Y955" s="58">
        <f t="shared" si="86"/>
        <v>0</v>
      </c>
      <c r="Z955" s="58">
        <f>IF(I955=0,0,IF(COUNTIF(Lists!$B$3:$B$203,I955)&gt;0,0,1))</f>
        <v>0</v>
      </c>
      <c r="AA955" s="58">
        <f t="shared" si="87"/>
        <v>0</v>
      </c>
    </row>
    <row r="956" spans="1:27" x14ac:dyDescent="0.35">
      <c r="A956" s="38" t="str">
        <f>IF(I956=0, "", IF(COUNTIF($I$16:I955, I956)&gt;0, "", MAX($A$16:A955)+1))</f>
        <v/>
      </c>
      <c r="C956" s="39"/>
      <c r="D956" s="163" t="str">
        <f>IF(M956="","",MAX($D$16:D955)+1)</f>
        <v/>
      </c>
      <c r="E956" s="57"/>
      <c r="F956" s="173"/>
      <c r="G956" s="173"/>
      <c r="H956" s="173"/>
      <c r="I956" s="173"/>
      <c r="J956" s="174"/>
      <c r="K956" s="173"/>
      <c r="L956" s="173"/>
      <c r="M956" s="175" t="str">
        <f t="shared" si="89"/>
        <v/>
      </c>
      <c r="N956" s="164"/>
      <c r="O956" s="176"/>
      <c r="P956" s="177"/>
      <c r="Q956" s="178" t="s">
        <v>345</v>
      </c>
      <c r="R956" s="165"/>
      <c r="S956" s="124"/>
      <c r="U956" s="130" t="str">
        <f t="shared" ca="1" si="88"/>
        <v/>
      </c>
      <c r="W956" s="58" t="str">
        <f t="shared" si="84"/>
        <v>N</v>
      </c>
      <c r="X956" s="58">
        <f t="shared" ca="1" si="85"/>
        <v>0</v>
      </c>
      <c r="Y956" s="58">
        <f t="shared" si="86"/>
        <v>0</v>
      </c>
      <c r="Z956" s="58">
        <f>IF(I956=0,0,IF(COUNTIF(Lists!$B$3:$B$203,I956)&gt;0,0,1))</f>
        <v>0</v>
      </c>
      <c r="AA956" s="58">
        <f t="shared" si="87"/>
        <v>0</v>
      </c>
    </row>
    <row r="957" spans="1:27" x14ac:dyDescent="0.35">
      <c r="A957" s="38" t="str">
        <f>IF(I957=0, "", IF(COUNTIF($I$16:I956, I957)&gt;0, "", MAX($A$16:A956)+1))</f>
        <v/>
      </c>
      <c r="C957" s="39"/>
      <c r="D957" s="163" t="str">
        <f>IF(M957="","",MAX($D$16:D956)+1)</f>
        <v/>
      </c>
      <c r="E957" s="57"/>
      <c r="F957" s="173"/>
      <c r="G957" s="173"/>
      <c r="H957" s="173"/>
      <c r="I957" s="173"/>
      <c r="J957" s="174"/>
      <c r="K957" s="173"/>
      <c r="L957" s="173"/>
      <c r="M957" s="175" t="str">
        <f t="shared" si="89"/>
        <v/>
      </c>
      <c r="N957" s="164"/>
      <c r="O957" s="176"/>
      <c r="P957" s="177"/>
      <c r="Q957" s="178" t="s">
        <v>345</v>
      </c>
      <c r="R957" s="165"/>
      <c r="S957" s="124"/>
      <c r="U957" s="130" t="str">
        <f t="shared" ca="1" si="88"/>
        <v/>
      </c>
      <c r="W957" s="58" t="str">
        <f t="shared" si="84"/>
        <v>N</v>
      </c>
      <c r="X957" s="58">
        <f t="shared" ca="1" si="85"/>
        <v>0</v>
      </c>
      <c r="Y957" s="58">
        <f t="shared" si="86"/>
        <v>0</v>
      </c>
      <c r="Z957" s="58">
        <f>IF(I957=0,0,IF(COUNTIF(Lists!$B$3:$B$203,I957)&gt;0,0,1))</f>
        <v>0</v>
      </c>
      <c r="AA957" s="58">
        <f t="shared" si="87"/>
        <v>0</v>
      </c>
    </row>
    <row r="958" spans="1:27" x14ac:dyDescent="0.35">
      <c r="A958" s="38" t="str">
        <f>IF(I958=0, "", IF(COUNTIF($I$16:I957, I958)&gt;0, "", MAX($A$16:A957)+1))</f>
        <v/>
      </c>
      <c r="C958" s="39"/>
      <c r="D958" s="163" t="str">
        <f>IF(M958="","",MAX($D$16:D957)+1)</f>
        <v/>
      </c>
      <c r="E958" s="57"/>
      <c r="F958" s="173"/>
      <c r="G958" s="173"/>
      <c r="H958" s="173"/>
      <c r="I958" s="173"/>
      <c r="J958" s="174"/>
      <c r="K958" s="173"/>
      <c r="L958" s="173"/>
      <c r="M958" s="175" t="str">
        <f t="shared" si="89"/>
        <v/>
      </c>
      <c r="N958" s="164"/>
      <c r="O958" s="176"/>
      <c r="P958" s="177"/>
      <c r="Q958" s="178" t="s">
        <v>345</v>
      </c>
      <c r="R958" s="165"/>
      <c r="S958" s="124"/>
      <c r="U958" s="130" t="str">
        <f t="shared" ca="1" si="88"/>
        <v/>
      </c>
      <c r="W958" s="58" t="str">
        <f t="shared" si="84"/>
        <v>N</v>
      </c>
      <c r="X958" s="58">
        <f t="shared" ca="1" si="85"/>
        <v>0</v>
      </c>
      <c r="Y958" s="58">
        <f t="shared" si="86"/>
        <v>0</v>
      </c>
      <c r="Z958" s="58">
        <f>IF(I958=0,0,IF(COUNTIF(Lists!$B$3:$B$203,I958)&gt;0,0,1))</f>
        <v>0</v>
      </c>
      <c r="AA958" s="58">
        <f t="shared" si="87"/>
        <v>0</v>
      </c>
    </row>
    <row r="959" spans="1:27" x14ac:dyDescent="0.35">
      <c r="A959" s="38" t="str">
        <f>IF(I959=0, "", IF(COUNTIF($I$16:I958, I959)&gt;0, "", MAX($A$16:A958)+1))</f>
        <v/>
      </c>
      <c r="C959" s="39"/>
      <c r="D959" s="163" t="str">
        <f>IF(M959="","",MAX($D$16:D958)+1)</f>
        <v/>
      </c>
      <c r="E959" s="57"/>
      <c r="F959" s="173"/>
      <c r="G959" s="173"/>
      <c r="H959" s="173"/>
      <c r="I959" s="173"/>
      <c r="J959" s="174"/>
      <c r="K959" s="173"/>
      <c r="L959" s="173"/>
      <c r="M959" s="175" t="str">
        <f t="shared" si="89"/>
        <v/>
      </c>
      <c r="N959" s="164"/>
      <c r="O959" s="176"/>
      <c r="P959" s="177"/>
      <c r="Q959" s="178" t="s">
        <v>345</v>
      </c>
      <c r="R959" s="165"/>
      <c r="S959" s="124"/>
      <c r="U959" s="130" t="str">
        <f t="shared" ca="1" si="88"/>
        <v/>
      </c>
      <c r="W959" s="58" t="str">
        <f t="shared" si="84"/>
        <v>N</v>
      </c>
      <c r="X959" s="58">
        <f t="shared" ca="1" si="85"/>
        <v>0</v>
      </c>
      <c r="Y959" s="58">
        <f t="shared" si="86"/>
        <v>0</v>
      </c>
      <c r="Z959" s="58">
        <f>IF(I959=0,0,IF(COUNTIF(Lists!$B$3:$B$203,I959)&gt;0,0,1))</f>
        <v>0</v>
      </c>
      <c r="AA959" s="58">
        <f t="shared" si="87"/>
        <v>0</v>
      </c>
    </row>
    <row r="960" spans="1:27" x14ac:dyDescent="0.35">
      <c r="A960" s="38" t="str">
        <f>IF(I960=0, "", IF(COUNTIF($I$16:I959, I960)&gt;0, "", MAX($A$16:A959)+1))</f>
        <v/>
      </c>
      <c r="C960" s="39"/>
      <c r="D960" s="163" t="str">
        <f>IF(M960="","",MAX($D$16:D959)+1)</f>
        <v/>
      </c>
      <c r="E960" s="57"/>
      <c r="F960" s="173"/>
      <c r="G960" s="173"/>
      <c r="H960" s="173"/>
      <c r="I960" s="173"/>
      <c r="J960" s="174"/>
      <c r="K960" s="173"/>
      <c r="L960" s="173"/>
      <c r="M960" s="175" t="str">
        <f t="shared" si="89"/>
        <v/>
      </c>
      <c r="N960" s="164"/>
      <c r="O960" s="176"/>
      <c r="P960" s="177"/>
      <c r="Q960" s="178" t="s">
        <v>345</v>
      </c>
      <c r="R960" s="165"/>
      <c r="S960" s="124"/>
      <c r="U960" s="130" t="str">
        <f t="shared" ca="1" si="88"/>
        <v/>
      </c>
      <c r="W960" s="58" t="str">
        <f t="shared" si="84"/>
        <v>N</v>
      </c>
      <c r="X960" s="58">
        <f t="shared" ca="1" si="85"/>
        <v>0</v>
      </c>
      <c r="Y960" s="58">
        <f t="shared" si="86"/>
        <v>0</v>
      </c>
      <c r="Z960" s="58">
        <f>IF(I960=0,0,IF(COUNTIF(Lists!$B$3:$B$203,I960)&gt;0,0,1))</f>
        <v>0</v>
      </c>
      <c r="AA960" s="58">
        <f t="shared" si="87"/>
        <v>0</v>
      </c>
    </row>
    <row r="961" spans="1:27" x14ac:dyDescent="0.35">
      <c r="A961" s="38" t="str">
        <f>IF(I961=0, "", IF(COUNTIF($I$16:I960, I961)&gt;0, "", MAX($A$16:A960)+1))</f>
        <v/>
      </c>
      <c r="C961" s="39"/>
      <c r="D961" s="163" t="str">
        <f>IF(M961="","",MAX($D$16:D960)+1)</f>
        <v/>
      </c>
      <c r="E961" s="57"/>
      <c r="F961" s="173"/>
      <c r="G961" s="173"/>
      <c r="H961" s="173"/>
      <c r="I961" s="173"/>
      <c r="J961" s="174"/>
      <c r="K961" s="173"/>
      <c r="L961" s="173"/>
      <c r="M961" s="175" t="str">
        <f t="shared" si="89"/>
        <v/>
      </c>
      <c r="N961" s="164"/>
      <c r="O961" s="176"/>
      <c r="P961" s="177"/>
      <c r="Q961" s="178" t="s">
        <v>345</v>
      </c>
      <c r="R961" s="165"/>
      <c r="S961" s="124"/>
      <c r="U961" s="130" t="str">
        <f t="shared" ca="1" si="88"/>
        <v/>
      </c>
      <c r="W961" s="58" t="str">
        <f t="shared" si="84"/>
        <v>N</v>
      </c>
      <c r="X961" s="58">
        <f t="shared" ca="1" si="85"/>
        <v>0</v>
      </c>
      <c r="Y961" s="58">
        <f t="shared" si="86"/>
        <v>0</v>
      </c>
      <c r="Z961" s="58">
        <f>IF(I961=0,0,IF(COUNTIF(Lists!$B$3:$B$203,I961)&gt;0,0,1))</f>
        <v>0</v>
      </c>
      <c r="AA961" s="58">
        <f t="shared" si="87"/>
        <v>0</v>
      </c>
    </row>
    <row r="962" spans="1:27" x14ac:dyDescent="0.35">
      <c r="A962" s="38" t="str">
        <f>IF(I962=0, "", IF(COUNTIF($I$16:I961, I962)&gt;0, "", MAX($A$16:A961)+1))</f>
        <v/>
      </c>
      <c r="C962" s="39"/>
      <c r="D962" s="163" t="str">
        <f>IF(M962="","",MAX($D$16:D961)+1)</f>
        <v/>
      </c>
      <c r="E962" s="57"/>
      <c r="F962" s="173"/>
      <c r="G962" s="173"/>
      <c r="H962" s="173"/>
      <c r="I962" s="173"/>
      <c r="J962" s="174"/>
      <c r="K962" s="173"/>
      <c r="L962" s="173"/>
      <c r="M962" s="175" t="str">
        <f t="shared" si="89"/>
        <v/>
      </c>
      <c r="N962" s="164"/>
      <c r="O962" s="176"/>
      <c r="P962" s="177"/>
      <c r="Q962" s="178" t="s">
        <v>345</v>
      </c>
      <c r="R962" s="165"/>
      <c r="S962" s="124"/>
      <c r="U962" s="130" t="str">
        <f t="shared" ca="1" si="88"/>
        <v/>
      </c>
      <c r="W962" s="58" t="str">
        <f t="shared" si="84"/>
        <v>N</v>
      </c>
      <c r="X962" s="58">
        <f t="shared" ca="1" si="85"/>
        <v>0</v>
      </c>
      <c r="Y962" s="58">
        <f t="shared" si="86"/>
        <v>0</v>
      </c>
      <c r="Z962" s="58">
        <f>IF(I962=0,0,IF(COUNTIF(Lists!$B$3:$B$203,I962)&gt;0,0,1))</f>
        <v>0</v>
      </c>
      <c r="AA962" s="58">
        <f t="shared" si="87"/>
        <v>0</v>
      </c>
    </row>
    <row r="963" spans="1:27" x14ac:dyDescent="0.35">
      <c r="A963" s="38" t="str">
        <f>IF(I963=0, "", IF(COUNTIF($I$16:I962, I963)&gt;0, "", MAX($A$16:A962)+1))</f>
        <v/>
      </c>
      <c r="C963" s="39"/>
      <c r="D963" s="163" t="str">
        <f>IF(M963="","",MAX($D$16:D962)+1)</f>
        <v/>
      </c>
      <c r="E963" s="57"/>
      <c r="F963" s="173"/>
      <c r="G963" s="173"/>
      <c r="H963" s="173"/>
      <c r="I963" s="173"/>
      <c r="J963" s="174"/>
      <c r="K963" s="173"/>
      <c r="L963" s="173"/>
      <c r="M963" s="175" t="str">
        <f t="shared" si="89"/>
        <v/>
      </c>
      <c r="N963" s="164"/>
      <c r="O963" s="176"/>
      <c r="P963" s="177"/>
      <c r="Q963" s="178" t="s">
        <v>345</v>
      </c>
      <c r="R963" s="165"/>
      <c r="S963" s="124"/>
      <c r="U963" s="130" t="str">
        <f t="shared" ca="1" si="88"/>
        <v/>
      </c>
      <c r="W963" s="58" t="str">
        <f t="shared" si="84"/>
        <v>N</v>
      </c>
      <c r="X963" s="58">
        <f t="shared" ca="1" si="85"/>
        <v>0</v>
      </c>
      <c r="Y963" s="58">
        <f t="shared" si="86"/>
        <v>0</v>
      </c>
      <c r="Z963" s="58">
        <f>IF(I963=0,0,IF(COUNTIF(Lists!$B$3:$B$203,I963)&gt;0,0,1))</f>
        <v>0</v>
      </c>
      <c r="AA963" s="58">
        <f t="shared" si="87"/>
        <v>0</v>
      </c>
    </row>
    <row r="964" spans="1:27" x14ac:dyDescent="0.35">
      <c r="A964" s="38" t="str">
        <f>IF(I964=0, "", IF(COUNTIF($I$16:I963, I964)&gt;0, "", MAX($A$16:A963)+1))</f>
        <v/>
      </c>
      <c r="C964" s="39"/>
      <c r="D964" s="163" t="str">
        <f>IF(M964="","",MAX($D$16:D963)+1)</f>
        <v/>
      </c>
      <c r="E964" s="57"/>
      <c r="F964" s="173"/>
      <c r="G964" s="173"/>
      <c r="H964" s="173"/>
      <c r="I964" s="173"/>
      <c r="J964" s="174"/>
      <c r="K964" s="173"/>
      <c r="L964" s="173"/>
      <c r="M964" s="175" t="str">
        <f t="shared" si="89"/>
        <v/>
      </c>
      <c r="N964" s="164"/>
      <c r="O964" s="176"/>
      <c r="P964" s="177"/>
      <c r="Q964" s="178" t="s">
        <v>345</v>
      </c>
      <c r="R964" s="165"/>
      <c r="S964" s="124"/>
      <c r="U964" s="130" t="str">
        <f t="shared" ca="1" si="88"/>
        <v/>
      </c>
      <c r="W964" s="58" t="str">
        <f t="shared" si="84"/>
        <v>N</v>
      </c>
      <c r="X964" s="58">
        <f t="shared" ca="1" si="85"/>
        <v>0</v>
      </c>
      <c r="Y964" s="58">
        <f t="shared" si="86"/>
        <v>0</v>
      </c>
      <c r="Z964" s="58">
        <f>IF(I964=0,0,IF(COUNTIF(Lists!$B$3:$B$203,I964)&gt;0,0,1))</f>
        <v>0</v>
      </c>
      <c r="AA964" s="58">
        <f t="shared" si="87"/>
        <v>0</v>
      </c>
    </row>
    <row r="965" spans="1:27" x14ac:dyDescent="0.35">
      <c r="A965" s="38" t="str">
        <f>IF(I965=0, "", IF(COUNTIF($I$16:I964, I965)&gt;0, "", MAX($A$16:A964)+1))</f>
        <v/>
      </c>
      <c r="C965" s="39"/>
      <c r="D965" s="163" t="str">
        <f>IF(M965="","",MAX($D$16:D964)+1)</f>
        <v/>
      </c>
      <c r="E965" s="57"/>
      <c r="F965" s="173"/>
      <c r="G965" s="173"/>
      <c r="H965" s="173"/>
      <c r="I965" s="173"/>
      <c r="J965" s="174"/>
      <c r="K965" s="173"/>
      <c r="L965" s="173"/>
      <c r="M965" s="175" t="str">
        <f t="shared" si="89"/>
        <v/>
      </c>
      <c r="N965" s="164"/>
      <c r="O965" s="176"/>
      <c r="P965" s="177"/>
      <c r="Q965" s="178" t="s">
        <v>345</v>
      </c>
      <c r="R965" s="165"/>
      <c r="S965" s="124"/>
      <c r="U965" s="130" t="str">
        <f t="shared" ca="1" si="88"/>
        <v/>
      </c>
      <c r="W965" s="58" t="str">
        <f t="shared" si="84"/>
        <v>N</v>
      </c>
      <c r="X965" s="58">
        <f t="shared" ca="1" si="85"/>
        <v>0</v>
      </c>
      <c r="Y965" s="58">
        <f t="shared" si="86"/>
        <v>0</v>
      </c>
      <c r="Z965" s="58">
        <f>IF(I965=0,0,IF(COUNTIF(Lists!$B$3:$B$203,I965)&gt;0,0,1))</f>
        <v>0</v>
      </c>
      <c r="AA965" s="58">
        <f t="shared" si="87"/>
        <v>0</v>
      </c>
    </row>
    <row r="966" spans="1:27" x14ac:dyDescent="0.35">
      <c r="A966" s="38" t="str">
        <f>IF(I966=0, "", IF(COUNTIF($I$16:I965, I966)&gt;0, "", MAX($A$16:A965)+1))</f>
        <v/>
      </c>
      <c r="C966" s="39"/>
      <c r="D966" s="163" t="str">
        <f>IF(M966="","",MAX($D$16:D965)+1)</f>
        <v/>
      </c>
      <c r="E966" s="57"/>
      <c r="F966" s="173"/>
      <c r="G966" s="173"/>
      <c r="H966" s="173"/>
      <c r="I966" s="173"/>
      <c r="J966" s="174"/>
      <c r="K966" s="173"/>
      <c r="L966" s="173"/>
      <c r="M966" s="175" t="str">
        <f t="shared" si="89"/>
        <v/>
      </c>
      <c r="N966" s="164"/>
      <c r="O966" s="176"/>
      <c r="P966" s="177"/>
      <c r="Q966" s="178" t="s">
        <v>345</v>
      </c>
      <c r="R966" s="165"/>
      <c r="S966" s="124"/>
      <c r="U966" s="130" t="str">
        <f t="shared" ca="1" si="88"/>
        <v/>
      </c>
      <c r="W966" s="58" t="str">
        <f t="shared" si="84"/>
        <v>N</v>
      </c>
      <c r="X966" s="58">
        <f t="shared" ca="1" si="85"/>
        <v>0</v>
      </c>
      <c r="Y966" s="58">
        <f t="shared" si="86"/>
        <v>0</v>
      </c>
      <c r="Z966" s="58">
        <f>IF(I966=0,0,IF(COUNTIF(Lists!$B$3:$B$203,I966)&gt;0,0,1))</f>
        <v>0</v>
      </c>
      <c r="AA966" s="58">
        <f t="shared" si="87"/>
        <v>0</v>
      </c>
    </row>
    <row r="967" spans="1:27" x14ac:dyDescent="0.35">
      <c r="A967" s="38" t="str">
        <f>IF(I967=0, "", IF(COUNTIF($I$16:I966, I967)&gt;0, "", MAX($A$16:A966)+1))</f>
        <v/>
      </c>
      <c r="C967" s="39"/>
      <c r="D967" s="163" t="str">
        <f>IF(M967="","",MAX($D$16:D966)+1)</f>
        <v/>
      </c>
      <c r="E967" s="57"/>
      <c r="F967" s="173"/>
      <c r="G967" s="173"/>
      <c r="H967" s="173"/>
      <c r="I967" s="173"/>
      <c r="J967" s="174"/>
      <c r="K967" s="173"/>
      <c r="L967" s="173"/>
      <c r="M967" s="175" t="str">
        <f t="shared" si="89"/>
        <v/>
      </c>
      <c r="N967" s="164"/>
      <c r="O967" s="176"/>
      <c r="P967" s="177"/>
      <c r="Q967" s="178" t="s">
        <v>345</v>
      </c>
      <c r="R967" s="165"/>
      <c r="S967" s="124"/>
      <c r="U967" s="130" t="str">
        <f t="shared" ca="1" si="88"/>
        <v/>
      </c>
      <c r="W967" s="58" t="str">
        <f t="shared" si="84"/>
        <v>N</v>
      </c>
      <c r="X967" s="58">
        <f t="shared" ca="1" si="85"/>
        <v>0</v>
      </c>
      <c r="Y967" s="58">
        <f t="shared" si="86"/>
        <v>0</v>
      </c>
      <c r="Z967" s="58">
        <f>IF(I967=0,0,IF(COUNTIF(Lists!$B$3:$B$203,I967)&gt;0,0,1))</f>
        <v>0</v>
      </c>
      <c r="AA967" s="58">
        <f t="shared" si="87"/>
        <v>0</v>
      </c>
    </row>
    <row r="968" spans="1:27" x14ac:dyDescent="0.35">
      <c r="A968" s="38" t="str">
        <f>IF(I968=0, "", IF(COUNTIF($I$16:I967, I968)&gt;0, "", MAX($A$16:A967)+1))</f>
        <v/>
      </c>
      <c r="C968" s="39"/>
      <c r="D968" s="163" t="str">
        <f>IF(M968="","",MAX($D$16:D967)+1)</f>
        <v/>
      </c>
      <c r="E968" s="57"/>
      <c r="F968" s="173"/>
      <c r="G968" s="173"/>
      <c r="H968" s="173"/>
      <c r="I968" s="173"/>
      <c r="J968" s="174"/>
      <c r="K968" s="173"/>
      <c r="L968" s="173"/>
      <c r="M968" s="175" t="str">
        <f t="shared" si="89"/>
        <v/>
      </c>
      <c r="N968" s="164"/>
      <c r="O968" s="176"/>
      <c r="P968" s="177"/>
      <c r="Q968" s="178" t="s">
        <v>345</v>
      </c>
      <c r="R968" s="165"/>
      <c r="S968" s="124"/>
      <c r="U968" s="130" t="str">
        <f t="shared" ca="1" si="88"/>
        <v/>
      </c>
      <c r="W968" s="58" t="str">
        <f t="shared" si="84"/>
        <v>N</v>
      </c>
      <c r="X968" s="58">
        <f t="shared" ca="1" si="85"/>
        <v>0</v>
      </c>
      <c r="Y968" s="58">
        <f t="shared" si="86"/>
        <v>0</v>
      </c>
      <c r="Z968" s="58">
        <f>IF(I968=0,0,IF(COUNTIF(Lists!$B$3:$B$203,I968)&gt;0,0,1))</f>
        <v>0</v>
      </c>
      <c r="AA968" s="58">
        <f t="shared" si="87"/>
        <v>0</v>
      </c>
    </row>
    <row r="969" spans="1:27" x14ac:dyDescent="0.35">
      <c r="A969" s="38" t="str">
        <f>IF(I969=0, "", IF(COUNTIF($I$16:I968, I969)&gt;0, "", MAX($A$16:A968)+1))</f>
        <v/>
      </c>
      <c r="C969" s="39"/>
      <c r="D969" s="163" t="str">
        <f>IF(M969="","",MAX($D$16:D968)+1)</f>
        <v/>
      </c>
      <c r="E969" s="57"/>
      <c r="F969" s="173"/>
      <c r="G969" s="173"/>
      <c r="H969" s="173"/>
      <c r="I969" s="173"/>
      <c r="J969" s="174"/>
      <c r="K969" s="173"/>
      <c r="L969" s="173"/>
      <c r="M969" s="175" t="str">
        <f t="shared" si="89"/>
        <v/>
      </c>
      <c r="N969" s="164"/>
      <c r="O969" s="176"/>
      <c r="P969" s="177"/>
      <c r="Q969" s="178" t="s">
        <v>345</v>
      </c>
      <c r="R969" s="165"/>
      <c r="S969" s="124"/>
      <c r="U969" s="130" t="str">
        <f t="shared" ca="1" si="88"/>
        <v/>
      </c>
      <c r="W969" s="58" t="str">
        <f t="shared" si="84"/>
        <v>N</v>
      </c>
      <c r="X969" s="58">
        <f t="shared" ca="1" si="85"/>
        <v>0</v>
      </c>
      <c r="Y969" s="58">
        <f t="shared" si="86"/>
        <v>0</v>
      </c>
      <c r="Z969" s="58">
        <f>IF(I969=0,0,IF(COUNTIF(Lists!$B$3:$B$203,I969)&gt;0,0,1))</f>
        <v>0</v>
      </c>
      <c r="AA969" s="58">
        <f t="shared" si="87"/>
        <v>0</v>
      </c>
    </row>
    <row r="970" spans="1:27" x14ac:dyDescent="0.35">
      <c r="A970" s="38" t="str">
        <f>IF(I970=0, "", IF(COUNTIF($I$16:I969, I970)&gt;0, "", MAX($A$16:A969)+1))</f>
        <v/>
      </c>
      <c r="C970" s="39"/>
      <c r="D970" s="163" t="str">
        <f>IF(M970="","",MAX($D$16:D969)+1)</f>
        <v/>
      </c>
      <c r="E970" s="57"/>
      <c r="F970" s="173"/>
      <c r="G970" s="173"/>
      <c r="H970" s="173"/>
      <c r="I970" s="173"/>
      <c r="J970" s="174"/>
      <c r="K970" s="173"/>
      <c r="L970" s="173"/>
      <c r="M970" s="175" t="str">
        <f t="shared" si="89"/>
        <v/>
      </c>
      <c r="N970" s="164"/>
      <c r="O970" s="176"/>
      <c r="P970" s="177"/>
      <c r="Q970" s="178" t="s">
        <v>345</v>
      </c>
      <c r="R970" s="165"/>
      <c r="S970" s="124"/>
      <c r="U970" s="130" t="str">
        <f t="shared" ca="1" si="88"/>
        <v/>
      </c>
      <c r="W970" s="58" t="str">
        <f t="shared" si="84"/>
        <v>N</v>
      </c>
      <c r="X970" s="58">
        <f t="shared" ca="1" si="85"/>
        <v>0</v>
      </c>
      <c r="Y970" s="58">
        <f t="shared" si="86"/>
        <v>0</v>
      </c>
      <c r="Z970" s="58">
        <f>IF(I970=0,0,IF(COUNTIF(Lists!$B$3:$B$203,I970)&gt;0,0,1))</f>
        <v>0</v>
      </c>
      <c r="AA970" s="58">
        <f t="shared" si="87"/>
        <v>0</v>
      </c>
    </row>
    <row r="971" spans="1:27" x14ac:dyDescent="0.35">
      <c r="A971" s="38" t="str">
        <f>IF(I971=0, "", IF(COUNTIF($I$16:I970, I971)&gt;0, "", MAX($A$16:A970)+1))</f>
        <v/>
      </c>
      <c r="C971" s="39"/>
      <c r="D971" s="163" t="str">
        <f>IF(M971="","",MAX($D$16:D970)+1)</f>
        <v/>
      </c>
      <c r="E971" s="57"/>
      <c r="F971" s="173"/>
      <c r="G971" s="173"/>
      <c r="H971" s="173"/>
      <c r="I971" s="173"/>
      <c r="J971" s="174"/>
      <c r="K971" s="173"/>
      <c r="L971" s="173"/>
      <c r="M971" s="175" t="str">
        <f t="shared" si="89"/>
        <v/>
      </c>
      <c r="N971" s="164"/>
      <c r="O971" s="176"/>
      <c r="P971" s="177"/>
      <c r="Q971" s="178" t="s">
        <v>345</v>
      </c>
      <c r="R971" s="165"/>
      <c r="S971" s="124"/>
      <c r="U971" s="130" t="str">
        <f t="shared" ca="1" si="88"/>
        <v/>
      </c>
      <c r="W971" s="58" t="str">
        <f t="shared" si="84"/>
        <v>N</v>
      </c>
      <c r="X971" s="58">
        <f t="shared" ca="1" si="85"/>
        <v>0</v>
      </c>
      <c r="Y971" s="58">
        <f t="shared" si="86"/>
        <v>0</v>
      </c>
      <c r="Z971" s="58">
        <f>IF(I971=0,0,IF(COUNTIF(Lists!$B$3:$B$203,I971)&gt;0,0,1))</f>
        <v>0</v>
      </c>
      <c r="AA971" s="58">
        <f t="shared" si="87"/>
        <v>0</v>
      </c>
    </row>
    <row r="972" spans="1:27" x14ac:dyDescent="0.35">
      <c r="A972" s="38" t="str">
        <f>IF(I972=0, "", IF(COUNTIF($I$16:I971, I972)&gt;0, "", MAX($A$16:A971)+1))</f>
        <v/>
      </c>
      <c r="C972" s="39"/>
      <c r="D972" s="163" t="str">
        <f>IF(M972="","",MAX($D$16:D971)+1)</f>
        <v/>
      </c>
      <c r="E972" s="57"/>
      <c r="F972" s="173"/>
      <c r="G972" s="173"/>
      <c r="H972" s="173"/>
      <c r="I972" s="173"/>
      <c r="J972" s="174"/>
      <c r="K972" s="173"/>
      <c r="L972" s="173"/>
      <c r="M972" s="175" t="str">
        <f t="shared" si="89"/>
        <v/>
      </c>
      <c r="N972" s="164"/>
      <c r="O972" s="176"/>
      <c r="P972" s="177"/>
      <c r="Q972" s="178" t="s">
        <v>345</v>
      </c>
      <c r="R972" s="165"/>
      <c r="S972" s="124"/>
      <c r="U972" s="130" t="str">
        <f t="shared" ca="1" si="88"/>
        <v/>
      </c>
      <c r="W972" s="58" t="str">
        <f t="shared" si="84"/>
        <v>N</v>
      </c>
      <c r="X972" s="58">
        <f t="shared" ca="1" si="85"/>
        <v>0</v>
      </c>
      <c r="Y972" s="58">
        <f t="shared" si="86"/>
        <v>0</v>
      </c>
      <c r="Z972" s="58">
        <f>IF(I972=0,0,IF(COUNTIF(Lists!$B$3:$B$203,I972)&gt;0,0,1))</f>
        <v>0</v>
      </c>
      <c r="AA972" s="58">
        <f t="shared" si="87"/>
        <v>0</v>
      </c>
    </row>
    <row r="973" spans="1:27" x14ac:dyDescent="0.35">
      <c r="A973" s="38" t="str">
        <f>IF(I973=0, "", IF(COUNTIF($I$16:I972, I973)&gt;0, "", MAX($A$16:A972)+1))</f>
        <v/>
      </c>
      <c r="C973" s="39"/>
      <c r="D973" s="163" t="str">
        <f>IF(M973="","",MAX($D$16:D972)+1)</f>
        <v/>
      </c>
      <c r="E973" s="57"/>
      <c r="F973" s="173"/>
      <c r="G973" s="173"/>
      <c r="H973" s="173"/>
      <c r="I973" s="173"/>
      <c r="J973" s="174"/>
      <c r="K973" s="173"/>
      <c r="L973" s="173"/>
      <c r="M973" s="175" t="str">
        <f t="shared" si="89"/>
        <v/>
      </c>
      <c r="N973" s="164"/>
      <c r="O973" s="176"/>
      <c r="P973" s="177"/>
      <c r="Q973" s="178" t="s">
        <v>345</v>
      </c>
      <c r="R973" s="165"/>
      <c r="S973" s="124"/>
      <c r="U973" s="130" t="str">
        <f t="shared" ca="1" si="88"/>
        <v/>
      </c>
      <c r="W973" s="58" t="str">
        <f t="shared" si="84"/>
        <v>N</v>
      </c>
      <c r="X973" s="58">
        <f t="shared" ca="1" si="85"/>
        <v>0</v>
      </c>
      <c r="Y973" s="58">
        <f t="shared" si="86"/>
        <v>0</v>
      </c>
      <c r="Z973" s="58">
        <f>IF(I973=0,0,IF(COUNTIF(Lists!$B$3:$B$203,I973)&gt;0,0,1))</f>
        <v>0</v>
      </c>
      <c r="AA973" s="58">
        <f t="shared" si="87"/>
        <v>0</v>
      </c>
    </row>
    <row r="974" spans="1:27" x14ac:dyDescent="0.35">
      <c r="A974" s="38" t="str">
        <f>IF(I974=0, "", IF(COUNTIF($I$16:I973, I974)&gt;0, "", MAX($A$16:A973)+1))</f>
        <v/>
      </c>
      <c r="C974" s="39"/>
      <c r="D974" s="163" t="str">
        <f>IF(M974="","",MAX($D$16:D973)+1)</f>
        <v/>
      </c>
      <c r="E974" s="57"/>
      <c r="F974" s="173"/>
      <c r="G974" s="173"/>
      <c r="H974" s="173"/>
      <c r="I974" s="173"/>
      <c r="J974" s="174"/>
      <c r="K974" s="173"/>
      <c r="L974" s="173"/>
      <c r="M974" s="175" t="str">
        <f t="shared" si="89"/>
        <v/>
      </c>
      <c r="N974" s="164"/>
      <c r="O974" s="176"/>
      <c r="P974" s="177"/>
      <c r="Q974" s="178" t="s">
        <v>345</v>
      </c>
      <c r="R974" s="165"/>
      <c r="S974" s="124"/>
      <c r="U974" s="130" t="str">
        <f t="shared" ca="1" si="88"/>
        <v/>
      </c>
      <c r="W974" s="58" t="str">
        <f t="shared" si="84"/>
        <v>N</v>
      </c>
      <c r="X974" s="58">
        <f t="shared" ca="1" si="85"/>
        <v>0</v>
      </c>
      <c r="Y974" s="58">
        <f t="shared" si="86"/>
        <v>0</v>
      </c>
      <c r="Z974" s="58">
        <f>IF(I974=0,0,IF(COUNTIF(Lists!$B$3:$B$203,I974)&gt;0,0,1))</f>
        <v>0</v>
      </c>
      <c r="AA974" s="58">
        <f t="shared" si="87"/>
        <v>0</v>
      </c>
    </row>
    <row r="975" spans="1:27" x14ac:dyDescent="0.35">
      <c r="A975" s="38" t="str">
        <f>IF(I975=0, "", IF(COUNTIF($I$16:I974, I975)&gt;0, "", MAX($A$16:A974)+1))</f>
        <v/>
      </c>
      <c r="C975" s="39"/>
      <c r="D975" s="163" t="str">
        <f>IF(M975="","",MAX($D$16:D974)+1)</f>
        <v/>
      </c>
      <c r="E975" s="57"/>
      <c r="F975" s="173"/>
      <c r="G975" s="173"/>
      <c r="H975" s="173"/>
      <c r="I975" s="173"/>
      <c r="J975" s="174"/>
      <c r="K975" s="173"/>
      <c r="L975" s="173"/>
      <c r="M975" s="175" t="str">
        <f t="shared" si="89"/>
        <v/>
      </c>
      <c r="N975" s="164"/>
      <c r="O975" s="176"/>
      <c r="P975" s="177"/>
      <c r="Q975" s="178" t="s">
        <v>345</v>
      </c>
      <c r="R975" s="165"/>
      <c r="S975" s="124"/>
      <c r="U975" s="130" t="str">
        <f t="shared" ca="1" si="88"/>
        <v/>
      </c>
      <c r="W975" s="58" t="str">
        <f t="shared" si="84"/>
        <v>N</v>
      </c>
      <c r="X975" s="58">
        <f t="shared" ca="1" si="85"/>
        <v>0</v>
      </c>
      <c r="Y975" s="58">
        <f t="shared" si="86"/>
        <v>0</v>
      </c>
      <c r="Z975" s="58">
        <f>IF(I975=0,0,IF(COUNTIF(Lists!$B$3:$B$203,I975)&gt;0,0,1))</f>
        <v>0</v>
      </c>
      <c r="AA975" s="58">
        <f t="shared" si="87"/>
        <v>0</v>
      </c>
    </row>
    <row r="976" spans="1:27" x14ac:dyDescent="0.35">
      <c r="A976" s="38" t="str">
        <f>IF(I976=0, "", IF(COUNTIF($I$16:I975, I976)&gt;0, "", MAX($A$16:A975)+1))</f>
        <v/>
      </c>
      <c r="C976" s="39"/>
      <c r="D976" s="163" t="str">
        <f>IF(M976="","",MAX($D$16:D975)+1)</f>
        <v/>
      </c>
      <c r="E976" s="57"/>
      <c r="F976" s="173"/>
      <c r="G976" s="173"/>
      <c r="H976" s="173"/>
      <c r="I976" s="173"/>
      <c r="J976" s="174"/>
      <c r="K976" s="173"/>
      <c r="L976" s="173"/>
      <c r="M976" s="175" t="str">
        <f t="shared" si="89"/>
        <v/>
      </c>
      <c r="N976" s="164"/>
      <c r="O976" s="176"/>
      <c r="P976" s="177"/>
      <c r="Q976" s="178" t="s">
        <v>345</v>
      </c>
      <c r="R976" s="165"/>
      <c r="S976" s="124"/>
      <c r="U976" s="130" t="str">
        <f t="shared" ca="1" si="88"/>
        <v/>
      </c>
      <c r="W976" s="58" t="str">
        <f t="shared" ref="W976:W1015" si="90">IF(D976="","N","Y")</f>
        <v>N</v>
      </c>
      <c r="X976" s="58">
        <f t="shared" ref="X976:X1015" ca="1" si="91">IF(OR(E976=0,AND(E976&gt;=StartDate,E976&lt;=EndDate)),0,1)</f>
        <v>0</v>
      </c>
      <c r="Y976" s="58">
        <f t="shared" ref="Y976:Y1015" si="92">IF(D976="",0,IF(OR(E976=0,F976=0, K976=0, L976=0, G976=0, H976=0, I976=0,J976=0, M976=0,N976=0,O976=0,P976=0,Q976=0, R976=0), 1, 0))</f>
        <v>0</v>
      </c>
      <c r="Z976" s="58">
        <f>IF(I976=0,0,IF(COUNTIF(Lists!$B$3:$B$203,I976)&gt;0,0,1))</f>
        <v>0</v>
      </c>
      <c r="AA976" s="58">
        <f t="shared" ref="AA976:AA1015" si="93">IF(R976=0,0,IF(COUNTIF(MeBrIntendedUseExport,R976)&gt;0,0,1))</f>
        <v>0</v>
      </c>
    </row>
    <row r="977" spans="1:27" x14ac:dyDescent="0.35">
      <c r="A977" s="38" t="str">
        <f>IF(I977=0, "", IF(COUNTIF($I$16:I976, I977)&gt;0, "", MAX($A$16:A976)+1))</f>
        <v/>
      </c>
      <c r="C977" s="39"/>
      <c r="D977" s="163" t="str">
        <f>IF(M977="","",MAX($D$16:D976)+1)</f>
        <v/>
      </c>
      <c r="E977" s="57"/>
      <c r="F977" s="173"/>
      <c r="G977" s="173"/>
      <c r="H977" s="173"/>
      <c r="I977" s="173"/>
      <c r="J977" s="174"/>
      <c r="K977" s="173"/>
      <c r="L977" s="173"/>
      <c r="M977" s="175" t="str">
        <f t="shared" si="89"/>
        <v/>
      </c>
      <c r="N977" s="164"/>
      <c r="O977" s="176"/>
      <c r="P977" s="177"/>
      <c r="Q977" s="178" t="s">
        <v>345</v>
      </c>
      <c r="R977" s="165"/>
      <c r="S977" s="124"/>
      <c r="U977" s="130" t="str">
        <f t="shared" ref="U977:U1015" ca="1" si="94">IF(SUM(X977:Y977,Z977:AA977)&gt;0,"ROW INCOMPLETE OR INVALID DATA ENTERED; ENTER/EDIT DATA IN REQUIRED FIELDS","")</f>
        <v/>
      </c>
      <c r="W977" s="58" t="str">
        <f t="shared" si="90"/>
        <v>N</v>
      </c>
      <c r="X977" s="58">
        <f t="shared" ca="1" si="91"/>
        <v>0</v>
      </c>
      <c r="Y977" s="58">
        <f t="shared" si="92"/>
        <v>0</v>
      </c>
      <c r="Z977" s="58">
        <f>IF(I977=0,0,IF(COUNTIF(Lists!$B$3:$B$203,I977)&gt;0,0,1))</f>
        <v>0</v>
      </c>
      <c r="AA977" s="58">
        <f t="shared" si="93"/>
        <v>0</v>
      </c>
    </row>
    <row r="978" spans="1:27" x14ac:dyDescent="0.35">
      <c r="A978" s="38" t="str">
        <f>IF(I978=0, "", IF(COUNTIF($I$16:I977, I978)&gt;0, "", MAX($A$16:A977)+1))</f>
        <v/>
      </c>
      <c r="C978" s="39"/>
      <c r="D978" s="163" t="str">
        <f>IF(M978="","",MAX($D$16:D977)+1)</f>
        <v/>
      </c>
      <c r="E978" s="57"/>
      <c r="F978" s="173"/>
      <c r="G978" s="173"/>
      <c r="H978" s="173"/>
      <c r="I978" s="173"/>
      <c r="J978" s="174"/>
      <c r="K978" s="173"/>
      <c r="L978" s="173"/>
      <c r="M978" s="175" t="str">
        <f t="shared" ref="M978:M1015" si="95">IF($E978="", "", "CH3Br")</f>
        <v/>
      </c>
      <c r="N978" s="164"/>
      <c r="O978" s="176"/>
      <c r="P978" s="177"/>
      <c r="Q978" s="178" t="s">
        <v>345</v>
      </c>
      <c r="R978" s="165"/>
      <c r="S978" s="124"/>
      <c r="U978" s="130" t="str">
        <f t="shared" ca="1" si="94"/>
        <v/>
      </c>
      <c r="W978" s="58" t="str">
        <f t="shared" si="90"/>
        <v>N</v>
      </c>
      <c r="X978" s="58">
        <f t="shared" ca="1" si="91"/>
        <v>0</v>
      </c>
      <c r="Y978" s="58">
        <f t="shared" si="92"/>
        <v>0</v>
      </c>
      <c r="Z978" s="58">
        <f>IF(I978=0,0,IF(COUNTIF(Lists!$B$3:$B$203,I978)&gt;0,0,1))</f>
        <v>0</v>
      </c>
      <c r="AA978" s="58">
        <f t="shared" si="93"/>
        <v>0</v>
      </c>
    </row>
    <row r="979" spans="1:27" x14ac:dyDescent="0.35">
      <c r="A979" s="38" t="str">
        <f>IF(I979=0, "", IF(COUNTIF($I$16:I978, I979)&gt;0, "", MAX($A$16:A978)+1))</f>
        <v/>
      </c>
      <c r="C979" s="39"/>
      <c r="D979" s="163" t="str">
        <f>IF(M979="","",MAX($D$16:D978)+1)</f>
        <v/>
      </c>
      <c r="E979" s="57"/>
      <c r="F979" s="173"/>
      <c r="G979" s="173"/>
      <c r="H979" s="173"/>
      <c r="I979" s="173"/>
      <c r="J979" s="174"/>
      <c r="K979" s="173"/>
      <c r="L979" s="173"/>
      <c r="M979" s="175" t="str">
        <f t="shared" si="95"/>
        <v/>
      </c>
      <c r="N979" s="164"/>
      <c r="O979" s="176"/>
      <c r="P979" s="177"/>
      <c r="Q979" s="178" t="s">
        <v>345</v>
      </c>
      <c r="R979" s="165"/>
      <c r="S979" s="124"/>
      <c r="U979" s="130" t="str">
        <f t="shared" ca="1" si="94"/>
        <v/>
      </c>
      <c r="W979" s="58" t="str">
        <f t="shared" si="90"/>
        <v>N</v>
      </c>
      <c r="X979" s="58">
        <f t="shared" ca="1" si="91"/>
        <v>0</v>
      </c>
      <c r="Y979" s="58">
        <f t="shared" si="92"/>
        <v>0</v>
      </c>
      <c r="Z979" s="58">
        <f>IF(I979=0,0,IF(COUNTIF(Lists!$B$3:$B$203,I979)&gt;0,0,1))</f>
        <v>0</v>
      </c>
      <c r="AA979" s="58">
        <f t="shared" si="93"/>
        <v>0</v>
      </c>
    </row>
    <row r="980" spans="1:27" x14ac:dyDescent="0.35">
      <c r="A980" s="38" t="str">
        <f>IF(I980=0, "", IF(COUNTIF($I$16:I979, I980)&gt;0, "", MAX($A$16:A979)+1))</f>
        <v/>
      </c>
      <c r="C980" s="39"/>
      <c r="D980" s="163" t="str">
        <f>IF(M980="","",MAX($D$16:D979)+1)</f>
        <v/>
      </c>
      <c r="E980" s="57"/>
      <c r="F980" s="173"/>
      <c r="G980" s="173"/>
      <c r="H980" s="173"/>
      <c r="I980" s="173"/>
      <c r="J980" s="174"/>
      <c r="K980" s="173"/>
      <c r="L980" s="173"/>
      <c r="M980" s="175" t="str">
        <f t="shared" si="95"/>
        <v/>
      </c>
      <c r="N980" s="164"/>
      <c r="O980" s="176"/>
      <c r="P980" s="177"/>
      <c r="Q980" s="178" t="s">
        <v>345</v>
      </c>
      <c r="R980" s="165"/>
      <c r="S980" s="124"/>
      <c r="U980" s="130" t="str">
        <f t="shared" ca="1" si="94"/>
        <v/>
      </c>
      <c r="W980" s="58" t="str">
        <f t="shared" si="90"/>
        <v>N</v>
      </c>
      <c r="X980" s="58">
        <f t="shared" ca="1" si="91"/>
        <v>0</v>
      </c>
      <c r="Y980" s="58">
        <f t="shared" si="92"/>
        <v>0</v>
      </c>
      <c r="Z980" s="58">
        <f>IF(I980=0,0,IF(COUNTIF(Lists!$B$3:$B$203,I980)&gt;0,0,1))</f>
        <v>0</v>
      </c>
      <c r="AA980" s="58">
        <f t="shared" si="93"/>
        <v>0</v>
      </c>
    </row>
    <row r="981" spans="1:27" x14ac:dyDescent="0.35">
      <c r="A981" s="38" t="str">
        <f>IF(I981=0, "", IF(COUNTIF($I$16:I980, I981)&gt;0, "", MAX($A$16:A980)+1))</f>
        <v/>
      </c>
      <c r="C981" s="39"/>
      <c r="D981" s="163" t="str">
        <f>IF(M981="","",MAX($D$16:D980)+1)</f>
        <v/>
      </c>
      <c r="E981" s="57"/>
      <c r="F981" s="173"/>
      <c r="G981" s="173"/>
      <c r="H981" s="173"/>
      <c r="I981" s="173"/>
      <c r="J981" s="174"/>
      <c r="K981" s="173"/>
      <c r="L981" s="173"/>
      <c r="M981" s="175" t="str">
        <f t="shared" si="95"/>
        <v/>
      </c>
      <c r="N981" s="164"/>
      <c r="O981" s="176"/>
      <c r="P981" s="177"/>
      <c r="Q981" s="178" t="s">
        <v>345</v>
      </c>
      <c r="R981" s="165"/>
      <c r="S981" s="124"/>
      <c r="U981" s="130" t="str">
        <f t="shared" ca="1" si="94"/>
        <v/>
      </c>
      <c r="W981" s="58" t="str">
        <f t="shared" si="90"/>
        <v>N</v>
      </c>
      <c r="X981" s="58">
        <f t="shared" ca="1" si="91"/>
        <v>0</v>
      </c>
      <c r="Y981" s="58">
        <f t="shared" si="92"/>
        <v>0</v>
      </c>
      <c r="Z981" s="58">
        <f>IF(I981=0,0,IF(COUNTIF(Lists!$B$3:$B$203,I981)&gt;0,0,1))</f>
        <v>0</v>
      </c>
      <c r="AA981" s="58">
        <f t="shared" si="93"/>
        <v>0</v>
      </c>
    </row>
    <row r="982" spans="1:27" x14ac:dyDescent="0.35">
      <c r="A982" s="38" t="str">
        <f>IF(I982=0, "", IF(COUNTIF($I$16:I981, I982)&gt;0, "", MAX($A$16:A981)+1))</f>
        <v/>
      </c>
      <c r="C982" s="39"/>
      <c r="D982" s="163" t="str">
        <f>IF(M982="","",MAX($D$16:D981)+1)</f>
        <v/>
      </c>
      <c r="E982" s="57"/>
      <c r="F982" s="173"/>
      <c r="G982" s="173"/>
      <c r="H982" s="173"/>
      <c r="I982" s="173"/>
      <c r="J982" s="174"/>
      <c r="K982" s="173"/>
      <c r="L982" s="173"/>
      <c r="M982" s="175" t="str">
        <f t="shared" si="95"/>
        <v/>
      </c>
      <c r="N982" s="164"/>
      <c r="O982" s="176"/>
      <c r="P982" s="177"/>
      <c r="Q982" s="178" t="s">
        <v>345</v>
      </c>
      <c r="R982" s="165"/>
      <c r="S982" s="124"/>
      <c r="U982" s="130" t="str">
        <f t="shared" ca="1" si="94"/>
        <v/>
      </c>
      <c r="W982" s="58" t="str">
        <f t="shared" si="90"/>
        <v>N</v>
      </c>
      <c r="X982" s="58">
        <f t="shared" ca="1" si="91"/>
        <v>0</v>
      </c>
      <c r="Y982" s="58">
        <f t="shared" si="92"/>
        <v>0</v>
      </c>
      <c r="Z982" s="58">
        <f>IF(I982=0,0,IF(COUNTIF(Lists!$B$3:$B$203,I982)&gt;0,0,1))</f>
        <v>0</v>
      </c>
      <c r="AA982" s="58">
        <f t="shared" si="93"/>
        <v>0</v>
      </c>
    </row>
    <row r="983" spans="1:27" x14ac:dyDescent="0.35">
      <c r="A983" s="38" t="str">
        <f>IF(I983=0, "", IF(COUNTIF($I$16:I982, I983)&gt;0, "", MAX($A$16:A982)+1))</f>
        <v/>
      </c>
      <c r="C983" s="39"/>
      <c r="D983" s="163" t="str">
        <f>IF(M983="","",MAX($D$16:D982)+1)</f>
        <v/>
      </c>
      <c r="E983" s="57"/>
      <c r="F983" s="173"/>
      <c r="G983" s="173"/>
      <c r="H983" s="173"/>
      <c r="I983" s="173"/>
      <c r="J983" s="174"/>
      <c r="K983" s="173"/>
      <c r="L983" s="173"/>
      <c r="M983" s="175" t="str">
        <f t="shared" si="95"/>
        <v/>
      </c>
      <c r="N983" s="164"/>
      <c r="O983" s="176"/>
      <c r="P983" s="177"/>
      <c r="Q983" s="178" t="s">
        <v>345</v>
      </c>
      <c r="R983" s="165"/>
      <c r="S983" s="124"/>
      <c r="U983" s="130" t="str">
        <f t="shared" ca="1" si="94"/>
        <v/>
      </c>
      <c r="W983" s="58" t="str">
        <f t="shared" si="90"/>
        <v>N</v>
      </c>
      <c r="X983" s="58">
        <f t="shared" ca="1" si="91"/>
        <v>0</v>
      </c>
      <c r="Y983" s="58">
        <f t="shared" si="92"/>
        <v>0</v>
      </c>
      <c r="Z983" s="58">
        <f>IF(I983=0,0,IF(COUNTIF(Lists!$B$3:$B$203,I983)&gt;0,0,1))</f>
        <v>0</v>
      </c>
      <c r="AA983" s="58">
        <f t="shared" si="93"/>
        <v>0</v>
      </c>
    </row>
    <row r="984" spans="1:27" x14ac:dyDescent="0.35">
      <c r="A984" s="38" t="str">
        <f>IF(I984=0, "", IF(COUNTIF($I$16:I983, I984)&gt;0, "", MAX($A$16:A983)+1))</f>
        <v/>
      </c>
      <c r="C984" s="39"/>
      <c r="D984" s="163" t="str">
        <f>IF(M984="","",MAX($D$16:D983)+1)</f>
        <v/>
      </c>
      <c r="E984" s="57"/>
      <c r="F984" s="173"/>
      <c r="G984" s="173"/>
      <c r="H984" s="173"/>
      <c r="I984" s="173"/>
      <c r="J984" s="174"/>
      <c r="K984" s="173"/>
      <c r="L984" s="173"/>
      <c r="M984" s="175" t="str">
        <f t="shared" si="95"/>
        <v/>
      </c>
      <c r="N984" s="164"/>
      <c r="O984" s="176"/>
      <c r="P984" s="177"/>
      <c r="Q984" s="178" t="s">
        <v>345</v>
      </c>
      <c r="R984" s="165"/>
      <c r="S984" s="124"/>
      <c r="U984" s="130" t="str">
        <f t="shared" ca="1" si="94"/>
        <v/>
      </c>
      <c r="W984" s="58" t="str">
        <f t="shared" si="90"/>
        <v>N</v>
      </c>
      <c r="X984" s="58">
        <f t="shared" ca="1" si="91"/>
        <v>0</v>
      </c>
      <c r="Y984" s="58">
        <f t="shared" si="92"/>
        <v>0</v>
      </c>
      <c r="Z984" s="58">
        <f>IF(I984=0,0,IF(COUNTIF(Lists!$B$3:$B$203,I984)&gt;0,0,1))</f>
        <v>0</v>
      </c>
      <c r="AA984" s="58">
        <f t="shared" si="93"/>
        <v>0</v>
      </c>
    </row>
    <row r="985" spans="1:27" x14ac:dyDescent="0.35">
      <c r="A985" s="38" t="str">
        <f>IF(I985=0, "", IF(COUNTIF($I$16:I984, I985)&gt;0, "", MAX($A$16:A984)+1))</f>
        <v/>
      </c>
      <c r="C985" s="39"/>
      <c r="D985" s="163" t="str">
        <f>IF(M985="","",MAX($D$16:D984)+1)</f>
        <v/>
      </c>
      <c r="E985" s="57"/>
      <c r="F985" s="173"/>
      <c r="G985" s="173"/>
      <c r="H985" s="173"/>
      <c r="I985" s="173"/>
      <c r="J985" s="174"/>
      <c r="K985" s="173"/>
      <c r="L985" s="173"/>
      <c r="M985" s="175" t="str">
        <f t="shared" si="95"/>
        <v/>
      </c>
      <c r="N985" s="164"/>
      <c r="O985" s="176"/>
      <c r="P985" s="177"/>
      <c r="Q985" s="178" t="s">
        <v>345</v>
      </c>
      <c r="R985" s="165"/>
      <c r="S985" s="124"/>
      <c r="U985" s="130" t="str">
        <f t="shared" ca="1" si="94"/>
        <v/>
      </c>
      <c r="W985" s="58" t="str">
        <f t="shared" si="90"/>
        <v>N</v>
      </c>
      <c r="X985" s="58">
        <f t="shared" ca="1" si="91"/>
        <v>0</v>
      </c>
      <c r="Y985" s="58">
        <f t="shared" si="92"/>
        <v>0</v>
      </c>
      <c r="Z985" s="58">
        <f>IF(I985=0,0,IF(COUNTIF(Lists!$B$3:$B$203,I985)&gt;0,0,1))</f>
        <v>0</v>
      </c>
      <c r="AA985" s="58">
        <f t="shared" si="93"/>
        <v>0</v>
      </c>
    </row>
    <row r="986" spans="1:27" x14ac:dyDescent="0.35">
      <c r="A986" s="38" t="str">
        <f>IF(I986=0, "", IF(COUNTIF($I$16:I985, I986)&gt;0, "", MAX($A$16:A985)+1))</f>
        <v/>
      </c>
      <c r="C986" s="39"/>
      <c r="D986" s="163" t="str">
        <f>IF(M986="","",MAX($D$16:D985)+1)</f>
        <v/>
      </c>
      <c r="E986" s="57"/>
      <c r="F986" s="173"/>
      <c r="G986" s="173"/>
      <c r="H986" s="173"/>
      <c r="I986" s="173"/>
      <c r="J986" s="174"/>
      <c r="K986" s="173"/>
      <c r="L986" s="173"/>
      <c r="M986" s="175" t="str">
        <f t="shared" si="95"/>
        <v/>
      </c>
      <c r="N986" s="164"/>
      <c r="O986" s="176"/>
      <c r="P986" s="177"/>
      <c r="Q986" s="178" t="s">
        <v>345</v>
      </c>
      <c r="R986" s="165"/>
      <c r="S986" s="124"/>
      <c r="U986" s="130" t="str">
        <f t="shared" ca="1" si="94"/>
        <v/>
      </c>
      <c r="W986" s="58" t="str">
        <f t="shared" si="90"/>
        <v>N</v>
      </c>
      <c r="X986" s="58">
        <f t="shared" ca="1" si="91"/>
        <v>0</v>
      </c>
      <c r="Y986" s="58">
        <f t="shared" si="92"/>
        <v>0</v>
      </c>
      <c r="Z986" s="58">
        <f>IF(I986=0,0,IF(COUNTIF(Lists!$B$3:$B$203,I986)&gt;0,0,1))</f>
        <v>0</v>
      </c>
      <c r="AA986" s="58">
        <f t="shared" si="93"/>
        <v>0</v>
      </c>
    </row>
    <row r="987" spans="1:27" x14ac:dyDescent="0.35">
      <c r="A987" s="38" t="str">
        <f>IF(I987=0, "", IF(COUNTIF($I$16:I986, I987)&gt;0, "", MAX($A$16:A986)+1))</f>
        <v/>
      </c>
      <c r="C987" s="39"/>
      <c r="D987" s="163" t="str">
        <f>IF(M987="","",MAX($D$16:D986)+1)</f>
        <v/>
      </c>
      <c r="E987" s="57"/>
      <c r="F987" s="173"/>
      <c r="G987" s="173"/>
      <c r="H987" s="173"/>
      <c r="I987" s="173"/>
      <c r="J987" s="174"/>
      <c r="K987" s="173"/>
      <c r="L987" s="173"/>
      <c r="M987" s="175" t="str">
        <f t="shared" si="95"/>
        <v/>
      </c>
      <c r="N987" s="164"/>
      <c r="O987" s="176"/>
      <c r="P987" s="177"/>
      <c r="Q987" s="178" t="s">
        <v>345</v>
      </c>
      <c r="R987" s="165"/>
      <c r="S987" s="124"/>
      <c r="U987" s="130" t="str">
        <f t="shared" ca="1" si="94"/>
        <v/>
      </c>
      <c r="W987" s="58" t="str">
        <f t="shared" si="90"/>
        <v>N</v>
      </c>
      <c r="X987" s="58">
        <f t="shared" ca="1" si="91"/>
        <v>0</v>
      </c>
      <c r="Y987" s="58">
        <f t="shared" si="92"/>
        <v>0</v>
      </c>
      <c r="Z987" s="58">
        <f>IF(I987=0,0,IF(COUNTIF(Lists!$B$3:$B$203,I987)&gt;0,0,1))</f>
        <v>0</v>
      </c>
      <c r="AA987" s="58">
        <f t="shared" si="93"/>
        <v>0</v>
      </c>
    </row>
    <row r="988" spans="1:27" x14ac:dyDescent="0.35">
      <c r="A988" s="38" t="str">
        <f>IF(I988=0, "", IF(COUNTIF($I$16:I987, I988)&gt;0, "", MAX($A$16:A987)+1))</f>
        <v/>
      </c>
      <c r="C988" s="39"/>
      <c r="D988" s="163" t="str">
        <f>IF(M988="","",MAX($D$16:D987)+1)</f>
        <v/>
      </c>
      <c r="E988" s="57"/>
      <c r="F988" s="173"/>
      <c r="G988" s="173"/>
      <c r="H988" s="173"/>
      <c r="I988" s="173"/>
      <c r="J988" s="174"/>
      <c r="K988" s="173"/>
      <c r="L988" s="173"/>
      <c r="M988" s="175" t="str">
        <f t="shared" si="95"/>
        <v/>
      </c>
      <c r="N988" s="164"/>
      <c r="O988" s="176"/>
      <c r="P988" s="177"/>
      <c r="Q988" s="178" t="s">
        <v>345</v>
      </c>
      <c r="R988" s="165"/>
      <c r="S988" s="124"/>
      <c r="U988" s="130" t="str">
        <f t="shared" ca="1" si="94"/>
        <v/>
      </c>
      <c r="W988" s="58" t="str">
        <f t="shared" si="90"/>
        <v>N</v>
      </c>
      <c r="X988" s="58">
        <f t="shared" ca="1" si="91"/>
        <v>0</v>
      </c>
      <c r="Y988" s="58">
        <f t="shared" si="92"/>
        <v>0</v>
      </c>
      <c r="Z988" s="58">
        <f>IF(I988=0,0,IF(COUNTIF(Lists!$B$3:$B$203,I988)&gt;0,0,1))</f>
        <v>0</v>
      </c>
      <c r="AA988" s="58">
        <f t="shared" si="93"/>
        <v>0</v>
      </c>
    </row>
    <row r="989" spans="1:27" x14ac:dyDescent="0.35">
      <c r="A989" s="38" t="str">
        <f>IF(I989=0, "", IF(COUNTIF($I$16:I988, I989)&gt;0, "", MAX($A$16:A988)+1))</f>
        <v/>
      </c>
      <c r="C989" s="39"/>
      <c r="D989" s="163" t="str">
        <f>IF(M989="","",MAX($D$16:D988)+1)</f>
        <v/>
      </c>
      <c r="E989" s="57"/>
      <c r="F989" s="173"/>
      <c r="G989" s="173"/>
      <c r="H989" s="173"/>
      <c r="I989" s="173"/>
      <c r="J989" s="174"/>
      <c r="K989" s="173"/>
      <c r="L989" s="173"/>
      <c r="M989" s="175" t="str">
        <f t="shared" si="95"/>
        <v/>
      </c>
      <c r="N989" s="164"/>
      <c r="O989" s="176"/>
      <c r="P989" s="177"/>
      <c r="Q989" s="178" t="s">
        <v>345</v>
      </c>
      <c r="R989" s="165"/>
      <c r="S989" s="124"/>
      <c r="U989" s="130" t="str">
        <f t="shared" ca="1" si="94"/>
        <v/>
      </c>
      <c r="W989" s="58" t="str">
        <f t="shared" si="90"/>
        <v>N</v>
      </c>
      <c r="X989" s="58">
        <f t="shared" ca="1" si="91"/>
        <v>0</v>
      </c>
      <c r="Y989" s="58">
        <f t="shared" si="92"/>
        <v>0</v>
      </c>
      <c r="Z989" s="58">
        <f>IF(I989=0,0,IF(COUNTIF(Lists!$B$3:$B$203,I989)&gt;0,0,1))</f>
        <v>0</v>
      </c>
      <c r="AA989" s="58">
        <f t="shared" si="93"/>
        <v>0</v>
      </c>
    </row>
    <row r="990" spans="1:27" x14ac:dyDescent="0.35">
      <c r="A990" s="38" t="str">
        <f>IF(I990=0, "", IF(COUNTIF($I$16:I989, I990)&gt;0, "", MAX($A$16:A989)+1))</f>
        <v/>
      </c>
      <c r="C990" s="39"/>
      <c r="D990" s="163" t="str">
        <f>IF(M990="","",MAX($D$16:D989)+1)</f>
        <v/>
      </c>
      <c r="E990" s="57"/>
      <c r="F990" s="173"/>
      <c r="G990" s="173"/>
      <c r="H990" s="173"/>
      <c r="I990" s="173"/>
      <c r="J990" s="174"/>
      <c r="K990" s="173"/>
      <c r="L990" s="173"/>
      <c r="M990" s="175" t="str">
        <f t="shared" si="95"/>
        <v/>
      </c>
      <c r="N990" s="164"/>
      <c r="O990" s="176"/>
      <c r="P990" s="177"/>
      <c r="Q990" s="178" t="s">
        <v>345</v>
      </c>
      <c r="R990" s="165"/>
      <c r="S990" s="124"/>
      <c r="U990" s="130" t="str">
        <f t="shared" ca="1" si="94"/>
        <v/>
      </c>
      <c r="W990" s="58" t="str">
        <f t="shared" si="90"/>
        <v>N</v>
      </c>
      <c r="X990" s="58">
        <f t="shared" ca="1" si="91"/>
        <v>0</v>
      </c>
      <c r="Y990" s="58">
        <f t="shared" si="92"/>
        <v>0</v>
      </c>
      <c r="Z990" s="58">
        <f>IF(I990=0,0,IF(COUNTIF(Lists!$B$3:$B$203,I990)&gt;0,0,1))</f>
        <v>0</v>
      </c>
      <c r="AA990" s="58">
        <f t="shared" si="93"/>
        <v>0</v>
      </c>
    </row>
    <row r="991" spans="1:27" x14ac:dyDescent="0.35">
      <c r="A991" s="38" t="str">
        <f>IF(I991=0, "", IF(COUNTIF($I$16:I990, I991)&gt;0, "", MAX($A$16:A990)+1))</f>
        <v/>
      </c>
      <c r="C991" s="39"/>
      <c r="D991" s="163" t="str">
        <f>IF(M991="","",MAX($D$16:D990)+1)</f>
        <v/>
      </c>
      <c r="E991" s="57"/>
      <c r="F991" s="173"/>
      <c r="G991" s="173"/>
      <c r="H991" s="173"/>
      <c r="I991" s="173"/>
      <c r="J991" s="174"/>
      <c r="K991" s="173"/>
      <c r="L991" s="173"/>
      <c r="M991" s="175" t="str">
        <f t="shared" si="95"/>
        <v/>
      </c>
      <c r="N991" s="164"/>
      <c r="O991" s="176"/>
      <c r="P991" s="177"/>
      <c r="Q991" s="178" t="s">
        <v>345</v>
      </c>
      <c r="R991" s="165"/>
      <c r="S991" s="124"/>
      <c r="U991" s="130" t="str">
        <f t="shared" ca="1" si="94"/>
        <v/>
      </c>
      <c r="W991" s="58" t="str">
        <f t="shared" si="90"/>
        <v>N</v>
      </c>
      <c r="X991" s="58">
        <f t="shared" ca="1" si="91"/>
        <v>0</v>
      </c>
      <c r="Y991" s="58">
        <f t="shared" si="92"/>
        <v>0</v>
      </c>
      <c r="Z991" s="58">
        <f>IF(I991=0,0,IF(COUNTIF(Lists!$B$3:$B$203,I991)&gt;0,0,1))</f>
        <v>0</v>
      </c>
      <c r="AA991" s="58">
        <f t="shared" si="93"/>
        <v>0</v>
      </c>
    </row>
    <row r="992" spans="1:27" x14ac:dyDescent="0.35">
      <c r="A992" s="38" t="str">
        <f>IF(I992=0, "", IF(COUNTIF($I$16:I991, I992)&gt;0, "", MAX($A$16:A991)+1))</f>
        <v/>
      </c>
      <c r="C992" s="39"/>
      <c r="D992" s="163" t="str">
        <f>IF(M992="","",MAX($D$16:D991)+1)</f>
        <v/>
      </c>
      <c r="E992" s="57"/>
      <c r="F992" s="173"/>
      <c r="G992" s="173"/>
      <c r="H992" s="173"/>
      <c r="I992" s="173"/>
      <c r="J992" s="174"/>
      <c r="K992" s="173"/>
      <c r="L992" s="173"/>
      <c r="M992" s="175" t="str">
        <f t="shared" si="95"/>
        <v/>
      </c>
      <c r="N992" s="164"/>
      <c r="O992" s="176"/>
      <c r="P992" s="177"/>
      <c r="Q992" s="178" t="s">
        <v>345</v>
      </c>
      <c r="R992" s="165"/>
      <c r="S992" s="124"/>
      <c r="U992" s="130" t="str">
        <f t="shared" ca="1" si="94"/>
        <v/>
      </c>
      <c r="W992" s="58" t="str">
        <f t="shared" si="90"/>
        <v>N</v>
      </c>
      <c r="X992" s="58">
        <f t="shared" ca="1" si="91"/>
        <v>0</v>
      </c>
      <c r="Y992" s="58">
        <f t="shared" si="92"/>
        <v>0</v>
      </c>
      <c r="Z992" s="58">
        <f>IF(I992=0,0,IF(COUNTIF(Lists!$B$3:$B$203,I992)&gt;0,0,1))</f>
        <v>0</v>
      </c>
      <c r="AA992" s="58">
        <f t="shared" si="93"/>
        <v>0</v>
      </c>
    </row>
    <row r="993" spans="1:27" x14ac:dyDescent="0.35">
      <c r="A993" s="38" t="str">
        <f>IF(I993=0, "", IF(COUNTIF($I$16:I992, I993)&gt;0, "", MAX($A$16:A992)+1))</f>
        <v/>
      </c>
      <c r="C993" s="39"/>
      <c r="D993" s="163" t="str">
        <f>IF(M993="","",MAX($D$16:D992)+1)</f>
        <v/>
      </c>
      <c r="E993" s="57"/>
      <c r="F993" s="173"/>
      <c r="G993" s="173"/>
      <c r="H993" s="173"/>
      <c r="I993" s="173"/>
      <c r="J993" s="174"/>
      <c r="K993" s="173"/>
      <c r="L993" s="173"/>
      <c r="M993" s="175" t="str">
        <f t="shared" si="95"/>
        <v/>
      </c>
      <c r="N993" s="164"/>
      <c r="O993" s="176"/>
      <c r="P993" s="177"/>
      <c r="Q993" s="178" t="s">
        <v>345</v>
      </c>
      <c r="R993" s="165"/>
      <c r="S993" s="124"/>
      <c r="U993" s="130" t="str">
        <f t="shared" ca="1" si="94"/>
        <v/>
      </c>
      <c r="W993" s="58" t="str">
        <f t="shared" si="90"/>
        <v>N</v>
      </c>
      <c r="X993" s="58">
        <f t="shared" ca="1" si="91"/>
        <v>0</v>
      </c>
      <c r="Y993" s="58">
        <f t="shared" si="92"/>
        <v>0</v>
      </c>
      <c r="Z993" s="58">
        <f>IF(I993=0,0,IF(COUNTIF(Lists!$B$3:$B$203,I993)&gt;0,0,1))</f>
        <v>0</v>
      </c>
      <c r="AA993" s="58">
        <f t="shared" si="93"/>
        <v>0</v>
      </c>
    </row>
    <row r="994" spans="1:27" x14ac:dyDescent="0.35">
      <c r="A994" s="38" t="str">
        <f>IF(I994=0, "", IF(COUNTIF($I$16:I993, I994)&gt;0, "", MAX($A$16:A993)+1))</f>
        <v/>
      </c>
      <c r="C994" s="39"/>
      <c r="D994" s="163" t="str">
        <f>IF(M994="","",MAX($D$16:D993)+1)</f>
        <v/>
      </c>
      <c r="E994" s="57"/>
      <c r="F994" s="173"/>
      <c r="G994" s="173"/>
      <c r="H994" s="173"/>
      <c r="I994" s="173"/>
      <c r="J994" s="174"/>
      <c r="K994" s="173"/>
      <c r="L994" s="173"/>
      <c r="M994" s="175" t="str">
        <f t="shared" si="95"/>
        <v/>
      </c>
      <c r="N994" s="164"/>
      <c r="O994" s="176"/>
      <c r="P994" s="177"/>
      <c r="Q994" s="178" t="s">
        <v>345</v>
      </c>
      <c r="R994" s="165"/>
      <c r="S994" s="124"/>
      <c r="U994" s="130" t="str">
        <f t="shared" ca="1" si="94"/>
        <v/>
      </c>
      <c r="W994" s="58" t="str">
        <f t="shared" si="90"/>
        <v>N</v>
      </c>
      <c r="X994" s="58">
        <f t="shared" ca="1" si="91"/>
        <v>0</v>
      </c>
      <c r="Y994" s="58">
        <f t="shared" si="92"/>
        <v>0</v>
      </c>
      <c r="Z994" s="58">
        <f>IF(I994=0,0,IF(COUNTIF(Lists!$B$3:$B$203,I994)&gt;0,0,1))</f>
        <v>0</v>
      </c>
      <c r="AA994" s="58">
        <f t="shared" si="93"/>
        <v>0</v>
      </c>
    </row>
    <row r="995" spans="1:27" x14ac:dyDescent="0.35">
      <c r="A995" s="38" t="str">
        <f>IF(I995=0, "", IF(COUNTIF($I$16:I994, I995)&gt;0, "", MAX($A$16:A994)+1))</f>
        <v/>
      </c>
      <c r="C995" s="39"/>
      <c r="D995" s="163" t="str">
        <f>IF(M995="","",MAX($D$16:D994)+1)</f>
        <v/>
      </c>
      <c r="E995" s="57"/>
      <c r="F995" s="173"/>
      <c r="G995" s="173"/>
      <c r="H995" s="173"/>
      <c r="I995" s="173"/>
      <c r="J995" s="174"/>
      <c r="K995" s="173"/>
      <c r="L995" s="173"/>
      <c r="M995" s="175" t="str">
        <f t="shared" si="95"/>
        <v/>
      </c>
      <c r="N995" s="164"/>
      <c r="O995" s="176"/>
      <c r="P995" s="177"/>
      <c r="Q995" s="178" t="s">
        <v>345</v>
      </c>
      <c r="R995" s="165"/>
      <c r="S995" s="124"/>
      <c r="U995" s="130" t="str">
        <f t="shared" ca="1" si="94"/>
        <v/>
      </c>
      <c r="W995" s="58" t="str">
        <f t="shared" si="90"/>
        <v>N</v>
      </c>
      <c r="X995" s="58">
        <f t="shared" ca="1" si="91"/>
        <v>0</v>
      </c>
      <c r="Y995" s="58">
        <f t="shared" si="92"/>
        <v>0</v>
      </c>
      <c r="Z995" s="58">
        <f>IF(I995=0,0,IF(COUNTIF(Lists!$B$3:$B$203,I995)&gt;0,0,1))</f>
        <v>0</v>
      </c>
      <c r="AA995" s="58">
        <f t="shared" si="93"/>
        <v>0</v>
      </c>
    </row>
    <row r="996" spans="1:27" x14ac:dyDescent="0.35">
      <c r="A996" s="38" t="str">
        <f>IF(I996=0, "", IF(COUNTIF($I$16:I995, I996)&gt;0, "", MAX($A$16:A995)+1))</f>
        <v/>
      </c>
      <c r="C996" s="39"/>
      <c r="D996" s="163" t="str">
        <f>IF(M996="","",MAX($D$16:D995)+1)</f>
        <v/>
      </c>
      <c r="E996" s="57"/>
      <c r="F996" s="173"/>
      <c r="G996" s="173"/>
      <c r="H996" s="173"/>
      <c r="I996" s="173"/>
      <c r="J996" s="174"/>
      <c r="K996" s="173"/>
      <c r="L996" s="173"/>
      <c r="M996" s="175" t="str">
        <f t="shared" si="95"/>
        <v/>
      </c>
      <c r="N996" s="164"/>
      <c r="O996" s="176"/>
      <c r="P996" s="177"/>
      <c r="Q996" s="178" t="s">
        <v>345</v>
      </c>
      <c r="R996" s="165"/>
      <c r="S996" s="124"/>
      <c r="U996" s="130" t="str">
        <f t="shared" ca="1" si="94"/>
        <v/>
      </c>
      <c r="W996" s="58" t="str">
        <f t="shared" si="90"/>
        <v>N</v>
      </c>
      <c r="X996" s="58">
        <f t="shared" ca="1" si="91"/>
        <v>0</v>
      </c>
      <c r="Y996" s="58">
        <f t="shared" si="92"/>
        <v>0</v>
      </c>
      <c r="Z996" s="58">
        <f>IF(I996=0,0,IF(COUNTIF(Lists!$B$3:$B$203,I996)&gt;0,0,1))</f>
        <v>0</v>
      </c>
      <c r="AA996" s="58">
        <f t="shared" si="93"/>
        <v>0</v>
      </c>
    </row>
    <row r="997" spans="1:27" x14ac:dyDescent="0.35">
      <c r="A997" s="38" t="str">
        <f>IF(I997=0, "", IF(COUNTIF($I$16:I996, I997)&gt;0, "", MAX($A$16:A996)+1))</f>
        <v/>
      </c>
      <c r="C997" s="39"/>
      <c r="D997" s="163" t="str">
        <f>IF(M997="","",MAX($D$16:D996)+1)</f>
        <v/>
      </c>
      <c r="E997" s="57"/>
      <c r="F997" s="173"/>
      <c r="G997" s="173"/>
      <c r="H997" s="173"/>
      <c r="I997" s="173"/>
      <c r="J997" s="174"/>
      <c r="K997" s="173"/>
      <c r="L997" s="173"/>
      <c r="M997" s="175" t="str">
        <f t="shared" si="95"/>
        <v/>
      </c>
      <c r="N997" s="164"/>
      <c r="O997" s="176"/>
      <c r="P997" s="177"/>
      <c r="Q997" s="178" t="s">
        <v>345</v>
      </c>
      <c r="R997" s="165"/>
      <c r="S997" s="124"/>
      <c r="U997" s="130" t="str">
        <f t="shared" ca="1" si="94"/>
        <v/>
      </c>
      <c r="W997" s="58" t="str">
        <f t="shared" si="90"/>
        <v>N</v>
      </c>
      <c r="X997" s="58">
        <f t="shared" ca="1" si="91"/>
        <v>0</v>
      </c>
      <c r="Y997" s="58">
        <f t="shared" si="92"/>
        <v>0</v>
      </c>
      <c r="Z997" s="58">
        <f>IF(I997=0,0,IF(COUNTIF(Lists!$B$3:$B$203,I997)&gt;0,0,1))</f>
        <v>0</v>
      </c>
      <c r="AA997" s="58">
        <f t="shared" si="93"/>
        <v>0</v>
      </c>
    </row>
    <row r="998" spans="1:27" x14ac:dyDescent="0.35">
      <c r="A998" s="38" t="str">
        <f>IF(I998=0, "", IF(COUNTIF($I$16:I997, I998)&gt;0, "", MAX($A$16:A997)+1))</f>
        <v/>
      </c>
      <c r="C998" s="39"/>
      <c r="D998" s="163" t="str">
        <f>IF(M998="","",MAX($D$16:D997)+1)</f>
        <v/>
      </c>
      <c r="E998" s="57"/>
      <c r="F998" s="173"/>
      <c r="G998" s="173"/>
      <c r="H998" s="173"/>
      <c r="I998" s="173"/>
      <c r="J998" s="174"/>
      <c r="K998" s="173"/>
      <c r="L998" s="173"/>
      <c r="M998" s="175" t="str">
        <f t="shared" si="95"/>
        <v/>
      </c>
      <c r="N998" s="164"/>
      <c r="O998" s="176"/>
      <c r="P998" s="177"/>
      <c r="Q998" s="178" t="s">
        <v>345</v>
      </c>
      <c r="R998" s="165"/>
      <c r="S998" s="124"/>
      <c r="U998" s="130" t="str">
        <f t="shared" ca="1" si="94"/>
        <v/>
      </c>
      <c r="W998" s="58" t="str">
        <f t="shared" si="90"/>
        <v>N</v>
      </c>
      <c r="X998" s="58">
        <f t="shared" ca="1" si="91"/>
        <v>0</v>
      </c>
      <c r="Y998" s="58">
        <f t="shared" si="92"/>
        <v>0</v>
      </c>
      <c r="Z998" s="58">
        <f>IF(I998=0,0,IF(COUNTIF(Lists!$B$3:$B$203,I998)&gt;0,0,1))</f>
        <v>0</v>
      </c>
      <c r="AA998" s="58">
        <f t="shared" si="93"/>
        <v>0</v>
      </c>
    </row>
    <row r="999" spans="1:27" x14ac:dyDescent="0.35">
      <c r="A999" s="38" t="str">
        <f>IF(I999=0, "", IF(COUNTIF($I$16:I998, I999)&gt;0, "", MAX($A$16:A998)+1))</f>
        <v/>
      </c>
      <c r="C999" s="39"/>
      <c r="D999" s="163" t="str">
        <f>IF(M999="","",MAX($D$16:D998)+1)</f>
        <v/>
      </c>
      <c r="E999" s="57"/>
      <c r="F999" s="173"/>
      <c r="G999" s="173"/>
      <c r="H999" s="173"/>
      <c r="I999" s="173"/>
      <c r="J999" s="174"/>
      <c r="K999" s="173"/>
      <c r="L999" s="173"/>
      <c r="M999" s="175" t="str">
        <f t="shared" si="95"/>
        <v/>
      </c>
      <c r="N999" s="164"/>
      <c r="O999" s="176"/>
      <c r="P999" s="177"/>
      <c r="Q999" s="178" t="s">
        <v>345</v>
      </c>
      <c r="R999" s="165"/>
      <c r="S999" s="124"/>
      <c r="U999" s="130" t="str">
        <f t="shared" ca="1" si="94"/>
        <v/>
      </c>
      <c r="W999" s="58" t="str">
        <f t="shared" si="90"/>
        <v>N</v>
      </c>
      <c r="X999" s="58">
        <f t="shared" ca="1" si="91"/>
        <v>0</v>
      </c>
      <c r="Y999" s="58">
        <f t="shared" si="92"/>
        <v>0</v>
      </c>
      <c r="Z999" s="58">
        <f>IF(I999=0,0,IF(COUNTIF(Lists!$B$3:$B$203,I999)&gt;0,0,1))</f>
        <v>0</v>
      </c>
      <c r="AA999" s="58">
        <f t="shared" si="93"/>
        <v>0</v>
      </c>
    </row>
    <row r="1000" spans="1:27" x14ac:dyDescent="0.35">
      <c r="A1000" s="38" t="str">
        <f>IF(I1000=0, "", IF(COUNTIF($I$16:I999, I1000)&gt;0, "", MAX($A$16:A999)+1))</f>
        <v/>
      </c>
      <c r="C1000" s="39"/>
      <c r="D1000" s="163" t="str">
        <f>IF(M1000="","",MAX($D$16:D999)+1)</f>
        <v/>
      </c>
      <c r="E1000" s="57"/>
      <c r="F1000" s="173"/>
      <c r="G1000" s="173"/>
      <c r="H1000" s="173"/>
      <c r="I1000" s="173"/>
      <c r="J1000" s="174"/>
      <c r="K1000" s="173"/>
      <c r="L1000" s="173"/>
      <c r="M1000" s="175" t="str">
        <f t="shared" si="95"/>
        <v/>
      </c>
      <c r="N1000" s="164"/>
      <c r="O1000" s="176"/>
      <c r="P1000" s="177"/>
      <c r="Q1000" s="178" t="s">
        <v>345</v>
      </c>
      <c r="R1000" s="165"/>
      <c r="S1000" s="124"/>
      <c r="U1000" s="130" t="str">
        <f t="shared" ca="1" si="94"/>
        <v/>
      </c>
      <c r="W1000" s="58" t="str">
        <f t="shared" si="90"/>
        <v>N</v>
      </c>
      <c r="X1000" s="58">
        <f t="shared" ca="1" si="91"/>
        <v>0</v>
      </c>
      <c r="Y1000" s="58">
        <f t="shared" si="92"/>
        <v>0</v>
      </c>
      <c r="Z1000" s="58">
        <f>IF(I1000=0,0,IF(COUNTIF(Lists!$B$3:$B$203,I1000)&gt;0,0,1))</f>
        <v>0</v>
      </c>
      <c r="AA1000" s="58">
        <f t="shared" si="93"/>
        <v>0</v>
      </c>
    </row>
    <row r="1001" spans="1:27" x14ac:dyDescent="0.35">
      <c r="A1001" s="38" t="str">
        <f>IF(I1001=0, "", IF(COUNTIF($I$16:I1000, I1001)&gt;0, "", MAX($A$16:A1000)+1))</f>
        <v/>
      </c>
      <c r="C1001" s="39"/>
      <c r="D1001" s="163" t="str">
        <f>IF(M1001="","",MAX($D$16:D1000)+1)</f>
        <v/>
      </c>
      <c r="E1001" s="57"/>
      <c r="F1001" s="173"/>
      <c r="G1001" s="173"/>
      <c r="H1001" s="173"/>
      <c r="I1001" s="173"/>
      <c r="J1001" s="174"/>
      <c r="K1001" s="173"/>
      <c r="L1001" s="173"/>
      <c r="M1001" s="175" t="str">
        <f t="shared" si="95"/>
        <v/>
      </c>
      <c r="N1001" s="164"/>
      <c r="O1001" s="176"/>
      <c r="P1001" s="177"/>
      <c r="Q1001" s="178" t="s">
        <v>345</v>
      </c>
      <c r="R1001" s="165"/>
      <c r="S1001" s="124"/>
      <c r="U1001" s="130" t="str">
        <f t="shared" ca="1" si="94"/>
        <v/>
      </c>
      <c r="W1001" s="58" t="str">
        <f t="shared" si="90"/>
        <v>N</v>
      </c>
      <c r="X1001" s="58">
        <f t="shared" ca="1" si="91"/>
        <v>0</v>
      </c>
      <c r="Y1001" s="58">
        <f t="shared" si="92"/>
        <v>0</v>
      </c>
      <c r="Z1001" s="58">
        <f>IF(I1001=0,0,IF(COUNTIF(Lists!$B$3:$B$203,I1001)&gt;0,0,1))</f>
        <v>0</v>
      </c>
      <c r="AA1001" s="58">
        <f t="shared" si="93"/>
        <v>0</v>
      </c>
    </row>
    <row r="1002" spans="1:27" x14ac:dyDescent="0.35">
      <c r="A1002" s="38" t="str">
        <f>IF(I1002=0, "", IF(COUNTIF($I$16:I1001, I1002)&gt;0, "", MAX($A$16:A1001)+1))</f>
        <v/>
      </c>
      <c r="C1002" s="39"/>
      <c r="D1002" s="163" t="str">
        <f>IF(M1002="","",MAX($D$16:D1001)+1)</f>
        <v/>
      </c>
      <c r="E1002" s="57"/>
      <c r="F1002" s="173"/>
      <c r="G1002" s="173"/>
      <c r="H1002" s="173"/>
      <c r="I1002" s="173"/>
      <c r="J1002" s="174"/>
      <c r="K1002" s="173"/>
      <c r="L1002" s="173"/>
      <c r="M1002" s="175" t="str">
        <f t="shared" si="95"/>
        <v/>
      </c>
      <c r="N1002" s="164"/>
      <c r="O1002" s="176"/>
      <c r="P1002" s="177"/>
      <c r="Q1002" s="178" t="s">
        <v>345</v>
      </c>
      <c r="R1002" s="165"/>
      <c r="S1002" s="124"/>
      <c r="U1002" s="130" t="str">
        <f t="shared" ca="1" si="94"/>
        <v/>
      </c>
      <c r="W1002" s="58" t="str">
        <f t="shared" si="90"/>
        <v>N</v>
      </c>
      <c r="X1002" s="58">
        <f t="shared" ca="1" si="91"/>
        <v>0</v>
      </c>
      <c r="Y1002" s="58">
        <f t="shared" si="92"/>
        <v>0</v>
      </c>
      <c r="Z1002" s="58">
        <f>IF(I1002=0,0,IF(COUNTIF(Lists!$B$3:$B$203,I1002)&gt;0,0,1))</f>
        <v>0</v>
      </c>
      <c r="AA1002" s="58">
        <f t="shared" si="93"/>
        <v>0</v>
      </c>
    </row>
    <row r="1003" spans="1:27" x14ac:dyDescent="0.35">
      <c r="A1003" s="38" t="str">
        <f>IF(I1003=0, "", IF(COUNTIF($I$16:I1002, I1003)&gt;0, "", MAX($A$16:A1002)+1))</f>
        <v/>
      </c>
      <c r="C1003" s="39"/>
      <c r="D1003" s="163" t="str">
        <f>IF(M1003="","",MAX($D$16:D1002)+1)</f>
        <v/>
      </c>
      <c r="E1003" s="57"/>
      <c r="F1003" s="173"/>
      <c r="G1003" s="173"/>
      <c r="H1003" s="173"/>
      <c r="I1003" s="173"/>
      <c r="J1003" s="174"/>
      <c r="K1003" s="173"/>
      <c r="L1003" s="173"/>
      <c r="M1003" s="175" t="str">
        <f t="shared" si="95"/>
        <v/>
      </c>
      <c r="N1003" s="164"/>
      <c r="O1003" s="176"/>
      <c r="P1003" s="177"/>
      <c r="Q1003" s="178" t="s">
        <v>345</v>
      </c>
      <c r="R1003" s="165"/>
      <c r="S1003" s="124"/>
      <c r="U1003" s="130" t="str">
        <f t="shared" ca="1" si="94"/>
        <v/>
      </c>
      <c r="W1003" s="58" t="str">
        <f t="shared" si="90"/>
        <v>N</v>
      </c>
      <c r="X1003" s="58">
        <f t="shared" ca="1" si="91"/>
        <v>0</v>
      </c>
      <c r="Y1003" s="58">
        <f t="shared" si="92"/>
        <v>0</v>
      </c>
      <c r="Z1003" s="58">
        <f>IF(I1003=0,0,IF(COUNTIF(Lists!$B$3:$B$203,I1003)&gt;0,0,1))</f>
        <v>0</v>
      </c>
      <c r="AA1003" s="58">
        <f t="shared" si="93"/>
        <v>0</v>
      </c>
    </row>
    <row r="1004" spans="1:27" x14ac:dyDescent="0.35">
      <c r="A1004" s="38" t="str">
        <f>IF(I1004=0, "", IF(COUNTIF($I$16:I1003, I1004)&gt;0, "", MAX($A$16:A1003)+1))</f>
        <v/>
      </c>
      <c r="C1004" s="39"/>
      <c r="D1004" s="163" t="str">
        <f>IF(M1004="","",MAX($D$16:D1003)+1)</f>
        <v/>
      </c>
      <c r="E1004" s="57"/>
      <c r="F1004" s="173"/>
      <c r="G1004" s="173"/>
      <c r="H1004" s="173"/>
      <c r="I1004" s="173"/>
      <c r="J1004" s="174"/>
      <c r="K1004" s="173"/>
      <c r="L1004" s="173"/>
      <c r="M1004" s="175" t="str">
        <f t="shared" si="95"/>
        <v/>
      </c>
      <c r="N1004" s="164"/>
      <c r="O1004" s="176"/>
      <c r="P1004" s="177"/>
      <c r="Q1004" s="178" t="s">
        <v>345</v>
      </c>
      <c r="R1004" s="165"/>
      <c r="S1004" s="124"/>
      <c r="U1004" s="130" t="str">
        <f t="shared" ca="1" si="94"/>
        <v/>
      </c>
      <c r="W1004" s="58" t="str">
        <f t="shared" si="90"/>
        <v>N</v>
      </c>
      <c r="X1004" s="58">
        <f t="shared" ca="1" si="91"/>
        <v>0</v>
      </c>
      <c r="Y1004" s="58">
        <f t="shared" si="92"/>
        <v>0</v>
      </c>
      <c r="Z1004" s="58">
        <f>IF(I1004=0,0,IF(COUNTIF(Lists!$B$3:$B$203,I1004)&gt;0,0,1))</f>
        <v>0</v>
      </c>
      <c r="AA1004" s="58">
        <f t="shared" si="93"/>
        <v>0</v>
      </c>
    </row>
    <row r="1005" spans="1:27" x14ac:dyDescent="0.35">
      <c r="A1005" s="38" t="str">
        <f>IF(I1005=0, "", IF(COUNTIF($I$16:I1004, I1005)&gt;0, "", MAX($A$16:A1004)+1))</f>
        <v/>
      </c>
      <c r="C1005" s="39"/>
      <c r="D1005" s="163" t="str">
        <f>IF(M1005="","",MAX($D$16:D1004)+1)</f>
        <v/>
      </c>
      <c r="E1005" s="57"/>
      <c r="F1005" s="173"/>
      <c r="G1005" s="173"/>
      <c r="H1005" s="173"/>
      <c r="I1005" s="173"/>
      <c r="J1005" s="174"/>
      <c r="K1005" s="173"/>
      <c r="L1005" s="173"/>
      <c r="M1005" s="175" t="str">
        <f t="shared" si="95"/>
        <v/>
      </c>
      <c r="N1005" s="164"/>
      <c r="O1005" s="176"/>
      <c r="P1005" s="177"/>
      <c r="Q1005" s="178" t="s">
        <v>345</v>
      </c>
      <c r="R1005" s="165"/>
      <c r="S1005" s="124"/>
      <c r="U1005" s="130" t="str">
        <f t="shared" ca="1" si="94"/>
        <v/>
      </c>
      <c r="W1005" s="58" t="str">
        <f t="shared" si="90"/>
        <v>N</v>
      </c>
      <c r="X1005" s="58">
        <f t="shared" ca="1" si="91"/>
        <v>0</v>
      </c>
      <c r="Y1005" s="58">
        <f t="shared" si="92"/>
        <v>0</v>
      </c>
      <c r="Z1005" s="58">
        <f>IF(I1005=0,0,IF(COUNTIF(Lists!$B$3:$B$203,I1005)&gt;0,0,1))</f>
        <v>0</v>
      </c>
      <c r="AA1005" s="58">
        <f t="shared" si="93"/>
        <v>0</v>
      </c>
    </row>
    <row r="1006" spans="1:27" x14ac:dyDescent="0.35">
      <c r="A1006" s="38" t="str">
        <f>IF(I1006=0, "", IF(COUNTIF($I$16:I1005, I1006)&gt;0, "", MAX($A$16:A1005)+1))</f>
        <v/>
      </c>
      <c r="C1006" s="39"/>
      <c r="D1006" s="163" t="str">
        <f>IF(M1006="","",MAX($D$16:D1005)+1)</f>
        <v/>
      </c>
      <c r="E1006" s="57"/>
      <c r="F1006" s="173"/>
      <c r="G1006" s="173"/>
      <c r="H1006" s="173"/>
      <c r="I1006" s="173"/>
      <c r="J1006" s="174"/>
      <c r="K1006" s="173"/>
      <c r="L1006" s="173"/>
      <c r="M1006" s="175" t="str">
        <f t="shared" si="95"/>
        <v/>
      </c>
      <c r="N1006" s="164"/>
      <c r="O1006" s="176"/>
      <c r="P1006" s="177"/>
      <c r="Q1006" s="178" t="s">
        <v>345</v>
      </c>
      <c r="R1006" s="165"/>
      <c r="S1006" s="124"/>
      <c r="U1006" s="130" t="str">
        <f t="shared" ca="1" si="94"/>
        <v/>
      </c>
      <c r="W1006" s="58" t="str">
        <f t="shared" si="90"/>
        <v>N</v>
      </c>
      <c r="X1006" s="58">
        <f t="shared" ca="1" si="91"/>
        <v>0</v>
      </c>
      <c r="Y1006" s="58">
        <f t="shared" si="92"/>
        <v>0</v>
      </c>
      <c r="Z1006" s="58">
        <f>IF(I1006=0,0,IF(COUNTIF(Lists!$B$3:$B$203,I1006)&gt;0,0,1))</f>
        <v>0</v>
      </c>
      <c r="AA1006" s="58">
        <f t="shared" si="93"/>
        <v>0</v>
      </c>
    </row>
    <row r="1007" spans="1:27" x14ac:dyDescent="0.35">
      <c r="A1007" s="38" t="str">
        <f>IF(I1007=0, "", IF(COUNTIF($I$16:I1006, I1007)&gt;0, "", MAX($A$16:A1006)+1))</f>
        <v/>
      </c>
      <c r="C1007" s="39"/>
      <c r="D1007" s="163" t="str">
        <f>IF(M1007="","",MAX($D$16:D1006)+1)</f>
        <v/>
      </c>
      <c r="E1007" s="57"/>
      <c r="F1007" s="173"/>
      <c r="G1007" s="173"/>
      <c r="H1007" s="173"/>
      <c r="I1007" s="173"/>
      <c r="J1007" s="174"/>
      <c r="K1007" s="173"/>
      <c r="L1007" s="173"/>
      <c r="M1007" s="175" t="str">
        <f t="shared" si="95"/>
        <v/>
      </c>
      <c r="N1007" s="164"/>
      <c r="O1007" s="176"/>
      <c r="P1007" s="177"/>
      <c r="Q1007" s="178" t="s">
        <v>345</v>
      </c>
      <c r="R1007" s="165"/>
      <c r="S1007" s="124"/>
      <c r="U1007" s="130" t="str">
        <f t="shared" ca="1" si="94"/>
        <v/>
      </c>
      <c r="W1007" s="58" t="str">
        <f t="shared" si="90"/>
        <v>N</v>
      </c>
      <c r="X1007" s="58">
        <f t="shared" ca="1" si="91"/>
        <v>0</v>
      </c>
      <c r="Y1007" s="58">
        <f t="shared" si="92"/>
        <v>0</v>
      </c>
      <c r="Z1007" s="58">
        <f>IF(I1007=0,0,IF(COUNTIF(Lists!$B$3:$B$203,I1007)&gt;0,0,1))</f>
        <v>0</v>
      </c>
      <c r="AA1007" s="58">
        <f t="shared" si="93"/>
        <v>0</v>
      </c>
    </row>
    <row r="1008" spans="1:27" x14ac:dyDescent="0.35">
      <c r="A1008" s="38" t="str">
        <f>IF(I1008=0, "", IF(COUNTIF($I$16:I1007, I1008)&gt;0, "", MAX($A$16:A1007)+1))</f>
        <v/>
      </c>
      <c r="C1008" s="39"/>
      <c r="D1008" s="163" t="str">
        <f>IF(M1008="","",MAX($D$16:D1007)+1)</f>
        <v/>
      </c>
      <c r="E1008" s="57"/>
      <c r="F1008" s="173"/>
      <c r="G1008" s="173"/>
      <c r="H1008" s="173"/>
      <c r="I1008" s="173"/>
      <c r="J1008" s="174"/>
      <c r="K1008" s="173"/>
      <c r="L1008" s="173"/>
      <c r="M1008" s="175" t="str">
        <f t="shared" si="95"/>
        <v/>
      </c>
      <c r="N1008" s="164"/>
      <c r="O1008" s="176"/>
      <c r="P1008" s="177"/>
      <c r="Q1008" s="178" t="s">
        <v>345</v>
      </c>
      <c r="R1008" s="165"/>
      <c r="S1008" s="124"/>
      <c r="U1008" s="130" t="str">
        <f t="shared" ca="1" si="94"/>
        <v/>
      </c>
      <c r="W1008" s="58" t="str">
        <f t="shared" si="90"/>
        <v>N</v>
      </c>
      <c r="X1008" s="58">
        <f t="shared" ca="1" si="91"/>
        <v>0</v>
      </c>
      <c r="Y1008" s="58">
        <f t="shared" si="92"/>
        <v>0</v>
      </c>
      <c r="Z1008" s="58">
        <f>IF(I1008=0,0,IF(COUNTIF(Lists!$B$3:$B$203,I1008)&gt;0,0,1))</f>
        <v>0</v>
      </c>
      <c r="AA1008" s="58">
        <f t="shared" si="93"/>
        <v>0</v>
      </c>
    </row>
    <row r="1009" spans="1:27" x14ac:dyDescent="0.35">
      <c r="A1009" s="38" t="str">
        <f>IF(I1009=0, "", IF(COUNTIF($I$16:I1008, I1009)&gt;0, "", MAX($A$16:A1008)+1))</f>
        <v/>
      </c>
      <c r="C1009" s="39"/>
      <c r="D1009" s="163" t="str">
        <f>IF(M1009="","",MAX($D$16:D1008)+1)</f>
        <v/>
      </c>
      <c r="E1009" s="57"/>
      <c r="F1009" s="173"/>
      <c r="G1009" s="173"/>
      <c r="H1009" s="173"/>
      <c r="I1009" s="173"/>
      <c r="J1009" s="174"/>
      <c r="K1009" s="173"/>
      <c r="L1009" s="173"/>
      <c r="M1009" s="175" t="str">
        <f t="shared" si="95"/>
        <v/>
      </c>
      <c r="N1009" s="164"/>
      <c r="O1009" s="176"/>
      <c r="P1009" s="177"/>
      <c r="Q1009" s="178" t="s">
        <v>345</v>
      </c>
      <c r="R1009" s="165"/>
      <c r="S1009" s="124"/>
      <c r="U1009" s="130" t="str">
        <f t="shared" ca="1" si="94"/>
        <v/>
      </c>
      <c r="W1009" s="58" t="str">
        <f t="shared" si="90"/>
        <v>N</v>
      </c>
      <c r="X1009" s="58">
        <f t="shared" ca="1" si="91"/>
        <v>0</v>
      </c>
      <c r="Y1009" s="58">
        <f t="shared" si="92"/>
        <v>0</v>
      </c>
      <c r="Z1009" s="58">
        <f>IF(I1009=0,0,IF(COUNTIF(Lists!$B$3:$B$203,I1009)&gt;0,0,1))</f>
        <v>0</v>
      </c>
      <c r="AA1009" s="58">
        <f t="shared" si="93"/>
        <v>0</v>
      </c>
    </row>
    <row r="1010" spans="1:27" x14ac:dyDescent="0.35">
      <c r="A1010" s="38" t="str">
        <f>IF(I1010=0, "", IF(COUNTIF($I$16:I1009, I1010)&gt;0, "", MAX($A$16:A1009)+1))</f>
        <v/>
      </c>
      <c r="C1010" s="39"/>
      <c r="D1010" s="163" t="str">
        <f>IF(M1010="","",MAX($D$16:D1009)+1)</f>
        <v/>
      </c>
      <c r="E1010" s="57"/>
      <c r="F1010" s="173"/>
      <c r="G1010" s="173"/>
      <c r="H1010" s="173"/>
      <c r="I1010" s="173"/>
      <c r="J1010" s="174"/>
      <c r="K1010" s="173"/>
      <c r="L1010" s="173"/>
      <c r="M1010" s="175" t="str">
        <f t="shared" si="95"/>
        <v/>
      </c>
      <c r="N1010" s="164"/>
      <c r="O1010" s="176"/>
      <c r="P1010" s="177"/>
      <c r="Q1010" s="178" t="s">
        <v>345</v>
      </c>
      <c r="R1010" s="165"/>
      <c r="S1010" s="124"/>
      <c r="U1010" s="130" t="str">
        <f t="shared" ca="1" si="94"/>
        <v/>
      </c>
      <c r="W1010" s="58" t="str">
        <f t="shared" si="90"/>
        <v>N</v>
      </c>
      <c r="X1010" s="58">
        <f t="shared" ca="1" si="91"/>
        <v>0</v>
      </c>
      <c r="Y1010" s="58">
        <f t="shared" si="92"/>
        <v>0</v>
      </c>
      <c r="Z1010" s="58">
        <f>IF(I1010=0,0,IF(COUNTIF(Lists!$B$3:$B$203,I1010)&gt;0,0,1))</f>
        <v>0</v>
      </c>
      <c r="AA1010" s="58">
        <f t="shared" si="93"/>
        <v>0</v>
      </c>
    </row>
    <row r="1011" spans="1:27" x14ac:dyDescent="0.35">
      <c r="A1011" s="38" t="str">
        <f>IF(I1011=0, "", IF(COUNTIF($I$16:I1010, I1011)&gt;0, "", MAX($A$16:A1010)+1))</f>
        <v/>
      </c>
      <c r="C1011" s="39"/>
      <c r="D1011" s="163" t="str">
        <f>IF(M1011="","",MAX($D$16:D1010)+1)</f>
        <v/>
      </c>
      <c r="E1011" s="57"/>
      <c r="F1011" s="173"/>
      <c r="G1011" s="173"/>
      <c r="H1011" s="173"/>
      <c r="I1011" s="173"/>
      <c r="J1011" s="174"/>
      <c r="K1011" s="173"/>
      <c r="L1011" s="173"/>
      <c r="M1011" s="175" t="str">
        <f t="shared" si="95"/>
        <v/>
      </c>
      <c r="N1011" s="164"/>
      <c r="O1011" s="176"/>
      <c r="P1011" s="177"/>
      <c r="Q1011" s="178" t="s">
        <v>345</v>
      </c>
      <c r="R1011" s="165"/>
      <c r="S1011" s="124"/>
      <c r="U1011" s="130" t="str">
        <f t="shared" ca="1" si="94"/>
        <v/>
      </c>
      <c r="W1011" s="58" t="str">
        <f t="shared" si="90"/>
        <v>N</v>
      </c>
      <c r="X1011" s="58">
        <f t="shared" ca="1" si="91"/>
        <v>0</v>
      </c>
      <c r="Y1011" s="58">
        <f t="shared" si="92"/>
        <v>0</v>
      </c>
      <c r="Z1011" s="58">
        <f>IF(I1011=0,0,IF(COUNTIF(Lists!$B$3:$B$203,I1011)&gt;0,0,1))</f>
        <v>0</v>
      </c>
      <c r="AA1011" s="58">
        <f t="shared" si="93"/>
        <v>0</v>
      </c>
    </row>
    <row r="1012" spans="1:27" x14ac:dyDescent="0.35">
      <c r="A1012" s="38" t="str">
        <f>IF(I1012=0, "", IF(COUNTIF($I$16:I1011, I1012)&gt;0, "", MAX($A$16:A1011)+1))</f>
        <v/>
      </c>
      <c r="C1012" s="39"/>
      <c r="D1012" s="163" t="str">
        <f>IF(M1012="","",MAX($D$16:D1011)+1)</f>
        <v/>
      </c>
      <c r="E1012" s="57"/>
      <c r="F1012" s="173"/>
      <c r="G1012" s="173"/>
      <c r="H1012" s="173"/>
      <c r="I1012" s="173"/>
      <c r="J1012" s="174"/>
      <c r="K1012" s="173"/>
      <c r="L1012" s="173"/>
      <c r="M1012" s="175" t="str">
        <f t="shared" si="95"/>
        <v/>
      </c>
      <c r="N1012" s="164"/>
      <c r="O1012" s="176"/>
      <c r="P1012" s="177"/>
      <c r="Q1012" s="178" t="s">
        <v>345</v>
      </c>
      <c r="R1012" s="165"/>
      <c r="S1012" s="124"/>
      <c r="U1012" s="130" t="str">
        <f t="shared" ca="1" si="94"/>
        <v/>
      </c>
      <c r="W1012" s="58" t="str">
        <f t="shared" si="90"/>
        <v>N</v>
      </c>
      <c r="X1012" s="58">
        <f t="shared" ca="1" si="91"/>
        <v>0</v>
      </c>
      <c r="Y1012" s="58">
        <f t="shared" si="92"/>
        <v>0</v>
      </c>
      <c r="Z1012" s="58">
        <f>IF(I1012=0,0,IF(COUNTIF(Lists!$B$3:$B$203,I1012)&gt;0,0,1))</f>
        <v>0</v>
      </c>
      <c r="AA1012" s="58">
        <f t="shared" si="93"/>
        <v>0</v>
      </c>
    </row>
    <row r="1013" spans="1:27" x14ac:dyDescent="0.35">
      <c r="A1013" s="38" t="str">
        <f>IF(I1013=0, "", IF(COUNTIF($I$16:I1012, I1013)&gt;0, "", MAX($A$16:A1012)+1))</f>
        <v/>
      </c>
      <c r="C1013" s="39"/>
      <c r="D1013" s="163" t="str">
        <f>IF(M1013="","",MAX($D$16:D1012)+1)</f>
        <v/>
      </c>
      <c r="E1013" s="57"/>
      <c r="F1013" s="173"/>
      <c r="G1013" s="173"/>
      <c r="H1013" s="173"/>
      <c r="I1013" s="173"/>
      <c r="J1013" s="174"/>
      <c r="K1013" s="173"/>
      <c r="L1013" s="173"/>
      <c r="M1013" s="175" t="str">
        <f t="shared" si="95"/>
        <v/>
      </c>
      <c r="N1013" s="164"/>
      <c r="O1013" s="176"/>
      <c r="P1013" s="177"/>
      <c r="Q1013" s="178" t="s">
        <v>345</v>
      </c>
      <c r="R1013" s="165"/>
      <c r="S1013" s="124"/>
      <c r="U1013" s="130" t="str">
        <f t="shared" ca="1" si="94"/>
        <v/>
      </c>
      <c r="W1013" s="58" t="str">
        <f t="shared" si="90"/>
        <v>N</v>
      </c>
      <c r="X1013" s="58">
        <f t="shared" ca="1" si="91"/>
        <v>0</v>
      </c>
      <c r="Y1013" s="58">
        <f t="shared" si="92"/>
        <v>0</v>
      </c>
      <c r="Z1013" s="58">
        <f>IF(I1013=0,0,IF(COUNTIF(Lists!$B$3:$B$203,I1013)&gt;0,0,1))</f>
        <v>0</v>
      </c>
      <c r="AA1013" s="58">
        <f t="shared" si="93"/>
        <v>0</v>
      </c>
    </row>
    <row r="1014" spans="1:27" x14ac:dyDescent="0.35">
      <c r="A1014" s="38" t="str">
        <f>IF(I1014=0, "", IF(COUNTIF($I$16:I1013, I1014)&gt;0, "", MAX($A$16:A1013)+1))</f>
        <v/>
      </c>
      <c r="C1014" s="39"/>
      <c r="D1014" s="163" t="str">
        <f>IF(M1014="","",MAX($D$16:D1013)+1)</f>
        <v/>
      </c>
      <c r="E1014" s="57"/>
      <c r="F1014" s="173"/>
      <c r="G1014" s="173"/>
      <c r="H1014" s="173"/>
      <c r="I1014" s="173"/>
      <c r="J1014" s="174"/>
      <c r="K1014" s="173"/>
      <c r="L1014" s="173"/>
      <c r="M1014" s="175" t="str">
        <f t="shared" si="95"/>
        <v/>
      </c>
      <c r="N1014" s="164"/>
      <c r="O1014" s="176"/>
      <c r="P1014" s="177"/>
      <c r="Q1014" s="178" t="s">
        <v>345</v>
      </c>
      <c r="R1014" s="165"/>
      <c r="S1014" s="124"/>
      <c r="U1014" s="130" t="str">
        <f t="shared" ca="1" si="94"/>
        <v/>
      </c>
      <c r="W1014" s="58" t="str">
        <f t="shared" si="90"/>
        <v>N</v>
      </c>
      <c r="X1014" s="58">
        <f t="shared" ca="1" si="91"/>
        <v>0</v>
      </c>
      <c r="Y1014" s="58">
        <f t="shared" si="92"/>
        <v>0</v>
      </c>
      <c r="Z1014" s="58">
        <f>IF(I1014=0,0,IF(COUNTIF(Lists!$B$3:$B$203,I1014)&gt;0,0,1))</f>
        <v>0</v>
      </c>
      <c r="AA1014" s="58">
        <f t="shared" si="93"/>
        <v>0</v>
      </c>
    </row>
    <row r="1015" spans="1:27" x14ac:dyDescent="0.35">
      <c r="A1015" s="38" t="str">
        <f>IF(I1015=0, "", IF(COUNTIF($I$16:I1014, I1015)&gt;0, "", MAX($A$16:A1014)+1))</f>
        <v/>
      </c>
      <c r="B1015" s="73">
        <f>IF(COUNTA(E45:E1015)&gt;0,0,1)</f>
        <v>1</v>
      </c>
      <c r="C1015" s="39"/>
      <c r="D1015" s="163" t="str">
        <f>IF(M1015="","",MAX($D$16:D1014)+1)</f>
        <v/>
      </c>
      <c r="E1015" s="57"/>
      <c r="F1015" s="173"/>
      <c r="G1015" s="173"/>
      <c r="H1015" s="173"/>
      <c r="I1015" s="173"/>
      <c r="J1015" s="174"/>
      <c r="K1015" s="173"/>
      <c r="L1015" s="173"/>
      <c r="M1015" s="175" t="str">
        <f t="shared" si="95"/>
        <v/>
      </c>
      <c r="N1015" s="164"/>
      <c r="O1015" s="176"/>
      <c r="P1015" s="177"/>
      <c r="Q1015" s="178" t="s">
        <v>345</v>
      </c>
      <c r="R1015" s="165"/>
      <c r="S1015" s="124"/>
      <c r="U1015" s="130" t="str">
        <f t="shared" ca="1" si="94"/>
        <v/>
      </c>
      <c r="W1015" s="58" t="str">
        <f t="shared" si="90"/>
        <v>N</v>
      </c>
      <c r="X1015" s="58">
        <f t="shared" ca="1" si="91"/>
        <v>0</v>
      </c>
      <c r="Y1015" s="58">
        <f t="shared" si="92"/>
        <v>0</v>
      </c>
      <c r="Z1015" s="58">
        <f>IF(I1015=0,0,IF(COUNTIF(Lists!$B$3:$B$203,I1015)&gt;0,0,1))</f>
        <v>0</v>
      </c>
      <c r="AA1015" s="58">
        <f t="shared" si="93"/>
        <v>0</v>
      </c>
    </row>
    <row r="1016" spans="1:27" ht="14.25" customHeight="1" x14ac:dyDescent="0.35">
      <c r="C1016" s="120"/>
      <c r="D1016" s="146"/>
      <c r="E1016" s="147"/>
      <c r="F1016" s="146"/>
      <c r="G1016" s="146"/>
      <c r="H1016" s="146"/>
      <c r="I1016" s="148" t="s">
        <v>347</v>
      </c>
      <c r="J1016" s="149"/>
      <c r="K1016" s="146"/>
      <c r="L1016" s="146"/>
      <c r="M1016" s="150"/>
      <c r="N1016" s="150"/>
      <c r="O1016" s="151"/>
      <c r="P1016" s="150"/>
      <c r="Q1016" s="150"/>
      <c r="R1016" s="152" t="s">
        <v>347</v>
      </c>
      <c r="S1016" s="121"/>
      <c r="U1016" s="130"/>
    </row>
    <row r="1017" spans="1:27" x14ac:dyDescent="0.35">
      <c r="I1017" s="73" t="str">
        <f>Lists!B3</f>
        <v>Afghanistan</v>
      </c>
      <c r="J1017" s="137"/>
      <c r="R1017" s="73" t="str">
        <f>Lists!H3</f>
        <v>Transformation</v>
      </c>
    </row>
    <row r="1018" spans="1:27" x14ac:dyDescent="0.35">
      <c r="I1018" s="73" t="str">
        <f>Lists!B4</f>
        <v>Albania</v>
      </c>
      <c r="J1018" s="137"/>
      <c r="R1018" s="73" t="str">
        <f>Lists!H4</f>
        <v>Destruction</v>
      </c>
    </row>
    <row r="1019" spans="1:27" x14ac:dyDescent="0.35">
      <c r="I1019" s="73" t="str">
        <f>Lists!B5</f>
        <v>Algeria</v>
      </c>
      <c r="J1019" s="137"/>
      <c r="R1019" s="73" t="str">
        <f>Lists!H5</f>
        <v>Critical Use</v>
      </c>
    </row>
    <row r="1020" spans="1:27" x14ac:dyDescent="0.35">
      <c r="I1020" s="73" t="str">
        <f>Lists!B6</f>
        <v>Andorra</v>
      </c>
      <c r="R1020" s="73" t="str">
        <f>Lists!H6</f>
        <v>QPS</v>
      </c>
    </row>
    <row r="1021" spans="1:27" x14ac:dyDescent="0.35">
      <c r="I1021" s="73" t="str">
        <f>Lists!B7</f>
        <v>Angola</v>
      </c>
      <c r="R1021" s="73" t="str">
        <f>Lists!H7</f>
        <v>Emergency Use</v>
      </c>
    </row>
    <row r="1022" spans="1:27" x14ac:dyDescent="0.35">
      <c r="I1022" s="73" t="str">
        <f>Lists!B8</f>
        <v>Antigua and Barbuda</v>
      </c>
      <c r="R1022" s="73" t="str">
        <f>Lists!H8</f>
        <v>Global Lab</v>
      </c>
    </row>
    <row r="1023" spans="1:27" x14ac:dyDescent="0.35">
      <c r="I1023" s="73" t="str">
        <f>Lists!B9</f>
        <v>Argentina</v>
      </c>
    </row>
    <row r="1024" spans="1:27" x14ac:dyDescent="0.35">
      <c r="I1024" s="73" t="str">
        <f>Lists!B10</f>
        <v>Armenia</v>
      </c>
    </row>
    <row r="1025" spans="9:9" x14ac:dyDescent="0.35">
      <c r="I1025" s="73" t="str">
        <f>Lists!B11</f>
        <v>Australia</v>
      </c>
    </row>
    <row r="1026" spans="9:9" x14ac:dyDescent="0.35">
      <c r="I1026" s="73" t="str">
        <f>Lists!B12</f>
        <v>Austria</v>
      </c>
    </row>
    <row r="1027" spans="9:9" x14ac:dyDescent="0.35">
      <c r="I1027" s="73" t="str">
        <f>Lists!B13</f>
        <v>Azerbaijan</v>
      </c>
    </row>
    <row r="1028" spans="9:9" x14ac:dyDescent="0.35">
      <c r="I1028" s="73" t="str">
        <f>Lists!B14</f>
        <v>Bahamas</v>
      </c>
    </row>
    <row r="1029" spans="9:9" x14ac:dyDescent="0.35">
      <c r="I1029" s="73" t="str">
        <f>Lists!B15</f>
        <v>Bahrain</v>
      </c>
    </row>
    <row r="1030" spans="9:9" x14ac:dyDescent="0.35">
      <c r="I1030" s="73" t="str">
        <f>Lists!B16</f>
        <v>Bangladesh</v>
      </c>
    </row>
    <row r="1031" spans="9:9" x14ac:dyDescent="0.35">
      <c r="I1031" s="73" t="str">
        <f>Lists!B17</f>
        <v>Barbados</v>
      </c>
    </row>
    <row r="1032" spans="9:9" x14ac:dyDescent="0.35">
      <c r="I1032" s="73" t="str">
        <f>Lists!B18</f>
        <v>Belarus</v>
      </c>
    </row>
    <row r="1033" spans="9:9" x14ac:dyDescent="0.35">
      <c r="I1033" s="73" t="str">
        <f>Lists!B19</f>
        <v>Belgium</v>
      </c>
    </row>
    <row r="1034" spans="9:9" x14ac:dyDescent="0.35">
      <c r="I1034" s="73" t="str">
        <f>Lists!B20</f>
        <v>Belize</v>
      </c>
    </row>
    <row r="1035" spans="9:9" x14ac:dyDescent="0.35">
      <c r="I1035" s="73" t="str">
        <f>Lists!B21</f>
        <v>Benin</v>
      </c>
    </row>
    <row r="1036" spans="9:9" x14ac:dyDescent="0.35">
      <c r="I1036" s="73" t="str">
        <f>Lists!B22</f>
        <v>Bermuda</v>
      </c>
    </row>
    <row r="1037" spans="9:9" x14ac:dyDescent="0.35">
      <c r="I1037" s="73" t="str">
        <f>Lists!B23</f>
        <v>Bhutan</v>
      </c>
    </row>
    <row r="1038" spans="9:9" x14ac:dyDescent="0.35">
      <c r="I1038" s="73" t="str">
        <f>Lists!B24</f>
        <v>Bolivia (Plurinational State of)</v>
      </c>
    </row>
    <row r="1039" spans="9:9" x14ac:dyDescent="0.35">
      <c r="I1039" s="73" t="str">
        <f>Lists!B25</f>
        <v>Bosnia and Herzegovina</v>
      </c>
    </row>
    <row r="1040" spans="9:9" x14ac:dyDescent="0.35">
      <c r="I1040" s="73" t="str">
        <f>Lists!B26</f>
        <v>Botswana</v>
      </c>
    </row>
    <row r="1041" spans="9:9" x14ac:dyDescent="0.35">
      <c r="I1041" s="73" t="str">
        <f>Lists!B27</f>
        <v>Brazil</v>
      </c>
    </row>
    <row r="1042" spans="9:9" x14ac:dyDescent="0.35">
      <c r="I1042" s="73" t="str">
        <f>Lists!B28</f>
        <v>Brunei Darussalam</v>
      </c>
    </row>
    <row r="1043" spans="9:9" x14ac:dyDescent="0.35">
      <c r="I1043" s="73" t="str">
        <f>Lists!B29</f>
        <v>British Virgin Islands</v>
      </c>
    </row>
    <row r="1044" spans="9:9" x14ac:dyDescent="0.35">
      <c r="I1044" s="73" t="str">
        <f>Lists!B30</f>
        <v>Bulgaria</v>
      </c>
    </row>
    <row r="1045" spans="9:9" x14ac:dyDescent="0.35">
      <c r="I1045" s="73" t="str">
        <f>Lists!B31</f>
        <v>Burkina Faso</v>
      </c>
    </row>
    <row r="1046" spans="9:9" x14ac:dyDescent="0.35">
      <c r="I1046" s="73" t="str">
        <f>Lists!B32</f>
        <v>Burundi</v>
      </c>
    </row>
    <row r="1047" spans="9:9" x14ac:dyDescent="0.35">
      <c r="I1047" s="73" t="str">
        <f>Lists!B33</f>
        <v>Cambodia</v>
      </c>
    </row>
    <row r="1048" spans="9:9" x14ac:dyDescent="0.35">
      <c r="I1048" s="73" t="str">
        <f>Lists!B34</f>
        <v>Cameroon</v>
      </c>
    </row>
    <row r="1049" spans="9:9" x14ac:dyDescent="0.35">
      <c r="I1049" s="73" t="str">
        <f>Lists!B35</f>
        <v>Canada</v>
      </c>
    </row>
    <row r="1050" spans="9:9" x14ac:dyDescent="0.35">
      <c r="I1050" s="73" t="str">
        <f>Lists!B36</f>
        <v>Cape Verde</v>
      </c>
    </row>
    <row r="1051" spans="9:9" x14ac:dyDescent="0.35">
      <c r="I1051" s="73" t="str">
        <f>Lists!B37</f>
        <v>Central African Republic</v>
      </c>
    </row>
    <row r="1052" spans="9:9" x14ac:dyDescent="0.35">
      <c r="I1052" s="73" t="str">
        <f>Lists!B38</f>
        <v>Chad</v>
      </c>
    </row>
    <row r="1053" spans="9:9" x14ac:dyDescent="0.35">
      <c r="I1053" s="73" t="str">
        <f>Lists!B39</f>
        <v>Chile</v>
      </c>
    </row>
    <row r="1054" spans="9:9" x14ac:dyDescent="0.35">
      <c r="I1054" s="73" t="str">
        <f>Lists!B40</f>
        <v>China</v>
      </c>
    </row>
    <row r="1055" spans="9:9" x14ac:dyDescent="0.35">
      <c r="I1055" s="73" t="str">
        <f>Lists!B41</f>
        <v>Colombia</v>
      </c>
    </row>
    <row r="1056" spans="9:9" x14ac:dyDescent="0.35">
      <c r="I1056" s="73" t="str">
        <f>Lists!B42</f>
        <v>Comoros</v>
      </c>
    </row>
    <row r="1057" spans="9:9" x14ac:dyDescent="0.35">
      <c r="I1057" s="73" t="str">
        <f>Lists!B43</f>
        <v>Congo</v>
      </c>
    </row>
    <row r="1058" spans="9:9" x14ac:dyDescent="0.35">
      <c r="I1058" s="73" t="str">
        <f>Lists!B44</f>
        <v>Cook Islands</v>
      </c>
    </row>
    <row r="1059" spans="9:9" x14ac:dyDescent="0.35">
      <c r="I1059" s="73" t="str">
        <f>Lists!B45</f>
        <v>Costa Rica</v>
      </c>
    </row>
    <row r="1060" spans="9:9" x14ac:dyDescent="0.35">
      <c r="I1060" s="73" t="str">
        <f>Lists!B46</f>
        <v>Cote d'Ivoire</v>
      </c>
    </row>
    <row r="1061" spans="9:9" x14ac:dyDescent="0.35">
      <c r="I1061" s="73" t="str">
        <f>Lists!B47</f>
        <v>Croatia</v>
      </c>
    </row>
    <row r="1062" spans="9:9" x14ac:dyDescent="0.35">
      <c r="I1062" s="73" t="str">
        <f>Lists!B48</f>
        <v>Cuba</v>
      </c>
    </row>
    <row r="1063" spans="9:9" x14ac:dyDescent="0.35">
      <c r="I1063" s="73" t="str">
        <f>Lists!B49</f>
        <v>Cyprus</v>
      </c>
    </row>
    <row r="1064" spans="9:9" x14ac:dyDescent="0.35">
      <c r="I1064" s="73" t="str">
        <f>Lists!B50</f>
        <v>Czech Republic</v>
      </c>
    </row>
    <row r="1065" spans="9:9" x14ac:dyDescent="0.35">
      <c r="I1065" s="73" t="str">
        <f>Lists!B51</f>
        <v>Democratic Republic of the Congo</v>
      </c>
    </row>
    <row r="1066" spans="9:9" x14ac:dyDescent="0.35">
      <c r="I1066" s="73" t="str">
        <f>Lists!B52</f>
        <v>Denmark</v>
      </c>
    </row>
    <row r="1067" spans="9:9" x14ac:dyDescent="0.35">
      <c r="I1067" s="73" t="str">
        <f>Lists!B53</f>
        <v>Djibouti</v>
      </c>
    </row>
    <row r="1068" spans="9:9" x14ac:dyDescent="0.35">
      <c r="I1068" s="73" t="str">
        <f>Lists!B54</f>
        <v>Dominica</v>
      </c>
    </row>
    <row r="1069" spans="9:9" x14ac:dyDescent="0.35">
      <c r="I1069" s="73" t="str">
        <f>Lists!B55</f>
        <v>Dominican Republic</v>
      </c>
    </row>
    <row r="1070" spans="9:9" x14ac:dyDescent="0.35">
      <c r="I1070" s="73" t="str">
        <f>Lists!B56</f>
        <v>Ecuador</v>
      </c>
    </row>
    <row r="1071" spans="9:9" x14ac:dyDescent="0.35">
      <c r="I1071" s="73" t="str">
        <f>Lists!B57</f>
        <v>Egypt</v>
      </c>
    </row>
    <row r="1072" spans="9:9" x14ac:dyDescent="0.35">
      <c r="I1072" s="73" t="str">
        <f>Lists!B58</f>
        <v>El Salvador</v>
      </c>
    </row>
    <row r="1073" spans="9:9" x14ac:dyDescent="0.35">
      <c r="I1073" s="73" t="str">
        <f>Lists!B59</f>
        <v>Equatorial Guinea</v>
      </c>
    </row>
    <row r="1074" spans="9:9" x14ac:dyDescent="0.35">
      <c r="I1074" s="73" t="str">
        <f>Lists!B60</f>
        <v>Eritrea</v>
      </c>
    </row>
    <row r="1075" spans="9:9" x14ac:dyDescent="0.35">
      <c r="I1075" s="73" t="str">
        <f>Lists!B61</f>
        <v>Estonia</v>
      </c>
    </row>
    <row r="1076" spans="9:9" x14ac:dyDescent="0.35">
      <c r="I1076" s="73" t="str">
        <f>Lists!B62</f>
        <v>Ethiopia</v>
      </c>
    </row>
    <row r="1077" spans="9:9" x14ac:dyDescent="0.35">
      <c r="I1077" s="73" t="str">
        <f>Lists!B63</f>
        <v>European Union</v>
      </c>
    </row>
    <row r="1078" spans="9:9" x14ac:dyDescent="0.35">
      <c r="I1078" s="73" t="str">
        <f>Lists!B64</f>
        <v>Fiji</v>
      </c>
    </row>
    <row r="1079" spans="9:9" x14ac:dyDescent="0.35">
      <c r="I1079" s="73" t="str">
        <f>Lists!B65</f>
        <v>Finland</v>
      </c>
    </row>
    <row r="1080" spans="9:9" x14ac:dyDescent="0.35">
      <c r="I1080" s="73" t="str">
        <f>Lists!B66</f>
        <v>France</v>
      </c>
    </row>
    <row r="1081" spans="9:9" x14ac:dyDescent="0.35">
      <c r="I1081" s="73" t="str">
        <f>Lists!B67</f>
        <v>Gabon</v>
      </c>
    </row>
    <row r="1082" spans="9:9" x14ac:dyDescent="0.35">
      <c r="I1082" s="73" t="str">
        <f>Lists!B68</f>
        <v>Gambia</v>
      </c>
    </row>
    <row r="1083" spans="9:9" x14ac:dyDescent="0.35">
      <c r="I1083" s="73" t="str">
        <f>Lists!B69</f>
        <v>Georgia</v>
      </c>
    </row>
    <row r="1084" spans="9:9" x14ac:dyDescent="0.35">
      <c r="I1084" s="73" t="str">
        <f>Lists!B70</f>
        <v>Germany</v>
      </c>
    </row>
    <row r="1085" spans="9:9" x14ac:dyDescent="0.35">
      <c r="I1085" s="73" t="str">
        <f>Lists!B71</f>
        <v>Ghana</v>
      </c>
    </row>
    <row r="1086" spans="9:9" x14ac:dyDescent="0.35">
      <c r="I1086" s="73" t="str">
        <f>Lists!B72</f>
        <v>Greece</v>
      </c>
    </row>
    <row r="1087" spans="9:9" x14ac:dyDescent="0.35">
      <c r="I1087" s="73" t="str">
        <f>Lists!B73</f>
        <v>Grenada</v>
      </c>
    </row>
    <row r="1088" spans="9:9" x14ac:dyDescent="0.35">
      <c r="I1088" s="73" t="str">
        <f>Lists!B74</f>
        <v>Guatemala</v>
      </c>
    </row>
    <row r="1089" spans="9:9" x14ac:dyDescent="0.35">
      <c r="I1089" s="73" t="str">
        <f>Lists!B75</f>
        <v>Guinea</v>
      </c>
    </row>
    <row r="1090" spans="9:9" x14ac:dyDescent="0.35">
      <c r="I1090" s="73" t="str">
        <f>Lists!B76</f>
        <v>Guinea-Bissau</v>
      </c>
    </row>
    <row r="1091" spans="9:9" x14ac:dyDescent="0.35">
      <c r="I1091" s="73" t="str">
        <f>Lists!B77</f>
        <v>Guyana</v>
      </c>
    </row>
    <row r="1092" spans="9:9" x14ac:dyDescent="0.35">
      <c r="I1092" s="73" t="str">
        <f>Lists!B78</f>
        <v>Haiti</v>
      </c>
    </row>
    <row r="1093" spans="9:9" x14ac:dyDescent="0.35">
      <c r="I1093" s="73" t="str">
        <f>Lists!B79</f>
        <v>Holy See</v>
      </c>
    </row>
    <row r="1094" spans="9:9" x14ac:dyDescent="0.35">
      <c r="I1094" s="73" t="str">
        <f>Lists!B80</f>
        <v>Honduras</v>
      </c>
    </row>
    <row r="1095" spans="9:9" x14ac:dyDescent="0.35">
      <c r="I1095" s="73" t="str">
        <f>Lists!B81</f>
        <v>Hong Kong</v>
      </c>
    </row>
    <row r="1096" spans="9:9" x14ac:dyDescent="0.35">
      <c r="I1096" s="73" t="str">
        <f>Lists!B82</f>
        <v>Hungary</v>
      </c>
    </row>
    <row r="1097" spans="9:9" x14ac:dyDescent="0.35">
      <c r="I1097" s="73" t="str">
        <f>Lists!B83</f>
        <v>Iceland</v>
      </c>
    </row>
    <row r="1098" spans="9:9" x14ac:dyDescent="0.35">
      <c r="I1098" s="73" t="str">
        <f>Lists!B84</f>
        <v>India</v>
      </c>
    </row>
    <row r="1099" spans="9:9" x14ac:dyDescent="0.35">
      <c r="I1099" s="73" t="str">
        <f>Lists!B85</f>
        <v>Indonesia</v>
      </c>
    </row>
    <row r="1100" spans="9:9" x14ac:dyDescent="0.35">
      <c r="I1100" s="73" t="str">
        <f>Lists!B86</f>
        <v>Iran (Islamic Republic of)</v>
      </c>
    </row>
    <row r="1101" spans="9:9" x14ac:dyDescent="0.35">
      <c r="I1101" s="73" t="str">
        <f>Lists!B87</f>
        <v>Iraq</v>
      </c>
    </row>
    <row r="1102" spans="9:9" x14ac:dyDescent="0.35">
      <c r="I1102" s="73" t="str">
        <f>Lists!B88</f>
        <v>Ireland</v>
      </c>
    </row>
    <row r="1103" spans="9:9" x14ac:dyDescent="0.35">
      <c r="I1103" s="73" t="str">
        <f>Lists!B89</f>
        <v>Israel</v>
      </c>
    </row>
    <row r="1104" spans="9:9" x14ac:dyDescent="0.35">
      <c r="I1104" s="73" t="str">
        <f>Lists!B90</f>
        <v>Italy</v>
      </c>
    </row>
    <row r="1105" spans="9:9" x14ac:dyDescent="0.35">
      <c r="I1105" s="73" t="str">
        <f>Lists!B91</f>
        <v>Jamaica</v>
      </c>
    </row>
    <row r="1106" spans="9:9" x14ac:dyDescent="0.35">
      <c r="I1106" s="73" t="str">
        <f>Lists!B92</f>
        <v>Japan</v>
      </c>
    </row>
    <row r="1107" spans="9:9" x14ac:dyDescent="0.35">
      <c r="I1107" s="73" t="str">
        <f>Lists!B93</f>
        <v>Jordan</v>
      </c>
    </row>
    <row r="1108" spans="9:9" x14ac:dyDescent="0.35">
      <c r="I1108" s="73" t="str">
        <f>Lists!B94</f>
        <v>Kazakhstan</v>
      </c>
    </row>
    <row r="1109" spans="9:9" x14ac:dyDescent="0.35">
      <c r="I1109" s="73" t="str">
        <f>Lists!B95</f>
        <v>Kenya</v>
      </c>
    </row>
    <row r="1110" spans="9:9" x14ac:dyDescent="0.35">
      <c r="I1110" s="73" t="str">
        <f>Lists!B96</f>
        <v>Kiribati</v>
      </c>
    </row>
    <row r="1111" spans="9:9" x14ac:dyDescent="0.35">
      <c r="I1111" s="73" t="str">
        <f>Lists!B97</f>
        <v>Kuwait</v>
      </c>
    </row>
    <row r="1112" spans="9:9" x14ac:dyDescent="0.35">
      <c r="I1112" s="73" t="str">
        <f>Lists!B98</f>
        <v>Kyrgyzstan</v>
      </c>
    </row>
    <row r="1113" spans="9:9" x14ac:dyDescent="0.35">
      <c r="I1113" s="73" t="str">
        <f>Lists!B99</f>
        <v>Lao People's Democratic Republic</v>
      </c>
    </row>
    <row r="1114" spans="9:9" x14ac:dyDescent="0.35">
      <c r="I1114" s="73" t="str">
        <f>Lists!B100</f>
        <v>Latvia</v>
      </c>
    </row>
    <row r="1115" spans="9:9" x14ac:dyDescent="0.35">
      <c r="I1115" s="73" t="str">
        <f>Lists!B101</f>
        <v>Lebanon</v>
      </c>
    </row>
    <row r="1116" spans="9:9" x14ac:dyDescent="0.35">
      <c r="I1116" s="73" t="str">
        <f>Lists!B102</f>
        <v>Lesotho</v>
      </c>
    </row>
    <row r="1117" spans="9:9" x14ac:dyDescent="0.35">
      <c r="I1117" s="73" t="str">
        <f>Lists!B103</f>
        <v>Liberia</v>
      </c>
    </row>
    <row r="1118" spans="9:9" x14ac:dyDescent="0.35">
      <c r="I1118" s="73" t="str">
        <f>Lists!B104</f>
        <v>Libya</v>
      </c>
    </row>
    <row r="1119" spans="9:9" x14ac:dyDescent="0.35">
      <c r="I1119" s="73" t="str">
        <f>Lists!B105</f>
        <v>Liechtenstein</v>
      </c>
    </row>
    <row r="1120" spans="9:9" x14ac:dyDescent="0.35">
      <c r="I1120" s="73" t="str">
        <f>Lists!B106</f>
        <v>Lithuania</v>
      </c>
    </row>
    <row r="1121" spans="9:9" x14ac:dyDescent="0.35">
      <c r="I1121" s="73" t="str">
        <f>Lists!B107</f>
        <v>Luxembourg</v>
      </c>
    </row>
    <row r="1122" spans="9:9" x14ac:dyDescent="0.35">
      <c r="I1122" s="73" t="str">
        <f>Lists!B108</f>
        <v>Madagascar</v>
      </c>
    </row>
    <row r="1123" spans="9:9" x14ac:dyDescent="0.35">
      <c r="I1123" s="73" t="str">
        <f>Lists!B109</f>
        <v>Malawi</v>
      </c>
    </row>
    <row r="1124" spans="9:9" x14ac:dyDescent="0.35">
      <c r="I1124" s="73" t="str">
        <f>Lists!B110</f>
        <v>Malaysia</v>
      </c>
    </row>
    <row r="1125" spans="9:9" x14ac:dyDescent="0.35">
      <c r="I1125" s="73" t="str">
        <f>Lists!B111</f>
        <v>Maldives</v>
      </c>
    </row>
    <row r="1126" spans="9:9" x14ac:dyDescent="0.35">
      <c r="I1126" s="73" t="str">
        <f>Lists!B112</f>
        <v>Mali</v>
      </c>
    </row>
    <row r="1127" spans="9:9" x14ac:dyDescent="0.35">
      <c r="I1127" s="73" t="str">
        <f>Lists!B113</f>
        <v>Malta</v>
      </c>
    </row>
    <row r="1128" spans="9:9" x14ac:dyDescent="0.35">
      <c r="I1128" s="73" t="str">
        <f>Lists!B114</f>
        <v>Marshall Islands</v>
      </c>
    </row>
    <row r="1129" spans="9:9" x14ac:dyDescent="0.35">
      <c r="I1129" s="73" t="str">
        <f>Lists!B115</f>
        <v>Mauritania</v>
      </c>
    </row>
    <row r="1130" spans="9:9" x14ac:dyDescent="0.35">
      <c r="I1130" s="73" t="str">
        <f>Lists!B116</f>
        <v>Mauritius</v>
      </c>
    </row>
    <row r="1131" spans="9:9" x14ac:dyDescent="0.35">
      <c r="I1131" s="73" t="str">
        <f>Lists!B117</f>
        <v>Mexico</v>
      </c>
    </row>
    <row r="1132" spans="9:9" x14ac:dyDescent="0.35">
      <c r="I1132" s="73" t="str">
        <f>Lists!B118</f>
        <v>Micronesia (Federated States of)</v>
      </c>
    </row>
    <row r="1133" spans="9:9" x14ac:dyDescent="0.35">
      <c r="I1133" s="73" t="str">
        <f>Lists!B119</f>
        <v>Monaco</v>
      </c>
    </row>
    <row r="1134" spans="9:9" x14ac:dyDescent="0.35">
      <c r="I1134" s="73" t="str">
        <f>Lists!B120</f>
        <v>Mongolia</v>
      </c>
    </row>
    <row r="1135" spans="9:9" x14ac:dyDescent="0.35">
      <c r="I1135" s="73" t="str">
        <f>Lists!B121</f>
        <v>Montenegro</v>
      </c>
    </row>
    <row r="1136" spans="9:9" x14ac:dyDescent="0.35">
      <c r="I1136" s="73" t="str">
        <f>Lists!B122</f>
        <v>Morocco</v>
      </c>
    </row>
    <row r="1137" spans="9:9" x14ac:dyDescent="0.35">
      <c r="I1137" s="73" t="str">
        <f>Lists!B123</f>
        <v>Mozambique</v>
      </c>
    </row>
    <row r="1138" spans="9:9" x14ac:dyDescent="0.35">
      <c r="I1138" s="73" t="str">
        <f>Lists!B124</f>
        <v>Myanmar</v>
      </c>
    </row>
    <row r="1139" spans="9:9" x14ac:dyDescent="0.35">
      <c r="I1139" s="73" t="str">
        <f>Lists!B125</f>
        <v>Namibia</v>
      </c>
    </row>
    <row r="1140" spans="9:9" x14ac:dyDescent="0.35">
      <c r="I1140" s="73" t="str">
        <f>Lists!B126</f>
        <v>Nauru</v>
      </c>
    </row>
    <row r="1141" spans="9:9" x14ac:dyDescent="0.35">
      <c r="I1141" s="73" t="str">
        <f>Lists!B127</f>
        <v>Nepal</v>
      </c>
    </row>
    <row r="1142" spans="9:9" x14ac:dyDescent="0.35">
      <c r="I1142" s="73" t="str">
        <f>Lists!B128</f>
        <v>Netherlands</v>
      </c>
    </row>
    <row r="1143" spans="9:9" x14ac:dyDescent="0.35">
      <c r="I1143" s="73" t="str">
        <f>Lists!B129</f>
        <v>New Zealand</v>
      </c>
    </row>
    <row r="1144" spans="9:9" x14ac:dyDescent="0.35">
      <c r="I1144" s="73" t="str">
        <f>Lists!B130</f>
        <v>Nicaragua</v>
      </c>
    </row>
    <row r="1145" spans="9:9" x14ac:dyDescent="0.35">
      <c r="I1145" s="73" t="str">
        <f>Lists!B131</f>
        <v>Niger</v>
      </c>
    </row>
    <row r="1146" spans="9:9" x14ac:dyDescent="0.35">
      <c r="I1146" s="73" t="str">
        <f>Lists!B132</f>
        <v>Nigeria</v>
      </c>
    </row>
    <row r="1147" spans="9:9" x14ac:dyDescent="0.35">
      <c r="I1147" s="73" t="str">
        <f>Lists!B133</f>
        <v>Niue</v>
      </c>
    </row>
    <row r="1148" spans="9:9" x14ac:dyDescent="0.35">
      <c r="I1148" s="73" t="str">
        <f>Lists!B134</f>
        <v>North Korea (Democratic People's Republic of Korea)</v>
      </c>
    </row>
    <row r="1149" spans="9:9" x14ac:dyDescent="0.35">
      <c r="I1149" s="73" t="str">
        <f>Lists!B135</f>
        <v>Norway</v>
      </c>
    </row>
    <row r="1150" spans="9:9" x14ac:dyDescent="0.35">
      <c r="I1150" s="73" t="str">
        <f>Lists!B136</f>
        <v>Oman</v>
      </c>
    </row>
    <row r="1151" spans="9:9" x14ac:dyDescent="0.35">
      <c r="I1151" s="73" t="str">
        <f>Lists!B137</f>
        <v>Pakistan</v>
      </c>
    </row>
    <row r="1152" spans="9:9" x14ac:dyDescent="0.35">
      <c r="I1152" s="73" t="str">
        <f>Lists!B138</f>
        <v>Palau</v>
      </c>
    </row>
    <row r="1153" spans="9:9" x14ac:dyDescent="0.35">
      <c r="I1153" s="73" t="str">
        <f>Lists!B139</f>
        <v>Panama</v>
      </c>
    </row>
    <row r="1154" spans="9:9" x14ac:dyDescent="0.35">
      <c r="I1154" s="73" t="str">
        <f>Lists!B140</f>
        <v>Papua New Guinea</v>
      </c>
    </row>
    <row r="1155" spans="9:9" x14ac:dyDescent="0.35">
      <c r="I1155" s="73" t="str">
        <f>Lists!B141</f>
        <v>Paraguay</v>
      </c>
    </row>
    <row r="1156" spans="9:9" x14ac:dyDescent="0.35">
      <c r="I1156" s="73" t="str">
        <f>Lists!B142</f>
        <v>Peru</v>
      </c>
    </row>
    <row r="1157" spans="9:9" x14ac:dyDescent="0.35">
      <c r="I1157" s="73" t="str">
        <f>Lists!B143</f>
        <v>Philippines</v>
      </c>
    </row>
    <row r="1158" spans="9:9" x14ac:dyDescent="0.35">
      <c r="I1158" s="73" t="str">
        <f>Lists!B144</f>
        <v>Poland</v>
      </c>
    </row>
    <row r="1159" spans="9:9" x14ac:dyDescent="0.35">
      <c r="I1159" s="73" t="str">
        <f>Lists!B145</f>
        <v>Portugal</v>
      </c>
    </row>
    <row r="1160" spans="9:9" x14ac:dyDescent="0.35">
      <c r="I1160" s="73" t="str">
        <f>Lists!B146</f>
        <v>Qatar</v>
      </c>
    </row>
    <row r="1161" spans="9:9" x14ac:dyDescent="0.35">
      <c r="I1161" s="73" t="str">
        <f>Lists!B147</f>
        <v>Republic of Moldova</v>
      </c>
    </row>
    <row r="1162" spans="9:9" x14ac:dyDescent="0.35">
      <c r="I1162" s="73" t="str">
        <f>Lists!B148</f>
        <v>Romania</v>
      </c>
    </row>
    <row r="1163" spans="9:9" x14ac:dyDescent="0.35">
      <c r="I1163" s="73" t="str">
        <f>Lists!B149</f>
        <v>Russian Federation</v>
      </c>
    </row>
    <row r="1164" spans="9:9" x14ac:dyDescent="0.35">
      <c r="I1164" s="73" t="str">
        <f>Lists!B150</f>
        <v>Rwanda</v>
      </c>
    </row>
    <row r="1165" spans="9:9" x14ac:dyDescent="0.35">
      <c r="I1165" s="73" t="str">
        <f>Lists!B151</f>
        <v>Saint Kitts and Nevis</v>
      </c>
    </row>
    <row r="1166" spans="9:9" x14ac:dyDescent="0.35">
      <c r="I1166" s="73" t="str">
        <f>Lists!B152</f>
        <v>Saint Lucia</v>
      </c>
    </row>
    <row r="1167" spans="9:9" x14ac:dyDescent="0.35">
      <c r="I1167" s="73" t="str">
        <f>Lists!B153</f>
        <v>Saint Vincent and the Grenadines</v>
      </c>
    </row>
    <row r="1168" spans="9:9" x14ac:dyDescent="0.35">
      <c r="I1168" s="73" t="str">
        <f>Lists!B154</f>
        <v>Samoa</v>
      </c>
    </row>
    <row r="1169" spans="9:9" x14ac:dyDescent="0.35">
      <c r="I1169" s="73" t="str">
        <f>Lists!B155</f>
        <v>San Marino</v>
      </c>
    </row>
    <row r="1170" spans="9:9" x14ac:dyDescent="0.35">
      <c r="I1170" s="73" t="str">
        <f>Lists!B156</f>
        <v>Sao Tome and Principe</v>
      </c>
    </row>
    <row r="1171" spans="9:9" x14ac:dyDescent="0.35">
      <c r="I1171" s="73" t="str">
        <f>Lists!B157</f>
        <v>Saudi Arabia</v>
      </c>
    </row>
    <row r="1172" spans="9:9" x14ac:dyDescent="0.35">
      <c r="I1172" s="73" t="str">
        <f>Lists!B158</f>
        <v>Senegal</v>
      </c>
    </row>
    <row r="1173" spans="9:9" x14ac:dyDescent="0.35">
      <c r="I1173" s="73" t="str">
        <f>Lists!B159</f>
        <v>Serbia</v>
      </c>
    </row>
    <row r="1174" spans="9:9" x14ac:dyDescent="0.35">
      <c r="I1174" s="73" t="str">
        <f>Lists!B160</f>
        <v>Seychelles</v>
      </c>
    </row>
    <row r="1175" spans="9:9" x14ac:dyDescent="0.35">
      <c r="I1175" s="73" t="str">
        <f>Lists!B161</f>
        <v>Sierra Leone</v>
      </c>
    </row>
    <row r="1176" spans="9:9" x14ac:dyDescent="0.35">
      <c r="I1176" s="73" t="str">
        <f>Lists!B162</f>
        <v>Singapore</v>
      </c>
    </row>
    <row r="1177" spans="9:9" x14ac:dyDescent="0.35">
      <c r="I1177" s="73" t="str">
        <f>Lists!B163</f>
        <v>Slovakia</v>
      </c>
    </row>
    <row r="1178" spans="9:9" x14ac:dyDescent="0.35">
      <c r="I1178" s="73" t="str">
        <f>Lists!B164</f>
        <v>Slovenia</v>
      </c>
    </row>
    <row r="1179" spans="9:9" x14ac:dyDescent="0.35">
      <c r="I1179" s="73" t="str">
        <f>Lists!B165</f>
        <v>Solomon Islands</v>
      </c>
    </row>
    <row r="1180" spans="9:9" x14ac:dyDescent="0.35">
      <c r="I1180" s="73" t="str">
        <f>Lists!B166</f>
        <v>Somalia (Federal Republic of)</v>
      </c>
    </row>
    <row r="1181" spans="9:9" x14ac:dyDescent="0.35">
      <c r="I1181" s="73" t="str">
        <f>Lists!B167</f>
        <v>South Africa</v>
      </c>
    </row>
    <row r="1182" spans="9:9" x14ac:dyDescent="0.35">
      <c r="I1182" s="73" t="str">
        <f>Lists!B168</f>
        <v>South Korea (Republic of Korea)</v>
      </c>
    </row>
    <row r="1183" spans="9:9" x14ac:dyDescent="0.35">
      <c r="I1183" s="73" t="str">
        <f>Lists!B169</f>
        <v>South Sudan</v>
      </c>
    </row>
    <row r="1184" spans="9:9" x14ac:dyDescent="0.35">
      <c r="I1184" s="73" t="str">
        <f>Lists!B170</f>
        <v>Spain</v>
      </c>
    </row>
    <row r="1185" spans="9:9" x14ac:dyDescent="0.35">
      <c r="I1185" s="73" t="str">
        <f>Lists!B171</f>
        <v>Sri Lanka</v>
      </c>
    </row>
    <row r="1186" spans="9:9" x14ac:dyDescent="0.35">
      <c r="I1186" s="73" t="str">
        <f>Lists!B172</f>
        <v>Sudan</v>
      </c>
    </row>
    <row r="1187" spans="9:9" x14ac:dyDescent="0.35">
      <c r="I1187" s="73" t="str">
        <f>Lists!B173</f>
        <v>Suriname</v>
      </c>
    </row>
    <row r="1188" spans="9:9" x14ac:dyDescent="0.35">
      <c r="I1188" s="73" t="str">
        <f>Lists!B174</f>
        <v>Swaziland</v>
      </c>
    </row>
    <row r="1189" spans="9:9" x14ac:dyDescent="0.35">
      <c r="I1189" s="73" t="str">
        <f>Lists!B175</f>
        <v>Sweden</v>
      </c>
    </row>
    <row r="1190" spans="9:9" x14ac:dyDescent="0.35">
      <c r="I1190" s="73" t="str">
        <f>Lists!B176</f>
        <v>Switzerland</v>
      </c>
    </row>
    <row r="1191" spans="9:9" x14ac:dyDescent="0.35">
      <c r="I1191" s="73" t="str">
        <f>Lists!B177</f>
        <v>Syrian Arab Republic</v>
      </c>
    </row>
    <row r="1192" spans="9:9" x14ac:dyDescent="0.35">
      <c r="I1192" s="73" t="str">
        <f>Lists!B178</f>
        <v>Tahiti</v>
      </c>
    </row>
    <row r="1193" spans="9:9" x14ac:dyDescent="0.35">
      <c r="I1193" s="73" t="str">
        <f>Lists!B179</f>
        <v>Taiwan</v>
      </c>
    </row>
    <row r="1194" spans="9:9" x14ac:dyDescent="0.35">
      <c r="I1194" s="73" t="str">
        <f>Lists!B180</f>
        <v>Tajikistan</v>
      </c>
    </row>
    <row r="1195" spans="9:9" x14ac:dyDescent="0.35">
      <c r="I1195" s="73" t="str">
        <f>Lists!B181</f>
        <v>Thailand</v>
      </c>
    </row>
    <row r="1196" spans="9:9" x14ac:dyDescent="0.35">
      <c r="I1196" s="73" t="str">
        <f>Lists!B182</f>
        <v>The Former Yugoslav Republic of Macedonia</v>
      </c>
    </row>
    <row r="1197" spans="9:9" x14ac:dyDescent="0.35">
      <c r="I1197" s="73" t="str">
        <f>Lists!B183</f>
        <v>Timor-Leste</v>
      </c>
    </row>
    <row r="1198" spans="9:9" x14ac:dyDescent="0.35">
      <c r="I1198" s="73" t="str">
        <f>Lists!B184</f>
        <v>Togo</v>
      </c>
    </row>
    <row r="1199" spans="9:9" x14ac:dyDescent="0.35">
      <c r="I1199" s="73" t="str">
        <f>Lists!B185</f>
        <v>Tonga</v>
      </c>
    </row>
    <row r="1200" spans="9:9" x14ac:dyDescent="0.35">
      <c r="I1200" s="73" t="str">
        <f>Lists!B186</f>
        <v>Trinidad and Tobago</v>
      </c>
    </row>
    <row r="1201" spans="9:9" x14ac:dyDescent="0.35">
      <c r="I1201" s="73" t="str">
        <f>Lists!B187</f>
        <v>Tunisia</v>
      </c>
    </row>
    <row r="1202" spans="9:9" x14ac:dyDescent="0.35">
      <c r="I1202" s="73" t="str">
        <f>Lists!B188</f>
        <v>Turkey</v>
      </c>
    </row>
    <row r="1203" spans="9:9" x14ac:dyDescent="0.35">
      <c r="I1203" s="73" t="str">
        <f>Lists!B189</f>
        <v>Turkmenistan</v>
      </c>
    </row>
    <row r="1204" spans="9:9" x14ac:dyDescent="0.35">
      <c r="I1204" s="73" t="str">
        <f>Lists!B190</f>
        <v>Tuvalu</v>
      </c>
    </row>
    <row r="1205" spans="9:9" x14ac:dyDescent="0.35">
      <c r="I1205" s="73" t="str">
        <f>Lists!B191</f>
        <v>Uganda</v>
      </c>
    </row>
    <row r="1206" spans="9:9" x14ac:dyDescent="0.35">
      <c r="I1206" s="73" t="str">
        <f>Lists!B192</f>
        <v>Ukraine</v>
      </c>
    </row>
    <row r="1207" spans="9:9" x14ac:dyDescent="0.35">
      <c r="I1207" s="73" t="str">
        <f>Lists!B193</f>
        <v>United Arab Emirates</v>
      </c>
    </row>
    <row r="1208" spans="9:9" x14ac:dyDescent="0.35">
      <c r="I1208" s="73" t="str">
        <f>Lists!B194</f>
        <v>United Kingdom of Great Britain and Northern Ireland</v>
      </c>
    </row>
    <row r="1209" spans="9:9" x14ac:dyDescent="0.35">
      <c r="I1209" s="73" t="str">
        <f>Lists!B195</f>
        <v>United Republic of Tanzania</v>
      </c>
    </row>
    <row r="1210" spans="9:9" x14ac:dyDescent="0.35">
      <c r="I1210" s="73" t="e">
        <f>Lists!#REF!</f>
        <v>#REF!</v>
      </c>
    </row>
    <row r="1211" spans="9:9" x14ac:dyDescent="0.35">
      <c r="I1211" s="73" t="str">
        <f>Lists!B196</f>
        <v>Uruguay</v>
      </c>
    </row>
    <row r="1212" spans="9:9" x14ac:dyDescent="0.35">
      <c r="I1212" s="73" t="str">
        <f>Lists!B197</f>
        <v>Uzbekistan</v>
      </c>
    </row>
  </sheetData>
  <sheetProtection algorithmName="SHA-512" hashValue="AAl1rcFHxerhhwvO1kF7XKAZLh4fNy9l/XRsPv5Hm2ZlNaTtnC4ItlTZ5nmPsVR8xpGr9GzrNGdjRoUGfbU2sQ==" saltValue="4pjwUJ43B1XR1phTLKp8Yw==" spinCount="100000" sheet="1" objects="1" scenarios="1"/>
  <dataConsolidate/>
  <mergeCells count="3">
    <mergeCell ref="D7:E7"/>
    <mergeCell ref="D8:E8"/>
    <mergeCell ref="D11:R11"/>
  </mergeCells>
  <dataValidations count="26">
    <dataValidation errorStyle="warning" allowBlank="1" errorTitle="U.S. EPA" error="Warning!  The form has auto calculated this value for you.  If you change the value in this cell, you may be misreporting data.  Press cancel to exit this cell without changing the data." sqref="IY15:JG15 SU15:TC15 ACQ15:ACY15 AMM15:AMU15 AWI15:AWQ15 BGE15:BGM15 BQA15:BQI15 BZW15:CAE15 CJS15:CKA15 CTO15:CTW15 DDK15:DDS15 DNG15:DNO15 DXC15:DXK15 EGY15:EHG15 EQU15:ERC15 FAQ15:FAY15 FKM15:FKU15 FUI15:FUQ15 GEE15:GEM15 GOA15:GOI15 GXW15:GYE15 HHS15:HIA15 HRO15:HRW15 IBK15:IBS15 ILG15:ILO15 IVC15:IVK15 JEY15:JFG15 JOU15:JPC15 JYQ15:JYY15 KIM15:KIU15 KSI15:KSQ15 LCE15:LCM15 LMA15:LMI15 LVW15:LWE15 MFS15:MGA15 MPO15:MPW15 MZK15:MZS15 NJG15:NJO15 NTC15:NTK15 OCY15:ODG15 OMU15:ONC15 OWQ15:OWY15 PGM15:PGU15 PQI15:PQQ15 QAE15:QAM15 QKA15:QKI15 QTW15:QUE15 RDS15:REA15 RNO15:RNW15 RXK15:RXS15 SHG15:SHO15 SRC15:SRK15 TAY15:TBG15 TKU15:TLC15 TUQ15:TUY15 UEM15:UEU15 UOI15:UOQ15 UYE15:UYM15 VIA15:VII15 VRW15:VSE15 WBS15:WCA15 WLO15:WLW15 WVK15:WVS15 IY1015 SU1015 ACQ1015 AMM1015 AWI1015 BGE1015 BQA1015 BZW1015 CJS1015 CTO1015 DDK1015 DNG1015 DXC1015 EGY1015 EQU1015 FAQ1015 FKM1015 FUI1015 GEE1015 GOA1015 GXW1015 HHS1015 HRO1015 IBK1015 ILG1015 IVC1015 JEY1015 JOU1015 JYQ1015 KIM1015 KSI1015 LCE1015 LMA1015 LVW1015 MFS1015 MPO1015 MZK1015 NJG1015 NTC1015 OCY1015 OMU1015 OWQ1015 PGM1015 PQI1015 QAE1015 QKA1015 QTW1015 RDS1015 RNO1015 RXK1015 SHG1015 SRC1015 TAY1015 TKU1015 TUQ1015 UEM1015 UOI1015 UYE1015 VIA1015 VRW1015 WBS1015 WLO1015 WVK1015 D15:E15 IY16:IY31 WVK16:WVK31 WLO16:WLO31 WBS16:WBS31 VRW16:VRW31 VIA16:VIA31 UYE16:UYE31 UOI16:UOI31 UEM16:UEM31 TUQ16:TUQ31 TKU16:TKU31 TAY16:TAY31 SRC16:SRC31 SHG16:SHG31 RXK16:RXK31 RNO16:RNO31 RDS16:RDS31 QTW16:QTW31 QKA16:QKA31 QAE16:QAE31 PQI16:PQI31 PGM16:PGM31 OWQ16:OWQ31 OMU16:OMU31 OCY16:OCY31 NTC16:NTC31 NJG16:NJG31 MZK16:MZK31 MPO16:MPO31 MFS16:MFS31 LVW16:LVW31 LMA16:LMA31 LCE16:LCE31 KSI16:KSI31 KIM16:KIM31 JYQ16:JYQ31 JOU16:JOU31 JEY16:JEY31 IVC16:IVC31 ILG16:ILG31 IBK16:IBK31 HRO16:HRO31 HHS16:HHS31 GXW16:GXW31 GOA16:GOA31 GEE16:GEE31 FUI16:FUI31 FKM16:FKM31 FAQ16:FAQ31 EQU16:EQU31 EGY16:EGY31 DXC16:DXC31 DNG16:DNG31 DDK16:DDK31 CTO16:CTO31 CJS16:CJS31 BZW16:BZW31 BQA16:BQA31 BGE16:BGE31 AWI16:AWI31 AMM16:AMM31 ACQ16:ACQ31 SU16:SU31 N15 P15:Q15 D13 J15 K13:O13 F13:G13" xr:uid="{00000000-0002-0000-0200-000000000000}"/>
    <dataValidation type="decimal" operator="greaterThanOrEqual" allowBlank="1" showInputMessage="1" showErrorMessage="1" prompt="Quantity of gross chemical produced (kg)" sqref="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WVM16:WVM17 WLQ16:WLQ17 WBU16:WBU17 VRY16:VRY17 VIC16:VIC17 UYG16:UYG17 UOK16:UOK17 UEO16:UEO17 TUS16:TUS17 TKW16:TKW17 TBA16:TBA17 SRE16:SRE17 SHI16:SHI17 RXM16:RXM17 RNQ16:RNQ17 RDU16:RDU17 QTY16:QTY17 QKC16:QKC17 QAG16:QAG17 PQK16:PQK17 PGO16:PGO17 OWS16:OWS17 OMW16:OMW17 ODA16:ODA17 NTE16:NTE17 NJI16:NJI17 MZM16:MZM17 MPQ16:MPQ17 MFU16:MFU17 LVY16:LVY17 LMC16:LMC17 LCG16:LCG17 KSK16:KSK17 KIO16:KIO17 JYS16:JYS17 JOW16:JOW17 JFA16:JFA17 IVE16:IVE17 ILI16:ILI17 IBM16:IBM17 HRQ16:HRQ17 HHU16:HHU17 GXY16:GXY17 GOC16:GOC17 GEG16:GEG17 FUK16:FUK17 FKO16:FKO17 FAS16:FAS17 EQW16:EQW17 EHA16:EHA17 DXE16:DXE17 DNI16:DNI17 DDM16:DDM17 CTQ16:CTQ17 CJU16:CJU17 BZY16:BZY17 BQC16:BQC17 BGG16:BGG17 AWK16:AWK17 AMO16:AMO17 ACS16:ACS17 SW16:SW17 JA16:JA17" xr:uid="{00000000-0002-0000-0200-000001000000}">
      <formula1>0</formula1>
    </dataValidation>
    <dataValidation type="decimal" operator="greaterThanOrEqual" allowBlank="1" showInputMessage="1" showErrorMessage="1" sqref="JA1015:JG1015 JA25:JA31 WVM1015:WVS1015 WVM25:WVM31 WLQ1015:WLW1015 WLQ25:WLQ31 WBU1015:WCA1015 WBU25:WBU31 VRY1015:VSE1015 VRY25:VRY31 VIC1015:VII1015 VIC25:VIC31 UYG1015:UYM1015 UYG25:UYG31 UOK1015:UOQ1015 UOK25:UOK31 UEO1015:UEU1015 UEO25:UEO31 TUS1015:TUY1015 TUS25:TUS31 TKW1015:TLC1015 TKW25:TKW31 TBA1015:TBG1015 TBA25:TBA31 SRE1015:SRK1015 SRE25:SRE31 SHI1015:SHO1015 SHI25:SHI31 RXM1015:RXS1015 RXM25:RXM31 RNQ1015:RNW1015 RNQ25:RNQ31 RDU1015:REA1015 RDU25:RDU31 QTY1015:QUE1015 QTY25:QTY31 QKC1015:QKI1015 QKC25:QKC31 QAG1015:QAM1015 QAG25:QAG31 PQK1015:PQQ1015 PQK25:PQK31 PGO1015:PGU1015 PGO25:PGO31 OWS1015:OWY1015 OWS25:OWS31 OMW1015:ONC1015 OMW25:OMW31 ODA1015:ODG1015 ODA25:ODA31 NTE1015:NTK1015 NTE25:NTE31 NJI1015:NJO1015 NJI25:NJI31 MZM1015:MZS1015 MZM25:MZM31 MPQ1015:MPW1015 MPQ25:MPQ31 MFU1015:MGA1015 MFU25:MFU31 LVY1015:LWE1015 LVY25:LVY31 LMC1015:LMI1015 LMC25:LMC31 LCG1015:LCM1015 LCG25:LCG31 KSK1015:KSQ1015 KSK25:KSK31 KIO1015:KIU1015 KIO25:KIO31 JYS1015:JYY1015 JYS25:JYS31 JOW1015:JPC1015 JOW25:JOW31 JFA1015:JFG1015 JFA25:JFA31 IVE1015:IVK1015 IVE25:IVE31 ILI1015:ILO1015 ILI25:ILI31 IBM1015:IBS1015 IBM25:IBM31 HRQ1015:HRW1015 HRQ25:HRQ31 HHU1015:HIA1015 HHU25:HHU31 GXY1015:GYE1015 GXY25:GXY31 GOC1015:GOI1015 GOC25:GOC31 GEG1015:GEM1015 GEG25:GEG31 FUK1015:FUQ1015 FUK25:FUK31 FKO1015:FKU1015 FKO25:FKO31 FAS1015:FAY1015 FAS25:FAS31 EQW1015:ERC1015 EQW25:EQW31 EHA1015:EHG1015 EHA25:EHA31 DXE1015:DXK1015 DXE25:DXE31 DNI1015:DNO1015 DNI25:DNI31 DDM1015:DDS1015 DDM25:DDM31 CTQ1015:CTW1015 CTQ25:CTQ31 CJU1015:CKA1015 CJU25:CJU31 BZY1015:CAE1015 BZY25:BZY31 BQC1015:BQI1015 BQC25:BQC31 BGG1015:BGM1015 BGG25:BGG31 AWK1015:AWQ1015 AWK25:AWK31 AMO1015:AMU1015 AMO25:AMO31 ACS1015:ACY1015 ACS25:ACS31 SW1015:TC1015 SW25:SW31 WVN16:WVS31 WLR16:WLW31 WBV16:WCA31 VRZ16:VSE31 VID16:VII31 UYH16:UYM31 UOL16:UOQ31 UEP16:UEU31 TUT16:TUY31 TKX16:TLC31 TBB16:TBG31 SRF16:SRK31 SHJ16:SHO31 RXN16:RXS31 RNR16:RNW31 RDV16:REA31 QTZ16:QUE31 QKD16:QKI31 QAH16:QAM31 PQL16:PQQ31 PGP16:PGU31 OWT16:OWY31 OMX16:ONC31 ODB16:ODG31 NTF16:NTK31 NJJ16:NJO31 MZN16:MZS31 MPR16:MPW31 MFV16:MGA31 LVZ16:LWE31 LMD16:LMI31 LCH16:LCM31 KSL16:KSQ31 KIP16:KIU31 JYT16:JYY31 JOX16:JPC31 JFB16:JFG31 IVF16:IVK31 ILJ16:ILO31 IBN16:IBS31 HRR16:HRW31 HHV16:HIA31 GXZ16:GYE31 GOD16:GOI31 GEH16:GEM31 FUL16:FUQ31 FKP16:FKU31 FAT16:FAY31 EQX16:ERC31 EHB16:EHG31 DXF16:DXK31 DNJ16:DNO31 DDN16:DDS31 CTR16:CTW31 CJV16:CKA31 BZZ16:CAE31 BQD16:BQI31 BGH16:BGM31 AWL16:AWQ31 AMP16:AMU31 ACT16:ACY31 SX16:TC31 JB16:JG31 WVM18:WVM23 WLQ18:WLQ23 WBU18:WBU23 VRY18:VRY23 VIC18:VIC23 UYG18:UYG23 UOK18:UOK23 UEO18:UEO23 TUS18:TUS23 TKW18:TKW23 TBA18:TBA23 SRE18:SRE23 SHI18:SHI23 RXM18:RXM23 RNQ18:RNQ23 RDU18:RDU23 QTY18:QTY23 QKC18:QKC23 QAG18:QAG23 PQK18:PQK23 PGO18:PGO23 OWS18:OWS23 OMW18:OMW23 ODA18:ODA23 NTE18:NTE23 NJI18:NJI23 MZM18:MZM23 MPQ18:MPQ23 MFU18:MFU23 LVY18:LVY23 LMC18:LMC23 LCG18:LCG23 KSK18:KSK23 KIO18:KIO23 JYS18:JYS23 JOW18:JOW23 JFA18:JFA23 IVE18:IVE23 ILI18:ILI23 IBM18:IBM23 HRQ18:HRQ23 HHU18:HHU23 GXY18:GXY23 GOC18:GOC23 GEG18:GEG23 FUK18:FUK23 FKO18:FKO23 FAS18:FAS23 EQW18:EQW23 EHA18:EHA23 DXE18:DXE23 DNI18:DNI23 DDM18:DDM23 CTQ18:CTQ23 CJU18:CJU23 BZY18:BZY23 BQC18:BQC23 BGG18:BGG23 AWK18:AWK23 AMO18:AMO23 ACS18:ACS23 SW18:SW23 JA18:JA23" xr:uid="{00000000-0002-0000-0200-000002000000}">
      <formula1>0</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WVT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xr:uid="{00000000-0002-0000-0200-000003000000}"/>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JH1015 TD1015 ACZ1015 AMV1015 AWR1015 BGN1015 BQJ1015 CAF1015 CKB1015 CTX1015 DDT1015 DNP1015 DXL1015 EHH1015 ERD1015 FAZ1015 FKV1015 FUR1015 GEN1015 GOJ1015 GYF1015 HIB1015 HRX1015 IBT1015 ILP1015 IVL1015 JFH1015 JPD1015 JYZ1015 KIV1015 KSR1015 LCN1015 LMJ1015 LWF1015 MGB1015 MPX1015 MZT1015 NJP1015 NTL1015 ODH1015 OND1015 OWZ1015 PGV1015 PQR1015 QAN1015 QKJ1015 QUF1015 REB1015 RNX1015 RXT1015 SHP1015 SRL1015 TBH1015 TLD1015 TUZ1015 UEV1015 UOR1015 UYN1015 VIJ1015 VSF1015 WCB1015 WLX1015 WVT1015 WLX16:WLX31 WCB16:WCB31 VSF16:VSF31 VIJ16:VIJ31 UYN16:UYN31 UOR16:UOR31 UEV16:UEV31 TUZ16:TUZ31 TLD16:TLD31 TBH16:TBH31 SRL16:SRL31 SHP16:SHP31 RXT16:RXT31 RNX16:RNX31 REB16:REB31 QUF16:QUF31 QKJ16:QKJ31 QAN16:QAN31 PQR16:PQR31 PGV16:PGV31 OWZ16:OWZ31 OND16:OND31 ODH16:ODH31 NTL16:NTL31 NJP16:NJP31 MZT16:MZT31 MPX16:MPX31 MGB16:MGB31 LWF16:LWF31 LMJ16:LMJ31 LCN16:LCN31 KSR16:KSR31 KIV16:KIV31 JYZ16:JYZ31 JPD16:JPD31 JFH16:JFH31 IVL16:IVL31 ILP16:ILP31 IBT16:IBT31 HRX16:HRX31 HIB16:HIB31 GYF16:GYF31 GOJ16:GOJ31 GEN16:GEN31 FUR16:FUR31 FKV16:FKV31 FAZ16:FAZ31 ERD16:ERD31 EHH16:EHH31 DXL16:DXL31 DNP16:DNP31 DDT16:DDT31 CTX16:CTX31 CKB16:CKB31 CAF16:CAF31 BQJ16:BQJ31 BGN16:BGN31 AWR16:AWR31 AMV16:AMV31 ACZ16:ACZ31 TD16:TD31 JH16:JH31 WVT16:WVT31" xr:uid="{00000000-0002-0000-0200-000004000000}">
      <formula1>"sdasdfsd"</formula1>
    </dataValidation>
    <dataValidation type="list" allowBlank="1" showInputMessage="1" showErrorMessage="1" sqref="IZ1015 SV1015 ACR1015 AMN1015 AWJ1015 BGF1015 BQB1015 BZX1015 CJT1015 CTP1015 DDL1015 DNH1015 DXD1015 EGZ1015 EQV1015 FAR1015 FKN1015 FUJ1015 GEF1015 GOB1015 GXX1015 HHT1015 HRP1015 IBL1015 ILH1015 IVD1015 JEZ1015 JOV1015 JYR1015 KIN1015 KSJ1015 LCF1015 LMB1015 LVX1015 MFT1015 MPP1015 MZL1015 NJH1015 NTD1015 OCZ1015 OMV1015 OWR1015 PGN1015 PQJ1015 QAF1015 QKB1015 QTX1015 RDT1015 RNP1015 RXL1015 SHH1015 SRD1015 TAZ1015 TKV1015 TUR1015 UEN1015 UOJ1015 UYF1015 VIB1015 VRX1015 WBT1015 WLP1015 WVL1015 WVL16:WVL31 WLP16:WLP31 WBT16:WBT31 VRX16:VRX31 VIB16:VIB31 UYF16:UYF31 UOJ16:UOJ31 UEN16:UEN31 TUR16:TUR31 TKV16:TKV31 TAZ16:TAZ31 SRD16:SRD31 SHH16:SHH31 RXL16:RXL31 RNP16:RNP31 RDT16:RDT31 QTX16:QTX31 QKB16:QKB31 QAF16:QAF31 PQJ16:PQJ31 PGN16:PGN31 OWR16:OWR31 OMV16:OMV31 OCZ16:OCZ31 NTD16:NTD31 NJH16:NJH31 MZL16:MZL31 MPP16:MPP31 MFT16:MFT31 LVX16:LVX31 LMB16:LMB31 LCF16:LCF31 KSJ16:KSJ31 KIN16:KIN31 JYR16:JYR31 JOV16:JOV31 JEZ16:JEZ31 IVD16:IVD31 ILH16:ILH31 IBL16:IBL31 HRP16:HRP31 HHT16:HHT31 GXX16:GXX31 GOB16:GOB31 GEF16:GEF31 FUJ16:FUJ31 FKN16:FKN31 FAR16:FAR31 EQV16:EQV31 EGZ16:EGZ31 DXD16:DXD31 DNH16:DNH31 DDL16:DDL31 CTP16:CTP31 CJT16:CJT31 BZX16:BZX31 BQB16:BQB31 BGF16:BGF31 AWJ16:AWJ31 AMN16:AMN31 ACR16:ACR31 SV16:SV31 IZ16:IZ31" xr:uid="{00000000-0002-0000-0200-000005000000}">
      <formula1>ClassIIChemicals</formula1>
    </dataValidation>
    <dataValidation type="list" allowBlank="1" showInputMessage="1" showErrorMessage="1" sqref="M1016:M1214" xr:uid="{00000000-0002-0000-0200-000006000000}">
      <formula1>Class1Chem</formula1>
    </dataValidation>
    <dataValidation type="list" allowBlank="1" showInputMessage="1" showErrorMessage="1" sqref="J1016:J1214" xr:uid="{00000000-0002-0000-0200-000007000000}">
      <formula1>#REF!</formula1>
    </dataValidation>
    <dataValidation type="textLength" operator="lessThanOrEqual" allowBlank="1" showInputMessage="1" showErrorMessage="1" error="Please keep the Port of Entry name to within 200 letters." prompt="Port of exit of the shipment." sqref="P16:P1015" xr:uid="{00000000-0002-0000-0200-000008000000}">
      <formula1>200</formula1>
    </dataValidation>
    <dataValidation type="textLength" operator="lessThanOrEqual" allowBlank="1" showInputMessage="1" showErrorMessage="1" error="Please enter a date within the quarter and year you have specified in Section 1" prompt="City of the recipient company." sqref="H16:H1015" xr:uid="{00000000-0002-0000-0200-000009000000}">
      <formula1>200</formula1>
    </dataValidation>
    <dataValidation type="decimal" operator="greaterThanOrEqual" allowBlank="1" showInputMessage="1" showErrorMessage="1" error="Please enter a positive number." prompt="Total quantity (kg) of methyl bromide exported. " sqref="N16:N1015" xr:uid="{00000000-0002-0000-0200-00000A000000}">
      <formula1>0</formula1>
    </dataValidation>
    <dataValidation type="list" allowBlank="1" showInputMessage="1" showErrorMessage="1" sqref="R15" xr:uid="{00000000-0002-0000-0200-00000B000000}">
      <formula1>MeBrIntendedUseExport</formula1>
    </dataValidation>
    <dataValidation type="date" allowBlank="1" showInputMessage="1" showErrorMessage="1" error="Please enter a date within the quarter and year you have specified in Section 1" prompt="Date when the shipment exited the United States." sqref="E16:E1015" xr:uid="{00000000-0002-0000-0200-00000C000000}">
      <formula1>StartDate</formula1>
      <formula2>EndDate</formula2>
    </dataValidation>
    <dataValidation type="textLength" operator="lessThan" showInputMessage="1" showErrorMessage="1" sqref="L15" xr:uid="{00000000-0002-0000-0200-00000D000000}">
      <formula1>20</formula1>
    </dataValidation>
    <dataValidation type="textLength" operator="lessThan" allowBlank="1" showInputMessage="1" showErrorMessage="1" sqref="K15 F15:H15" xr:uid="{00000000-0002-0000-0200-00000E000000}">
      <formula1>200</formula1>
    </dataValidation>
    <dataValidation type="textLength" operator="lessThanOrEqual" allowBlank="1" showInputMessage="1" showErrorMessage="1" error="Please enter a date within the quarter and year you have specified in Section 1" prompt="Name of the company that received or purchased material during the reporting period." sqref="F16:F1015" xr:uid="{00000000-0002-0000-0200-00000F000000}">
      <formula1>200</formula1>
    </dataValidation>
    <dataValidation type="textLength" operator="lessThanOrEqual" allowBlank="1" showInputMessage="1" showErrorMessage="1" error="Please enter a date within the quarter and year you have specified in Section 1" prompt="Phone number of the recipient company contact." sqref="L16:L1015" xr:uid="{00000000-0002-0000-0200-000010000000}">
      <formula1>200</formula1>
    </dataValidation>
    <dataValidation allowBlank="1" showInputMessage="1" showErrorMessage="1" prompt="The postal code of the recipient company." sqref="J16:J1015" xr:uid="{00000000-0002-0000-0200-000011000000}"/>
    <dataValidation allowBlank="1" showInputMessage="1" showErrorMessage="1" prompt="This field is auto-populated." sqref="M16:M1015" xr:uid="{00000000-0002-0000-0200-000012000000}"/>
    <dataValidation type="list" allowBlank="1" showInputMessage="1" showErrorMessage="1" prompt="Select the intended use of the material." sqref="R16:R1015" xr:uid="{00000000-0002-0000-0200-000013000000}">
      <formula1>MeBrIntendedUseExport</formula1>
    </dataValidation>
    <dataValidation type="textLength" operator="lessThanOrEqual" allowBlank="1" showInputMessage="1" showErrorMessage="1" error="Please enter a date within the quarter and year you have specified in Section 1" prompt="Name of the contact for the recipient company." sqref="K16:K1015" xr:uid="{00000000-0002-0000-0200-000014000000}">
      <formula1>200</formula1>
    </dataValidation>
    <dataValidation allowBlank="1" showInputMessage="1" showErrorMessage="1" prompt="Street address of the recipient company." sqref="G16:G1015" xr:uid="{00000000-0002-0000-0200-000015000000}"/>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D16:D1015" xr:uid="{00000000-0002-0000-0200-000016000000}"/>
    <dataValidation type="custom" allowBlank="1" showInputMessage="1" showErrorMessage="1" error="Please enter a 9 or 11-digit number." prompt="Enter the 9 or 11-digit EIN for the shipment." sqref="Q16:Q1015" xr:uid="{00000000-0002-0000-0200-000017000000}">
      <formula1>AND(ISNUMBER(VALUE(Q16)),OR(LEN(Q16)=9,LEN(Q16)=10,LEN(Q16)=11))</formula1>
    </dataValidation>
    <dataValidation type="textLength" allowBlank="1" showInputMessage="1" showErrorMessage="1" error="Enter a 10-digit number." prompt="Enter the 10-digit commodity code of the chemical exported. View the Reference List for a list of commonly use commodity codes." sqref="O16:O1015" xr:uid="{00000000-0002-0000-0200-000018000000}">
      <formula1>10</formula1>
      <formula2>12</formula2>
    </dataValidation>
    <dataValidation type="list" allowBlank="1" showInputMessage="1" showErrorMessage="1" prompt="Select the country to which the shipment was exported. View the Reference List for a valid list of country names." sqref="I16:I1015" xr:uid="{00000000-0002-0000-0200-000019000000}">
      <formula1>Countries</formula1>
    </dataValidation>
  </dataValidations>
  <hyperlinks>
    <hyperlink ref="D12:H12" location="'Reference List'!A1" display="If copying and pasting data into the table, please refer to the Reference List and the accompanying instructions." xr:uid="{00000000-0004-0000-0200-000000000000}"/>
  </hyperlinks>
  <pageMargins left="0.7" right="0.7" top="0.75" bottom="0.75" header="0.3" footer="0.3"/>
  <pageSetup scale="54" orientation="landscape" r:id="rId1"/>
  <colBreaks count="1" manualBreakCount="1">
    <brk id="18" min="3" max="1016"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A000000}">
          <x14:formula1>
            <xm:f>Lists!$B$3:$B$197</xm:f>
          </x14:formula1>
          <xm:sqref>I15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5" tint="-0.249977111117893"/>
  </sheetPr>
  <dimension ref="A2:M36"/>
  <sheetViews>
    <sheetView showGridLines="0" topLeftCell="B1" zoomScaleNormal="100" zoomScaleSheetLayoutView="100" workbookViewId="0">
      <selection activeCell="B1" sqref="B1"/>
    </sheetView>
  </sheetViews>
  <sheetFormatPr defaultColWidth="9.1796875" defaultRowHeight="14.5" x14ac:dyDescent="0.35"/>
  <cols>
    <col min="1" max="1" width="5.453125" style="20" hidden="1" customWidth="1"/>
    <col min="2" max="2" width="3.26953125" style="20" customWidth="1"/>
    <col min="3" max="3" width="2.7265625" style="20" customWidth="1"/>
    <col min="4" max="4" width="14.453125" style="20" customWidth="1"/>
    <col min="5" max="5" width="44.26953125" style="20" customWidth="1"/>
    <col min="6" max="6" width="17" style="20" customWidth="1"/>
    <col min="7" max="9" width="14.7265625" style="20" customWidth="1"/>
    <col min="10" max="10" width="16.7265625" style="20" customWidth="1"/>
    <col min="11" max="11" width="14.7265625" style="20" customWidth="1"/>
    <col min="12" max="12" width="2.7265625" style="20" customWidth="1"/>
    <col min="13" max="16384" width="9.1796875" style="20"/>
  </cols>
  <sheetData>
    <row r="2" spans="1:13" s="21" customFormat="1" ht="27.75" customHeight="1" x14ac:dyDescent="0.45">
      <c r="C2" s="24"/>
      <c r="D2" s="25" t="s">
        <v>1</v>
      </c>
      <c r="E2" s="25"/>
      <c r="F2" s="25"/>
      <c r="G2" s="25"/>
      <c r="H2" s="26"/>
      <c r="I2" s="26"/>
      <c r="J2" s="26"/>
      <c r="K2" s="26"/>
      <c r="L2" s="27"/>
    </row>
    <row r="3" spans="1:13" s="21" customFormat="1" ht="18.5" x14ac:dyDescent="0.45">
      <c r="C3" s="28"/>
      <c r="D3" s="29" t="s">
        <v>321</v>
      </c>
      <c r="E3" s="29"/>
      <c r="F3" s="29"/>
      <c r="G3" s="29"/>
      <c r="H3" s="30"/>
      <c r="I3" s="30"/>
      <c r="J3" s="30"/>
      <c r="K3" s="30"/>
      <c r="L3" s="31"/>
    </row>
    <row r="4" spans="1:13" x14ac:dyDescent="0.35">
      <c r="C4" s="32"/>
      <c r="D4" s="33"/>
      <c r="E4" s="33"/>
      <c r="F4" s="33"/>
      <c r="G4" s="33"/>
      <c r="H4" s="33"/>
      <c r="I4" s="33"/>
      <c r="J4" s="33"/>
      <c r="K4" s="33"/>
      <c r="L4" s="34"/>
    </row>
    <row r="5" spans="1:13" ht="15" customHeight="1" x14ac:dyDescent="0.45">
      <c r="C5" s="10"/>
      <c r="D5" s="43" t="s">
        <v>218</v>
      </c>
      <c r="E5" s="45" t="str">
        <f>IF('Section 1'!D9=0,"",'Section 1'!D9)</f>
        <v/>
      </c>
      <c r="F5" s="43"/>
      <c r="G5" s="43"/>
      <c r="H5" s="33"/>
      <c r="I5" s="33"/>
      <c r="J5" s="33"/>
      <c r="K5" s="33"/>
      <c r="L5" s="31"/>
      <c r="M5" s="21"/>
    </row>
    <row r="6" spans="1:13" ht="15" customHeight="1" x14ac:dyDescent="0.35">
      <c r="C6" s="10"/>
      <c r="D6" s="43" t="s">
        <v>219</v>
      </c>
      <c r="E6" s="45" t="str">
        <f>IF(OR('Section 1'!D11=0,'Section 1'!D12=0),"","Quarter "&amp;'Section 1'!D12&amp;", "&amp;'Section 1'!D11)</f>
        <v/>
      </c>
      <c r="F6" s="43"/>
      <c r="G6" s="43"/>
      <c r="H6" s="33"/>
      <c r="I6" s="33"/>
      <c r="J6" s="33"/>
      <c r="K6" s="33"/>
      <c r="L6" s="34"/>
    </row>
    <row r="7" spans="1:13" ht="15" customHeight="1" x14ac:dyDescent="0.35">
      <c r="C7" s="10"/>
      <c r="D7" s="45"/>
      <c r="E7" s="45"/>
      <c r="F7" s="45"/>
      <c r="G7" s="45"/>
      <c r="H7" s="33"/>
      <c r="I7" s="33"/>
      <c r="J7" s="33"/>
      <c r="K7" s="33"/>
      <c r="L7" s="34"/>
    </row>
    <row r="8" spans="1:13" ht="15.5" x14ac:dyDescent="0.35">
      <c r="C8" s="32"/>
      <c r="D8" s="35" t="s">
        <v>306</v>
      </c>
      <c r="E8" s="35"/>
      <c r="F8" s="35"/>
      <c r="G8" s="35"/>
      <c r="H8" s="33"/>
      <c r="I8" s="33"/>
      <c r="J8" s="33"/>
      <c r="K8" s="33"/>
      <c r="L8" s="34"/>
    </row>
    <row r="9" spans="1:13" ht="21" customHeight="1" x14ac:dyDescent="0.35">
      <c r="C9" s="32"/>
      <c r="D9" s="188" t="s">
        <v>19</v>
      </c>
      <c r="E9" s="188"/>
      <c r="F9" s="188"/>
      <c r="G9" s="188"/>
      <c r="H9" s="188"/>
      <c r="I9" s="188"/>
      <c r="J9" s="188"/>
      <c r="K9" s="188"/>
      <c r="L9" s="34"/>
    </row>
    <row r="10" spans="1:13" ht="24" customHeight="1" x14ac:dyDescent="0.35">
      <c r="C10" s="32"/>
      <c r="D10" s="153" t="s">
        <v>4</v>
      </c>
      <c r="E10" s="153" t="s">
        <v>304</v>
      </c>
      <c r="F10" s="166" t="s">
        <v>353</v>
      </c>
      <c r="G10" s="166" t="s">
        <v>354</v>
      </c>
      <c r="H10" s="166" t="s">
        <v>355</v>
      </c>
      <c r="I10" s="166" t="s">
        <v>356</v>
      </c>
      <c r="J10" s="166" t="s">
        <v>357</v>
      </c>
      <c r="K10" s="166" t="s">
        <v>358</v>
      </c>
      <c r="L10" s="34"/>
    </row>
    <row r="11" spans="1:13" x14ac:dyDescent="0.35">
      <c r="A11" s="59">
        <v>1</v>
      </c>
      <c r="C11" s="10"/>
      <c r="D11" s="167" t="str">
        <f>IF(E11="", "", "CH3Br")</f>
        <v/>
      </c>
      <c r="E11" s="167" t="str">
        <f>IFERROR(VLOOKUP(A11, 'Section 2'!$A$16:$I$1015, 9, FALSE), "")</f>
        <v/>
      </c>
      <c r="F11" s="83" t="str">
        <f>IF($D11="","",SUMIFS('Section 2'!$N$16:$N$1915, 'Section 2'!$I$16:$I$1915,Summary!$E11, 'Section 2'!$R$16:$R$1915, Lists!$H$3))</f>
        <v/>
      </c>
      <c r="G11" s="83" t="str">
        <f>IF($D11="","",SUMIFS('Section 2'!$N$16:$N$1915, 'Section 2'!$I$16:$I$1915,Summary!$E11, 'Section 2'!$R$16:$R$1915, Lists!$H$4))</f>
        <v/>
      </c>
      <c r="H11" s="83" t="str">
        <f>IF($D11="","",SUMIFS('Section 2'!$N$16:$N$1915, 'Section 2'!$I$16:$I$1915,Summary!$E11, 'Section 2'!$R$16:$R$1915, Lists!$H$5))</f>
        <v/>
      </c>
      <c r="I11" s="83" t="str">
        <f>IF($D11="","",SUMIFS('Section 2'!$N$16:$N$1915, 'Section 2'!$I$16:$I$1915,Summary!$E11, 'Section 2'!$R$16:$R$1915, Lists!$H$6))</f>
        <v/>
      </c>
      <c r="J11" s="83" t="str">
        <f>IF($D11="","",SUMIFS('Section 2'!$N$16:$N$1915, 'Section 2'!$I$16:$I$1915,Summary!$E11, 'Section 2'!$R$16:$R$1915, Lists!$H$7))</f>
        <v/>
      </c>
      <c r="K11" s="83" t="str">
        <f>IF($D11="","",SUMIFS('Section 2'!$N$16:$N$1915, 'Section 2'!$I$16:$I$1915,Summary!$E11, 'Section 2'!$R$16:$R$1915, Lists!$H$8))</f>
        <v/>
      </c>
      <c r="L11" s="34"/>
    </row>
    <row r="12" spans="1:13" x14ac:dyDescent="0.35">
      <c r="A12" s="60">
        <v>2</v>
      </c>
      <c r="C12" s="10"/>
      <c r="D12" s="167" t="str">
        <f t="shared" ref="D12:D35" si="0">IF(E12="", "", "CH3Br")</f>
        <v/>
      </c>
      <c r="E12" s="167" t="str">
        <f>IFERROR(VLOOKUP(A12, 'Section 2'!$A$16:$I$1015, 9, FALSE), "")</f>
        <v/>
      </c>
      <c r="F12" s="83" t="str">
        <f>IF($D12="","",SUMIFS('Section 2'!$N$16:$N$1915, 'Section 2'!$I$16:$I$1915,Summary!$E12, 'Section 2'!$R$16:$R$1915, Lists!$H$3))</f>
        <v/>
      </c>
      <c r="G12" s="83" t="str">
        <f>IF($D12="","",SUMIFS('Section 2'!$N$16:$N$1915, 'Section 2'!$I$16:$I$1915,Summary!$E12, 'Section 2'!$R$16:$R$1915, Lists!$H$4))</f>
        <v/>
      </c>
      <c r="H12" s="83" t="str">
        <f>IF($D12="","",SUMIFS('Section 2'!$N$16:$N$1915, 'Section 2'!$I$16:$I$1915,Summary!$E12, 'Section 2'!$R$16:$R$1915, Lists!$H$5))</f>
        <v/>
      </c>
      <c r="I12" s="83" t="str">
        <f>IF($D12="","",SUMIFS('Section 2'!$N$16:$N$1915, 'Section 2'!$I$16:$I$1915,Summary!$E12, 'Section 2'!$R$16:$R$1915, Lists!$H$6))</f>
        <v/>
      </c>
      <c r="J12" s="83" t="str">
        <f>IF($D12="","",SUMIFS('Section 2'!$N$16:$N$1915, 'Section 2'!$I$16:$I$1915,Summary!$E12, 'Section 2'!$R$16:$R$1915, Lists!$H$7))</f>
        <v/>
      </c>
      <c r="K12" s="83" t="str">
        <f>IF($D12="","",SUMIFS('Section 2'!$N$16:$N$1915, 'Section 2'!$I$16:$I$1915,Summary!$E12, 'Section 2'!$R$16:$R$1915, Lists!$H$8))</f>
        <v/>
      </c>
      <c r="L12" s="34"/>
    </row>
    <row r="13" spans="1:13" x14ac:dyDescent="0.35">
      <c r="A13" s="60">
        <v>3</v>
      </c>
      <c r="C13" s="10"/>
      <c r="D13" s="167" t="str">
        <f t="shared" si="0"/>
        <v/>
      </c>
      <c r="E13" s="167" t="str">
        <f>IFERROR(VLOOKUP(A13, 'Section 2'!$A$16:$I$1015, 9, FALSE), "")</f>
        <v/>
      </c>
      <c r="F13" s="83" t="str">
        <f>IF($D13="","",SUMIFS('Section 2'!$N$16:$N$1915, 'Section 2'!$I$16:$I$1915,Summary!$E13, 'Section 2'!$R$16:$R$1915, Lists!$H$3))</f>
        <v/>
      </c>
      <c r="G13" s="83" t="str">
        <f>IF($D13="","",SUMIFS('Section 2'!$N$16:$N$1915, 'Section 2'!$I$16:$I$1915,Summary!$E13, 'Section 2'!$R$16:$R$1915, Lists!$H$4))</f>
        <v/>
      </c>
      <c r="H13" s="83" t="str">
        <f>IF($D13="","",SUMIFS('Section 2'!$N$16:$N$1915, 'Section 2'!$I$16:$I$1915,Summary!$E13, 'Section 2'!$R$16:$R$1915, Lists!$H$5))</f>
        <v/>
      </c>
      <c r="I13" s="83" t="str">
        <f>IF($D13="","",SUMIFS('Section 2'!$N$16:$N$1915, 'Section 2'!$I$16:$I$1915,Summary!$E13, 'Section 2'!$R$16:$R$1915, Lists!$H$6))</f>
        <v/>
      </c>
      <c r="J13" s="83" t="str">
        <f>IF($D13="","",SUMIFS('Section 2'!$N$16:$N$1915, 'Section 2'!$I$16:$I$1915,Summary!$E13, 'Section 2'!$R$16:$R$1915, Lists!$H$7))</f>
        <v/>
      </c>
      <c r="K13" s="83" t="str">
        <f>IF($D13="","",SUMIFS('Section 2'!$N$16:$N$1915, 'Section 2'!$I$16:$I$1915,Summary!$E13, 'Section 2'!$R$16:$R$1915, Lists!$H$8))</f>
        <v/>
      </c>
      <c r="L13" s="34"/>
    </row>
    <row r="14" spans="1:13" x14ac:dyDescent="0.35">
      <c r="A14" s="60">
        <v>4</v>
      </c>
      <c r="C14" s="10"/>
      <c r="D14" s="167" t="str">
        <f t="shared" si="0"/>
        <v/>
      </c>
      <c r="E14" s="167" t="str">
        <f>IFERROR(VLOOKUP(A14, 'Section 2'!$A$16:$I$1015, 9, FALSE), "")</f>
        <v/>
      </c>
      <c r="F14" s="83" t="str">
        <f>IF($D14="","",SUMIFS('Section 2'!$N$16:$N$1915, 'Section 2'!$I$16:$I$1915,Summary!$E14, 'Section 2'!$R$16:$R$1915, Lists!$H$3))</f>
        <v/>
      </c>
      <c r="G14" s="83" t="str">
        <f>IF($D14="","",SUMIFS('Section 2'!$N$16:$N$1915, 'Section 2'!$I$16:$I$1915,Summary!$E14, 'Section 2'!$R$16:$R$1915, Lists!$H$4))</f>
        <v/>
      </c>
      <c r="H14" s="83" t="str">
        <f>IF($D14="","",SUMIFS('Section 2'!$N$16:$N$1915, 'Section 2'!$I$16:$I$1915,Summary!$E14, 'Section 2'!$R$16:$R$1915, Lists!$H$5))</f>
        <v/>
      </c>
      <c r="I14" s="83" t="str">
        <f>IF($D14="","",SUMIFS('Section 2'!$N$16:$N$1915, 'Section 2'!$I$16:$I$1915,Summary!$E14, 'Section 2'!$R$16:$R$1915, Lists!$H$6))</f>
        <v/>
      </c>
      <c r="J14" s="83" t="str">
        <f>IF($D14="","",SUMIFS('Section 2'!$N$16:$N$1915, 'Section 2'!$I$16:$I$1915,Summary!$E14, 'Section 2'!$R$16:$R$1915, Lists!$H$7))</f>
        <v/>
      </c>
      <c r="K14" s="83" t="str">
        <f>IF($D14="","",SUMIFS('Section 2'!$N$16:$N$1915, 'Section 2'!$I$16:$I$1915,Summary!$E14, 'Section 2'!$R$16:$R$1915, Lists!$H$8))</f>
        <v/>
      </c>
      <c r="L14" s="34"/>
    </row>
    <row r="15" spans="1:13" x14ac:dyDescent="0.35">
      <c r="A15" s="60">
        <v>5</v>
      </c>
      <c r="C15" s="10"/>
      <c r="D15" s="167" t="str">
        <f t="shared" si="0"/>
        <v/>
      </c>
      <c r="E15" s="167" t="str">
        <f>IFERROR(VLOOKUP(A15, 'Section 2'!$A$16:$I$1015, 9, FALSE), "")</f>
        <v/>
      </c>
      <c r="F15" s="83" t="str">
        <f>IF($D15="","",SUMIFS('Section 2'!$N$16:$N$1915, 'Section 2'!$I$16:$I$1915,Summary!$E15, 'Section 2'!$R$16:$R$1915, Lists!$H$3))</f>
        <v/>
      </c>
      <c r="G15" s="83" t="str">
        <f>IF($D15="","",SUMIFS('Section 2'!$N$16:$N$1915, 'Section 2'!$I$16:$I$1915,Summary!$E15, 'Section 2'!$R$16:$R$1915, Lists!$H$4))</f>
        <v/>
      </c>
      <c r="H15" s="83" t="str">
        <f>IF($D15="","",SUMIFS('Section 2'!$N$16:$N$1915, 'Section 2'!$I$16:$I$1915,Summary!$E15, 'Section 2'!$R$16:$R$1915, Lists!$H$5))</f>
        <v/>
      </c>
      <c r="I15" s="83" t="str">
        <f>IF($D15="","",SUMIFS('Section 2'!$N$16:$N$1915, 'Section 2'!$I$16:$I$1915,Summary!$E15, 'Section 2'!$R$16:$R$1915, Lists!$H$6))</f>
        <v/>
      </c>
      <c r="J15" s="83" t="str">
        <f>IF($D15="","",SUMIFS('Section 2'!$N$16:$N$1915, 'Section 2'!$I$16:$I$1915,Summary!$E15, 'Section 2'!$R$16:$R$1915, Lists!$H$7))</f>
        <v/>
      </c>
      <c r="K15" s="83" t="str">
        <f>IF($D15="","",SUMIFS('Section 2'!$N$16:$N$1915, 'Section 2'!$I$16:$I$1915,Summary!$E15, 'Section 2'!$R$16:$R$1915, Lists!$H$8))</f>
        <v/>
      </c>
      <c r="L15" s="34"/>
    </row>
    <row r="16" spans="1:13" x14ac:dyDescent="0.35">
      <c r="A16" s="60">
        <v>6</v>
      </c>
      <c r="C16" s="10"/>
      <c r="D16" s="167" t="str">
        <f t="shared" si="0"/>
        <v/>
      </c>
      <c r="E16" s="167" t="str">
        <f>IFERROR(VLOOKUP(A16, 'Section 2'!$A$16:$I$1015, 9, FALSE), "")</f>
        <v/>
      </c>
      <c r="F16" s="83" t="str">
        <f>IF($D16="","",SUMIFS('Section 2'!$N$16:$N$1915, 'Section 2'!$I$16:$I$1915,Summary!$E16, 'Section 2'!$R$16:$R$1915, Lists!$H$3))</f>
        <v/>
      </c>
      <c r="G16" s="83" t="str">
        <f>IF($D16="","",SUMIFS('Section 2'!$N$16:$N$1915, 'Section 2'!$I$16:$I$1915,Summary!$E16, 'Section 2'!$R$16:$R$1915, Lists!$H$4))</f>
        <v/>
      </c>
      <c r="H16" s="83" t="str">
        <f>IF($D16="","",SUMIFS('Section 2'!$N$16:$N$1915, 'Section 2'!$I$16:$I$1915,Summary!$E16, 'Section 2'!$R$16:$R$1915, Lists!$H$5))</f>
        <v/>
      </c>
      <c r="I16" s="83" t="str">
        <f>IF($D16="","",SUMIFS('Section 2'!$N$16:$N$1915, 'Section 2'!$I$16:$I$1915,Summary!$E16, 'Section 2'!$R$16:$R$1915, Lists!$H$6))</f>
        <v/>
      </c>
      <c r="J16" s="83" t="str">
        <f>IF($D16="","",SUMIFS('Section 2'!$N$16:$N$1915, 'Section 2'!$I$16:$I$1915,Summary!$E16, 'Section 2'!$R$16:$R$1915, Lists!$H$7))</f>
        <v/>
      </c>
      <c r="K16" s="83" t="str">
        <f>IF($D16="","",SUMIFS('Section 2'!$N$16:$N$1915, 'Section 2'!$I$16:$I$1915,Summary!$E16, 'Section 2'!$R$16:$R$1915, Lists!$H$8))</f>
        <v/>
      </c>
      <c r="L16" s="34"/>
    </row>
    <row r="17" spans="1:12" x14ac:dyDescent="0.35">
      <c r="A17" s="60">
        <v>7</v>
      </c>
      <c r="C17" s="10"/>
      <c r="D17" s="167" t="str">
        <f t="shared" si="0"/>
        <v/>
      </c>
      <c r="E17" s="167" t="str">
        <f>IFERROR(VLOOKUP(A17, 'Section 2'!$A$16:$I$1015, 9, FALSE), "")</f>
        <v/>
      </c>
      <c r="F17" s="83" t="str">
        <f>IF($D17="","",SUMIFS('Section 2'!$N$16:$N$1915, 'Section 2'!$I$16:$I$1915,Summary!$E17, 'Section 2'!$R$16:$R$1915, Lists!$H$3))</f>
        <v/>
      </c>
      <c r="G17" s="83" t="str">
        <f>IF($D17="","",SUMIFS('Section 2'!$N$16:$N$1915, 'Section 2'!$I$16:$I$1915,Summary!$E17, 'Section 2'!$R$16:$R$1915, Lists!$H$4))</f>
        <v/>
      </c>
      <c r="H17" s="83" t="str">
        <f>IF($D17="","",SUMIFS('Section 2'!$N$16:$N$1915, 'Section 2'!$I$16:$I$1915,Summary!$E17, 'Section 2'!$R$16:$R$1915, Lists!$H$5))</f>
        <v/>
      </c>
      <c r="I17" s="83" t="str">
        <f>IF($D17="","",SUMIFS('Section 2'!$N$16:$N$1915, 'Section 2'!$I$16:$I$1915,Summary!$E17, 'Section 2'!$R$16:$R$1915, Lists!$H$6))</f>
        <v/>
      </c>
      <c r="J17" s="83" t="str">
        <f>IF($D17="","",SUMIFS('Section 2'!$N$16:$N$1915, 'Section 2'!$I$16:$I$1915,Summary!$E17, 'Section 2'!$R$16:$R$1915, Lists!$H$7))</f>
        <v/>
      </c>
      <c r="K17" s="83" t="str">
        <f>IF($D17="","",SUMIFS('Section 2'!$N$16:$N$1915, 'Section 2'!$I$16:$I$1915,Summary!$E17, 'Section 2'!$R$16:$R$1915, Lists!$H$8))</f>
        <v/>
      </c>
      <c r="L17" s="34"/>
    </row>
    <row r="18" spans="1:12" x14ac:dyDescent="0.35">
      <c r="A18" s="60">
        <v>8</v>
      </c>
      <c r="C18" s="10"/>
      <c r="D18" s="167" t="str">
        <f t="shared" si="0"/>
        <v/>
      </c>
      <c r="E18" s="167" t="str">
        <f>IFERROR(VLOOKUP(A18, 'Section 2'!$A$16:$I$1015, 9, FALSE), "")</f>
        <v/>
      </c>
      <c r="F18" s="83" t="str">
        <f>IF($D18="","",SUMIFS('Section 2'!$N$16:$N$1915, 'Section 2'!$I$16:$I$1915,Summary!$E18, 'Section 2'!$R$16:$R$1915, Lists!$H$3))</f>
        <v/>
      </c>
      <c r="G18" s="83" t="str">
        <f>IF($D18="","",SUMIFS('Section 2'!$N$16:$N$1915, 'Section 2'!$I$16:$I$1915,Summary!$E18, 'Section 2'!$R$16:$R$1915, Lists!$H$4))</f>
        <v/>
      </c>
      <c r="H18" s="83" t="str">
        <f>IF($D18="","",SUMIFS('Section 2'!$N$16:$N$1915, 'Section 2'!$I$16:$I$1915,Summary!$E18, 'Section 2'!$R$16:$R$1915, Lists!$H$5))</f>
        <v/>
      </c>
      <c r="I18" s="83" t="str">
        <f>IF($D18="","",SUMIFS('Section 2'!$N$16:$N$1915, 'Section 2'!$I$16:$I$1915,Summary!$E18, 'Section 2'!$R$16:$R$1915, Lists!$H$6))</f>
        <v/>
      </c>
      <c r="J18" s="83" t="str">
        <f>IF($D18="","",SUMIFS('Section 2'!$N$16:$N$1915, 'Section 2'!$I$16:$I$1915,Summary!$E18, 'Section 2'!$R$16:$R$1915, Lists!$H$7))</f>
        <v/>
      </c>
      <c r="K18" s="83" t="str">
        <f>IF($D18="","",SUMIFS('Section 2'!$N$16:$N$1915, 'Section 2'!$I$16:$I$1915,Summary!$E18, 'Section 2'!$R$16:$R$1915, Lists!$H$8))</f>
        <v/>
      </c>
      <c r="L18" s="34"/>
    </row>
    <row r="19" spans="1:12" x14ac:dyDescent="0.35">
      <c r="A19" s="60">
        <v>9</v>
      </c>
      <c r="C19" s="10"/>
      <c r="D19" s="167" t="str">
        <f t="shared" si="0"/>
        <v/>
      </c>
      <c r="E19" s="167" t="str">
        <f>IFERROR(VLOOKUP(A19, 'Section 2'!$A$16:$I$1015, 9, FALSE), "")</f>
        <v/>
      </c>
      <c r="F19" s="83" t="str">
        <f>IF($D19="","",SUMIFS('Section 2'!$N$16:$N$1915, 'Section 2'!$I$16:$I$1915,Summary!$E19, 'Section 2'!$R$16:$R$1915, Lists!$H$3))</f>
        <v/>
      </c>
      <c r="G19" s="83" t="str">
        <f>IF($D19="","",SUMIFS('Section 2'!$N$16:$N$1915, 'Section 2'!$I$16:$I$1915,Summary!$E19, 'Section 2'!$R$16:$R$1915, Lists!$H$4))</f>
        <v/>
      </c>
      <c r="H19" s="83" t="str">
        <f>IF($D19="","",SUMIFS('Section 2'!$N$16:$N$1915, 'Section 2'!$I$16:$I$1915,Summary!$E19, 'Section 2'!$R$16:$R$1915, Lists!$H$5))</f>
        <v/>
      </c>
      <c r="I19" s="83" t="str">
        <f>IF($D19="","",SUMIFS('Section 2'!$N$16:$N$1915, 'Section 2'!$I$16:$I$1915,Summary!$E19, 'Section 2'!$R$16:$R$1915, Lists!$H$6))</f>
        <v/>
      </c>
      <c r="J19" s="83" t="str">
        <f>IF($D19="","",SUMIFS('Section 2'!$N$16:$N$1915, 'Section 2'!$I$16:$I$1915,Summary!$E19, 'Section 2'!$R$16:$R$1915, Lists!$H$7))</f>
        <v/>
      </c>
      <c r="K19" s="83" t="str">
        <f>IF($D19="","",SUMIFS('Section 2'!$N$16:$N$1915, 'Section 2'!$I$16:$I$1915,Summary!$E19, 'Section 2'!$R$16:$R$1915, Lists!$H$8))</f>
        <v/>
      </c>
      <c r="L19" s="34"/>
    </row>
    <row r="20" spans="1:12" x14ac:dyDescent="0.35">
      <c r="A20" s="60">
        <v>10</v>
      </c>
      <c r="C20" s="10"/>
      <c r="D20" s="167" t="str">
        <f t="shared" si="0"/>
        <v/>
      </c>
      <c r="E20" s="167" t="str">
        <f>IFERROR(VLOOKUP(A20, 'Section 2'!$A$16:$I$1015, 9, FALSE), "")</f>
        <v/>
      </c>
      <c r="F20" s="83" t="str">
        <f>IF($D20="","",SUMIFS('Section 2'!$N$16:$N$1915, 'Section 2'!$I$16:$I$1915,Summary!$E20, 'Section 2'!$R$16:$R$1915, Lists!$H$3))</f>
        <v/>
      </c>
      <c r="G20" s="83" t="str">
        <f>IF($D20="","",SUMIFS('Section 2'!$N$16:$N$1915, 'Section 2'!$I$16:$I$1915,Summary!$E20, 'Section 2'!$R$16:$R$1915, Lists!$H$4))</f>
        <v/>
      </c>
      <c r="H20" s="83" t="str">
        <f>IF($D20="","",SUMIFS('Section 2'!$N$16:$N$1915, 'Section 2'!$I$16:$I$1915,Summary!$E20, 'Section 2'!$R$16:$R$1915, Lists!$H$5))</f>
        <v/>
      </c>
      <c r="I20" s="83" t="str">
        <f>IF($D20="","",SUMIFS('Section 2'!$N$16:$N$1915, 'Section 2'!$I$16:$I$1915,Summary!$E20, 'Section 2'!$R$16:$R$1915, Lists!$H$6))</f>
        <v/>
      </c>
      <c r="J20" s="83" t="str">
        <f>IF($D20="","",SUMIFS('Section 2'!$N$16:$N$1915, 'Section 2'!$I$16:$I$1915,Summary!$E20, 'Section 2'!$R$16:$R$1915, Lists!$H$7))</f>
        <v/>
      </c>
      <c r="K20" s="83" t="str">
        <f>IF($D20="","",SUMIFS('Section 2'!$N$16:$N$1915, 'Section 2'!$I$16:$I$1915,Summary!$E20, 'Section 2'!$R$16:$R$1915, Lists!$H$8))</f>
        <v/>
      </c>
      <c r="L20" s="34"/>
    </row>
    <row r="21" spans="1:12" x14ac:dyDescent="0.35">
      <c r="A21" s="60">
        <v>11</v>
      </c>
      <c r="C21" s="10"/>
      <c r="D21" s="167" t="str">
        <f t="shared" si="0"/>
        <v/>
      </c>
      <c r="E21" s="167" t="str">
        <f>IFERROR(VLOOKUP(A21, 'Section 2'!$A$16:$I$1015, 9, FALSE), "")</f>
        <v/>
      </c>
      <c r="F21" s="83" t="str">
        <f>IF($D21="","",SUMIFS('Section 2'!$N$16:$N$1915, 'Section 2'!$I$16:$I$1915,Summary!$E21, 'Section 2'!$R$16:$R$1915, Lists!$H$3))</f>
        <v/>
      </c>
      <c r="G21" s="83" t="str">
        <f>IF($D21="","",SUMIFS('Section 2'!$N$16:$N$1915, 'Section 2'!$I$16:$I$1915,Summary!$E21, 'Section 2'!$R$16:$R$1915, Lists!$H$4))</f>
        <v/>
      </c>
      <c r="H21" s="83" t="str">
        <f>IF($D21="","",SUMIFS('Section 2'!$N$16:$N$1915, 'Section 2'!$I$16:$I$1915,Summary!$E21, 'Section 2'!$R$16:$R$1915, Lists!$H$5))</f>
        <v/>
      </c>
      <c r="I21" s="83" t="str">
        <f>IF($D21="","",SUMIFS('Section 2'!$N$16:$N$1915, 'Section 2'!$I$16:$I$1915,Summary!$E21, 'Section 2'!$R$16:$R$1915, Lists!$H$6))</f>
        <v/>
      </c>
      <c r="J21" s="83" t="str">
        <f>IF($D21="","",SUMIFS('Section 2'!$N$16:$N$1915, 'Section 2'!$I$16:$I$1915,Summary!$E21, 'Section 2'!$R$16:$R$1915, Lists!$H$7))</f>
        <v/>
      </c>
      <c r="K21" s="83" t="str">
        <f>IF($D21="","",SUMIFS('Section 2'!$N$16:$N$1915, 'Section 2'!$I$16:$I$1915,Summary!$E21, 'Section 2'!$R$16:$R$1915, Lists!$H$8))</f>
        <v/>
      </c>
      <c r="L21" s="34"/>
    </row>
    <row r="22" spans="1:12" x14ac:dyDescent="0.35">
      <c r="A22" s="60">
        <v>12</v>
      </c>
      <c r="C22" s="10"/>
      <c r="D22" s="167" t="str">
        <f t="shared" si="0"/>
        <v/>
      </c>
      <c r="E22" s="167" t="str">
        <f>IFERROR(VLOOKUP(A22, 'Section 2'!$A$16:$I$1015, 9, FALSE), "")</f>
        <v/>
      </c>
      <c r="F22" s="83" t="str">
        <f>IF($D22="","",SUMIFS('Section 2'!$N$16:$N$1915, 'Section 2'!$I$16:$I$1915,Summary!$E22, 'Section 2'!$R$16:$R$1915, Lists!$H$3))</f>
        <v/>
      </c>
      <c r="G22" s="83" t="str">
        <f>IF($D22="","",SUMIFS('Section 2'!$N$16:$N$1915, 'Section 2'!$I$16:$I$1915,Summary!$E22, 'Section 2'!$R$16:$R$1915, Lists!$H$4))</f>
        <v/>
      </c>
      <c r="H22" s="83" t="str">
        <f>IF($D22="","",SUMIFS('Section 2'!$N$16:$N$1915, 'Section 2'!$I$16:$I$1915,Summary!$E22, 'Section 2'!$R$16:$R$1915, Lists!$H$5))</f>
        <v/>
      </c>
      <c r="I22" s="83" t="str">
        <f>IF($D22="","",SUMIFS('Section 2'!$N$16:$N$1915, 'Section 2'!$I$16:$I$1915,Summary!$E22, 'Section 2'!$R$16:$R$1915, Lists!$H$6))</f>
        <v/>
      </c>
      <c r="J22" s="83" t="str">
        <f>IF($D22="","",SUMIFS('Section 2'!$N$16:$N$1915, 'Section 2'!$I$16:$I$1915,Summary!$E22, 'Section 2'!$R$16:$R$1915, Lists!$H$7))</f>
        <v/>
      </c>
      <c r="K22" s="83" t="str">
        <f>IF($D22="","",SUMIFS('Section 2'!$N$16:$N$1915, 'Section 2'!$I$16:$I$1915,Summary!$E22, 'Section 2'!$R$16:$R$1915, Lists!$H$8))</f>
        <v/>
      </c>
      <c r="L22" s="34"/>
    </row>
    <row r="23" spans="1:12" x14ac:dyDescent="0.35">
      <c r="A23" s="60">
        <v>13</v>
      </c>
      <c r="C23" s="10"/>
      <c r="D23" s="167" t="str">
        <f t="shared" si="0"/>
        <v/>
      </c>
      <c r="E23" s="167" t="str">
        <f>IFERROR(VLOOKUP(A23, 'Section 2'!$A$16:$I$1015, 9, FALSE), "")</f>
        <v/>
      </c>
      <c r="F23" s="83" t="str">
        <f>IF($D23="","",SUMIFS('Section 2'!$N$16:$N$1915, 'Section 2'!$I$16:$I$1915,Summary!$E23, 'Section 2'!$R$16:$R$1915, Lists!$H$3))</f>
        <v/>
      </c>
      <c r="G23" s="83" t="str">
        <f>IF($D23="","",SUMIFS('Section 2'!$N$16:$N$1915, 'Section 2'!$I$16:$I$1915,Summary!$E23, 'Section 2'!$R$16:$R$1915, Lists!$H$4))</f>
        <v/>
      </c>
      <c r="H23" s="83" t="str">
        <f>IF($D23="","",SUMIFS('Section 2'!$N$16:$N$1915, 'Section 2'!$I$16:$I$1915,Summary!$E23, 'Section 2'!$R$16:$R$1915, Lists!$H$5))</f>
        <v/>
      </c>
      <c r="I23" s="83" t="str">
        <f>IF($D23="","",SUMIFS('Section 2'!$N$16:$N$1915, 'Section 2'!$I$16:$I$1915,Summary!$E23, 'Section 2'!$R$16:$R$1915, Lists!$H$6))</f>
        <v/>
      </c>
      <c r="J23" s="83" t="str">
        <f>IF($D23="","",SUMIFS('Section 2'!$N$16:$N$1915, 'Section 2'!$I$16:$I$1915,Summary!$E23, 'Section 2'!$R$16:$R$1915, Lists!$H$7))</f>
        <v/>
      </c>
      <c r="K23" s="83" t="str">
        <f>IF($D23="","",SUMIFS('Section 2'!$N$16:$N$1915, 'Section 2'!$I$16:$I$1915,Summary!$E23, 'Section 2'!$R$16:$R$1915, Lists!$H$8))</f>
        <v/>
      </c>
      <c r="L23" s="34"/>
    </row>
    <row r="24" spans="1:12" x14ac:dyDescent="0.35">
      <c r="A24" s="60">
        <v>14</v>
      </c>
      <c r="C24" s="10"/>
      <c r="D24" s="167" t="str">
        <f t="shared" si="0"/>
        <v/>
      </c>
      <c r="E24" s="167" t="str">
        <f>IFERROR(VLOOKUP(A24, 'Section 2'!$A$16:$I$1015, 9, FALSE), "")</f>
        <v/>
      </c>
      <c r="F24" s="83" t="str">
        <f>IF($D24="","",SUMIFS('Section 2'!$N$16:$N$1915, 'Section 2'!$I$16:$I$1915,Summary!$E24, 'Section 2'!$R$16:$R$1915, Lists!$H$3))</f>
        <v/>
      </c>
      <c r="G24" s="83" t="str">
        <f>IF($D24="","",SUMIFS('Section 2'!$N$16:$N$1915, 'Section 2'!$I$16:$I$1915,Summary!$E24, 'Section 2'!$R$16:$R$1915, Lists!$H$4))</f>
        <v/>
      </c>
      <c r="H24" s="83" t="str">
        <f>IF($D24="","",SUMIFS('Section 2'!$N$16:$N$1915, 'Section 2'!$I$16:$I$1915,Summary!$E24, 'Section 2'!$R$16:$R$1915, Lists!$H$5))</f>
        <v/>
      </c>
      <c r="I24" s="83" t="str">
        <f>IF($D24="","",SUMIFS('Section 2'!$N$16:$N$1915, 'Section 2'!$I$16:$I$1915,Summary!$E24, 'Section 2'!$R$16:$R$1915, Lists!$H$6))</f>
        <v/>
      </c>
      <c r="J24" s="83" t="str">
        <f>IF($D24="","",SUMIFS('Section 2'!$N$16:$N$1915, 'Section 2'!$I$16:$I$1915,Summary!$E24, 'Section 2'!$R$16:$R$1915, Lists!$H$7))</f>
        <v/>
      </c>
      <c r="K24" s="83" t="str">
        <f>IF($D24="","",SUMIFS('Section 2'!$N$16:$N$1915, 'Section 2'!$I$16:$I$1915,Summary!$E24, 'Section 2'!$R$16:$R$1915, Lists!$H$8))</f>
        <v/>
      </c>
      <c r="L24" s="34"/>
    </row>
    <row r="25" spans="1:12" x14ac:dyDescent="0.35">
      <c r="A25" s="60">
        <v>15</v>
      </c>
      <c r="C25" s="10"/>
      <c r="D25" s="167" t="str">
        <f t="shared" si="0"/>
        <v/>
      </c>
      <c r="E25" s="167" t="str">
        <f>IFERROR(VLOOKUP(A25, 'Section 2'!$A$16:$I$1015, 9, FALSE), "")</f>
        <v/>
      </c>
      <c r="F25" s="83" t="str">
        <f>IF($D25="","",SUMIFS('Section 2'!$N$16:$N$1915, 'Section 2'!$I$16:$I$1915,Summary!$E25, 'Section 2'!$R$16:$R$1915, Lists!$H$3))</f>
        <v/>
      </c>
      <c r="G25" s="83" t="str">
        <f>IF($D25="","",SUMIFS('Section 2'!$N$16:$N$1915, 'Section 2'!$I$16:$I$1915,Summary!$E25, 'Section 2'!$R$16:$R$1915, Lists!$H$4))</f>
        <v/>
      </c>
      <c r="H25" s="83" t="str">
        <f>IF($D25="","",SUMIFS('Section 2'!$N$16:$N$1915, 'Section 2'!$I$16:$I$1915,Summary!$E25, 'Section 2'!$R$16:$R$1915, Lists!$H$5))</f>
        <v/>
      </c>
      <c r="I25" s="83" t="str">
        <f>IF($D25="","",SUMIFS('Section 2'!$N$16:$N$1915, 'Section 2'!$I$16:$I$1915,Summary!$E25, 'Section 2'!$R$16:$R$1915, Lists!$H$6))</f>
        <v/>
      </c>
      <c r="J25" s="83" t="str">
        <f>IF($D25="","",SUMIFS('Section 2'!$N$16:$N$1915, 'Section 2'!$I$16:$I$1915,Summary!$E25, 'Section 2'!$R$16:$R$1915, Lists!$H$7))</f>
        <v/>
      </c>
      <c r="K25" s="83" t="str">
        <f>IF($D25="","",SUMIFS('Section 2'!$N$16:$N$1915, 'Section 2'!$I$16:$I$1915,Summary!$E25, 'Section 2'!$R$16:$R$1915, Lists!$H$8))</f>
        <v/>
      </c>
      <c r="L25" s="34"/>
    </row>
    <row r="26" spans="1:12" x14ac:dyDescent="0.35">
      <c r="A26" s="60">
        <v>16</v>
      </c>
      <c r="C26" s="10"/>
      <c r="D26" s="167" t="str">
        <f t="shared" si="0"/>
        <v/>
      </c>
      <c r="E26" s="167" t="str">
        <f>IFERROR(VLOOKUP(A26, 'Section 2'!$A$16:$I$1015, 9, FALSE), "")</f>
        <v/>
      </c>
      <c r="F26" s="83" t="str">
        <f>IF($D26="","",SUMIFS('Section 2'!$N$16:$N$1915, 'Section 2'!$I$16:$I$1915,Summary!$E26, 'Section 2'!$R$16:$R$1915, Lists!$H$3))</f>
        <v/>
      </c>
      <c r="G26" s="83" t="str">
        <f>IF($D26="","",SUMIFS('Section 2'!$N$16:$N$1915, 'Section 2'!$I$16:$I$1915,Summary!$E26, 'Section 2'!$R$16:$R$1915, Lists!$H$4))</f>
        <v/>
      </c>
      <c r="H26" s="83" t="str">
        <f>IF($D26="","",SUMIFS('Section 2'!$N$16:$N$1915, 'Section 2'!$I$16:$I$1915,Summary!$E26, 'Section 2'!$R$16:$R$1915, Lists!$H$5))</f>
        <v/>
      </c>
      <c r="I26" s="83" t="str">
        <f>IF($D26="","",SUMIFS('Section 2'!$N$16:$N$1915, 'Section 2'!$I$16:$I$1915,Summary!$E26, 'Section 2'!$R$16:$R$1915, Lists!$H$6))</f>
        <v/>
      </c>
      <c r="J26" s="83" t="str">
        <f>IF($D26="","",SUMIFS('Section 2'!$N$16:$N$1915, 'Section 2'!$I$16:$I$1915,Summary!$E26, 'Section 2'!$R$16:$R$1915, Lists!$H$7))</f>
        <v/>
      </c>
      <c r="K26" s="83" t="str">
        <f>IF($D26="","",SUMIFS('Section 2'!$N$16:$N$1915, 'Section 2'!$I$16:$I$1915,Summary!$E26, 'Section 2'!$R$16:$R$1915, Lists!$H$8))</f>
        <v/>
      </c>
      <c r="L26" s="34"/>
    </row>
    <row r="27" spans="1:12" x14ac:dyDescent="0.35">
      <c r="A27" s="60">
        <v>17</v>
      </c>
      <c r="C27" s="10"/>
      <c r="D27" s="167" t="str">
        <f t="shared" si="0"/>
        <v/>
      </c>
      <c r="E27" s="167" t="str">
        <f>IFERROR(VLOOKUP(A27, 'Section 2'!$A$16:$I$1015, 9, FALSE), "")</f>
        <v/>
      </c>
      <c r="F27" s="83" t="str">
        <f>IF($D27="","",SUMIFS('Section 2'!$N$16:$N$1915, 'Section 2'!$I$16:$I$1915,Summary!$E27, 'Section 2'!$R$16:$R$1915, Lists!$H$3))</f>
        <v/>
      </c>
      <c r="G27" s="83" t="str">
        <f>IF($D27="","",SUMIFS('Section 2'!$N$16:$N$1915, 'Section 2'!$I$16:$I$1915,Summary!$E27, 'Section 2'!$R$16:$R$1915, Lists!$H$4))</f>
        <v/>
      </c>
      <c r="H27" s="83" t="str">
        <f>IF($D27="","",SUMIFS('Section 2'!$N$16:$N$1915, 'Section 2'!$I$16:$I$1915,Summary!$E27, 'Section 2'!$R$16:$R$1915, Lists!$H$5))</f>
        <v/>
      </c>
      <c r="I27" s="83" t="str">
        <f>IF($D27="","",SUMIFS('Section 2'!$N$16:$N$1915, 'Section 2'!$I$16:$I$1915,Summary!$E27, 'Section 2'!$R$16:$R$1915, Lists!$H$6))</f>
        <v/>
      </c>
      <c r="J27" s="83" t="str">
        <f>IF($D27="","",SUMIFS('Section 2'!$N$16:$N$1915, 'Section 2'!$I$16:$I$1915,Summary!$E27, 'Section 2'!$R$16:$R$1915, Lists!$H$7))</f>
        <v/>
      </c>
      <c r="K27" s="83" t="str">
        <f>IF($D27="","",SUMIFS('Section 2'!$N$16:$N$1915, 'Section 2'!$I$16:$I$1915,Summary!$E27, 'Section 2'!$R$16:$R$1915, Lists!$H$8))</f>
        <v/>
      </c>
      <c r="L27" s="34"/>
    </row>
    <row r="28" spans="1:12" x14ac:dyDescent="0.35">
      <c r="A28" s="60">
        <v>18</v>
      </c>
      <c r="C28" s="10"/>
      <c r="D28" s="167" t="str">
        <f t="shared" si="0"/>
        <v/>
      </c>
      <c r="E28" s="167" t="str">
        <f>IFERROR(VLOOKUP(A28, 'Section 2'!$A$16:$I$1015, 9, FALSE), "")</f>
        <v/>
      </c>
      <c r="F28" s="83" t="str">
        <f>IF($D28="","",SUMIFS('Section 2'!$N$16:$N$1915, 'Section 2'!$I$16:$I$1915,Summary!$E28, 'Section 2'!$R$16:$R$1915, Lists!$H$3))</f>
        <v/>
      </c>
      <c r="G28" s="83" t="str">
        <f>IF($D28="","",SUMIFS('Section 2'!$N$16:$N$1915, 'Section 2'!$I$16:$I$1915,Summary!$E28, 'Section 2'!$R$16:$R$1915, Lists!$H$4))</f>
        <v/>
      </c>
      <c r="H28" s="83" t="str">
        <f>IF($D28="","",SUMIFS('Section 2'!$N$16:$N$1915, 'Section 2'!$I$16:$I$1915,Summary!$E28, 'Section 2'!$R$16:$R$1915, Lists!$H$5))</f>
        <v/>
      </c>
      <c r="I28" s="83" t="str">
        <f>IF($D28="","",SUMIFS('Section 2'!$N$16:$N$1915, 'Section 2'!$I$16:$I$1915,Summary!$E28, 'Section 2'!$R$16:$R$1915, Lists!$H$6))</f>
        <v/>
      </c>
      <c r="J28" s="83" t="str">
        <f>IF($D28="","",SUMIFS('Section 2'!$N$16:$N$1915, 'Section 2'!$I$16:$I$1915,Summary!$E28, 'Section 2'!$R$16:$R$1915, Lists!$H$7))</f>
        <v/>
      </c>
      <c r="K28" s="83" t="str">
        <f>IF($D28="","",SUMIFS('Section 2'!$N$16:$N$1915, 'Section 2'!$I$16:$I$1915,Summary!$E28, 'Section 2'!$R$16:$R$1915, Lists!$H$8))</f>
        <v/>
      </c>
      <c r="L28" s="34"/>
    </row>
    <row r="29" spans="1:12" x14ac:dyDescent="0.35">
      <c r="A29" s="60">
        <v>19</v>
      </c>
      <c r="C29" s="10"/>
      <c r="D29" s="167" t="str">
        <f t="shared" si="0"/>
        <v/>
      </c>
      <c r="E29" s="167" t="str">
        <f>IFERROR(VLOOKUP(A29, 'Section 2'!$A$16:$I$1015, 9, FALSE), "")</f>
        <v/>
      </c>
      <c r="F29" s="83" t="str">
        <f>IF($D29="","",SUMIFS('Section 2'!$N$16:$N$1915, 'Section 2'!$I$16:$I$1915,Summary!$E29, 'Section 2'!$R$16:$R$1915, Lists!$H$3))</f>
        <v/>
      </c>
      <c r="G29" s="83" t="str">
        <f>IF($D29="","",SUMIFS('Section 2'!$N$16:$N$1915, 'Section 2'!$I$16:$I$1915,Summary!$E29, 'Section 2'!$R$16:$R$1915, Lists!$H$4))</f>
        <v/>
      </c>
      <c r="H29" s="83" t="str">
        <f>IF($D29="","",SUMIFS('Section 2'!$N$16:$N$1915, 'Section 2'!$I$16:$I$1915,Summary!$E29, 'Section 2'!$R$16:$R$1915, Lists!$H$5))</f>
        <v/>
      </c>
      <c r="I29" s="83" t="str">
        <f>IF($D29="","",SUMIFS('Section 2'!$N$16:$N$1915, 'Section 2'!$I$16:$I$1915,Summary!$E29, 'Section 2'!$R$16:$R$1915, Lists!$H$6))</f>
        <v/>
      </c>
      <c r="J29" s="83" t="str">
        <f>IF($D29="","",SUMIFS('Section 2'!$N$16:$N$1915, 'Section 2'!$I$16:$I$1915,Summary!$E29, 'Section 2'!$R$16:$R$1915, Lists!$H$7))</f>
        <v/>
      </c>
      <c r="K29" s="83" t="str">
        <f>IF($D29="","",SUMIFS('Section 2'!$N$16:$N$1915, 'Section 2'!$I$16:$I$1915,Summary!$E29, 'Section 2'!$R$16:$R$1915, Lists!$H$8))</f>
        <v/>
      </c>
      <c r="L29" s="34"/>
    </row>
    <row r="30" spans="1:12" x14ac:dyDescent="0.35">
      <c r="A30" s="60">
        <v>20</v>
      </c>
      <c r="C30" s="10"/>
      <c r="D30" s="167" t="str">
        <f t="shared" si="0"/>
        <v/>
      </c>
      <c r="E30" s="167" t="str">
        <f>IFERROR(VLOOKUP(A30, 'Section 2'!$A$16:$I$1015, 9, FALSE), "")</f>
        <v/>
      </c>
      <c r="F30" s="83" t="str">
        <f>IF($D30="","",SUMIFS('Section 2'!$N$16:$N$1915, 'Section 2'!$I$16:$I$1915,Summary!$E30, 'Section 2'!$R$16:$R$1915, Lists!$H$3))</f>
        <v/>
      </c>
      <c r="G30" s="83" t="str">
        <f>IF($D30="","",SUMIFS('Section 2'!$N$16:$N$1915, 'Section 2'!$I$16:$I$1915,Summary!$E30, 'Section 2'!$R$16:$R$1915, Lists!$H$4))</f>
        <v/>
      </c>
      <c r="H30" s="83" t="str">
        <f>IF($D30="","",SUMIFS('Section 2'!$N$16:$N$1915, 'Section 2'!$I$16:$I$1915,Summary!$E30, 'Section 2'!$R$16:$R$1915, Lists!$H$5))</f>
        <v/>
      </c>
      <c r="I30" s="83" t="str">
        <f>IF($D30="","",SUMIFS('Section 2'!$N$16:$N$1915, 'Section 2'!$I$16:$I$1915,Summary!$E30, 'Section 2'!$R$16:$R$1915, Lists!$H$6))</f>
        <v/>
      </c>
      <c r="J30" s="83" t="str">
        <f>IF($D30="","",SUMIFS('Section 2'!$N$16:$N$1915, 'Section 2'!$I$16:$I$1915,Summary!$E30, 'Section 2'!$R$16:$R$1915, Lists!$H$7))</f>
        <v/>
      </c>
      <c r="K30" s="83" t="str">
        <f>IF($D30="","",SUMIFS('Section 2'!$N$16:$N$1915, 'Section 2'!$I$16:$I$1915,Summary!$E30, 'Section 2'!$R$16:$R$1915, Lists!$H$8))</f>
        <v/>
      </c>
      <c r="L30" s="34"/>
    </row>
    <row r="31" spans="1:12" x14ac:dyDescent="0.35">
      <c r="A31" s="60">
        <v>21</v>
      </c>
      <c r="C31" s="10"/>
      <c r="D31" s="167" t="str">
        <f t="shared" si="0"/>
        <v/>
      </c>
      <c r="E31" s="167" t="str">
        <f>IFERROR(VLOOKUP(A31, 'Section 2'!$A$16:$I$1015, 9, FALSE), "")</f>
        <v/>
      </c>
      <c r="F31" s="83" t="str">
        <f>IF($D31="","",SUMIFS('Section 2'!$N$16:$N$1915, 'Section 2'!$I$16:$I$1915,Summary!$E31, 'Section 2'!$R$16:$R$1915, Lists!$H$3))</f>
        <v/>
      </c>
      <c r="G31" s="83" t="str">
        <f>IF($D31="","",SUMIFS('Section 2'!$N$16:$N$1915, 'Section 2'!$I$16:$I$1915,Summary!$E31, 'Section 2'!$R$16:$R$1915, Lists!$H$4))</f>
        <v/>
      </c>
      <c r="H31" s="83" t="str">
        <f>IF($D31="","",SUMIFS('Section 2'!$N$16:$N$1915, 'Section 2'!$I$16:$I$1915,Summary!$E31, 'Section 2'!$R$16:$R$1915, Lists!$H$5))</f>
        <v/>
      </c>
      <c r="I31" s="83" t="str">
        <f>IF($D31="","",SUMIFS('Section 2'!$N$16:$N$1915, 'Section 2'!$I$16:$I$1915,Summary!$E31, 'Section 2'!$R$16:$R$1915, Lists!$H$6))</f>
        <v/>
      </c>
      <c r="J31" s="83" t="str">
        <f>IF($D31="","",SUMIFS('Section 2'!$N$16:$N$1915, 'Section 2'!$I$16:$I$1915,Summary!$E31, 'Section 2'!$R$16:$R$1915, Lists!$H$7))</f>
        <v/>
      </c>
      <c r="K31" s="83" t="str">
        <f>IF($D31="","",SUMIFS('Section 2'!$N$16:$N$1915, 'Section 2'!$I$16:$I$1915,Summary!$E31, 'Section 2'!$R$16:$R$1915, Lists!$H$8))</f>
        <v/>
      </c>
      <c r="L31" s="34"/>
    </row>
    <row r="32" spans="1:12" x14ac:dyDescent="0.35">
      <c r="A32" s="60">
        <v>22</v>
      </c>
      <c r="C32" s="10"/>
      <c r="D32" s="167" t="str">
        <f t="shared" si="0"/>
        <v/>
      </c>
      <c r="E32" s="167" t="str">
        <f>IFERROR(VLOOKUP(A32, 'Section 2'!$A$16:$I$1015, 9, FALSE), "")</f>
        <v/>
      </c>
      <c r="F32" s="83" t="str">
        <f>IF($D32="","",SUMIFS('Section 2'!$N$16:$N$1915, 'Section 2'!$I$16:$I$1915,Summary!$E32, 'Section 2'!$R$16:$R$1915, Lists!$H$3))</f>
        <v/>
      </c>
      <c r="G32" s="83" t="str">
        <f>IF($D32="","",SUMIFS('Section 2'!$N$16:$N$1915, 'Section 2'!$I$16:$I$1915,Summary!$E32, 'Section 2'!$R$16:$R$1915, Lists!$H$4))</f>
        <v/>
      </c>
      <c r="H32" s="83" t="str">
        <f>IF($D32="","",SUMIFS('Section 2'!$N$16:$N$1915, 'Section 2'!$I$16:$I$1915,Summary!$E32, 'Section 2'!$R$16:$R$1915, Lists!$H$5))</f>
        <v/>
      </c>
      <c r="I32" s="83" t="str">
        <f>IF($D32="","",SUMIFS('Section 2'!$N$16:$N$1915, 'Section 2'!$I$16:$I$1915,Summary!$E32, 'Section 2'!$R$16:$R$1915, Lists!$H$6))</f>
        <v/>
      </c>
      <c r="J32" s="83" t="str">
        <f>IF($D32="","",SUMIFS('Section 2'!$N$16:$N$1915, 'Section 2'!$I$16:$I$1915,Summary!$E32, 'Section 2'!$R$16:$R$1915, Lists!$H$7))</f>
        <v/>
      </c>
      <c r="K32" s="83" t="str">
        <f>IF($D32="","",SUMIFS('Section 2'!$N$16:$N$1915, 'Section 2'!$I$16:$I$1915,Summary!$E32, 'Section 2'!$R$16:$R$1915, Lists!$H$8))</f>
        <v/>
      </c>
      <c r="L32" s="34"/>
    </row>
    <row r="33" spans="1:12" x14ac:dyDescent="0.35">
      <c r="A33" s="60">
        <v>23</v>
      </c>
      <c r="C33" s="10"/>
      <c r="D33" s="167" t="str">
        <f t="shared" si="0"/>
        <v/>
      </c>
      <c r="E33" s="167" t="str">
        <f>IFERROR(VLOOKUP(A33, 'Section 2'!$A$16:$I$1015, 9, FALSE), "")</f>
        <v/>
      </c>
      <c r="F33" s="83" t="str">
        <f>IF($D33="","",SUMIFS('Section 2'!$N$16:$N$1915, 'Section 2'!$I$16:$I$1915,Summary!$E33, 'Section 2'!$R$16:$R$1915, Lists!$H$3))</f>
        <v/>
      </c>
      <c r="G33" s="83" t="str">
        <f>IF($D33="","",SUMIFS('Section 2'!$N$16:$N$1915, 'Section 2'!$I$16:$I$1915,Summary!$E33, 'Section 2'!$R$16:$R$1915, Lists!$H$4))</f>
        <v/>
      </c>
      <c r="H33" s="83" t="str">
        <f>IF($D33="","",SUMIFS('Section 2'!$N$16:$N$1915, 'Section 2'!$I$16:$I$1915,Summary!$E33, 'Section 2'!$R$16:$R$1915, Lists!$H$5))</f>
        <v/>
      </c>
      <c r="I33" s="83" t="str">
        <f>IF($D33="","",SUMIFS('Section 2'!$N$16:$N$1915, 'Section 2'!$I$16:$I$1915,Summary!$E33, 'Section 2'!$R$16:$R$1915, Lists!$H$6))</f>
        <v/>
      </c>
      <c r="J33" s="83" t="str">
        <f>IF($D33="","",SUMIFS('Section 2'!$N$16:$N$1915, 'Section 2'!$I$16:$I$1915,Summary!$E33, 'Section 2'!$R$16:$R$1915, Lists!$H$7))</f>
        <v/>
      </c>
      <c r="K33" s="83" t="str">
        <f>IF($D33="","",SUMIFS('Section 2'!$N$16:$N$1915, 'Section 2'!$I$16:$I$1915,Summary!$E33, 'Section 2'!$R$16:$R$1915, Lists!$H$8))</f>
        <v/>
      </c>
      <c r="L33" s="34"/>
    </row>
    <row r="34" spans="1:12" x14ac:dyDescent="0.35">
      <c r="A34" s="60">
        <v>24</v>
      </c>
      <c r="C34" s="10"/>
      <c r="D34" s="167" t="str">
        <f t="shared" si="0"/>
        <v/>
      </c>
      <c r="E34" s="167" t="str">
        <f>IFERROR(VLOOKUP(A34, 'Section 2'!$A$16:$I$1015, 9, FALSE), "")</f>
        <v/>
      </c>
      <c r="F34" s="83" t="str">
        <f>IF($D34="","",SUMIFS('Section 2'!$N$16:$N$1915, 'Section 2'!$I$16:$I$1915,Summary!$E34, 'Section 2'!$R$16:$R$1915, Lists!$H$3))</f>
        <v/>
      </c>
      <c r="G34" s="83" t="str">
        <f>IF($D34="","",SUMIFS('Section 2'!$N$16:$N$1915, 'Section 2'!$I$16:$I$1915,Summary!$E34, 'Section 2'!$R$16:$R$1915, Lists!$H$4))</f>
        <v/>
      </c>
      <c r="H34" s="83" t="str">
        <f>IF($D34="","",SUMIFS('Section 2'!$N$16:$N$1915, 'Section 2'!$I$16:$I$1915,Summary!$E34, 'Section 2'!$R$16:$R$1915, Lists!$H$5))</f>
        <v/>
      </c>
      <c r="I34" s="83" t="str">
        <f>IF($D34="","",SUMIFS('Section 2'!$N$16:$N$1915, 'Section 2'!$I$16:$I$1915,Summary!$E34, 'Section 2'!$R$16:$R$1915, Lists!$H$6))</f>
        <v/>
      </c>
      <c r="J34" s="83" t="str">
        <f>IF($D34="","",SUMIFS('Section 2'!$N$16:$N$1915, 'Section 2'!$I$16:$I$1915,Summary!$E34, 'Section 2'!$R$16:$R$1915, Lists!$H$7))</f>
        <v/>
      </c>
      <c r="K34" s="83" t="str">
        <f>IF($D34="","",SUMIFS('Section 2'!$N$16:$N$1915, 'Section 2'!$I$16:$I$1915,Summary!$E34, 'Section 2'!$R$16:$R$1915, Lists!$H$8))</f>
        <v/>
      </c>
      <c r="L34" s="34"/>
    </row>
    <row r="35" spans="1:12" x14ac:dyDescent="0.35">
      <c r="A35" s="60">
        <v>25</v>
      </c>
      <c r="C35" s="10"/>
      <c r="D35" s="167" t="str">
        <f t="shared" si="0"/>
        <v/>
      </c>
      <c r="E35" s="167" t="str">
        <f>IFERROR(VLOOKUP(A35, 'Section 2'!$A$16:$I$1015, 9, FALSE), "")</f>
        <v/>
      </c>
      <c r="F35" s="83" t="str">
        <f>IF($D35="","",SUMIFS('Section 2'!$N$16:$N$1915, 'Section 2'!$I$16:$I$1915,Summary!$E35, 'Section 2'!$R$16:$R$1915, Lists!$H$3))</f>
        <v/>
      </c>
      <c r="G35" s="83" t="str">
        <f>IF($D35="","",SUMIFS('Section 2'!$N$16:$N$1915, 'Section 2'!$I$16:$I$1915,Summary!$E35, 'Section 2'!$R$16:$R$1915, Lists!$H$4))</f>
        <v/>
      </c>
      <c r="H35" s="83" t="str">
        <f>IF($D35="","",SUMIFS('Section 2'!$N$16:$N$1915, 'Section 2'!$I$16:$I$1915,Summary!$E35, 'Section 2'!$R$16:$R$1915, Lists!$H$5))</f>
        <v/>
      </c>
      <c r="I35" s="83" t="str">
        <f>IF($D35="","",SUMIFS('Section 2'!$N$16:$N$1915, 'Section 2'!$I$16:$I$1915,Summary!$E35, 'Section 2'!$R$16:$R$1915, Lists!$H$6))</f>
        <v/>
      </c>
      <c r="J35" s="83" t="str">
        <f>IF($D35="","",SUMIFS('Section 2'!$N$16:$N$1915, 'Section 2'!$I$16:$I$1915,Summary!$E35, 'Section 2'!$R$16:$R$1915, Lists!$H$7))</f>
        <v/>
      </c>
      <c r="K35" s="83" t="str">
        <f>IF($D35="","",SUMIFS('Section 2'!$N$16:$N$1915, 'Section 2'!$I$16:$I$1915,Summary!$E35, 'Section 2'!$R$16:$R$1915, Lists!$H$8))</f>
        <v/>
      </c>
      <c r="L35" s="34"/>
    </row>
    <row r="36" spans="1:12" ht="14.25" customHeight="1" x14ac:dyDescent="0.35">
      <c r="C36" s="16"/>
      <c r="D36" s="17"/>
      <c r="E36" s="17"/>
      <c r="F36" s="17"/>
      <c r="G36" s="17"/>
      <c r="H36" s="17"/>
      <c r="I36" s="17"/>
      <c r="J36" s="17"/>
      <c r="K36" s="17"/>
      <c r="L36" s="18"/>
    </row>
  </sheetData>
  <sheetProtection algorithmName="SHA-512" hashValue="uGAZU74BCXMoB0cOdAOx0syl29TBbkS5vXS1h9dPpsJpie35uWZht4gATly6fGvZjTI754mBp+oGN7bL4l5nMg==" saltValue="ASz5dTbttOYFmQ8IXzYm7A==" spinCount="100000" sheet="1" objects="1" scenarios="1"/>
  <mergeCells count="1">
    <mergeCell ref="D9:K9"/>
  </mergeCells>
  <dataValidations count="2">
    <dataValidation errorStyle="warning" allowBlank="1" errorTitle="U.S. EPA" error="Warning!  The form has auto calculated this value for you.  If you change the value in this cell, you may be misreporting data.  Press cancel to exit this cell without changing the data." sqref="D10:E10" xr:uid="{00000000-0002-0000-0300-000000000000}"/>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D11:K35" xr:uid="{00000000-0002-0000-0300-000001000000}"/>
  </dataValidations>
  <pageMargins left="0.7" right="0.7" top="0.75" bottom="0.75" header="0.3" footer="0.3"/>
  <pageSetup scale="8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theme="0" tint="-0.34998626667073579"/>
  </sheetPr>
  <dimension ref="A1:AZ223"/>
  <sheetViews>
    <sheetView showGridLines="0" zoomScaleNormal="100" zoomScaleSheetLayoutView="100" workbookViewId="0"/>
  </sheetViews>
  <sheetFormatPr defaultColWidth="8.7265625" defaultRowHeight="14.5" x14ac:dyDescent="0.35"/>
  <cols>
    <col min="1" max="2" width="3.7265625" customWidth="1"/>
    <col min="3" max="5" width="18" customWidth="1"/>
    <col min="6" max="6" width="7.7265625" customWidth="1"/>
    <col min="7" max="9" width="27.7265625" customWidth="1"/>
    <col min="10" max="10" width="3.7265625" customWidth="1"/>
  </cols>
  <sheetData>
    <row r="1" spans="1:51" x14ac:dyDescent="0.3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row>
    <row r="2" spans="1:51" ht="27.75" customHeight="1" x14ac:dyDescent="0.45">
      <c r="A2" s="21"/>
      <c r="B2" s="24"/>
      <c r="C2" s="25" t="s">
        <v>1</v>
      </c>
      <c r="D2" s="26"/>
      <c r="E2" s="26"/>
      <c r="F2" s="26"/>
      <c r="G2" s="26"/>
      <c r="H2" s="26"/>
      <c r="I2" s="26"/>
      <c r="J2" s="27"/>
      <c r="K2" s="21"/>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row>
    <row r="3" spans="1:51" ht="18.5" x14ac:dyDescent="0.45">
      <c r="A3" s="21"/>
      <c r="B3" s="28"/>
      <c r="C3" s="29" t="s">
        <v>321</v>
      </c>
      <c r="D3" s="30"/>
      <c r="E3" s="30"/>
      <c r="F3" s="1"/>
      <c r="G3" s="1"/>
      <c r="H3" s="1"/>
      <c r="I3" s="1"/>
      <c r="J3" s="31"/>
      <c r="K3" s="21"/>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row>
    <row r="4" spans="1:51" ht="17.25" customHeight="1" x14ac:dyDescent="0.45">
      <c r="A4" s="21"/>
      <c r="B4" s="28"/>
      <c r="C4" s="79" t="s">
        <v>291</v>
      </c>
      <c r="D4" s="29"/>
      <c r="E4" s="29"/>
      <c r="F4" s="30"/>
      <c r="G4" s="30"/>
      <c r="H4" s="30"/>
      <c r="I4" s="30"/>
      <c r="J4" s="31"/>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row>
    <row r="5" spans="1:51" ht="11.25" customHeight="1" x14ac:dyDescent="0.45">
      <c r="A5" s="21"/>
      <c r="B5" s="28"/>
      <c r="C5" s="1"/>
      <c r="D5" s="1"/>
      <c r="E5" s="1"/>
      <c r="F5" s="30"/>
      <c r="G5" s="30"/>
      <c r="H5" s="30"/>
      <c r="I5" s="30"/>
      <c r="J5" s="31"/>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row>
    <row r="6" spans="1:51" ht="33" customHeight="1" x14ac:dyDescent="0.45">
      <c r="A6" s="21"/>
      <c r="B6" s="28"/>
      <c r="C6" s="195" t="s">
        <v>342</v>
      </c>
      <c r="D6" s="195"/>
      <c r="E6" s="195"/>
      <c r="F6" s="195"/>
      <c r="G6" s="195"/>
      <c r="H6" s="195"/>
      <c r="I6" s="195"/>
      <c r="J6" s="31"/>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row>
    <row r="7" spans="1:51" ht="28.15" customHeight="1" x14ac:dyDescent="0.45">
      <c r="A7" s="21"/>
      <c r="B7" s="28"/>
      <c r="C7" s="199" t="s">
        <v>340</v>
      </c>
      <c r="D7" s="199"/>
      <c r="E7" s="199"/>
      <c r="F7" s="30"/>
      <c r="G7" s="197" t="s">
        <v>341</v>
      </c>
      <c r="H7" s="198"/>
      <c r="I7" s="198"/>
      <c r="J7" s="31"/>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row>
    <row r="8" spans="1:51" ht="9" customHeight="1" x14ac:dyDescent="0.45">
      <c r="A8" s="21"/>
      <c r="B8" s="28"/>
      <c r="F8" s="1"/>
      <c r="G8" s="1"/>
      <c r="H8" s="1"/>
      <c r="I8" s="1"/>
      <c r="J8" s="31"/>
      <c r="K8" s="21"/>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row>
    <row r="9" spans="1:51" ht="14.25" customHeight="1" x14ac:dyDescent="0.45">
      <c r="A9" s="21"/>
      <c r="B9" s="28"/>
      <c r="C9" s="193" t="s">
        <v>308</v>
      </c>
      <c r="D9" s="193"/>
      <c r="E9" s="193"/>
      <c r="G9" s="196" t="s">
        <v>292</v>
      </c>
      <c r="H9" s="196"/>
      <c r="I9" s="196"/>
      <c r="J9" s="31"/>
      <c r="K9" s="21"/>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row>
    <row r="10" spans="1:51" ht="13.5" customHeight="1" x14ac:dyDescent="0.45">
      <c r="A10" s="21"/>
      <c r="B10" s="28"/>
      <c r="C10" s="168" t="s">
        <v>8</v>
      </c>
      <c r="D10" s="168" t="s">
        <v>17</v>
      </c>
      <c r="E10" s="168" t="s">
        <v>305</v>
      </c>
      <c r="G10" s="138" t="s">
        <v>27</v>
      </c>
      <c r="H10" s="138" t="s">
        <v>89</v>
      </c>
      <c r="I10" s="138" t="s">
        <v>152</v>
      </c>
      <c r="J10" s="31"/>
      <c r="K10" s="21"/>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row>
    <row r="11" spans="1:51" ht="13.5" customHeight="1" x14ac:dyDescent="0.45">
      <c r="A11" s="21"/>
      <c r="B11" s="28"/>
      <c r="C11" s="168" t="s">
        <v>294</v>
      </c>
      <c r="D11" s="168" t="s">
        <v>295</v>
      </c>
      <c r="E11" s="168" t="s">
        <v>293</v>
      </c>
      <c r="G11" s="138" t="s">
        <v>28</v>
      </c>
      <c r="H11" s="138" t="s">
        <v>90</v>
      </c>
      <c r="I11" s="138" t="s">
        <v>153</v>
      </c>
      <c r="J11" s="31"/>
      <c r="K11" s="21"/>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row>
    <row r="12" spans="1:51" ht="13.5" customHeight="1" x14ac:dyDescent="0.45">
      <c r="A12" s="21"/>
      <c r="B12" s="28"/>
      <c r="G12" s="138" t="s">
        <v>29</v>
      </c>
      <c r="H12" s="138" t="s">
        <v>91</v>
      </c>
      <c r="I12" s="138" t="s">
        <v>154</v>
      </c>
      <c r="J12" s="31"/>
      <c r="K12" s="21"/>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row>
    <row r="13" spans="1:51" ht="13.5" customHeight="1" x14ac:dyDescent="0.45">
      <c r="A13" s="21"/>
      <c r="B13" s="28"/>
      <c r="C13" s="200" t="s">
        <v>349</v>
      </c>
      <c r="D13" s="201"/>
      <c r="E13" s="201"/>
      <c r="G13" s="138" t="s">
        <v>210</v>
      </c>
      <c r="H13" s="138" t="s">
        <v>92</v>
      </c>
      <c r="I13" s="138" t="s">
        <v>155</v>
      </c>
      <c r="J13" s="31"/>
      <c r="K13" s="21"/>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row>
    <row r="14" spans="1:51" ht="13.5" customHeight="1" x14ac:dyDescent="0.45">
      <c r="A14" s="21"/>
      <c r="B14" s="28"/>
      <c r="C14" s="201"/>
      <c r="D14" s="201"/>
      <c r="E14" s="201"/>
      <c r="G14" s="138" t="s">
        <v>30</v>
      </c>
      <c r="H14" s="138" t="s">
        <v>93</v>
      </c>
      <c r="I14" s="138" t="s">
        <v>156</v>
      </c>
      <c r="J14" s="31"/>
      <c r="K14" s="21"/>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row>
    <row r="15" spans="1:51" ht="13.5" customHeight="1" x14ac:dyDescent="0.45">
      <c r="A15" s="21"/>
      <c r="B15" s="28"/>
      <c r="C15" s="201"/>
      <c r="D15" s="201"/>
      <c r="E15" s="201"/>
      <c r="G15" s="138" t="s">
        <v>31</v>
      </c>
      <c r="H15" s="138" t="s">
        <v>94</v>
      </c>
      <c r="I15" s="138" t="s">
        <v>157</v>
      </c>
      <c r="J15" s="31"/>
      <c r="K15" s="21"/>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row>
    <row r="16" spans="1:51" ht="13.5" customHeight="1" x14ac:dyDescent="0.45">
      <c r="A16" s="21"/>
      <c r="B16" s="28"/>
      <c r="C16" s="201"/>
      <c r="D16" s="201"/>
      <c r="E16" s="201"/>
      <c r="G16" s="138" t="s">
        <v>32</v>
      </c>
      <c r="H16" s="138" t="s">
        <v>95</v>
      </c>
      <c r="I16" s="138" t="s">
        <v>158</v>
      </c>
      <c r="J16" s="31"/>
      <c r="K16" s="21"/>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row>
    <row r="17" spans="1:51" ht="13.5" customHeight="1" x14ac:dyDescent="0.45">
      <c r="A17" s="21"/>
      <c r="B17" s="28"/>
      <c r="G17" s="138" t="s">
        <v>33</v>
      </c>
      <c r="H17" s="138" t="s">
        <v>364</v>
      </c>
      <c r="I17" s="138" t="s">
        <v>159</v>
      </c>
      <c r="J17" s="31"/>
      <c r="K17" s="21"/>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row>
    <row r="18" spans="1:51" ht="13.5" customHeight="1" x14ac:dyDescent="0.45">
      <c r="A18" s="21"/>
      <c r="B18" s="28"/>
      <c r="C18" s="194" t="s">
        <v>348</v>
      </c>
      <c r="D18" s="194"/>
      <c r="E18" s="194"/>
      <c r="G18" s="138" t="s">
        <v>34</v>
      </c>
      <c r="H18" s="138" t="s">
        <v>96</v>
      </c>
      <c r="I18" s="138" t="s">
        <v>160</v>
      </c>
      <c r="J18" s="31"/>
      <c r="K18" s="21"/>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row>
    <row r="19" spans="1:51" ht="13.5" customHeight="1" x14ac:dyDescent="0.45">
      <c r="A19" s="21"/>
      <c r="B19" s="28"/>
      <c r="C19" s="169" t="s">
        <v>312</v>
      </c>
      <c r="D19" s="192" t="s">
        <v>352</v>
      </c>
      <c r="E19" s="192"/>
      <c r="G19" s="138" t="s">
        <v>35</v>
      </c>
      <c r="H19" s="138" t="s">
        <v>318</v>
      </c>
      <c r="I19" s="138" t="s">
        <v>161</v>
      </c>
      <c r="J19" s="31"/>
      <c r="K19" s="21"/>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row>
    <row r="20" spans="1:51" ht="13.5" customHeight="1" x14ac:dyDescent="0.45">
      <c r="A20" s="21"/>
      <c r="B20" s="28"/>
      <c r="C20" s="169" t="s">
        <v>350</v>
      </c>
      <c r="D20" s="192" t="s">
        <v>351</v>
      </c>
      <c r="E20" s="192"/>
      <c r="G20" s="138" t="s">
        <v>36</v>
      </c>
      <c r="H20" s="138" t="s">
        <v>97</v>
      </c>
      <c r="I20" s="138" t="s">
        <v>162</v>
      </c>
      <c r="J20" s="31"/>
      <c r="K20" s="21"/>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row>
    <row r="21" spans="1:51" ht="13.5" customHeight="1" x14ac:dyDescent="0.45">
      <c r="A21" s="21"/>
      <c r="B21" s="28"/>
      <c r="G21" s="138" t="s">
        <v>37</v>
      </c>
      <c r="H21" s="138" t="s">
        <v>98</v>
      </c>
      <c r="I21" s="138" t="s">
        <v>163</v>
      </c>
      <c r="J21" s="31"/>
      <c r="K21" s="21"/>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row>
    <row r="22" spans="1:51" ht="13.5" customHeight="1" x14ac:dyDescent="0.45">
      <c r="A22" s="21"/>
      <c r="B22" s="28"/>
      <c r="F22" s="1"/>
      <c r="G22" s="138" t="s">
        <v>38</v>
      </c>
      <c r="H22" s="138" t="s">
        <v>99</v>
      </c>
      <c r="I22" s="138" t="s">
        <v>164</v>
      </c>
      <c r="J22" s="31"/>
      <c r="K22" s="21"/>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row>
    <row r="23" spans="1:51" ht="13.5" customHeight="1" x14ac:dyDescent="0.45">
      <c r="A23" s="21"/>
      <c r="B23" s="28"/>
      <c r="F23" s="1"/>
      <c r="G23" s="138" t="s">
        <v>39</v>
      </c>
      <c r="H23" s="138" t="s">
        <v>100</v>
      </c>
      <c r="I23" s="138" t="s">
        <v>165</v>
      </c>
      <c r="J23" s="31"/>
      <c r="K23" s="21"/>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row>
    <row r="24" spans="1:51" ht="13.5" customHeight="1" x14ac:dyDescent="0.45">
      <c r="A24" s="21"/>
      <c r="B24" s="28"/>
      <c r="F24" s="1"/>
      <c r="G24" s="138" t="s">
        <v>40</v>
      </c>
      <c r="H24" s="138" t="s">
        <v>101</v>
      </c>
      <c r="I24" s="138" t="s">
        <v>166</v>
      </c>
      <c r="J24" s="31"/>
      <c r="K24" s="21"/>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row>
    <row r="25" spans="1:51" ht="13.5" customHeight="1" x14ac:dyDescent="0.45">
      <c r="A25" s="21"/>
      <c r="B25" s="28"/>
      <c r="F25" s="1"/>
      <c r="G25" s="138" t="s">
        <v>41</v>
      </c>
      <c r="H25" s="138" t="s">
        <v>212</v>
      </c>
      <c r="I25" s="138" t="s">
        <v>367</v>
      </c>
      <c r="J25" s="31"/>
      <c r="K25" s="21"/>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row>
    <row r="26" spans="1:51" ht="13.5" customHeight="1" x14ac:dyDescent="0.45">
      <c r="A26" s="21"/>
      <c r="B26" s="28"/>
      <c r="F26" s="1"/>
      <c r="G26" s="138" t="s">
        <v>42</v>
      </c>
      <c r="H26" s="138" t="s">
        <v>102</v>
      </c>
      <c r="I26" s="138" t="s">
        <v>167</v>
      </c>
      <c r="J26" s="31"/>
      <c r="K26" s="21"/>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row>
    <row r="27" spans="1:51" ht="13.5" customHeight="1" x14ac:dyDescent="0.45">
      <c r="A27" s="21"/>
      <c r="B27" s="28"/>
      <c r="F27" s="1"/>
      <c r="G27" s="138" t="s">
        <v>43</v>
      </c>
      <c r="H27" s="138" t="s">
        <v>103</v>
      </c>
      <c r="I27" s="138" t="s">
        <v>168</v>
      </c>
      <c r="J27" s="31"/>
      <c r="K27" s="21"/>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row>
    <row r="28" spans="1:51" ht="13.5" customHeight="1" x14ac:dyDescent="0.45">
      <c r="A28" s="21"/>
      <c r="B28" s="28"/>
      <c r="F28" s="1"/>
      <c r="G28" s="138" t="s">
        <v>44</v>
      </c>
      <c r="H28" s="138" t="s">
        <v>104</v>
      </c>
      <c r="I28" s="138" t="s">
        <v>169</v>
      </c>
      <c r="J28" s="31"/>
      <c r="K28" s="21"/>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row>
    <row r="29" spans="1:51" ht="13.5" customHeight="1" x14ac:dyDescent="0.45">
      <c r="A29" s="21"/>
      <c r="B29" s="28"/>
      <c r="F29" s="1"/>
      <c r="G29" s="138" t="s">
        <v>361</v>
      </c>
      <c r="H29" s="138" t="s">
        <v>105</v>
      </c>
      <c r="I29" s="138" t="s">
        <v>213</v>
      </c>
      <c r="J29" s="31"/>
      <c r="K29" s="21"/>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row>
    <row r="30" spans="1:51" ht="13.5" customHeight="1" x14ac:dyDescent="0.45">
      <c r="A30" s="21"/>
      <c r="B30" s="28"/>
      <c r="C30" s="62"/>
      <c r="D30" s="62"/>
      <c r="E30" s="62"/>
      <c r="F30" s="1"/>
      <c r="G30" s="138" t="s">
        <v>45</v>
      </c>
      <c r="H30" s="138" t="s">
        <v>106</v>
      </c>
      <c r="I30" s="138" t="s">
        <v>170</v>
      </c>
      <c r="J30" s="31"/>
      <c r="K30" s="21"/>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row>
    <row r="31" spans="1:51" ht="13.5" customHeight="1" x14ac:dyDescent="0.45">
      <c r="A31" s="21"/>
      <c r="B31" s="28"/>
      <c r="F31" s="1"/>
      <c r="G31" s="138" t="s">
        <v>362</v>
      </c>
      <c r="H31" s="138" t="s">
        <v>107</v>
      </c>
      <c r="I31" s="138" t="s">
        <v>171</v>
      </c>
      <c r="J31" s="31"/>
      <c r="K31" s="21"/>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row>
    <row r="32" spans="1:51" ht="13.5" customHeight="1" x14ac:dyDescent="0.45">
      <c r="A32" s="21"/>
      <c r="B32" s="28"/>
      <c r="F32" s="1"/>
      <c r="G32" s="138" t="s">
        <v>46</v>
      </c>
      <c r="H32" s="138" t="s">
        <v>108</v>
      </c>
      <c r="I32" s="138" t="s">
        <v>172</v>
      </c>
      <c r="J32" s="31"/>
      <c r="K32" s="21"/>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row>
    <row r="33" spans="1:51" ht="13.5" customHeight="1" x14ac:dyDescent="0.45">
      <c r="A33" s="21"/>
      <c r="B33" s="28"/>
      <c r="D33" s="1"/>
      <c r="F33" s="1"/>
      <c r="G33" s="138" t="s">
        <v>47</v>
      </c>
      <c r="H33" s="138" t="s">
        <v>109</v>
      </c>
      <c r="I33" s="138" t="s">
        <v>173</v>
      </c>
      <c r="J33" s="31"/>
      <c r="K33" s="21"/>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row>
    <row r="34" spans="1:51" ht="13.5" customHeight="1" x14ac:dyDescent="0.45">
      <c r="A34" s="21"/>
      <c r="B34" s="28"/>
      <c r="D34" s="1"/>
      <c r="F34" s="1"/>
      <c r="G34" s="138" t="s">
        <v>48</v>
      </c>
      <c r="H34" s="138" t="s">
        <v>110</v>
      </c>
      <c r="I34" s="138" t="s">
        <v>174</v>
      </c>
      <c r="J34" s="31"/>
      <c r="K34" s="21"/>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row>
    <row r="35" spans="1:51" ht="13.5" customHeight="1" x14ac:dyDescent="0.45">
      <c r="A35" s="21"/>
      <c r="B35" s="28"/>
      <c r="D35" s="1"/>
      <c r="F35" s="1"/>
      <c r="G35" s="138" t="s">
        <v>49</v>
      </c>
      <c r="H35" s="138" t="s">
        <v>111</v>
      </c>
      <c r="I35" s="138" t="s">
        <v>175</v>
      </c>
      <c r="J35" s="31"/>
      <c r="K35" s="21"/>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row>
    <row r="36" spans="1:51" ht="13.5" customHeight="1" x14ac:dyDescent="0.45">
      <c r="A36" s="21"/>
      <c r="B36" s="28"/>
      <c r="D36" s="1"/>
      <c r="F36" s="1"/>
      <c r="G36" s="138" t="s">
        <v>319</v>
      </c>
      <c r="H36" s="138" t="s">
        <v>112</v>
      </c>
      <c r="I36" s="138" t="s">
        <v>368</v>
      </c>
      <c r="J36" s="31"/>
      <c r="K36" s="21"/>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row>
    <row r="37" spans="1:51" ht="13.5" customHeight="1" x14ac:dyDescent="0.45">
      <c r="A37" s="21"/>
      <c r="B37" s="28"/>
      <c r="D37" s="1"/>
      <c r="F37" s="1"/>
      <c r="G37" s="138" t="s">
        <v>50</v>
      </c>
      <c r="H37" s="138" t="s">
        <v>113</v>
      </c>
      <c r="I37" s="138" t="s">
        <v>176</v>
      </c>
      <c r="J37" s="31"/>
      <c r="K37" s="21"/>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row>
    <row r="38" spans="1:51" ht="13.5" customHeight="1" x14ac:dyDescent="0.45">
      <c r="A38" s="21"/>
      <c r="B38" s="28"/>
      <c r="D38" s="1"/>
      <c r="F38" s="1"/>
      <c r="G38" s="138" t="s">
        <v>51</v>
      </c>
      <c r="H38" s="138" t="s">
        <v>114</v>
      </c>
      <c r="I38" s="138" t="s">
        <v>177</v>
      </c>
      <c r="J38" s="31"/>
      <c r="K38" s="21"/>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row>
    <row r="39" spans="1:51" ht="13.5" customHeight="1" x14ac:dyDescent="0.45">
      <c r="A39" s="21"/>
      <c r="B39" s="28"/>
      <c r="D39" s="1"/>
      <c r="F39" s="1"/>
      <c r="G39" s="138" t="s">
        <v>52</v>
      </c>
      <c r="H39" s="138" t="s">
        <v>115</v>
      </c>
      <c r="I39" s="138" t="s">
        <v>214</v>
      </c>
      <c r="J39" s="31"/>
      <c r="K39" s="21"/>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row>
    <row r="40" spans="1:51" ht="13.5" customHeight="1" x14ac:dyDescent="0.45">
      <c r="A40" s="21"/>
      <c r="B40" s="28"/>
      <c r="D40" s="1"/>
      <c r="F40" s="1"/>
      <c r="G40" s="138" t="s">
        <v>53</v>
      </c>
      <c r="H40" s="138" t="s">
        <v>116</v>
      </c>
      <c r="I40" s="138" t="s">
        <v>178</v>
      </c>
      <c r="J40" s="31"/>
      <c r="K40" s="21"/>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row>
    <row r="41" spans="1:51" ht="13.5" customHeight="1" x14ac:dyDescent="0.45">
      <c r="A41" s="21"/>
      <c r="B41" s="28"/>
      <c r="D41" s="1"/>
      <c r="F41" s="1"/>
      <c r="G41" s="138" t="s">
        <v>54</v>
      </c>
      <c r="H41" s="138" t="s">
        <v>117</v>
      </c>
      <c r="I41" s="138" t="s">
        <v>179</v>
      </c>
      <c r="J41" s="31"/>
      <c r="K41" s="21"/>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row>
    <row r="42" spans="1:51" ht="13.5" customHeight="1" x14ac:dyDescent="0.45">
      <c r="A42" s="21"/>
      <c r="B42" s="28"/>
      <c r="D42" s="1"/>
      <c r="F42" s="1"/>
      <c r="G42" s="138" t="s">
        <v>55</v>
      </c>
      <c r="H42" s="138" t="s">
        <v>118</v>
      </c>
      <c r="I42" s="138" t="s">
        <v>180</v>
      </c>
      <c r="J42" s="31"/>
      <c r="K42" s="21"/>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row>
    <row r="43" spans="1:51" ht="13.5" customHeight="1" x14ac:dyDescent="0.45">
      <c r="A43" s="21"/>
      <c r="B43" s="28"/>
      <c r="D43" s="1"/>
      <c r="F43" s="1"/>
      <c r="G43" s="138" t="s">
        <v>56</v>
      </c>
      <c r="H43" s="138" t="s">
        <v>119</v>
      </c>
      <c r="I43" s="138" t="s">
        <v>181</v>
      </c>
      <c r="J43" s="31"/>
      <c r="K43" s="21"/>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row>
    <row r="44" spans="1:51" ht="13.5" customHeight="1" x14ac:dyDescent="0.45">
      <c r="A44" s="21"/>
      <c r="B44" s="28"/>
      <c r="D44" s="1"/>
      <c r="F44" s="1"/>
      <c r="G44" s="138" t="s">
        <v>57</v>
      </c>
      <c r="H44" s="138" t="s">
        <v>120</v>
      </c>
      <c r="I44" s="138" t="s">
        <v>182</v>
      </c>
      <c r="J44" s="31"/>
      <c r="K44" s="21"/>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row>
    <row r="45" spans="1:51" ht="13.5" customHeight="1" x14ac:dyDescent="0.45">
      <c r="A45" s="21"/>
      <c r="B45" s="28"/>
      <c r="D45" s="1"/>
      <c r="E45" s="1"/>
      <c r="F45" s="1"/>
      <c r="G45" s="138" t="s">
        <v>58</v>
      </c>
      <c r="H45" s="138" t="s">
        <v>121</v>
      </c>
      <c r="I45" s="138" t="s">
        <v>183</v>
      </c>
      <c r="J45" s="31"/>
      <c r="K45" s="21"/>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row>
    <row r="46" spans="1:51" ht="13.5" customHeight="1" x14ac:dyDescent="0.45">
      <c r="A46" s="21"/>
      <c r="B46" s="28"/>
      <c r="D46" s="1"/>
      <c r="E46" s="1"/>
      <c r="F46" s="1"/>
      <c r="G46" s="138" t="s">
        <v>59</v>
      </c>
      <c r="H46" s="138" t="s">
        <v>122</v>
      </c>
      <c r="I46" s="138" t="s">
        <v>184</v>
      </c>
      <c r="J46" s="31"/>
      <c r="K46" s="21"/>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row>
    <row r="47" spans="1:51" ht="13.5" customHeight="1" x14ac:dyDescent="0.45">
      <c r="A47" s="21"/>
      <c r="B47" s="28"/>
      <c r="D47" s="1"/>
      <c r="E47" s="1"/>
      <c r="F47" s="1"/>
      <c r="G47" s="138" t="s">
        <v>60</v>
      </c>
      <c r="H47" s="138" t="s">
        <v>123</v>
      </c>
      <c r="I47" s="138" t="s">
        <v>185</v>
      </c>
      <c r="J47" s="31"/>
      <c r="K47" s="21"/>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row>
    <row r="48" spans="1:51" ht="13.5" customHeight="1" x14ac:dyDescent="0.45">
      <c r="A48" s="21"/>
      <c r="B48" s="28"/>
      <c r="D48" s="1"/>
      <c r="E48" s="1"/>
      <c r="F48" s="1"/>
      <c r="G48" s="138" t="s">
        <v>61</v>
      </c>
      <c r="H48" s="138" t="s">
        <v>124</v>
      </c>
      <c r="I48" s="138" t="s">
        <v>320</v>
      </c>
      <c r="J48" s="31"/>
      <c r="K48" s="21"/>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row>
    <row r="49" spans="1:51" ht="13.5" customHeight="1" x14ac:dyDescent="0.45">
      <c r="A49" s="21"/>
      <c r="B49" s="28"/>
      <c r="D49" s="1"/>
      <c r="E49" s="1"/>
      <c r="F49" s="1"/>
      <c r="G49" s="138" t="s">
        <v>62</v>
      </c>
      <c r="H49" s="138" t="s">
        <v>125</v>
      </c>
      <c r="I49" s="138" t="s">
        <v>186</v>
      </c>
      <c r="J49" s="31"/>
      <c r="K49" s="21"/>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row>
    <row r="50" spans="1:51" ht="13.5" customHeight="1" x14ac:dyDescent="0.45">
      <c r="A50" s="21"/>
      <c r="B50" s="28"/>
      <c r="D50" s="1"/>
      <c r="E50" s="1"/>
      <c r="F50" s="1"/>
      <c r="G50" s="138" t="s">
        <v>63</v>
      </c>
      <c r="H50" s="138" t="s">
        <v>126</v>
      </c>
      <c r="I50" s="138" t="s">
        <v>187</v>
      </c>
      <c r="J50" s="31"/>
      <c r="K50" s="21"/>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row>
    <row r="51" spans="1:51" ht="13.5" customHeight="1" x14ac:dyDescent="0.45">
      <c r="A51" s="21"/>
      <c r="B51" s="28"/>
      <c r="D51" s="1"/>
      <c r="E51" s="1"/>
      <c r="F51" s="1"/>
      <c r="G51" s="138" t="s">
        <v>64</v>
      </c>
      <c r="H51" s="138" t="s">
        <v>127</v>
      </c>
      <c r="I51" s="138" t="s">
        <v>188</v>
      </c>
      <c r="J51" s="31"/>
      <c r="K51" s="21"/>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row>
    <row r="52" spans="1:51" ht="13.5" customHeight="1" x14ac:dyDescent="0.45">
      <c r="A52" s="21"/>
      <c r="B52" s="28"/>
      <c r="D52" s="1"/>
      <c r="E52" s="1"/>
      <c r="F52" s="1"/>
      <c r="G52" s="138" t="s">
        <v>65</v>
      </c>
      <c r="H52" s="138" t="s">
        <v>128</v>
      </c>
      <c r="I52" s="191" t="s">
        <v>189</v>
      </c>
      <c r="J52" s="31"/>
      <c r="K52" s="21"/>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row>
    <row r="53" spans="1:51" ht="13.5" customHeight="1" x14ac:dyDescent="0.45">
      <c r="A53" s="21"/>
      <c r="B53" s="28"/>
      <c r="D53" s="1"/>
      <c r="E53" s="1"/>
      <c r="F53" s="1"/>
      <c r="G53" s="138" t="s">
        <v>369</v>
      </c>
      <c r="H53" s="138" t="s">
        <v>129</v>
      </c>
      <c r="I53" s="191"/>
      <c r="J53" s="31"/>
      <c r="K53" s="21"/>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row>
    <row r="54" spans="1:51" ht="13.5" customHeight="1" x14ac:dyDescent="0.45">
      <c r="A54" s="21"/>
      <c r="B54" s="28"/>
      <c r="D54" s="1"/>
      <c r="E54" s="1"/>
      <c r="F54" s="1"/>
      <c r="G54" s="138" t="s">
        <v>66</v>
      </c>
      <c r="H54" s="138" t="s">
        <v>130</v>
      </c>
      <c r="I54" s="138" t="s">
        <v>215</v>
      </c>
      <c r="J54" s="31"/>
      <c r="K54" s="21"/>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row>
    <row r="55" spans="1:51" ht="13.5" customHeight="1" x14ac:dyDescent="0.45">
      <c r="A55" s="21"/>
      <c r="B55" s="28"/>
      <c r="D55" s="1"/>
      <c r="E55" s="1"/>
      <c r="F55" s="1"/>
      <c r="G55" s="138" t="s">
        <v>67</v>
      </c>
      <c r="H55" s="138" t="s">
        <v>131</v>
      </c>
      <c r="I55" s="138" t="s">
        <v>190</v>
      </c>
      <c r="J55" s="31"/>
      <c r="K55" s="21"/>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row>
    <row r="56" spans="1:51" ht="13.5" customHeight="1" x14ac:dyDescent="0.45">
      <c r="A56" s="21"/>
      <c r="B56" s="28"/>
      <c r="D56" s="1"/>
      <c r="E56" s="1"/>
      <c r="F56" s="1"/>
      <c r="G56" s="138" t="s">
        <v>68</v>
      </c>
      <c r="H56" s="138" t="s">
        <v>132</v>
      </c>
      <c r="I56" s="138" t="s">
        <v>191</v>
      </c>
      <c r="J56" s="31"/>
      <c r="K56" s="21"/>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row>
    <row r="57" spans="1:51" ht="13.5" customHeight="1" x14ac:dyDescent="0.45">
      <c r="A57" s="21"/>
      <c r="B57" s="28"/>
      <c r="D57" s="1"/>
      <c r="E57" s="1"/>
      <c r="F57" s="1"/>
      <c r="G57" s="138" t="s">
        <v>69</v>
      </c>
      <c r="H57" s="138" t="s">
        <v>133</v>
      </c>
      <c r="I57" s="138" t="s">
        <v>192</v>
      </c>
      <c r="J57" s="31"/>
      <c r="K57" s="21"/>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row>
    <row r="58" spans="1:51" ht="13.5" customHeight="1" x14ac:dyDescent="0.45">
      <c r="A58" s="21"/>
      <c r="B58" s="28"/>
      <c r="D58" s="1"/>
      <c r="E58" s="1"/>
      <c r="F58" s="1"/>
      <c r="G58" s="138" t="s">
        <v>70</v>
      </c>
      <c r="H58" s="138" t="s">
        <v>134</v>
      </c>
      <c r="I58" s="138" t="s">
        <v>193</v>
      </c>
      <c r="J58" s="31"/>
      <c r="K58" s="21"/>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row>
    <row r="59" spans="1:51" ht="13.5" customHeight="1" x14ac:dyDescent="0.45">
      <c r="A59" s="21"/>
      <c r="B59" s="28"/>
      <c r="D59" s="1"/>
      <c r="E59" s="1"/>
      <c r="F59" s="1"/>
      <c r="G59" s="138" t="s">
        <v>71</v>
      </c>
      <c r="H59" s="138" t="s">
        <v>365</v>
      </c>
      <c r="I59" s="138" t="s">
        <v>194</v>
      </c>
      <c r="J59" s="31"/>
      <c r="K59" s="21"/>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row>
    <row r="60" spans="1:51" ht="13.5" customHeight="1" x14ac:dyDescent="0.45">
      <c r="A60" s="21"/>
      <c r="B60" s="28"/>
      <c r="D60" s="1"/>
      <c r="E60" s="1"/>
      <c r="F60" s="1"/>
      <c r="G60" s="138" t="s">
        <v>72</v>
      </c>
      <c r="H60" s="138" t="s">
        <v>135</v>
      </c>
      <c r="I60" s="138" t="s">
        <v>195</v>
      </c>
      <c r="J60" s="31"/>
      <c r="K60" s="21"/>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row>
    <row r="61" spans="1:51" ht="13.5" customHeight="1" x14ac:dyDescent="0.45">
      <c r="A61" s="21"/>
      <c r="B61" s="28"/>
      <c r="F61" s="1"/>
      <c r="G61" s="138" t="s">
        <v>73</v>
      </c>
      <c r="H61" s="138" t="s">
        <v>136</v>
      </c>
      <c r="I61" s="138" t="s">
        <v>196</v>
      </c>
      <c r="J61" s="31"/>
      <c r="K61" s="21"/>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row>
    <row r="62" spans="1:51" ht="13.5" customHeight="1" x14ac:dyDescent="0.45">
      <c r="A62" s="21"/>
      <c r="B62" s="28"/>
      <c r="F62" s="1"/>
      <c r="G62" s="138" t="s">
        <v>74</v>
      </c>
      <c r="H62" s="138" t="s">
        <v>137</v>
      </c>
      <c r="I62" s="138" t="s">
        <v>197</v>
      </c>
      <c r="J62" s="31"/>
      <c r="K62" s="21"/>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row>
    <row r="63" spans="1:51" ht="13.5" customHeight="1" x14ac:dyDescent="0.45">
      <c r="A63" s="21"/>
      <c r="B63" s="28"/>
      <c r="F63" s="1"/>
      <c r="G63" s="138" t="s">
        <v>75</v>
      </c>
      <c r="H63" s="138" t="s">
        <v>138</v>
      </c>
      <c r="I63" s="138" t="s">
        <v>198</v>
      </c>
      <c r="J63" s="31"/>
      <c r="K63" s="21"/>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row>
    <row r="64" spans="1:51" ht="13.5" customHeight="1" x14ac:dyDescent="0.45">
      <c r="A64" s="21"/>
      <c r="B64" s="28"/>
      <c r="F64" s="1"/>
      <c r="G64" s="138" t="s">
        <v>76</v>
      </c>
      <c r="H64" s="138" t="s">
        <v>139</v>
      </c>
      <c r="I64" s="138" t="s">
        <v>199</v>
      </c>
      <c r="J64" s="31"/>
      <c r="K64" s="21"/>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row>
    <row r="65" spans="1:52" ht="13.5" customHeight="1" x14ac:dyDescent="0.45">
      <c r="A65" s="21"/>
      <c r="B65" s="28"/>
      <c r="F65" s="1"/>
      <c r="G65" s="138" t="s">
        <v>77</v>
      </c>
      <c r="H65" s="138" t="s">
        <v>140</v>
      </c>
      <c r="I65" s="191" t="s">
        <v>200</v>
      </c>
      <c r="J65" s="31"/>
      <c r="K65" s="21"/>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row>
    <row r="66" spans="1:52" ht="13.5" customHeight="1" x14ac:dyDescent="0.45">
      <c r="A66" s="21"/>
      <c r="B66" s="28"/>
      <c r="F66" s="1"/>
      <c r="G66" s="138" t="s">
        <v>211</v>
      </c>
      <c r="H66" s="138" t="s">
        <v>141</v>
      </c>
      <c r="I66" s="191"/>
      <c r="J66" s="31"/>
      <c r="K66" s="21"/>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row>
    <row r="67" spans="1:52" ht="13.5" customHeight="1" x14ac:dyDescent="0.45">
      <c r="A67" s="21"/>
      <c r="B67" s="28"/>
      <c r="F67" s="1"/>
      <c r="G67" s="138" t="s">
        <v>78</v>
      </c>
      <c r="H67" s="138" t="s">
        <v>142</v>
      </c>
      <c r="I67" s="138" t="s">
        <v>201</v>
      </c>
      <c r="J67" s="31"/>
      <c r="K67" s="21"/>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row>
    <row r="68" spans="1:52" ht="13.5" customHeight="1" x14ac:dyDescent="0.45">
      <c r="A68" s="21"/>
      <c r="B68" s="28"/>
      <c r="F68" s="1"/>
      <c r="G68" s="138" t="s">
        <v>79</v>
      </c>
      <c r="H68" s="138" t="s">
        <v>143</v>
      </c>
      <c r="I68" s="138" t="s">
        <v>202</v>
      </c>
      <c r="J68" s="31"/>
      <c r="K68" s="21"/>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row>
    <row r="69" spans="1:52" ht="13.5" customHeight="1" x14ac:dyDescent="0.45">
      <c r="A69" s="21"/>
      <c r="B69" s="28"/>
      <c r="F69" s="1"/>
      <c r="G69" s="138" t="s">
        <v>80</v>
      </c>
      <c r="H69" s="138" t="s">
        <v>144</v>
      </c>
      <c r="I69" s="138" t="s">
        <v>203</v>
      </c>
      <c r="J69" s="31"/>
      <c r="K69" s="21"/>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row>
    <row r="70" spans="1:52" ht="13.5" customHeight="1" x14ac:dyDescent="0.45">
      <c r="A70" s="21"/>
      <c r="B70" s="28"/>
      <c r="F70" s="1"/>
      <c r="G70" s="138" t="s">
        <v>363</v>
      </c>
      <c r="H70" s="138" t="s">
        <v>145</v>
      </c>
      <c r="I70" s="138" t="s">
        <v>204</v>
      </c>
      <c r="J70" s="31"/>
      <c r="K70" s="21"/>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row>
    <row r="71" spans="1:52" ht="13.5" customHeight="1" x14ac:dyDescent="0.45">
      <c r="A71" s="21"/>
      <c r="B71" s="28"/>
      <c r="F71" s="1"/>
      <c r="G71" s="138" t="s">
        <v>81</v>
      </c>
      <c r="H71" s="138" t="s">
        <v>146</v>
      </c>
      <c r="I71" s="138" t="s">
        <v>205</v>
      </c>
      <c r="J71" s="31"/>
      <c r="K71" s="21"/>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row>
    <row r="72" spans="1:52" ht="13.5" customHeight="1" x14ac:dyDescent="0.45">
      <c r="A72" s="21"/>
      <c r="B72" s="28"/>
      <c r="F72" s="1"/>
      <c r="G72" s="138" t="s">
        <v>82</v>
      </c>
      <c r="H72" s="189" t="s">
        <v>366</v>
      </c>
      <c r="I72" s="138" t="s">
        <v>206</v>
      </c>
      <c r="J72" s="31"/>
      <c r="K72" s="21"/>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row>
    <row r="73" spans="1:52" ht="13.5" customHeight="1" x14ac:dyDescent="0.45">
      <c r="A73" s="21"/>
      <c r="B73" s="28"/>
      <c r="F73" s="1"/>
      <c r="G73" s="138" t="s">
        <v>83</v>
      </c>
      <c r="H73" s="190"/>
      <c r="I73" s="138" t="s">
        <v>207</v>
      </c>
      <c r="J73" s="31"/>
      <c r="K73" s="21"/>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row>
    <row r="74" spans="1:52" ht="13.5" customHeight="1" x14ac:dyDescent="0.45">
      <c r="A74" s="21"/>
      <c r="B74" s="28"/>
      <c r="F74" s="1"/>
      <c r="G74" s="138" t="s">
        <v>84</v>
      </c>
      <c r="H74" s="138" t="s">
        <v>147</v>
      </c>
      <c r="I74" s="138" t="s">
        <v>208</v>
      </c>
      <c r="J74" s="31"/>
      <c r="K74" s="21"/>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row>
    <row r="75" spans="1:52" ht="13.5" customHeight="1" x14ac:dyDescent="0.45">
      <c r="A75" s="21"/>
      <c r="B75" s="28"/>
      <c r="F75" s="1"/>
      <c r="G75" s="138" t="s">
        <v>85</v>
      </c>
      <c r="H75" s="138" t="s">
        <v>148</v>
      </c>
      <c r="I75" s="138" t="s">
        <v>209</v>
      </c>
      <c r="J75" s="31"/>
      <c r="K75" s="21"/>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row>
    <row r="76" spans="1:52" ht="13.5" customHeight="1" x14ac:dyDescent="0.45">
      <c r="A76" s="21"/>
      <c r="B76" s="28"/>
      <c r="G76" s="138" t="s">
        <v>86</v>
      </c>
      <c r="H76" s="138" t="s">
        <v>149</v>
      </c>
      <c r="I76" s="170"/>
      <c r="J76" s="31"/>
      <c r="K76" s="21"/>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row>
    <row r="77" spans="1:52" ht="13.5" customHeight="1" x14ac:dyDescent="0.45">
      <c r="A77" s="21"/>
      <c r="B77" s="28"/>
      <c r="G77" s="138" t="s">
        <v>87</v>
      </c>
      <c r="H77" s="138" t="s">
        <v>150</v>
      </c>
      <c r="I77" s="170"/>
      <c r="J77" s="31"/>
      <c r="K77" s="21"/>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row>
    <row r="78" spans="1:52" ht="13.5" customHeight="1" x14ac:dyDescent="0.45">
      <c r="A78" s="21"/>
      <c r="B78" s="28"/>
      <c r="G78" s="138" t="s">
        <v>88</v>
      </c>
      <c r="H78" s="138" t="s">
        <v>151</v>
      </c>
      <c r="I78" s="170"/>
      <c r="J78" s="31"/>
      <c r="K78" s="21"/>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row>
    <row r="79" spans="1:52" ht="13.5" customHeight="1" x14ac:dyDescent="0.35">
      <c r="A79" s="20"/>
      <c r="B79" s="36"/>
      <c r="C79" s="17"/>
      <c r="D79" s="17"/>
      <c r="E79" s="17"/>
      <c r="F79" s="17"/>
      <c r="G79" s="17"/>
      <c r="H79" s="17"/>
      <c r="I79" s="17"/>
      <c r="J79" s="18"/>
      <c r="K79" s="38"/>
      <c r="L79" s="38"/>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row>
    <row r="80" spans="1:52" ht="13.5" customHeight="1" x14ac:dyDescent="0.35">
      <c r="A80" s="20"/>
      <c r="B80" s="22"/>
      <c r="C80" s="20"/>
      <c r="D80" s="20"/>
      <c r="E80" s="20"/>
      <c r="F80" s="38"/>
      <c r="G80" s="38"/>
      <c r="H80" s="38"/>
      <c r="I80" s="38"/>
      <c r="J80" s="38"/>
      <c r="K80" s="38"/>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row>
    <row r="81" spans="1:51" x14ac:dyDescent="0.3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row>
    <row r="82" spans="1:51" x14ac:dyDescent="0.3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row>
    <row r="83" spans="1:51" x14ac:dyDescent="0.3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row>
    <row r="84" spans="1:51" x14ac:dyDescent="0.3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row>
    <row r="85" spans="1:51" x14ac:dyDescent="0.3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row>
    <row r="86" spans="1:51" x14ac:dyDescent="0.3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row>
    <row r="87" spans="1:51" x14ac:dyDescent="0.3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row>
    <row r="88" spans="1:51" x14ac:dyDescent="0.3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row>
    <row r="89" spans="1:51" x14ac:dyDescent="0.3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row>
    <row r="90" spans="1:51" x14ac:dyDescent="0.3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row>
    <row r="91" spans="1:51" x14ac:dyDescent="0.3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row>
    <row r="92" spans="1:51" x14ac:dyDescent="0.3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row>
    <row r="93" spans="1:51" x14ac:dyDescent="0.3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row>
    <row r="94" spans="1:51" x14ac:dyDescent="0.3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row>
    <row r="95" spans="1:51" x14ac:dyDescent="0.3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row>
    <row r="96" spans="1:51" x14ac:dyDescent="0.3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row>
    <row r="97" spans="1:51" x14ac:dyDescent="0.3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row>
    <row r="98" spans="1:51" x14ac:dyDescent="0.3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row>
    <row r="99" spans="1:51" x14ac:dyDescent="0.3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row>
    <row r="100" spans="1:51" x14ac:dyDescent="0.3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row>
    <row r="101" spans="1:51" x14ac:dyDescent="0.3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row>
    <row r="102" spans="1:51" x14ac:dyDescent="0.3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row>
    <row r="103" spans="1:51" x14ac:dyDescent="0.3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row>
    <row r="104" spans="1:51" x14ac:dyDescent="0.3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row>
    <row r="105" spans="1:51" x14ac:dyDescent="0.3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row>
    <row r="106" spans="1:51" x14ac:dyDescent="0.3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row>
    <row r="107" spans="1:51" x14ac:dyDescent="0.3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row>
    <row r="108" spans="1:51" x14ac:dyDescent="0.3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row>
    <row r="109" spans="1:51" x14ac:dyDescent="0.3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row>
    <row r="110" spans="1:51" x14ac:dyDescent="0.3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row>
    <row r="111" spans="1:51" x14ac:dyDescent="0.3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row>
    <row r="112" spans="1:51" x14ac:dyDescent="0.3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row>
    <row r="113" spans="1:51" x14ac:dyDescent="0.3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row>
    <row r="114" spans="1:51" x14ac:dyDescent="0.3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row>
    <row r="115" spans="1:51" x14ac:dyDescent="0.3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row>
    <row r="116" spans="1:51" x14ac:dyDescent="0.3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row>
    <row r="117" spans="1:51" x14ac:dyDescent="0.3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row>
    <row r="118" spans="1:51" x14ac:dyDescent="0.3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row>
    <row r="119" spans="1:51" x14ac:dyDescent="0.3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row>
    <row r="120" spans="1:51" x14ac:dyDescent="0.3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row>
    <row r="121" spans="1:51" x14ac:dyDescent="0.3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row>
    <row r="122" spans="1:51" x14ac:dyDescent="0.3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row>
    <row r="123" spans="1:51" x14ac:dyDescent="0.3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row>
    <row r="124" spans="1:51" x14ac:dyDescent="0.3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row>
    <row r="125" spans="1:51" x14ac:dyDescent="0.3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row>
    <row r="126" spans="1:51" x14ac:dyDescent="0.3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row>
    <row r="127" spans="1:51" x14ac:dyDescent="0.3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row>
    <row r="128" spans="1:51" x14ac:dyDescent="0.3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row>
    <row r="129" spans="1:51" x14ac:dyDescent="0.3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row>
    <row r="130" spans="1:51" x14ac:dyDescent="0.3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row>
    <row r="131" spans="1:51" x14ac:dyDescent="0.3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row>
    <row r="132" spans="1:51" x14ac:dyDescent="0.3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row>
    <row r="133" spans="1:51" x14ac:dyDescent="0.3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row>
    <row r="134" spans="1:51" x14ac:dyDescent="0.3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row>
    <row r="135" spans="1:51" x14ac:dyDescent="0.3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row>
    <row r="136" spans="1:51" x14ac:dyDescent="0.3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row>
    <row r="137" spans="1:51" x14ac:dyDescent="0.3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row>
    <row r="138" spans="1:51" x14ac:dyDescent="0.3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row>
    <row r="139" spans="1:51" x14ac:dyDescent="0.3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row>
    <row r="140" spans="1:51" x14ac:dyDescent="0.3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row>
    <row r="141" spans="1:51" x14ac:dyDescent="0.3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row>
    <row r="142" spans="1:51" x14ac:dyDescent="0.3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row>
    <row r="143" spans="1:51" x14ac:dyDescent="0.3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row>
    <row r="144" spans="1:51" x14ac:dyDescent="0.3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row>
    <row r="145" spans="1:51" x14ac:dyDescent="0.3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row>
    <row r="146" spans="1:51" x14ac:dyDescent="0.3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row>
    <row r="147" spans="1:51" x14ac:dyDescent="0.3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row>
    <row r="148" spans="1:51" x14ac:dyDescent="0.3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row>
    <row r="149" spans="1:51" x14ac:dyDescent="0.3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row>
    <row r="150" spans="1:51" x14ac:dyDescent="0.3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row>
    <row r="151" spans="1:51" x14ac:dyDescent="0.3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row>
    <row r="152" spans="1:51" x14ac:dyDescent="0.3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row>
    <row r="153" spans="1:51" x14ac:dyDescent="0.3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row>
    <row r="154" spans="1:51" x14ac:dyDescent="0.3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row>
    <row r="155" spans="1:51" x14ac:dyDescent="0.3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row>
    <row r="156" spans="1:51" x14ac:dyDescent="0.3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row>
    <row r="157" spans="1:51" x14ac:dyDescent="0.3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row>
    <row r="158" spans="1:51" x14ac:dyDescent="0.3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row>
    <row r="159" spans="1:51" x14ac:dyDescent="0.3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row>
    <row r="160" spans="1:51" x14ac:dyDescent="0.3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row>
    <row r="161" spans="1:51" x14ac:dyDescent="0.3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row>
    <row r="162" spans="1:51" x14ac:dyDescent="0.3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row>
    <row r="163" spans="1:51" x14ac:dyDescent="0.3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row>
    <row r="164" spans="1:51" x14ac:dyDescent="0.3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row>
    <row r="165" spans="1:51" x14ac:dyDescent="0.3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row>
    <row r="166" spans="1:51" x14ac:dyDescent="0.3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row>
    <row r="167" spans="1:51" x14ac:dyDescent="0.3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row>
    <row r="168" spans="1:51" x14ac:dyDescent="0.3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row>
    <row r="169" spans="1:51" x14ac:dyDescent="0.3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row>
    <row r="170" spans="1:51" x14ac:dyDescent="0.3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row>
    <row r="171" spans="1:51" x14ac:dyDescent="0.3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row>
    <row r="172" spans="1:51" x14ac:dyDescent="0.3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row>
    <row r="173" spans="1:51" x14ac:dyDescent="0.3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row>
    <row r="174" spans="1:51" x14ac:dyDescent="0.3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row>
    <row r="175" spans="1:51" x14ac:dyDescent="0.3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row>
    <row r="176" spans="1:51" x14ac:dyDescent="0.3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row>
    <row r="177" spans="1:51" x14ac:dyDescent="0.3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row>
    <row r="178" spans="1:51" x14ac:dyDescent="0.3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row>
    <row r="179" spans="1:51" x14ac:dyDescent="0.3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row>
    <row r="180" spans="1:51" x14ac:dyDescent="0.3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row>
    <row r="181" spans="1:51" x14ac:dyDescent="0.3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row>
    <row r="182" spans="1:51" x14ac:dyDescent="0.3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row>
    <row r="183" spans="1:51" x14ac:dyDescent="0.3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row>
    <row r="184" spans="1:51" x14ac:dyDescent="0.3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row>
    <row r="185" spans="1:51" x14ac:dyDescent="0.3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row>
    <row r="186" spans="1:51" x14ac:dyDescent="0.3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row>
    <row r="187" spans="1:51" x14ac:dyDescent="0.3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row>
    <row r="188" spans="1:51" x14ac:dyDescent="0.3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row>
    <row r="189" spans="1:51" x14ac:dyDescent="0.3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row>
    <row r="190" spans="1:51" x14ac:dyDescent="0.3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row>
    <row r="191" spans="1:51" x14ac:dyDescent="0.3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row>
    <row r="192" spans="1:51" x14ac:dyDescent="0.3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row>
    <row r="193" spans="1:51" x14ac:dyDescent="0.3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row>
    <row r="194" spans="1:51" x14ac:dyDescent="0.3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row>
    <row r="195" spans="1:51" x14ac:dyDescent="0.3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row>
    <row r="196" spans="1:51" x14ac:dyDescent="0.3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row>
    <row r="197" spans="1:51" x14ac:dyDescent="0.3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row>
    <row r="198" spans="1:51" x14ac:dyDescent="0.3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row>
    <row r="199" spans="1:51" x14ac:dyDescent="0.3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row>
    <row r="200" spans="1:51" x14ac:dyDescent="0.3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row>
    <row r="201" spans="1:51" x14ac:dyDescent="0.3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row>
    <row r="202" spans="1:51" x14ac:dyDescent="0.3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row>
    <row r="203" spans="1:51" x14ac:dyDescent="0.3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row>
    <row r="204" spans="1:51" x14ac:dyDescent="0.3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row>
    <row r="205" spans="1:51" x14ac:dyDescent="0.3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row>
    <row r="206" spans="1:51" x14ac:dyDescent="0.3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row>
    <row r="207" spans="1:51" x14ac:dyDescent="0.3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row>
    <row r="208" spans="1:51" x14ac:dyDescent="0.3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row>
    <row r="209" spans="1:51" x14ac:dyDescent="0.35">
      <c r="A209" s="20"/>
      <c r="B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row>
    <row r="210" spans="1:51" x14ac:dyDescent="0.35">
      <c r="A210" s="20"/>
      <c r="B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row>
    <row r="211" spans="1:51" x14ac:dyDescent="0.35">
      <c r="A211" s="20"/>
      <c r="B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row>
    <row r="212" spans="1:51" x14ac:dyDescent="0.35">
      <c r="A212" s="20"/>
      <c r="B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row>
    <row r="213" spans="1:51" x14ac:dyDescent="0.35">
      <c r="A213" s="20"/>
      <c r="B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row>
    <row r="214" spans="1:51" x14ac:dyDescent="0.35">
      <c r="A214" s="20"/>
      <c r="B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row>
    <row r="215" spans="1:51" x14ac:dyDescent="0.35">
      <c r="A215" s="20"/>
      <c r="B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row>
    <row r="216" spans="1:51" x14ac:dyDescent="0.35">
      <c r="A216" s="20"/>
      <c r="B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row>
    <row r="217" spans="1:51" x14ac:dyDescent="0.35">
      <c r="A217" s="20"/>
      <c r="B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row>
    <row r="218" spans="1:51" x14ac:dyDescent="0.35">
      <c r="A218" s="20"/>
      <c r="B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row>
    <row r="219" spans="1:51" x14ac:dyDescent="0.35">
      <c r="A219" s="20"/>
      <c r="B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row>
    <row r="220" spans="1:51" x14ac:dyDescent="0.35">
      <c r="A220" s="20"/>
      <c r="B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row>
    <row r="221" spans="1:51" x14ac:dyDescent="0.35">
      <c r="A221" s="20"/>
      <c r="B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row>
    <row r="222" spans="1:51" x14ac:dyDescent="0.35">
      <c r="A222" s="20"/>
      <c r="B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row>
    <row r="223" spans="1:51" x14ac:dyDescent="0.35">
      <c r="A223" s="20"/>
      <c r="B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row>
  </sheetData>
  <sheetProtection algorithmName="SHA-512" hashValue="jdfZiqaS/p7rpSTDiN67maTgk7QfANiGICsoDrCrpID9O90RyuE1bO3m2uvRhjvHrpcJZrOBV/3/7hL6Wyq8cg==" saltValue="2xV3G/F2AfpYYtWDjdVIhQ==" spinCount="100000" sheet="1" objects="1" scenarios="1"/>
  <mergeCells count="12">
    <mergeCell ref="C6:I6"/>
    <mergeCell ref="G9:I9"/>
    <mergeCell ref="G7:I7"/>
    <mergeCell ref="C7:E7"/>
    <mergeCell ref="C13:E16"/>
    <mergeCell ref="H72:H73"/>
    <mergeCell ref="I52:I53"/>
    <mergeCell ref="I65:I66"/>
    <mergeCell ref="D19:E19"/>
    <mergeCell ref="C9:E9"/>
    <mergeCell ref="C18:E18"/>
    <mergeCell ref="D20:E20"/>
  </mergeCells>
  <dataValidations count="1">
    <dataValidation errorStyle="warning" allowBlank="1" errorTitle="U.S. EPA" error="Warning!  The form has auto calculated this value for you.  If you change the value in this cell, you may be misreporting data.  Press cancel to exit this cell without changing the data." sqref="C19:C21" xr:uid="{00000000-0002-0000-0400-000000000000}"/>
  </dataValidations>
  <hyperlinks>
    <hyperlink ref="C13:E16" r:id="rId1" display="Commodity Code List: The table below lists commonly used methyl bromide commodity codes that may be used when entering data into Section 2 of this form.  A complete list of commodity codes can be found in the Official Harmonized Tariff Schedule." xr:uid="{00000000-0004-0000-0400-000000000000}"/>
  </hyperlinks>
  <pageMargins left="0.7" right="0.7" top="0.75" bottom="0.75" header="0.3" footer="0.3"/>
  <pageSetup scale="80" orientation="portrait" r:id="rId2"/>
  <colBreaks count="1" manualBreakCount="1">
    <brk id="6" min="1" max="36" man="1"/>
  </colBreaks>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1002"/>
  <sheetViews>
    <sheetView showGridLines="0" workbookViewId="0">
      <selection activeCell="D2" sqref="D2"/>
    </sheetView>
  </sheetViews>
  <sheetFormatPr defaultColWidth="8.7265625" defaultRowHeight="14.5" x14ac:dyDescent="0.35"/>
  <cols>
    <col min="1" max="1" width="5.453125" bestFit="1" customWidth="1"/>
    <col min="2" max="2" width="8.7265625" customWidth="1"/>
    <col min="3" max="3" width="17.26953125" customWidth="1"/>
    <col min="4" max="4" width="21.1796875" bestFit="1" customWidth="1"/>
    <col min="5" max="5" width="13.26953125" bestFit="1" customWidth="1"/>
    <col min="6" max="6" width="16.453125" bestFit="1" customWidth="1"/>
    <col min="7" max="7" width="30" customWidth="1"/>
    <col min="8" max="8" width="14.26953125" bestFit="1" customWidth="1"/>
    <col min="9" max="9" width="14.7265625" bestFit="1" customWidth="1"/>
    <col min="10" max="15" width="15.453125" bestFit="1" customWidth="1"/>
    <col min="16" max="16" width="15.453125" customWidth="1"/>
    <col min="17" max="17" width="14.7265625" customWidth="1"/>
    <col min="18" max="20" width="14.453125" bestFit="1" customWidth="1"/>
    <col min="21" max="22" width="24.26953125" bestFit="1" customWidth="1"/>
  </cols>
  <sheetData>
    <row r="1" spans="1:22" s="3" customFormat="1" x14ac:dyDescent="0.35">
      <c r="A1" t="s">
        <v>268</v>
      </c>
      <c r="B1" s="91">
        <v>1</v>
      </c>
      <c r="C1" s="91" t="s">
        <v>236</v>
      </c>
      <c r="D1" s="91" t="s">
        <v>371</v>
      </c>
      <c r="E1" s="51">
        <f ca="1">'Section 1'!D5</f>
        <v>43937</v>
      </c>
      <c r="F1" s="136">
        <f>'Section 1'!D9</f>
        <v>0</v>
      </c>
      <c r="G1" s="136">
        <f>'Section 1'!D10</f>
        <v>0</v>
      </c>
      <c r="H1" s="136">
        <f>'Section 1'!D11</f>
        <v>0</v>
      </c>
      <c r="I1" s="136">
        <f>'Section 1'!D12</f>
        <v>0</v>
      </c>
      <c r="J1" s="136">
        <f>'Section 1'!D13</f>
        <v>0</v>
      </c>
      <c r="V1" s="50" t="s">
        <v>270</v>
      </c>
    </row>
    <row r="2" spans="1:22" s="47" customFormat="1" ht="12.75" customHeight="1" x14ac:dyDescent="0.35">
      <c r="A2" s="50">
        <v>1</v>
      </c>
      <c r="B2" s="84" t="str">
        <f>IF(C2="","",2)</f>
        <v/>
      </c>
      <c r="C2" s="84" t="str">
        <f>IFERROR(VLOOKUP($A2,'Section 2'!$D$16:$R$1015,COLUMNS('Section 2'!$D$13:D$13),0),"")</f>
        <v/>
      </c>
      <c r="D2" s="61" t="str">
        <f>IF($C2="","",IF(ISBLANK(VLOOKUP($A2,'Section 2'!$D$16:$R$1015,COLUMNS('Section 2'!$D$13:E$13),0)),"",VLOOKUP($A2,'Section 2'!$D$16:$R$1015,COLUMNS('Section 2'!$D$13:E$13),0)))</f>
        <v/>
      </c>
      <c r="E2" s="84" t="str">
        <f>IF($C2="","",IF(ISBLANK(VLOOKUP($A2,'Section 2'!$D$16:$R$1015,COLUMNS('Section 2'!$D$13:F$13),0)),"",VLOOKUP($A2,'Section 2'!$D$16:$R$1015,COLUMNS('Section 2'!$D$13:F$13),0)))</f>
        <v/>
      </c>
      <c r="F2" s="84" t="str">
        <f>IF($C2="","",IF(ISBLANK(VLOOKUP($A2,'Section 2'!$D$16:$R$1015,COLUMNS('Section 2'!$D$13:G$13),0)),"",VLOOKUP($A2,'Section 2'!$D$16:$R$1015,COLUMNS('Section 2'!$D$13:G$13),0)))</f>
        <v/>
      </c>
      <c r="G2" s="84" t="str">
        <f>IF($C2="","",IF(ISBLANK(VLOOKUP($A2,'Section 2'!$D$16:$R$1015,COLUMNS('Section 2'!$D$13:H$13),0)),"",VLOOKUP($A2,'Section 2'!$D$16:$R$1015,COLUMNS('Section 2'!$D$13:H$13),0)))</f>
        <v/>
      </c>
      <c r="H2" s="84" t="str">
        <f>IF($C2="","",IF(ISBLANK(VLOOKUP($A2,'Section 2'!$D$16:$R$1015,COLUMNS('Section 2'!$D$13:I$13),0)),"",VLOOKUP($A2,'Section 2'!$D$16:$R$1015,COLUMNS('Section 2'!$D$13:I$13),0)))</f>
        <v/>
      </c>
      <c r="I2" s="84" t="str">
        <f>IF($C2="","",IF(ISBLANK(VLOOKUP($A2,'Section 2'!$D$16:$R$1015,COLUMNS('Section 2'!$D$13:J$13),0)),"",VLOOKUP($A2,'Section 2'!$D$16:$R$1015,COLUMNS('Section 2'!$D$13:J$13),0)))</f>
        <v/>
      </c>
      <c r="J2" s="84" t="str">
        <f>IF($C2="","",IF(ISBLANK(VLOOKUP($A2,'Section 2'!$D$16:$R$1015,COLUMNS('Section 2'!$D$13:R$13),0)),"",IF(VLOOKUP($A2,'Section 2'!$D$16:$R$1015,COLUMNS('Section 2'!$D$13:R$13),0)="QPS","QPS",PROPER(VLOOKUP($A2,'Section 2'!$D$16:$R$1015,COLUMNS('Section 2'!$D$13:R$13),0)))))</f>
        <v/>
      </c>
      <c r="K2" s="84" t="str">
        <f>IF($C2="","",IF(ISBLANK(VLOOKUP($A2,'Section 2'!$D$16:$R$1015,COLUMNS('Section 2'!$D$13:L$13),0)),"",VLOOKUP($A2,'Section 2'!$D$16:$R$1015,COLUMNS('Section 2'!$D$13:L$13),0)))</f>
        <v/>
      </c>
      <c r="L2" s="84" t="str">
        <f>IF($C2="","",IF(ISBLANK(VLOOKUP($A2,'Section 2'!$D$16:$R$1015,COLUMNS('Section 2'!$D$13:M$13),0)),"",VLOOKUP($A2,'Section 2'!$D$16:$R$1015,COLUMNS('Section 2'!$D$13:M$13),0)))</f>
        <v/>
      </c>
      <c r="M2" s="84" t="str">
        <f>IF($C2="","",IF(ISBLANK(VLOOKUP($A2,'Section 2'!$D$16:$R$1015,COLUMNS('Section 2'!$D$13:N$13),0)),"",VLOOKUP($A2,'Section 2'!$D$16:$R$1015,COLUMNS('Section 2'!$D$13:N$13),0)))</f>
        <v/>
      </c>
      <c r="N2" s="84" t="str">
        <f>IF($C2="","",IF(ISBLANK(VLOOKUP($A2,'Section 2'!$D$16:$R$1015,COLUMNS('Section 2'!$D$13:O$13),0)),"",VLOOKUP($A2,'Section 2'!$D$16:$R$1015,COLUMNS('Section 2'!$D$13:O$13),0)))</f>
        <v/>
      </c>
      <c r="O2" s="84" t="str">
        <f>IF($C2="","",IF(ISBLANK(VLOOKUP($A2,'Section 2'!$D$16:$R$1015,COLUMNS('Section 2'!$D$13:P$13),0)),"",VLOOKUP($A2,'Section 2'!$D$16:$R$1015,COLUMNS('Section 2'!$D$13:P$13),0)))</f>
        <v/>
      </c>
      <c r="P2" s="84" t="str">
        <f>IF($C2="","",IF(ISBLANK(VLOOKUP($A2,'Section 2'!$D$16:$R$1015,COLUMNS('Section 2'!$D$13:Q$13),0)),"",VLOOKUP($A2,'Section 2'!$D$16:$R$1015,COLUMNS('Section 2'!$D$13:Q$13),0)))</f>
        <v/>
      </c>
      <c r="Q2" s="84" t="str">
        <f>IF($C2="","",IF(ISBLANK(VLOOKUP($A2,'Section 2'!$D$16:$R$1015,COLUMNS('Section 2'!$D$13:R$13),0)),"",IF(VLOOKUP($A2,'Section 2'!$D$16:$R$1015,COLUMNS('Section 2'!$D$13:R$13),0)="QPS","QPS",PROPER(VLOOKUP($A2,'Section 2'!$D$16:$R$1015,COLUMNS('Section 2'!$D$13:R$13),0)))))</f>
        <v/>
      </c>
    </row>
    <row r="3" spans="1:22" s="47" customFormat="1" ht="12.75" customHeight="1" x14ac:dyDescent="0.35">
      <c r="A3" s="50">
        <v>2</v>
      </c>
      <c r="B3" s="84" t="str">
        <f t="shared" ref="B3:B66" si="0">IF(C3="","",2)</f>
        <v/>
      </c>
      <c r="C3" s="84" t="str">
        <f>IFERROR(VLOOKUP($A3,'Section 2'!$D$16:$R$1015,COLUMNS('Section 2'!$D$13:D$13),0),"")</f>
        <v/>
      </c>
      <c r="D3" s="61" t="str">
        <f>IF($C3="","",IF(ISBLANK(VLOOKUP($A3,'Section 2'!$D$16:$R$1015,COLUMNS('Section 2'!$D$13:E$13),0)),"",VLOOKUP($A3,'Section 2'!$D$16:$R$1015,COLUMNS('Section 2'!$D$13:E$13),0)))</f>
        <v/>
      </c>
      <c r="E3" s="84" t="str">
        <f>IF($C3="","",IF(ISBLANK(VLOOKUP($A3,'Section 2'!$D$16:$R$1015,COLUMNS('Section 2'!$D$13:F$13),0)),"",VLOOKUP($A3,'Section 2'!$D$16:$R$1015,COLUMNS('Section 2'!$D$13:F$13),0)))</f>
        <v/>
      </c>
      <c r="F3" s="84" t="str">
        <f>IF($C3="","",IF(ISBLANK(VLOOKUP($A3,'Section 2'!$D$16:$R$1015,COLUMNS('Section 2'!$D$13:G$13),0)),"",VLOOKUP($A3,'Section 2'!$D$16:$R$1015,COLUMNS('Section 2'!$D$13:G$13),0)))</f>
        <v/>
      </c>
      <c r="G3" s="84" t="str">
        <f>IF($C3="","",IF(ISBLANK(VLOOKUP($A3,'Section 2'!$D$16:$R$1015,COLUMNS('Section 2'!$D$13:H$13),0)),"",VLOOKUP($A3,'Section 2'!$D$16:$R$1015,COLUMNS('Section 2'!$D$13:H$13),0)))</f>
        <v/>
      </c>
      <c r="H3" s="84" t="str">
        <f>IF($C3="","",IF(ISBLANK(VLOOKUP($A3,'Section 2'!$D$16:$R$1015,COLUMNS('Section 2'!$D$13:I$13),0)),"",VLOOKUP($A3,'Section 2'!$D$16:$R$1015,COLUMNS('Section 2'!$D$13:I$13),0)))</f>
        <v/>
      </c>
      <c r="I3" s="84" t="str">
        <f>IF($C3="","",IF(ISBLANK(VLOOKUP($A3,'Section 2'!$D$16:$R$1015,COLUMNS('Section 2'!$D$13:J$13),0)),"",VLOOKUP($A3,'Section 2'!$D$16:$R$1015,COLUMNS('Section 2'!$D$13:J$13),0)))</f>
        <v/>
      </c>
      <c r="J3" s="84" t="str">
        <f>IF($C3="","",IF(ISBLANK(VLOOKUP($A3,'Section 2'!$D$16:$R$1015,COLUMNS('Section 2'!$D$13:R$13),0)),"",IF(VLOOKUP($A3,'Section 2'!$D$16:$R$1015,COLUMNS('Section 2'!$D$13:R$13),0)="QPS","QPS",PROPER(VLOOKUP($A3,'Section 2'!$D$16:$R$1015,COLUMNS('Section 2'!$D$13:R$13),0)))))</f>
        <v/>
      </c>
      <c r="K3" s="84" t="str">
        <f>IF($C3="","",IF(ISBLANK(VLOOKUP($A3,'Section 2'!$D$16:$R$1015,COLUMNS('Section 2'!$D$13:L$13),0)),"",VLOOKUP($A3,'Section 2'!$D$16:$R$1015,COLUMNS('Section 2'!$D$13:L$13),0)))</f>
        <v/>
      </c>
      <c r="L3" s="84" t="str">
        <f>IF($C3="","",IF(ISBLANK(VLOOKUP($A3,'Section 2'!$D$16:$R$1015,COLUMNS('Section 2'!$D$13:M$13),0)),"",VLOOKUP($A3,'Section 2'!$D$16:$R$1015,COLUMNS('Section 2'!$D$13:M$13),0)))</f>
        <v/>
      </c>
      <c r="M3" s="84" t="str">
        <f>IF($C3="","",IF(ISBLANK(VLOOKUP($A3,'Section 2'!$D$16:$R$1015,COLUMNS('Section 2'!$D$13:N$13),0)),"",VLOOKUP($A3,'Section 2'!$D$16:$R$1015,COLUMNS('Section 2'!$D$13:N$13),0)))</f>
        <v/>
      </c>
      <c r="N3" s="84" t="str">
        <f>IF($C3="","",IF(ISBLANK(VLOOKUP($A3,'Section 2'!$D$16:$R$1015,COLUMNS('Section 2'!$D$13:O$13),0)),"",VLOOKUP($A3,'Section 2'!$D$16:$R$1015,COLUMNS('Section 2'!$D$13:O$13),0)))</f>
        <v/>
      </c>
      <c r="O3" s="84" t="str">
        <f>IF($C3="","",IF(ISBLANK(VLOOKUP($A3,'Section 2'!$D$16:$R$1015,COLUMNS('Section 2'!$D$13:P$13),0)),"",VLOOKUP($A3,'Section 2'!$D$16:$R$1015,COLUMNS('Section 2'!$D$13:P$13),0)))</f>
        <v/>
      </c>
      <c r="P3" s="84" t="str">
        <f>IF($C3="","",IF(ISBLANK(VLOOKUP($A3,'Section 2'!$D$16:$R$1015,COLUMNS('Section 2'!$D$13:Q$13),0)),"",VLOOKUP($A3,'Section 2'!$D$16:$R$1015,COLUMNS('Section 2'!$D$13:Q$13),0)))</f>
        <v/>
      </c>
      <c r="Q3" s="84" t="str">
        <f>IF($C3="","",IF(ISBLANK(VLOOKUP($A3,'Section 2'!$D$16:$R$1015,COLUMNS('Section 2'!$D$13:R$13),0)),"",IF(VLOOKUP($A3,'Section 2'!$D$16:$R$1015,COLUMNS('Section 2'!$D$13:R$13),0)="QPS","QPS",PROPER(VLOOKUP($A3,'Section 2'!$D$16:$R$1015,COLUMNS('Section 2'!$D$13:R$13),0)))))</f>
        <v/>
      </c>
    </row>
    <row r="4" spans="1:22" s="47" customFormat="1" ht="12.75" customHeight="1" x14ac:dyDescent="0.35">
      <c r="A4" s="50">
        <v>3</v>
      </c>
      <c r="B4" s="84" t="str">
        <f t="shared" si="0"/>
        <v/>
      </c>
      <c r="C4" s="84" t="str">
        <f>IFERROR(VLOOKUP($A4,'Section 2'!$D$16:$R$1015,COLUMNS('Section 2'!$D$13:D$13),0),"")</f>
        <v/>
      </c>
      <c r="D4" s="61" t="str">
        <f>IF($C4="","",IF(ISBLANK(VLOOKUP($A4,'Section 2'!$D$16:$R$1015,COLUMNS('Section 2'!$D$13:E$13),0)),"",VLOOKUP($A4,'Section 2'!$D$16:$R$1015,COLUMNS('Section 2'!$D$13:E$13),0)))</f>
        <v/>
      </c>
      <c r="E4" s="84" t="str">
        <f>IF($C4="","",IF(ISBLANK(VLOOKUP($A4,'Section 2'!$D$16:$R$1015,COLUMNS('Section 2'!$D$13:F$13),0)),"",VLOOKUP($A4,'Section 2'!$D$16:$R$1015,COLUMNS('Section 2'!$D$13:F$13),0)))</f>
        <v/>
      </c>
      <c r="F4" s="84" t="str">
        <f>IF($C4="","",IF(ISBLANK(VLOOKUP($A4,'Section 2'!$D$16:$R$1015,COLUMNS('Section 2'!$D$13:G$13),0)),"",VLOOKUP($A4,'Section 2'!$D$16:$R$1015,COLUMNS('Section 2'!$D$13:G$13),0)))</f>
        <v/>
      </c>
      <c r="G4" s="84" t="str">
        <f>IF($C4="","",IF(ISBLANK(VLOOKUP($A4,'Section 2'!$D$16:$R$1015,COLUMNS('Section 2'!$D$13:H$13),0)),"",VLOOKUP($A4,'Section 2'!$D$16:$R$1015,COLUMNS('Section 2'!$D$13:H$13),0)))</f>
        <v/>
      </c>
      <c r="H4" s="84" t="str">
        <f>IF($C4="","",IF(ISBLANK(VLOOKUP($A4,'Section 2'!$D$16:$R$1015,COLUMNS('Section 2'!$D$13:I$13),0)),"",VLOOKUP($A4,'Section 2'!$D$16:$R$1015,COLUMNS('Section 2'!$D$13:I$13),0)))</f>
        <v/>
      </c>
      <c r="I4" s="84" t="str">
        <f>IF($C4="","",IF(ISBLANK(VLOOKUP($A4,'Section 2'!$D$16:$R$1015,COLUMNS('Section 2'!$D$13:J$13),0)),"",VLOOKUP($A4,'Section 2'!$D$16:$R$1015,COLUMNS('Section 2'!$D$13:J$13),0)))</f>
        <v/>
      </c>
      <c r="J4" s="84" t="str">
        <f>IF($C4="","",IF(ISBLANK(VLOOKUP($A4,'Section 2'!$D$16:$R$1015,COLUMNS('Section 2'!$D$13:R$13),0)),"",IF(VLOOKUP($A4,'Section 2'!$D$16:$R$1015,COLUMNS('Section 2'!$D$13:R$13),0)="QPS","QPS",PROPER(VLOOKUP($A4,'Section 2'!$D$16:$R$1015,COLUMNS('Section 2'!$D$13:R$13),0)))))</f>
        <v/>
      </c>
      <c r="K4" s="84" t="str">
        <f>IF($C4="","",IF(ISBLANK(VLOOKUP($A4,'Section 2'!$D$16:$R$1015,COLUMNS('Section 2'!$D$13:L$13),0)),"",VLOOKUP($A4,'Section 2'!$D$16:$R$1015,COLUMNS('Section 2'!$D$13:L$13),0)))</f>
        <v/>
      </c>
      <c r="L4" s="84" t="str">
        <f>IF($C4="","",IF(ISBLANK(VLOOKUP($A4,'Section 2'!$D$16:$R$1015,COLUMNS('Section 2'!$D$13:M$13),0)),"",VLOOKUP($A4,'Section 2'!$D$16:$R$1015,COLUMNS('Section 2'!$D$13:M$13),0)))</f>
        <v/>
      </c>
      <c r="M4" s="84" t="str">
        <f>IF($C4="","",IF(ISBLANK(VLOOKUP($A4,'Section 2'!$D$16:$R$1015,COLUMNS('Section 2'!$D$13:N$13),0)),"",VLOOKUP($A4,'Section 2'!$D$16:$R$1015,COLUMNS('Section 2'!$D$13:N$13),0)))</f>
        <v/>
      </c>
      <c r="N4" s="84" t="str">
        <f>IF($C4="","",IF(ISBLANK(VLOOKUP($A4,'Section 2'!$D$16:$R$1015,COLUMNS('Section 2'!$D$13:O$13),0)),"",VLOOKUP($A4,'Section 2'!$D$16:$R$1015,COLUMNS('Section 2'!$D$13:O$13),0)))</f>
        <v/>
      </c>
      <c r="O4" s="84" t="str">
        <f>IF($C4="","",IF(ISBLANK(VLOOKUP($A4,'Section 2'!$D$16:$R$1015,COLUMNS('Section 2'!$D$13:P$13),0)),"",VLOOKUP($A4,'Section 2'!$D$16:$R$1015,COLUMNS('Section 2'!$D$13:P$13),0)))</f>
        <v/>
      </c>
      <c r="P4" s="84" t="str">
        <f>IF($C4="","",IF(ISBLANK(VLOOKUP($A4,'Section 2'!$D$16:$R$1015,COLUMNS('Section 2'!$D$13:Q$13),0)),"",VLOOKUP($A4,'Section 2'!$D$16:$R$1015,COLUMNS('Section 2'!$D$13:Q$13),0)))</f>
        <v/>
      </c>
      <c r="Q4" s="84" t="str">
        <f>IF($C4="","",IF(ISBLANK(VLOOKUP($A4,'Section 2'!$D$16:$R$1015,COLUMNS('Section 2'!$D$13:R$13),0)),"",IF(VLOOKUP($A4,'Section 2'!$D$16:$R$1015,COLUMNS('Section 2'!$D$13:R$13),0)="QPS","QPS",PROPER(VLOOKUP($A4,'Section 2'!$D$16:$R$1015,COLUMNS('Section 2'!$D$13:R$13),0)))))</f>
        <v/>
      </c>
    </row>
    <row r="5" spans="1:22" s="47" customFormat="1" ht="12.75" customHeight="1" x14ac:dyDescent="0.35">
      <c r="A5" s="50">
        <v>4</v>
      </c>
      <c r="B5" s="84" t="str">
        <f t="shared" si="0"/>
        <v/>
      </c>
      <c r="C5" s="84" t="str">
        <f>IFERROR(VLOOKUP($A5,'Section 2'!$D$16:$R$1015,COLUMNS('Section 2'!$D$13:D$13),0),"")</f>
        <v/>
      </c>
      <c r="D5" s="61" t="str">
        <f>IF($C5="","",IF(ISBLANK(VLOOKUP($A5,'Section 2'!$D$16:$R$1015,COLUMNS('Section 2'!$D$13:E$13),0)),"",VLOOKUP($A5,'Section 2'!$D$16:$R$1015,COLUMNS('Section 2'!$D$13:E$13),0)))</f>
        <v/>
      </c>
      <c r="E5" s="84" t="str">
        <f>IF($C5="","",IF(ISBLANK(VLOOKUP($A5,'Section 2'!$D$16:$R$1015,COLUMNS('Section 2'!$D$13:F$13),0)),"",VLOOKUP($A5,'Section 2'!$D$16:$R$1015,COLUMNS('Section 2'!$D$13:F$13),0)))</f>
        <v/>
      </c>
      <c r="F5" s="84" t="str">
        <f>IF($C5="","",IF(ISBLANK(VLOOKUP($A5,'Section 2'!$D$16:$R$1015,COLUMNS('Section 2'!$D$13:G$13),0)),"",VLOOKUP($A5,'Section 2'!$D$16:$R$1015,COLUMNS('Section 2'!$D$13:G$13),0)))</f>
        <v/>
      </c>
      <c r="G5" s="84" t="str">
        <f>IF($C5="","",IF(ISBLANK(VLOOKUP($A5,'Section 2'!$D$16:$R$1015,COLUMNS('Section 2'!$D$13:H$13),0)),"",VLOOKUP($A5,'Section 2'!$D$16:$R$1015,COLUMNS('Section 2'!$D$13:H$13),0)))</f>
        <v/>
      </c>
      <c r="H5" s="84" t="str">
        <f>IF($C5="","",IF(ISBLANK(VLOOKUP($A5,'Section 2'!$D$16:$R$1015,COLUMNS('Section 2'!$D$13:I$13),0)),"",VLOOKUP($A5,'Section 2'!$D$16:$R$1015,COLUMNS('Section 2'!$D$13:I$13),0)))</f>
        <v/>
      </c>
      <c r="I5" s="84" t="str">
        <f>IF($C5="","",IF(ISBLANK(VLOOKUP($A5,'Section 2'!$D$16:$R$1015,COLUMNS('Section 2'!$D$13:J$13),0)),"",VLOOKUP($A5,'Section 2'!$D$16:$R$1015,COLUMNS('Section 2'!$D$13:J$13),0)))</f>
        <v/>
      </c>
      <c r="J5" s="84" t="str">
        <f>IF($C5="","",IF(ISBLANK(VLOOKUP($A5,'Section 2'!$D$16:$R$1015,COLUMNS('Section 2'!$D$13:R$13),0)),"",IF(VLOOKUP($A5,'Section 2'!$D$16:$R$1015,COLUMNS('Section 2'!$D$13:R$13),0)="QPS","QPS",PROPER(VLOOKUP($A5,'Section 2'!$D$16:$R$1015,COLUMNS('Section 2'!$D$13:R$13),0)))))</f>
        <v/>
      </c>
      <c r="K5" s="84" t="str">
        <f>IF($C5="","",IF(ISBLANK(VLOOKUP($A5,'Section 2'!$D$16:$R$1015,COLUMNS('Section 2'!$D$13:L$13),0)),"",VLOOKUP($A5,'Section 2'!$D$16:$R$1015,COLUMNS('Section 2'!$D$13:L$13),0)))</f>
        <v/>
      </c>
      <c r="L5" s="84" t="str">
        <f>IF($C5="","",IF(ISBLANK(VLOOKUP($A5,'Section 2'!$D$16:$R$1015,COLUMNS('Section 2'!$D$13:M$13),0)),"",VLOOKUP($A5,'Section 2'!$D$16:$R$1015,COLUMNS('Section 2'!$D$13:M$13),0)))</f>
        <v/>
      </c>
      <c r="M5" s="84" t="str">
        <f>IF($C5="","",IF(ISBLANK(VLOOKUP($A5,'Section 2'!$D$16:$R$1015,COLUMNS('Section 2'!$D$13:N$13),0)),"",VLOOKUP($A5,'Section 2'!$D$16:$R$1015,COLUMNS('Section 2'!$D$13:N$13),0)))</f>
        <v/>
      </c>
      <c r="N5" s="84" t="str">
        <f>IF($C5="","",IF(ISBLANK(VLOOKUP($A5,'Section 2'!$D$16:$R$1015,COLUMNS('Section 2'!$D$13:O$13),0)),"",VLOOKUP($A5,'Section 2'!$D$16:$R$1015,COLUMNS('Section 2'!$D$13:O$13),0)))</f>
        <v/>
      </c>
      <c r="O5" s="84" t="str">
        <f>IF($C5="","",IF(ISBLANK(VLOOKUP($A5,'Section 2'!$D$16:$R$1015,COLUMNS('Section 2'!$D$13:P$13),0)),"",VLOOKUP($A5,'Section 2'!$D$16:$R$1015,COLUMNS('Section 2'!$D$13:P$13),0)))</f>
        <v/>
      </c>
      <c r="P5" s="84" t="str">
        <f>IF($C5="","",IF(ISBLANK(VLOOKUP($A5,'Section 2'!$D$16:$R$1015,COLUMNS('Section 2'!$D$13:Q$13),0)),"",VLOOKUP($A5,'Section 2'!$D$16:$R$1015,COLUMNS('Section 2'!$D$13:Q$13),0)))</f>
        <v/>
      </c>
      <c r="Q5" s="84" t="str">
        <f>IF($C5="","",IF(ISBLANK(VLOOKUP($A5,'Section 2'!$D$16:$R$1015,COLUMNS('Section 2'!$D$13:R$13),0)),"",IF(VLOOKUP($A5,'Section 2'!$D$16:$R$1015,COLUMNS('Section 2'!$D$13:R$13),0)="QPS","QPS",PROPER(VLOOKUP($A5,'Section 2'!$D$16:$R$1015,COLUMNS('Section 2'!$D$13:R$13),0)))))</f>
        <v/>
      </c>
    </row>
    <row r="6" spans="1:22" s="47" customFormat="1" ht="12.75" customHeight="1" x14ac:dyDescent="0.35">
      <c r="A6" s="50">
        <v>5</v>
      </c>
      <c r="B6" s="84" t="str">
        <f t="shared" si="0"/>
        <v/>
      </c>
      <c r="C6" s="84" t="str">
        <f>IFERROR(VLOOKUP($A6,'Section 2'!$D$16:$R$1015,COLUMNS('Section 2'!$D$13:D$13),0),"")</f>
        <v/>
      </c>
      <c r="D6" s="61" t="str">
        <f>IF($C6="","",IF(ISBLANK(VLOOKUP($A6,'Section 2'!$D$16:$R$1015,COLUMNS('Section 2'!$D$13:E$13),0)),"",VLOOKUP($A6,'Section 2'!$D$16:$R$1015,COLUMNS('Section 2'!$D$13:E$13),0)))</f>
        <v/>
      </c>
      <c r="E6" s="84" t="str">
        <f>IF($C6="","",IF(ISBLANK(VLOOKUP($A6,'Section 2'!$D$16:$R$1015,COLUMNS('Section 2'!$D$13:F$13),0)),"",VLOOKUP($A6,'Section 2'!$D$16:$R$1015,COLUMNS('Section 2'!$D$13:F$13),0)))</f>
        <v/>
      </c>
      <c r="F6" s="84" t="str">
        <f>IF($C6="","",IF(ISBLANK(VLOOKUP($A6,'Section 2'!$D$16:$R$1015,COLUMNS('Section 2'!$D$13:G$13),0)),"",VLOOKUP($A6,'Section 2'!$D$16:$R$1015,COLUMNS('Section 2'!$D$13:G$13),0)))</f>
        <v/>
      </c>
      <c r="G6" s="84" t="str">
        <f>IF($C6="","",IF(ISBLANK(VLOOKUP($A6,'Section 2'!$D$16:$R$1015,COLUMNS('Section 2'!$D$13:H$13),0)),"",VLOOKUP($A6,'Section 2'!$D$16:$R$1015,COLUMNS('Section 2'!$D$13:H$13),0)))</f>
        <v/>
      </c>
      <c r="H6" s="84" t="str">
        <f>IF($C6="","",IF(ISBLANK(VLOOKUP($A6,'Section 2'!$D$16:$R$1015,COLUMNS('Section 2'!$D$13:I$13),0)),"",VLOOKUP($A6,'Section 2'!$D$16:$R$1015,COLUMNS('Section 2'!$D$13:I$13),0)))</f>
        <v/>
      </c>
      <c r="I6" s="84" t="str">
        <f>IF($C6="","",IF(ISBLANK(VLOOKUP($A6,'Section 2'!$D$16:$R$1015,COLUMNS('Section 2'!$D$13:J$13),0)),"",VLOOKUP($A6,'Section 2'!$D$16:$R$1015,COLUMNS('Section 2'!$D$13:J$13),0)))</f>
        <v/>
      </c>
      <c r="J6" s="84" t="str">
        <f>IF($C6="","",IF(ISBLANK(VLOOKUP($A6,'Section 2'!$D$16:$R$1015,COLUMNS('Section 2'!$D$13:R$13),0)),"",IF(VLOOKUP($A6,'Section 2'!$D$16:$R$1015,COLUMNS('Section 2'!$D$13:R$13),0)="QPS","QPS",PROPER(VLOOKUP($A6,'Section 2'!$D$16:$R$1015,COLUMNS('Section 2'!$D$13:R$13),0)))))</f>
        <v/>
      </c>
      <c r="K6" s="84" t="str">
        <f>IF($C6="","",IF(ISBLANK(VLOOKUP($A6,'Section 2'!$D$16:$R$1015,COLUMNS('Section 2'!$D$13:L$13),0)),"",VLOOKUP($A6,'Section 2'!$D$16:$R$1015,COLUMNS('Section 2'!$D$13:L$13),0)))</f>
        <v/>
      </c>
      <c r="L6" s="84" t="str">
        <f>IF($C6="","",IF(ISBLANK(VLOOKUP($A6,'Section 2'!$D$16:$R$1015,COLUMNS('Section 2'!$D$13:M$13),0)),"",VLOOKUP($A6,'Section 2'!$D$16:$R$1015,COLUMNS('Section 2'!$D$13:M$13),0)))</f>
        <v/>
      </c>
      <c r="M6" s="84" t="str">
        <f>IF($C6="","",IF(ISBLANK(VLOOKUP($A6,'Section 2'!$D$16:$R$1015,COLUMNS('Section 2'!$D$13:N$13),0)),"",VLOOKUP($A6,'Section 2'!$D$16:$R$1015,COLUMNS('Section 2'!$D$13:N$13),0)))</f>
        <v/>
      </c>
      <c r="N6" s="84" t="str">
        <f>IF($C6="","",IF(ISBLANK(VLOOKUP($A6,'Section 2'!$D$16:$R$1015,COLUMNS('Section 2'!$D$13:O$13),0)),"",VLOOKUP($A6,'Section 2'!$D$16:$R$1015,COLUMNS('Section 2'!$D$13:O$13),0)))</f>
        <v/>
      </c>
      <c r="O6" s="84" t="str">
        <f>IF($C6="","",IF(ISBLANK(VLOOKUP($A6,'Section 2'!$D$16:$R$1015,COLUMNS('Section 2'!$D$13:P$13),0)),"",VLOOKUP($A6,'Section 2'!$D$16:$R$1015,COLUMNS('Section 2'!$D$13:P$13),0)))</f>
        <v/>
      </c>
      <c r="P6" s="84" t="str">
        <f>IF($C6="","",IF(ISBLANK(VLOOKUP($A6,'Section 2'!$D$16:$R$1015,COLUMNS('Section 2'!$D$13:Q$13),0)),"",VLOOKUP($A6,'Section 2'!$D$16:$R$1015,COLUMNS('Section 2'!$D$13:Q$13),0)))</f>
        <v/>
      </c>
      <c r="Q6" s="84" t="str">
        <f>IF($C6="","",IF(ISBLANK(VLOOKUP($A6,'Section 2'!$D$16:$R$1015,COLUMNS('Section 2'!$D$13:R$13),0)),"",IF(VLOOKUP($A6,'Section 2'!$D$16:$R$1015,COLUMNS('Section 2'!$D$13:R$13),0)="QPS","QPS",PROPER(VLOOKUP($A6,'Section 2'!$D$16:$R$1015,COLUMNS('Section 2'!$D$13:R$13),0)))))</f>
        <v/>
      </c>
    </row>
    <row r="7" spans="1:22" s="47" customFormat="1" ht="12.75" customHeight="1" x14ac:dyDescent="0.35">
      <c r="A7" s="50">
        <v>6</v>
      </c>
      <c r="B7" s="84" t="str">
        <f t="shared" si="0"/>
        <v/>
      </c>
      <c r="C7" s="84" t="str">
        <f>IFERROR(VLOOKUP($A7,'Section 2'!$D$16:$R$1015,COLUMNS('Section 2'!$D$13:D$13),0),"")</f>
        <v/>
      </c>
      <c r="D7" s="61" t="str">
        <f>IF($C7="","",IF(ISBLANK(VLOOKUP($A7,'Section 2'!$D$16:$R$1015,COLUMNS('Section 2'!$D$13:E$13),0)),"",VLOOKUP($A7,'Section 2'!$D$16:$R$1015,COLUMNS('Section 2'!$D$13:E$13),0)))</f>
        <v/>
      </c>
      <c r="E7" s="84" t="str">
        <f>IF($C7="","",IF(ISBLANK(VLOOKUP($A7,'Section 2'!$D$16:$R$1015,COLUMNS('Section 2'!$D$13:F$13),0)),"",VLOOKUP($A7,'Section 2'!$D$16:$R$1015,COLUMNS('Section 2'!$D$13:F$13),0)))</f>
        <v/>
      </c>
      <c r="F7" s="84" t="str">
        <f>IF($C7="","",IF(ISBLANK(VLOOKUP($A7,'Section 2'!$D$16:$R$1015,COLUMNS('Section 2'!$D$13:G$13),0)),"",VLOOKUP($A7,'Section 2'!$D$16:$R$1015,COLUMNS('Section 2'!$D$13:G$13),0)))</f>
        <v/>
      </c>
      <c r="G7" s="84" t="str">
        <f>IF($C7="","",IF(ISBLANK(VLOOKUP($A7,'Section 2'!$D$16:$R$1015,COLUMNS('Section 2'!$D$13:H$13),0)),"",VLOOKUP($A7,'Section 2'!$D$16:$R$1015,COLUMNS('Section 2'!$D$13:H$13),0)))</f>
        <v/>
      </c>
      <c r="H7" s="84" t="str">
        <f>IF($C7="","",IF(ISBLANK(VLOOKUP($A7,'Section 2'!$D$16:$R$1015,COLUMNS('Section 2'!$D$13:I$13),0)),"",VLOOKUP($A7,'Section 2'!$D$16:$R$1015,COLUMNS('Section 2'!$D$13:I$13),0)))</f>
        <v/>
      </c>
      <c r="I7" s="84" t="str">
        <f>IF($C7="","",IF(ISBLANK(VLOOKUP($A7,'Section 2'!$D$16:$R$1015,COLUMNS('Section 2'!$D$13:J$13),0)),"",VLOOKUP($A7,'Section 2'!$D$16:$R$1015,COLUMNS('Section 2'!$D$13:J$13),0)))</f>
        <v/>
      </c>
      <c r="J7" s="84" t="str">
        <f>IF($C7="","",IF(ISBLANK(VLOOKUP($A7,'Section 2'!$D$16:$R$1015,COLUMNS('Section 2'!$D$13:R$13),0)),"",IF(VLOOKUP($A7,'Section 2'!$D$16:$R$1015,COLUMNS('Section 2'!$D$13:R$13),0)="QPS","QPS",PROPER(VLOOKUP($A7,'Section 2'!$D$16:$R$1015,COLUMNS('Section 2'!$D$13:R$13),0)))))</f>
        <v/>
      </c>
      <c r="K7" s="84" t="str">
        <f>IF($C7="","",IF(ISBLANK(VLOOKUP($A7,'Section 2'!$D$16:$R$1015,COLUMNS('Section 2'!$D$13:L$13),0)),"",VLOOKUP($A7,'Section 2'!$D$16:$R$1015,COLUMNS('Section 2'!$D$13:L$13),0)))</f>
        <v/>
      </c>
      <c r="L7" s="84" t="str">
        <f>IF($C7="","",IF(ISBLANK(VLOOKUP($A7,'Section 2'!$D$16:$R$1015,COLUMNS('Section 2'!$D$13:M$13),0)),"",VLOOKUP($A7,'Section 2'!$D$16:$R$1015,COLUMNS('Section 2'!$D$13:M$13),0)))</f>
        <v/>
      </c>
      <c r="M7" s="84" t="str">
        <f>IF($C7="","",IF(ISBLANK(VLOOKUP($A7,'Section 2'!$D$16:$R$1015,COLUMNS('Section 2'!$D$13:N$13),0)),"",VLOOKUP($A7,'Section 2'!$D$16:$R$1015,COLUMNS('Section 2'!$D$13:N$13),0)))</f>
        <v/>
      </c>
      <c r="N7" s="84" t="str">
        <f>IF($C7="","",IF(ISBLANK(VLOOKUP($A7,'Section 2'!$D$16:$R$1015,COLUMNS('Section 2'!$D$13:O$13),0)),"",VLOOKUP($A7,'Section 2'!$D$16:$R$1015,COLUMNS('Section 2'!$D$13:O$13),0)))</f>
        <v/>
      </c>
      <c r="O7" s="84" t="str">
        <f>IF($C7="","",IF(ISBLANK(VLOOKUP($A7,'Section 2'!$D$16:$R$1015,COLUMNS('Section 2'!$D$13:P$13),0)),"",VLOOKUP($A7,'Section 2'!$D$16:$R$1015,COLUMNS('Section 2'!$D$13:P$13),0)))</f>
        <v/>
      </c>
      <c r="P7" s="84" t="str">
        <f>IF($C7="","",IF(ISBLANK(VLOOKUP($A7,'Section 2'!$D$16:$R$1015,COLUMNS('Section 2'!$D$13:Q$13),0)),"",VLOOKUP($A7,'Section 2'!$D$16:$R$1015,COLUMNS('Section 2'!$D$13:Q$13),0)))</f>
        <v/>
      </c>
      <c r="Q7" s="84" t="str">
        <f>IF($C7="","",IF(ISBLANK(VLOOKUP($A7,'Section 2'!$D$16:$R$1015,COLUMNS('Section 2'!$D$13:R$13),0)),"",IF(VLOOKUP($A7,'Section 2'!$D$16:$R$1015,COLUMNS('Section 2'!$D$13:R$13),0)="QPS","QPS",PROPER(VLOOKUP($A7,'Section 2'!$D$16:$R$1015,COLUMNS('Section 2'!$D$13:R$13),0)))))</f>
        <v/>
      </c>
    </row>
    <row r="8" spans="1:22" s="47" customFormat="1" ht="12.75" customHeight="1" x14ac:dyDescent="0.35">
      <c r="A8" s="50">
        <v>7</v>
      </c>
      <c r="B8" s="84" t="str">
        <f t="shared" si="0"/>
        <v/>
      </c>
      <c r="C8" s="84" t="str">
        <f>IFERROR(VLOOKUP($A8,'Section 2'!$D$16:$R$1015,COLUMNS('Section 2'!$D$13:D$13),0),"")</f>
        <v/>
      </c>
      <c r="D8" s="61" t="str">
        <f>IF($C8="","",IF(ISBLANK(VLOOKUP($A8,'Section 2'!$D$16:$R$1015,COLUMNS('Section 2'!$D$13:E$13),0)),"",VLOOKUP($A8,'Section 2'!$D$16:$R$1015,COLUMNS('Section 2'!$D$13:E$13),0)))</f>
        <v/>
      </c>
      <c r="E8" s="84" t="str">
        <f>IF($C8="","",IF(ISBLANK(VLOOKUP($A8,'Section 2'!$D$16:$R$1015,COLUMNS('Section 2'!$D$13:F$13),0)),"",VLOOKUP($A8,'Section 2'!$D$16:$R$1015,COLUMNS('Section 2'!$D$13:F$13),0)))</f>
        <v/>
      </c>
      <c r="F8" s="84" t="str">
        <f>IF($C8="","",IF(ISBLANK(VLOOKUP($A8,'Section 2'!$D$16:$R$1015,COLUMNS('Section 2'!$D$13:G$13),0)),"",VLOOKUP($A8,'Section 2'!$D$16:$R$1015,COLUMNS('Section 2'!$D$13:G$13),0)))</f>
        <v/>
      </c>
      <c r="G8" s="84" t="str">
        <f>IF($C8="","",IF(ISBLANK(VLOOKUP($A8,'Section 2'!$D$16:$R$1015,COLUMNS('Section 2'!$D$13:H$13),0)),"",VLOOKUP($A8,'Section 2'!$D$16:$R$1015,COLUMNS('Section 2'!$D$13:H$13),0)))</f>
        <v/>
      </c>
      <c r="H8" s="84" t="str">
        <f>IF($C8="","",IF(ISBLANK(VLOOKUP($A8,'Section 2'!$D$16:$R$1015,COLUMNS('Section 2'!$D$13:I$13),0)),"",VLOOKUP($A8,'Section 2'!$D$16:$R$1015,COLUMNS('Section 2'!$D$13:I$13),0)))</f>
        <v/>
      </c>
      <c r="I8" s="84" t="str">
        <f>IF($C8="","",IF(ISBLANK(VLOOKUP($A8,'Section 2'!$D$16:$R$1015,COLUMNS('Section 2'!$D$13:J$13),0)),"",VLOOKUP($A8,'Section 2'!$D$16:$R$1015,COLUMNS('Section 2'!$D$13:J$13),0)))</f>
        <v/>
      </c>
      <c r="J8" s="84" t="str">
        <f>IF($C8="","",IF(ISBLANK(VLOOKUP($A8,'Section 2'!$D$16:$R$1015,COLUMNS('Section 2'!$D$13:R$13),0)),"",IF(VLOOKUP($A8,'Section 2'!$D$16:$R$1015,COLUMNS('Section 2'!$D$13:R$13),0)="QPS","QPS",PROPER(VLOOKUP($A8,'Section 2'!$D$16:$R$1015,COLUMNS('Section 2'!$D$13:R$13),0)))))</f>
        <v/>
      </c>
      <c r="K8" s="84" t="str">
        <f>IF($C8="","",IF(ISBLANK(VLOOKUP($A8,'Section 2'!$D$16:$R$1015,COLUMNS('Section 2'!$D$13:L$13),0)),"",VLOOKUP($A8,'Section 2'!$D$16:$R$1015,COLUMNS('Section 2'!$D$13:L$13),0)))</f>
        <v/>
      </c>
      <c r="L8" s="84" t="str">
        <f>IF($C8="","",IF(ISBLANK(VLOOKUP($A8,'Section 2'!$D$16:$R$1015,COLUMNS('Section 2'!$D$13:M$13),0)),"",VLOOKUP($A8,'Section 2'!$D$16:$R$1015,COLUMNS('Section 2'!$D$13:M$13),0)))</f>
        <v/>
      </c>
      <c r="M8" s="84" t="str">
        <f>IF($C8="","",IF(ISBLANK(VLOOKUP($A8,'Section 2'!$D$16:$R$1015,COLUMNS('Section 2'!$D$13:N$13),0)),"",VLOOKUP($A8,'Section 2'!$D$16:$R$1015,COLUMNS('Section 2'!$D$13:N$13),0)))</f>
        <v/>
      </c>
      <c r="N8" s="84" t="str">
        <f>IF($C8="","",IF(ISBLANK(VLOOKUP($A8,'Section 2'!$D$16:$R$1015,COLUMNS('Section 2'!$D$13:O$13),0)),"",VLOOKUP($A8,'Section 2'!$D$16:$R$1015,COLUMNS('Section 2'!$D$13:O$13),0)))</f>
        <v/>
      </c>
      <c r="O8" s="84" t="str">
        <f>IF($C8="","",IF(ISBLANK(VLOOKUP($A8,'Section 2'!$D$16:$R$1015,COLUMNS('Section 2'!$D$13:P$13),0)),"",VLOOKUP($A8,'Section 2'!$D$16:$R$1015,COLUMNS('Section 2'!$D$13:P$13),0)))</f>
        <v/>
      </c>
      <c r="P8" s="84" t="str">
        <f>IF($C8="","",IF(ISBLANK(VLOOKUP($A8,'Section 2'!$D$16:$R$1015,COLUMNS('Section 2'!$D$13:Q$13),0)),"",VLOOKUP($A8,'Section 2'!$D$16:$R$1015,COLUMNS('Section 2'!$D$13:Q$13),0)))</f>
        <v/>
      </c>
      <c r="Q8" s="84" t="str">
        <f>IF($C8="","",IF(ISBLANK(VLOOKUP($A8,'Section 2'!$D$16:$R$1015,COLUMNS('Section 2'!$D$13:R$13),0)),"",IF(VLOOKUP($A8,'Section 2'!$D$16:$R$1015,COLUMNS('Section 2'!$D$13:R$13),0)="QPS","QPS",PROPER(VLOOKUP($A8,'Section 2'!$D$16:$R$1015,COLUMNS('Section 2'!$D$13:R$13),0)))))</f>
        <v/>
      </c>
    </row>
    <row r="9" spans="1:22" s="47" customFormat="1" ht="12.75" customHeight="1" x14ac:dyDescent="0.35">
      <c r="A9" s="50">
        <v>8</v>
      </c>
      <c r="B9" s="84" t="str">
        <f t="shared" si="0"/>
        <v/>
      </c>
      <c r="C9" s="84" t="str">
        <f>IFERROR(VLOOKUP($A9,'Section 2'!$D$16:$R$1015,COLUMNS('Section 2'!$D$13:D$13),0),"")</f>
        <v/>
      </c>
      <c r="D9" s="61" t="str">
        <f>IF($C9="","",IF(ISBLANK(VLOOKUP($A9,'Section 2'!$D$16:$R$1015,COLUMNS('Section 2'!$D$13:E$13),0)),"",VLOOKUP($A9,'Section 2'!$D$16:$R$1015,COLUMNS('Section 2'!$D$13:E$13),0)))</f>
        <v/>
      </c>
      <c r="E9" s="84" t="str">
        <f>IF($C9="","",IF(ISBLANK(VLOOKUP($A9,'Section 2'!$D$16:$R$1015,COLUMNS('Section 2'!$D$13:F$13),0)),"",VLOOKUP($A9,'Section 2'!$D$16:$R$1015,COLUMNS('Section 2'!$D$13:F$13),0)))</f>
        <v/>
      </c>
      <c r="F9" s="84" t="str">
        <f>IF($C9="","",IF(ISBLANK(VLOOKUP($A9,'Section 2'!$D$16:$R$1015,COLUMNS('Section 2'!$D$13:G$13),0)),"",VLOOKUP($A9,'Section 2'!$D$16:$R$1015,COLUMNS('Section 2'!$D$13:G$13),0)))</f>
        <v/>
      </c>
      <c r="G9" s="84" t="str">
        <f>IF($C9="","",IF(ISBLANK(VLOOKUP($A9,'Section 2'!$D$16:$R$1015,COLUMNS('Section 2'!$D$13:H$13),0)),"",VLOOKUP($A9,'Section 2'!$D$16:$R$1015,COLUMNS('Section 2'!$D$13:H$13),0)))</f>
        <v/>
      </c>
      <c r="H9" s="84" t="str">
        <f>IF($C9="","",IF(ISBLANK(VLOOKUP($A9,'Section 2'!$D$16:$R$1015,COLUMNS('Section 2'!$D$13:I$13),0)),"",VLOOKUP($A9,'Section 2'!$D$16:$R$1015,COLUMNS('Section 2'!$D$13:I$13),0)))</f>
        <v/>
      </c>
      <c r="I9" s="84" t="str">
        <f>IF($C9="","",IF(ISBLANK(VLOOKUP($A9,'Section 2'!$D$16:$R$1015,COLUMNS('Section 2'!$D$13:J$13),0)),"",VLOOKUP($A9,'Section 2'!$D$16:$R$1015,COLUMNS('Section 2'!$D$13:J$13),0)))</f>
        <v/>
      </c>
      <c r="J9" s="84" t="str">
        <f>IF($C9="","",IF(ISBLANK(VLOOKUP($A9,'Section 2'!$D$16:$R$1015,COLUMNS('Section 2'!$D$13:R$13),0)),"",IF(VLOOKUP($A9,'Section 2'!$D$16:$R$1015,COLUMNS('Section 2'!$D$13:R$13),0)="QPS","QPS",PROPER(VLOOKUP($A9,'Section 2'!$D$16:$R$1015,COLUMNS('Section 2'!$D$13:R$13),0)))))</f>
        <v/>
      </c>
      <c r="K9" s="84" t="str">
        <f>IF($C9="","",IF(ISBLANK(VLOOKUP($A9,'Section 2'!$D$16:$R$1015,COLUMNS('Section 2'!$D$13:L$13),0)),"",VLOOKUP($A9,'Section 2'!$D$16:$R$1015,COLUMNS('Section 2'!$D$13:L$13),0)))</f>
        <v/>
      </c>
      <c r="L9" s="84" t="str">
        <f>IF($C9="","",IF(ISBLANK(VLOOKUP($A9,'Section 2'!$D$16:$R$1015,COLUMNS('Section 2'!$D$13:M$13),0)),"",VLOOKUP($A9,'Section 2'!$D$16:$R$1015,COLUMNS('Section 2'!$D$13:M$13),0)))</f>
        <v/>
      </c>
      <c r="M9" s="84" t="str">
        <f>IF($C9="","",IF(ISBLANK(VLOOKUP($A9,'Section 2'!$D$16:$R$1015,COLUMNS('Section 2'!$D$13:N$13),0)),"",VLOOKUP($A9,'Section 2'!$D$16:$R$1015,COLUMNS('Section 2'!$D$13:N$13),0)))</f>
        <v/>
      </c>
      <c r="N9" s="84" t="str">
        <f>IF($C9="","",IF(ISBLANK(VLOOKUP($A9,'Section 2'!$D$16:$R$1015,COLUMNS('Section 2'!$D$13:O$13),0)),"",VLOOKUP($A9,'Section 2'!$D$16:$R$1015,COLUMNS('Section 2'!$D$13:O$13),0)))</f>
        <v/>
      </c>
      <c r="O9" s="84" t="str">
        <f>IF($C9="","",IF(ISBLANK(VLOOKUP($A9,'Section 2'!$D$16:$R$1015,COLUMNS('Section 2'!$D$13:P$13),0)),"",VLOOKUP($A9,'Section 2'!$D$16:$R$1015,COLUMNS('Section 2'!$D$13:P$13),0)))</f>
        <v/>
      </c>
      <c r="P9" s="84" t="str">
        <f>IF($C9="","",IF(ISBLANK(VLOOKUP($A9,'Section 2'!$D$16:$R$1015,COLUMNS('Section 2'!$D$13:Q$13),0)),"",VLOOKUP($A9,'Section 2'!$D$16:$R$1015,COLUMNS('Section 2'!$D$13:Q$13),0)))</f>
        <v/>
      </c>
      <c r="Q9" s="84" t="str">
        <f>IF($C9="","",IF(ISBLANK(VLOOKUP($A9,'Section 2'!$D$16:$R$1015,COLUMNS('Section 2'!$D$13:R$13),0)),"",IF(VLOOKUP($A9,'Section 2'!$D$16:$R$1015,COLUMNS('Section 2'!$D$13:R$13),0)="QPS","QPS",PROPER(VLOOKUP($A9,'Section 2'!$D$16:$R$1015,COLUMNS('Section 2'!$D$13:R$13),0)))))</f>
        <v/>
      </c>
    </row>
    <row r="10" spans="1:22" s="47" customFormat="1" ht="12.75" customHeight="1" x14ac:dyDescent="0.35">
      <c r="A10" s="50">
        <v>9</v>
      </c>
      <c r="B10" s="84" t="str">
        <f t="shared" si="0"/>
        <v/>
      </c>
      <c r="C10" s="84" t="str">
        <f>IFERROR(VLOOKUP($A10,'Section 2'!$D$16:$R$1015,COLUMNS('Section 2'!$D$13:D$13),0),"")</f>
        <v/>
      </c>
      <c r="D10" s="61" t="str">
        <f>IF($C10="","",IF(ISBLANK(VLOOKUP($A10,'Section 2'!$D$16:$R$1015,COLUMNS('Section 2'!$D$13:E$13),0)),"",VLOOKUP($A10,'Section 2'!$D$16:$R$1015,COLUMNS('Section 2'!$D$13:E$13),0)))</f>
        <v/>
      </c>
      <c r="E10" s="84" t="str">
        <f>IF($C10="","",IF(ISBLANK(VLOOKUP($A10,'Section 2'!$D$16:$R$1015,COLUMNS('Section 2'!$D$13:F$13),0)),"",VLOOKUP($A10,'Section 2'!$D$16:$R$1015,COLUMNS('Section 2'!$D$13:F$13),0)))</f>
        <v/>
      </c>
      <c r="F10" s="84" t="str">
        <f>IF($C10="","",IF(ISBLANK(VLOOKUP($A10,'Section 2'!$D$16:$R$1015,COLUMNS('Section 2'!$D$13:G$13),0)),"",VLOOKUP($A10,'Section 2'!$D$16:$R$1015,COLUMNS('Section 2'!$D$13:G$13),0)))</f>
        <v/>
      </c>
      <c r="G10" s="84" t="str">
        <f>IF($C10="","",IF(ISBLANK(VLOOKUP($A10,'Section 2'!$D$16:$R$1015,COLUMNS('Section 2'!$D$13:H$13),0)),"",VLOOKUP($A10,'Section 2'!$D$16:$R$1015,COLUMNS('Section 2'!$D$13:H$13),0)))</f>
        <v/>
      </c>
      <c r="H10" s="84" t="str">
        <f>IF($C10="","",IF(ISBLANK(VLOOKUP($A10,'Section 2'!$D$16:$R$1015,COLUMNS('Section 2'!$D$13:I$13),0)),"",VLOOKUP($A10,'Section 2'!$D$16:$R$1015,COLUMNS('Section 2'!$D$13:I$13),0)))</f>
        <v/>
      </c>
      <c r="I10" s="84" t="str">
        <f>IF($C10="","",IF(ISBLANK(VLOOKUP($A10,'Section 2'!$D$16:$R$1015,COLUMNS('Section 2'!$D$13:J$13),0)),"",VLOOKUP($A10,'Section 2'!$D$16:$R$1015,COLUMNS('Section 2'!$D$13:J$13),0)))</f>
        <v/>
      </c>
      <c r="J10" s="84" t="str">
        <f>IF($C10="","",IF(ISBLANK(VLOOKUP($A10,'Section 2'!$D$16:$R$1015,COLUMNS('Section 2'!$D$13:R$13),0)),"",IF(VLOOKUP($A10,'Section 2'!$D$16:$R$1015,COLUMNS('Section 2'!$D$13:R$13),0)="QPS","QPS",PROPER(VLOOKUP($A10,'Section 2'!$D$16:$R$1015,COLUMNS('Section 2'!$D$13:R$13),0)))))</f>
        <v/>
      </c>
      <c r="K10" s="84" t="str">
        <f>IF($C10="","",IF(ISBLANK(VLOOKUP($A10,'Section 2'!$D$16:$R$1015,COLUMNS('Section 2'!$D$13:L$13),0)),"",VLOOKUP($A10,'Section 2'!$D$16:$R$1015,COLUMNS('Section 2'!$D$13:L$13),0)))</f>
        <v/>
      </c>
      <c r="L10" s="84" t="str">
        <f>IF($C10="","",IF(ISBLANK(VLOOKUP($A10,'Section 2'!$D$16:$R$1015,COLUMNS('Section 2'!$D$13:M$13),0)),"",VLOOKUP($A10,'Section 2'!$D$16:$R$1015,COLUMNS('Section 2'!$D$13:M$13),0)))</f>
        <v/>
      </c>
      <c r="M10" s="84" t="str">
        <f>IF($C10="","",IF(ISBLANK(VLOOKUP($A10,'Section 2'!$D$16:$R$1015,COLUMNS('Section 2'!$D$13:N$13),0)),"",VLOOKUP($A10,'Section 2'!$D$16:$R$1015,COLUMNS('Section 2'!$D$13:N$13),0)))</f>
        <v/>
      </c>
      <c r="N10" s="84" t="str">
        <f>IF($C10="","",IF(ISBLANK(VLOOKUP($A10,'Section 2'!$D$16:$R$1015,COLUMNS('Section 2'!$D$13:O$13),0)),"",VLOOKUP($A10,'Section 2'!$D$16:$R$1015,COLUMNS('Section 2'!$D$13:O$13),0)))</f>
        <v/>
      </c>
      <c r="O10" s="84" t="str">
        <f>IF($C10="","",IF(ISBLANK(VLOOKUP($A10,'Section 2'!$D$16:$R$1015,COLUMNS('Section 2'!$D$13:P$13),0)),"",VLOOKUP($A10,'Section 2'!$D$16:$R$1015,COLUMNS('Section 2'!$D$13:P$13),0)))</f>
        <v/>
      </c>
      <c r="P10" s="84" t="str">
        <f>IF($C10="","",IF(ISBLANK(VLOOKUP($A10,'Section 2'!$D$16:$R$1015,COLUMNS('Section 2'!$D$13:Q$13),0)),"",VLOOKUP($A10,'Section 2'!$D$16:$R$1015,COLUMNS('Section 2'!$D$13:Q$13),0)))</f>
        <v/>
      </c>
      <c r="Q10" s="84" t="str">
        <f>IF($C10="","",IF(ISBLANK(VLOOKUP($A10,'Section 2'!$D$16:$R$1015,COLUMNS('Section 2'!$D$13:R$13),0)),"",IF(VLOOKUP($A10,'Section 2'!$D$16:$R$1015,COLUMNS('Section 2'!$D$13:R$13),0)="QPS","QPS",PROPER(VLOOKUP($A10,'Section 2'!$D$16:$R$1015,COLUMNS('Section 2'!$D$13:R$13),0)))))</f>
        <v/>
      </c>
    </row>
    <row r="11" spans="1:22" s="47" customFormat="1" ht="12.75" customHeight="1" x14ac:dyDescent="0.35">
      <c r="A11" s="50">
        <v>10</v>
      </c>
      <c r="B11" s="84" t="str">
        <f t="shared" si="0"/>
        <v/>
      </c>
      <c r="C11" s="84" t="str">
        <f>IFERROR(VLOOKUP($A11,'Section 2'!$D$16:$R$1015,COLUMNS('Section 2'!$D$13:D$13),0),"")</f>
        <v/>
      </c>
      <c r="D11" s="61" t="str">
        <f>IF($C11="","",IF(ISBLANK(VLOOKUP($A11,'Section 2'!$D$16:$R$1015,COLUMNS('Section 2'!$D$13:E$13),0)),"",VLOOKUP($A11,'Section 2'!$D$16:$R$1015,COLUMNS('Section 2'!$D$13:E$13),0)))</f>
        <v/>
      </c>
      <c r="E11" s="84" t="str">
        <f>IF($C11="","",IF(ISBLANK(VLOOKUP($A11,'Section 2'!$D$16:$R$1015,COLUMNS('Section 2'!$D$13:F$13),0)),"",VLOOKUP($A11,'Section 2'!$D$16:$R$1015,COLUMNS('Section 2'!$D$13:F$13),0)))</f>
        <v/>
      </c>
      <c r="F11" s="84" t="str">
        <f>IF($C11="","",IF(ISBLANK(VLOOKUP($A11,'Section 2'!$D$16:$R$1015,COLUMNS('Section 2'!$D$13:G$13),0)),"",VLOOKUP($A11,'Section 2'!$D$16:$R$1015,COLUMNS('Section 2'!$D$13:G$13),0)))</f>
        <v/>
      </c>
      <c r="G11" s="84" t="str">
        <f>IF($C11="","",IF(ISBLANK(VLOOKUP($A11,'Section 2'!$D$16:$R$1015,COLUMNS('Section 2'!$D$13:H$13),0)),"",VLOOKUP($A11,'Section 2'!$D$16:$R$1015,COLUMNS('Section 2'!$D$13:H$13),0)))</f>
        <v/>
      </c>
      <c r="H11" s="84" t="str">
        <f>IF($C11="","",IF(ISBLANK(VLOOKUP($A11,'Section 2'!$D$16:$R$1015,COLUMNS('Section 2'!$D$13:I$13),0)),"",VLOOKUP($A11,'Section 2'!$D$16:$R$1015,COLUMNS('Section 2'!$D$13:I$13),0)))</f>
        <v/>
      </c>
      <c r="I11" s="84" t="str">
        <f>IF($C11="","",IF(ISBLANK(VLOOKUP($A11,'Section 2'!$D$16:$R$1015,COLUMNS('Section 2'!$D$13:J$13),0)),"",VLOOKUP($A11,'Section 2'!$D$16:$R$1015,COLUMNS('Section 2'!$D$13:J$13),0)))</f>
        <v/>
      </c>
      <c r="J11" s="84" t="str">
        <f>IF($C11="","",IF(ISBLANK(VLOOKUP($A11,'Section 2'!$D$16:$R$1015,COLUMNS('Section 2'!$D$13:R$13),0)),"",IF(VLOOKUP($A11,'Section 2'!$D$16:$R$1015,COLUMNS('Section 2'!$D$13:R$13),0)="QPS","QPS",PROPER(VLOOKUP($A11,'Section 2'!$D$16:$R$1015,COLUMNS('Section 2'!$D$13:R$13),0)))))</f>
        <v/>
      </c>
      <c r="K11" s="84" t="str">
        <f>IF($C11="","",IF(ISBLANK(VLOOKUP($A11,'Section 2'!$D$16:$R$1015,COLUMNS('Section 2'!$D$13:L$13),0)),"",VLOOKUP($A11,'Section 2'!$D$16:$R$1015,COLUMNS('Section 2'!$D$13:L$13),0)))</f>
        <v/>
      </c>
      <c r="L11" s="84" t="str">
        <f>IF($C11="","",IF(ISBLANK(VLOOKUP($A11,'Section 2'!$D$16:$R$1015,COLUMNS('Section 2'!$D$13:M$13),0)),"",VLOOKUP($A11,'Section 2'!$D$16:$R$1015,COLUMNS('Section 2'!$D$13:M$13),0)))</f>
        <v/>
      </c>
      <c r="M11" s="84" t="str">
        <f>IF($C11="","",IF(ISBLANK(VLOOKUP($A11,'Section 2'!$D$16:$R$1015,COLUMNS('Section 2'!$D$13:N$13),0)),"",VLOOKUP($A11,'Section 2'!$D$16:$R$1015,COLUMNS('Section 2'!$D$13:N$13),0)))</f>
        <v/>
      </c>
      <c r="N11" s="84" t="str">
        <f>IF($C11="","",IF(ISBLANK(VLOOKUP($A11,'Section 2'!$D$16:$R$1015,COLUMNS('Section 2'!$D$13:O$13),0)),"",VLOOKUP($A11,'Section 2'!$D$16:$R$1015,COLUMNS('Section 2'!$D$13:O$13),0)))</f>
        <v/>
      </c>
      <c r="O11" s="84" t="str">
        <f>IF($C11="","",IF(ISBLANK(VLOOKUP($A11,'Section 2'!$D$16:$R$1015,COLUMNS('Section 2'!$D$13:P$13),0)),"",VLOOKUP($A11,'Section 2'!$D$16:$R$1015,COLUMNS('Section 2'!$D$13:P$13),0)))</f>
        <v/>
      </c>
      <c r="P11" s="84" t="str">
        <f>IF($C11="","",IF(ISBLANK(VLOOKUP($A11,'Section 2'!$D$16:$R$1015,COLUMNS('Section 2'!$D$13:Q$13),0)),"",VLOOKUP($A11,'Section 2'!$D$16:$R$1015,COLUMNS('Section 2'!$D$13:Q$13),0)))</f>
        <v/>
      </c>
      <c r="Q11" s="84" t="str">
        <f>IF($C11="","",IF(ISBLANK(VLOOKUP($A11,'Section 2'!$D$16:$R$1015,COLUMNS('Section 2'!$D$13:R$13),0)),"",IF(VLOOKUP($A11,'Section 2'!$D$16:$R$1015,COLUMNS('Section 2'!$D$13:R$13),0)="QPS","QPS",PROPER(VLOOKUP($A11,'Section 2'!$D$16:$R$1015,COLUMNS('Section 2'!$D$13:R$13),0)))))</f>
        <v/>
      </c>
    </row>
    <row r="12" spans="1:22" s="47" customFormat="1" ht="12.75" customHeight="1" x14ac:dyDescent="0.35">
      <c r="A12" s="50">
        <v>11</v>
      </c>
      <c r="B12" s="84" t="str">
        <f t="shared" si="0"/>
        <v/>
      </c>
      <c r="C12" s="84" t="str">
        <f>IFERROR(VLOOKUP($A12,'Section 2'!$D$16:$R$1015,COLUMNS('Section 2'!$D$13:D$13),0),"")</f>
        <v/>
      </c>
      <c r="D12" s="61" t="str">
        <f>IF($C12="","",IF(ISBLANK(VLOOKUP($A12,'Section 2'!$D$16:$R$1015,COLUMNS('Section 2'!$D$13:E$13),0)),"",VLOOKUP($A12,'Section 2'!$D$16:$R$1015,COLUMNS('Section 2'!$D$13:E$13),0)))</f>
        <v/>
      </c>
      <c r="E12" s="84" t="str">
        <f>IF($C12="","",IF(ISBLANK(VLOOKUP($A12,'Section 2'!$D$16:$R$1015,COLUMNS('Section 2'!$D$13:F$13),0)),"",VLOOKUP($A12,'Section 2'!$D$16:$R$1015,COLUMNS('Section 2'!$D$13:F$13),0)))</f>
        <v/>
      </c>
      <c r="F12" s="84" t="str">
        <f>IF($C12="","",IF(ISBLANK(VLOOKUP($A12,'Section 2'!$D$16:$R$1015,COLUMNS('Section 2'!$D$13:G$13),0)),"",VLOOKUP($A12,'Section 2'!$D$16:$R$1015,COLUMNS('Section 2'!$D$13:G$13),0)))</f>
        <v/>
      </c>
      <c r="G12" s="84" t="str">
        <f>IF($C12="","",IF(ISBLANK(VLOOKUP($A12,'Section 2'!$D$16:$R$1015,COLUMNS('Section 2'!$D$13:H$13),0)),"",VLOOKUP($A12,'Section 2'!$D$16:$R$1015,COLUMNS('Section 2'!$D$13:H$13),0)))</f>
        <v/>
      </c>
      <c r="H12" s="84" t="str">
        <f>IF($C12="","",IF(ISBLANK(VLOOKUP($A12,'Section 2'!$D$16:$R$1015,COLUMNS('Section 2'!$D$13:I$13),0)),"",VLOOKUP($A12,'Section 2'!$D$16:$R$1015,COLUMNS('Section 2'!$D$13:I$13),0)))</f>
        <v/>
      </c>
      <c r="I12" s="84" t="str">
        <f>IF($C12="","",IF(ISBLANK(VLOOKUP($A12,'Section 2'!$D$16:$R$1015,COLUMNS('Section 2'!$D$13:J$13),0)),"",VLOOKUP($A12,'Section 2'!$D$16:$R$1015,COLUMNS('Section 2'!$D$13:J$13),0)))</f>
        <v/>
      </c>
      <c r="J12" s="84" t="str">
        <f>IF($C12="","",IF(ISBLANK(VLOOKUP($A12,'Section 2'!$D$16:$R$1015,COLUMNS('Section 2'!$D$13:R$13),0)),"",IF(VLOOKUP($A12,'Section 2'!$D$16:$R$1015,COLUMNS('Section 2'!$D$13:R$13),0)="QPS","QPS",PROPER(VLOOKUP($A12,'Section 2'!$D$16:$R$1015,COLUMNS('Section 2'!$D$13:R$13),0)))))</f>
        <v/>
      </c>
      <c r="K12" s="84" t="str">
        <f>IF($C12="","",IF(ISBLANK(VLOOKUP($A12,'Section 2'!$D$16:$R$1015,COLUMNS('Section 2'!$D$13:L$13),0)),"",VLOOKUP($A12,'Section 2'!$D$16:$R$1015,COLUMNS('Section 2'!$D$13:L$13),0)))</f>
        <v/>
      </c>
      <c r="L12" s="84" t="str">
        <f>IF($C12="","",IF(ISBLANK(VLOOKUP($A12,'Section 2'!$D$16:$R$1015,COLUMNS('Section 2'!$D$13:M$13),0)),"",VLOOKUP($A12,'Section 2'!$D$16:$R$1015,COLUMNS('Section 2'!$D$13:M$13),0)))</f>
        <v/>
      </c>
      <c r="M12" s="84" t="str">
        <f>IF($C12="","",IF(ISBLANK(VLOOKUP($A12,'Section 2'!$D$16:$R$1015,COLUMNS('Section 2'!$D$13:N$13),0)),"",VLOOKUP($A12,'Section 2'!$D$16:$R$1015,COLUMNS('Section 2'!$D$13:N$13),0)))</f>
        <v/>
      </c>
      <c r="N12" s="84" t="str">
        <f>IF($C12="","",IF(ISBLANK(VLOOKUP($A12,'Section 2'!$D$16:$R$1015,COLUMNS('Section 2'!$D$13:O$13),0)),"",VLOOKUP($A12,'Section 2'!$D$16:$R$1015,COLUMNS('Section 2'!$D$13:O$13),0)))</f>
        <v/>
      </c>
      <c r="O12" s="84" t="str">
        <f>IF($C12="","",IF(ISBLANK(VLOOKUP($A12,'Section 2'!$D$16:$R$1015,COLUMNS('Section 2'!$D$13:P$13),0)),"",VLOOKUP($A12,'Section 2'!$D$16:$R$1015,COLUMNS('Section 2'!$D$13:P$13),0)))</f>
        <v/>
      </c>
      <c r="P12" s="84" t="str">
        <f>IF($C12="","",IF(ISBLANK(VLOOKUP($A12,'Section 2'!$D$16:$R$1015,COLUMNS('Section 2'!$D$13:Q$13),0)),"",VLOOKUP($A12,'Section 2'!$D$16:$R$1015,COLUMNS('Section 2'!$D$13:Q$13),0)))</f>
        <v/>
      </c>
      <c r="Q12" s="84" t="str">
        <f>IF($C12="","",IF(ISBLANK(VLOOKUP($A12,'Section 2'!$D$16:$R$1015,COLUMNS('Section 2'!$D$13:R$13),0)),"",IF(VLOOKUP($A12,'Section 2'!$D$16:$R$1015,COLUMNS('Section 2'!$D$13:R$13),0)="QPS","QPS",PROPER(VLOOKUP($A12,'Section 2'!$D$16:$R$1015,COLUMNS('Section 2'!$D$13:R$13),0)))))</f>
        <v/>
      </c>
    </row>
    <row r="13" spans="1:22" s="47" customFormat="1" ht="12.75" customHeight="1" x14ac:dyDescent="0.35">
      <c r="A13" s="50">
        <v>12</v>
      </c>
      <c r="B13" s="84" t="str">
        <f t="shared" si="0"/>
        <v/>
      </c>
      <c r="C13" s="84" t="str">
        <f>IFERROR(VLOOKUP($A13,'Section 2'!$D$16:$R$1015,COLUMNS('Section 2'!$D$13:D$13),0),"")</f>
        <v/>
      </c>
      <c r="D13" s="61" t="str">
        <f>IF($C13="","",IF(ISBLANK(VLOOKUP($A13,'Section 2'!$D$16:$R$1015,COLUMNS('Section 2'!$D$13:E$13),0)),"",VLOOKUP($A13,'Section 2'!$D$16:$R$1015,COLUMNS('Section 2'!$D$13:E$13),0)))</f>
        <v/>
      </c>
      <c r="E13" s="84" t="str">
        <f>IF($C13="","",IF(ISBLANK(VLOOKUP($A13,'Section 2'!$D$16:$R$1015,COLUMNS('Section 2'!$D$13:F$13),0)),"",VLOOKUP($A13,'Section 2'!$D$16:$R$1015,COLUMNS('Section 2'!$D$13:F$13),0)))</f>
        <v/>
      </c>
      <c r="F13" s="84" t="str">
        <f>IF($C13="","",IF(ISBLANK(VLOOKUP($A13,'Section 2'!$D$16:$R$1015,COLUMNS('Section 2'!$D$13:G$13),0)),"",VLOOKUP($A13,'Section 2'!$D$16:$R$1015,COLUMNS('Section 2'!$D$13:G$13),0)))</f>
        <v/>
      </c>
      <c r="G13" s="84" t="str">
        <f>IF($C13="","",IF(ISBLANK(VLOOKUP($A13,'Section 2'!$D$16:$R$1015,COLUMNS('Section 2'!$D$13:H$13),0)),"",VLOOKUP($A13,'Section 2'!$D$16:$R$1015,COLUMNS('Section 2'!$D$13:H$13),0)))</f>
        <v/>
      </c>
      <c r="H13" s="84" t="str">
        <f>IF($C13="","",IF(ISBLANK(VLOOKUP($A13,'Section 2'!$D$16:$R$1015,COLUMNS('Section 2'!$D$13:I$13),0)),"",VLOOKUP($A13,'Section 2'!$D$16:$R$1015,COLUMNS('Section 2'!$D$13:I$13),0)))</f>
        <v/>
      </c>
      <c r="I13" s="84" t="str">
        <f>IF($C13="","",IF(ISBLANK(VLOOKUP($A13,'Section 2'!$D$16:$R$1015,COLUMNS('Section 2'!$D$13:J$13),0)),"",VLOOKUP($A13,'Section 2'!$D$16:$R$1015,COLUMNS('Section 2'!$D$13:J$13),0)))</f>
        <v/>
      </c>
      <c r="J13" s="84" t="str">
        <f>IF($C13="","",IF(ISBLANK(VLOOKUP($A13,'Section 2'!$D$16:$R$1015,COLUMNS('Section 2'!$D$13:R$13),0)),"",IF(VLOOKUP($A13,'Section 2'!$D$16:$R$1015,COLUMNS('Section 2'!$D$13:R$13),0)="QPS","QPS",PROPER(VLOOKUP($A13,'Section 2'!$D$16:$R$1015,COLUMNS('Section 2'!$D$13:R$13),0)))))</f>
        <v/>
      </c>
      <c r="K13" s="84" t="str">
        <f>IF($C13="","",IF(ISBLANK(VLOOKUP($A13,'Section 2'!$D$16:$R$1015,COLUMNS('Section 2'!$D$13:L$13),0)),"",VLOOKUP($A13,'Section 2'!$D$16:$R$1015,COLUMNS('Section 2'!$D$13:L$13),0)))</f>
        <v/>
      </c>
      <c r="L13" s="84" t="str">
        <f>IF($C13="","",IF(ISBLANK(VLOOKUP($A13,'Section 2'!$D$16:$R$1015,COLUMNS('Section 2'!$D$13:M$13),0)),"",VLOOKUP($A13,'Section 2'!$D$16:$R$1015,COLUMNS('Section 2'!$D$13:M$13),0)))</f>
        <v/>
      </c>
      <c r="M13" s="84" t="str">
        <f>IF($C13="","",IF(ISBLANK(VLOOKUP($A13,'Section 2'!$D$16:$R$1015,COLUMNS('Section 2'!$D$13:N$13),0)),"",VLOOKUP($A13,'Section 2'!$D$16:$R$1015,COLUMNS('Section 2'!$D$13:N$13),0)))</f>
        <v/>
      </c>
      <c r="N13" s="84" t="str">
        <f>IF($C13="","",IF(ISBLANK(VLOOKUP($A13,'Section 2'!$D$16:$R$1015,COLUMNS('Section 2'!$D$13:O$13),0)),"",VLOOKUP($A13,'Section 2'!$D$16:$R$1015,COLUMNS('Section 2'!$D$13:O$13),0)))</f>
        <v/>
      </c>
      <c r="O13" s="84" t="str">
        <f>IF($C13="","",IF(ISBLANK(VLOOKUP($A13,'Section 2'!$D$16:$R$1015,COLUMNS('Section 2'!$D$13:P$13),0)),"",VLOOKUP($A13,'Section 2'!$D$16:$R$1015,COLUMNS('Section 2'!$D$13:P$13),0)))</f>
        <v/>
      </c>
      <c r="P13" s="84" t="str">
        <f>IF($C13="","",IF(ISBLANK(VLOOKUP($A13,'Section 2'!$D$16:$R$1015,COLUMNS('Section 2'!$D$13:Q$13),0)),"",VLOOKUP($A13,'Section 2'!$D$16:$R$1015,COLUMNS('Section 2'!$D$13:Q$13),0)))</f>
        <v/>
      </c>
      <c r="Q13" s="84" t="str">
        <f>IF($C13="","",IF(ISBLANK(VLOOKUP($A13,'Section 2'!$D$16:$R$1015,COLUMNS('Section 2'!$D$13:R$13),0)),"",IF(VLOOKUP($A13,'Section 2'!$D$16:$R$1015,COLUMNS('Section 2'!$D$13:R$13),0)="QPS","QPS",PROPER(VLOOKUP($A13,'Section 2'!$D$16:$R$1015,COLUMNS('Section 2'!$D$13:R$13),0)))))</f>
        <v/>
      </c>
    </row>
    <row r="14" spans="1:22" s="47" customFormat="1" ht="12.75" customHeight="1" x14ac:dyDescent="0.35">
      <c r="A14" s="50">
        <v>13</v>
      </c>
      <c r="B14" s="84" t="str">
        <f t="shared" si="0"/>
        <v/>
      </c>
      <c r="C14" s="84" t="str">
        <f>IFERROR(VLOOKUP($A14,'Section 2'!$D$16:$R$1015,COLUMNS('Section 2'!$D$13:D$13),0),"")</f>
        <v/>
      </c>
      <c r="D14" s="61" t="str">
        <f>IF($C14="","",IF(ISBLANK(VLOOKUP($A14,'Section 2'!$D$16:$R$1015,COLUMNS('Section 2'!$D$13:E$13),0)),"",VLOOKUP($A14,'Section 2'!$D$16:$R$1015,COLUMNS('Section 2'!$D$13:E$13),0)))</f>
        <v/>
      </c>
      <c r="E14" s="84" t="str">
        <f>IF($C14="","",IF(ISBLANK(VLOOKUP($A14,'Section 2'!$D$16:$R$1015,COLUMNS('Section 2'!$D$13:F$13),0)),"",VLOOKUP($A14,'Section 2'!$D$16:$R$1015,COLUMNS('Section 2'!$D$13:F$13),0)))</f>
        <v/>
      </c>
      <c r="F14" s="84" t="str">
        <f>IF($C14="","",IF(ISBLANK(VLOOKUP($A14,'Section 2'!$D$16:$R$1015,COLUMNS('Section 2'!$D$13:G$13),0)),"",VLOOKUP($A14,'Section 2'!$D$16:$R$1015,COLUMNS('Section 2'!$D$13:G$13),0)))</f>
        <v/>
      </c>
      <c r="G14" s="84" t="str">
        <f>IF($C14="","",IF(ISBLANK(VLOOKUP($A14,'Section 2'!$D$16:$R$1015,COLUMNS('Section 2'!$D$13:H$13),0)),"",VLOOKUP($A14,'Section 2'!$D$16:$R$1015,COLUMNS('Section 2'!$D$13:H$13),0)))</f>
        <v/>
      </c>
      <c r="H14" s="84" t="str">
        <f>IF($C14="","",IF(ISBLANK(VLOOKUP($A14,'Section 2'!$D$16:$R$1015,COLUMNS('Section 2'!$D$13:I$13),0)),"",VLOOKUP($A14,'Section 2'!$D$16:$R$1015,COLUMNS('Section 2'!$D$13:I$13),0)))</f>
        <v/>
      </c>
      <c r="I14" s="84" t="str">
        <f>IF($C14="","",IF(ISBLANK(VLOOKUP($A14,'Section 2'!$D$16:$R$1015,COLUMNS('Section 2'!$D$13:J$13),0)),"",VLOOKUP($A14,'Section 2'!$D$16:$R$1015,COLUMNS('Section 2'!$D$13:J$13),0)))</f>
        <v/>
      </c>
      <c r="J14" s="84" t="str">
        <f>IF($C14="","",IF(ISBLANK(VLOOKUP($A14,'Section 2'!$D$16:$R$1015,COLUMNS('Section 2'!$D$13:R$13),0)),"",IF(VLOOKUP($A14,'Section 2'!$D$16:$R$1015,COLUMNS('Section 2'!$D$13:R$13),0)="QPS","QPS",PROPER(VLOOKUP($A14,'Section 2'!$D$16:$R$1015,COLUMNS('Section 2'!$D$13:R$13),0)))))</f>
        <v/>
      </c>
      <c r="K14" s="84" t="str">
        <f>IF($C14="","",IF(ISBLANK(VLOOKUP($A14,'Section 2'!$D$16:$R$1015,COLUMNS('Section 2'!$D$13:L$13),0)),"",VLOOKUP($A14,'Section 2'!$D$16:$R$1015,COLUMNS('Section 2'!$D$13:L$13),0)))</f>
        <v/>
      </c>
      <c r="L14" s="84" t="str">
        <f>IF($C14="","",IF(ISBLANK(VLOOKUP($A14,'Section 2'!$D$16:$R$1015,COLUMNS('Section 2'!$D$13:M$13),0)),"",VLOOKUP($A14,'Section 2'!$D$16:$R$1015,COLUMNS('Section 2'!$D$13:M$13),0)))</f>
        <v/>
      </c>
      <c r="M14" s="84" t="str">
        <f>IF($C14="","",IF(ISBLANK(VLOOKUP($A14,'Section 2'!$D$16:$R$1015,COLUMNS('Section 2'!$D$13:N$13),0)),"",VLOOKUP($A14,'Section 2'!$D$16:$R$1015,COLUMNS('Section 2'!$D$13:N$13),0)))</f>
        <v/>
      </c>
      <c r="N14" s="84" t="str">
        <f>IF($C14="","",IF(ISBLANK(VLOOKUP($A14,'Section 2'!$D$16:$R$1015,COLUMNS('Section 2'!$D$13:O$13),0)),"",VLOOKUP($A14,'Section 2'!$D$16:$R$1015,COLUMNS('Section 2'!$D$13:O$13),0)))</f>
        <v/>
      </c>
      <c r="O14" s="84" t="str">
        <f>IF($C14="","",IF(ISBLANK(VLOOKUP($A14,'Section 2'!$D$16:$R$1015,COLUMNS('Section 2'!$D$13:P$13),0)),"",VLOOKUP($A14,'Section 2'!$D$16:$R$1015,COLUMNS('Section 2'!$D$13:P$13),0)))</f>
        <v/>
      </c>
      <c r="P14" s="84" t="str">
        <f>IF($C14="","",IF(ISBLANK(VLOOKUP($A14,'Section 2'!$D$16:$R$1015,COLUMNS('Section 2'!$D$13:Q$13),0)),"",VLOOKUP($A14,'Section 2'!$D$16:$R$1015,COLUMNS('Section 2'!$D$13:Q$13),0)))</f>
        <v/>
      </c>
      <c r="Q14" s="84" t="str">
        <f>IF($C14="","",IF(ISBLANK(VLOOKUP($A14,'Section 2'!$D$16:$R$1015,COLUMNS('Section 2'!$D$13:R$13),0)),"",IF(VLOOKUP($A14,'Section 2'!$D$16:$R$1015,COLUMNS('Section 2'!$D$13:R$13),0)="QPS","QPS",PROPER(VLOOKUP($A14,'Section 2'!$D$16:$R$1015,COLUMNS('Section 2'!$D$13:R$13),0)))))</f>
        <v/>
      </c>
    </row>
    <row r="15" spans="1:22" s="47" customFormat="1" ht="12.75" customHeight="1" x14ac:dyDescent="0.35">
      <c r="A15" s="50">
        <v>14</v>
      </c>
      <c r="B15" s="84" t="str">
        <f t="shared" si="0"/>
        <v/>
      </c>
      <c r="C15" s="84" t="str">
        <f>IFERROR(VLOOKUP($A15,'Section 2'!$D$16:$R$1015,COLUMNS('Section 2'!$D$13:D$13),0),"")</f>
        <v/>
      </c>
      <c r="D15" s="61" t="str">
        <f>IF($C15="","",IF(ISBLANK(VLOOKUP($A15,'Section 2'!$D$16:$R$1015,COLUMNS('Section 2'!$D$13:E$13),0)),"",VLOOKUP($A15,'Section 2'!$D$16:$R$1015,COLUMNS('Section 2'!$D$13:E$13),0)))</f>
        <v/>
      </c>
      <c r="E15" s="84" t="str">
        <f>IF($C15="","",IF(ISBLANK(VLOOKUP($A15,'Section 2'!$D$16:$R$1015,COLUMNS('Section 2'!$D$13:F$13),0)),"",VLOOKUP($A15,'Section 2'!$D$16:$R$1015,COLUMNS('Section 2'!$D$13:F$13),0)))</f>
        <v/>
      </c>
      <c r="F15" s="84" t="str">
        <f>IF($C15="","",IF(ISBLANK(VLOOKUP($A15,'Section 2'!$D$16:$R$1015,COLUMNS('Section 2'!$D$13:G$13),0)),"",VLOOKUP($A15,'Section 2'!$D$16:$R$1015,COLUMNS('Section 2'!$D$13:G$13),0)))</f>
        <v/>
      </c>
      <c r="G15" s="84" t="str">
        <f>IF($C15="","",IF(ISBLANK(VLOOKUP($A15,'Section 2'!$D$16:$R$1015,COLUMNS('Section 2'!$D$13:H$13),0)),"",VLOOKUP($A15,'Section 2'!$D$16:$R$1015,COLUMNS('Section 2'!$D$13:H$13),0)))</f>
        <v/>
      </c>
      <c r="H15" s="84" t="str">
        <f>IF($C15="","",IF(ISBLANK(VLOOKUP($A15,'Section 2'!$D$16:$R$1015,COLUMNS('Section 2'!$D$13:I$13),0)),"",VLOOKUP($A15,'Section 2'!$D$16:$R$1015,COLUMNS('Section 2'!$D$13:I$13),0)))</f>
        <v/>
      </c>
      <c r="I15" s="84" t="str">
        <f>IF($C15="","",IF(ISBLANK(VLOOKUP($A15,'Section 2'!$D$16:$R$1015,COLUMNS('Section 2'!$D$13:J$13),0)),"",VLOOKUP($A15,'Section 2'!$D$16:$R$1015,COLUMNS('Section 2'!$D$13:J$13),0)))</f>
        <v/>
      </c>
      <c r="J15" s="84" t="str">
        <f>IF($C15="","",IF(ISBLANK(VLOOKUP($A15,'Section 2'!$D$16:$R$1015,COLUMNS('Section 2'!$D$13:R$13),0)),"",IF(VLOOKUP($A15,'Section 2'!$D$16:$R$1015,COLUMNS('Section 2'!$D$13:R$13),0)="QPS","QPS",PROPER(VLOOKUP($A15,'Section 2'!$D$16:$R$1015,COLUMNS('Section 2'!$D$13:R$13),0)))))</f>
        <v/>
      </c>
      <c r="K15" s="84" t="str">
        <f>IF($C15="","",IF(ISBLANK(VLOOKUP($A15,'Section 2'!$D$16:$R$1015,COLUMNS('Section 2'!$D$13:L$13),0)),"",VLOOKUP($A15,'Section 2'!$D$16:$R$1015,COLUMNS('Section 2'!$D$13:L$13),0)))</f>
        <v/>
      </c>
      <c r="L15" s="84" t="str">
        <f>IF($C15="","",IF(ISBLANK(VLOOKUP($A15,'Section 2'!$D$16:$R$1015,COLUMNS('Section 2'!$D$13:M$13),0)),"",VLOOKUP($A15,'Section 2'!$D$16:$R$1015,COLUMNS('Section 2'!$D$13:M$13),0)))</f>
        <v/>
      </c>
      <c r="M15" s="84" t="str">
        <f>IF($C15="","",IF(ISBLANK(VLOOKUP($A15,'Section 2'!$D$16:$R$1015,COLUMNS('Section 2'!$D$13:N$13),0)),"",VLOOKUP($A15,'Section 2'!$D$16:$R$1015,COLUMNS('Section 2'!$D$13:N$13),0)))</f>
        <v/>
      </c>
      <c r="N15" s="84" t="str">
        <f>IF($C15="","",IF(ISBLANK(VLOOKUP($A15,'Section 2'!$D$16:$R$1015,COLUMNS('Section 2'!$D$13:O$13),0)),"",VLOOKUP($A15,'Section 2'!$D$16:$R$1015,COLUMNS('Section 2'!$D$13:O$13),0)))</f>
        <v/>
      </c>
      <c r="O15" s="84" t="str">
        <f>IF($C15="","",IF(ISBLANK(VLOOKUP($A15,'Section 2'!$D$16:$R$1015,COLUMNS('Section 2'!$D$13:P$13),0)),"",VLOOKUP($A15,'Section 2'!$D$16:$R$1015,COLUMNS('Section 2'!$D$13:P$13),0)))</f>
        <v/>
      </c>
      <c r="P15" s="84" t="str">
        <f>IF($C15="","",IF(ISBLANK(VLOOKUP($A15,'Section 2'!$D$16:$R$1015,COLUMNS('Section 2'!$D$13:Q$13),0)),"",VLOOKUP($A15,'Section 2'!$D$16:$R$1015,COLUMNS('Section 2'!$D$13:Q$13),0)))</f>
        <v/>
      </c>
      <c r="Q15" s="84" t="str">
        <f>IF($C15="","",IF(ISBLANK(VLOOKUP($A15,'Section 2'!$D$16:$R$1015,COLUMNS('Section 2'!$D$13:R$13),0)),"",IF(VLOOKUP($A15,'Section 2'!$D$16:$R$1015,COLUMNS('Section 2'!$D$13:R$13),0)="QPS","QPS",PROPER(VLOOKUP($A15,'Section 2'!$D$16:$R$1015,COLUMNS('Section 2'!$D$13:R$13),0)))))</f>
        <v/>
      </c>
    </row>
    <row r="16" spans="1:22" s="47" customFormat="1" ht="12.75" customHeight="1" x14ac:dyDescent="0.35">
      <c r="A16" s="50">
        <v>15</v>
      </c>
      <c r="B16" s="84" t="str">
        <f t="shared" si="0"/>
        <v/>
      </c>
      <c r="C16" s="84" t="str">
        <f>IFERROR(VLOOKUP($A16,'Section 2'!$D$16:$R$1015,COLUMNS('Section 2'!$D$13:D$13),0),"")</f>
        <v/>
      </c>
      <c r="D16" s="61" t="str">
        <f>IF($C16="","",IF(ISBLANK(VLOOKUP($A16,'Section 2'!$D$16:$R$1015,COLUMNS('Section 2'!$D$13:E$13),0)),"",VLOOKUP($A16,'Section 2'!$D$16:$R$1015,COLUMNS('Section 2'!$D$13:E$13),0)))</f>
        <v/>
      </c>
      <c r="E16" s="84" t="str">
        <f>IF($C16="","",IF(ISBLANK(VLOOKUP($A16,'Section 2'!$D$16:$R$1015,COLUMNS('Section 2'!$D$13:F$13),0)),"",VLOOKUP($A16,'Section 2'!$D$16:$R$1015,COLUMNS('Section 2'!$D$13:F$13),0)))</f>
        <v/>
      </c>
      <c r="F16" s="84" t="str">
        <f>IF($C16="","",IF(ISBLANK(VLOOKUP($A16,'Section 2'!$D$16:$R$1015,COLUMNS('Section 2'!$D$13:G$13),0)),"",VLOOKUP($A16,'Section 2'!$D$16:$R$1015,COLUMNS('Section 2'!$D$13:G$13),0)))</f>
        <v/>
      </c>
      <c r="G16" s="84" t="str">
        <f>IF($C16="","",IF(ISBLANK(VLOOKUP($A16,'Section 2'!$D$16:$R$1015,COLUMNS('Section 2'!$D$13:H$13),0)),"",VLOOKUP($A16,'Section 2'!$D$16:$R$1015,COLUMNS('Section 2'!$D$13:H$13),0)))</f>
        <v/>
      </c>
      <c r="H16" s="84" t="str">
        <f>IF($C16="","",IF(ISBLANK(VLOOKUP($A16,'Section 2'!$D$16:$R$1015,COLUMNS('Section 2'!$D$13:I$13),0)),"",VLOOKUP($A16,'Section 2'!$D$16:$R$1015,COLUMNS('Section 2'!$D$13:I$13),0)))</f>
        <v/>
      </c>
      <c r="I16" s="84" t="str">
        <f>IF($C16="","",IF(ISBLANK(VLOOKUP($A16,'Section 2'!$D$16:$R$1015,COLUMNS('Section 2'!$D$13:J$13),0)),"",VLOOKUP($A16,'Section 2'!$D$16:$R$1015,COLUMNS('Section 2'!$D$13:J$13),0)))</f>
        <v/>
      </c>
      <c r="J16" s="84" t="str">
        <f>IF($C16="","",IF(ISBLANK(VLOOKUP($A16,'Section 2'!$D$16:$R$1015,COLUMNS('Section 2'!$D$13:R$13),0)),"",IF(VLOOKUP($A16,'Section 2'!$D$16:$R$1015,COLUMNS('Section 2'!$D$13:R$13),0)="QPS","QPS",PROPER(VLOOKUP($A16,'Section 2'!$D$16:$R$1015,COLUMNS('Section 2'!$D$13:R$13),0)))))</f>
        <v/>
      </c>
      <c r="K16" s="84" t="str">
        <f>IF($C16="","",IF(ISBLANK(VLOOKUP($A16,'Section 2'!$D$16:$R$1015,COLUMNS('Section 2'!$D$13:L$13),0)),"",VLOOKUP($A16,'Section 2'!$D$16:$R$1015,COLUMNS('Section 2'!$D$13:L$13),0)))</f>
        <v/>
      </c>
      <c r="L16" s="84" t="str">
        <f>IF($C16="","",IF(ISBLANK(VLOOKUP($A16,'Section 2'!$D$16:$R$1015,COLUMNS('Section 2'!$D$13:M$13),0)),"",VLOOKUP($A16,'Section 2'!$D$16:$R$1015,COLUMNS('Section 2'!$D$13:M$13),0)))</f>
        <v/>
      </c>
      <c r="M16" s="84" t="str">
        <f>IF($C16="","",IF(ISBLANK(VLOOKUP($A16,'Section 2'!$D$16:$R$1015,COLUMNS('Section 2'!$D$13:N$13),0)),"",VLOOKUP($A16,'Section 2'!$D$16:$R$1015,COLUMNS('Section 2'!$D$13:N$13),0)))</f>
        <v/>
      </c>
      <c r="N16" s="84" t="str">
        <f>IF($C16="","",IF(ISBLANK(VLOOKUP($A16,'Section 2'!$D$16:$R$1015,COLUMNS('Section 2'!$D$13:O$13),0)),"",VLOOKUP($A16,'Section 2'!$D$16:$R$1015,COLUMNS('Section 2'!$D$13:O$13),0)))</f>
        <v/>
      </c>
      <c r="O16" s="84" t="str">
        <f>IF($C16="","",IF(ISBLANK(VLOOKUP($A16,'Section 2'!$D$16:$R$1015,COLUMNS('Section 2'!$D$13:P$13),0)),"",VLOOKUP($A16,'Section 2'!$D$16:$R$1015,COLUMNS('Section 2'!$D$13:P$13),0)))</f>
        <v/>
      </c>
      <c r="P16" s="84" t="str">
        <f>IF($C16="","",IF(ISBLANK(VLOOKUP($A16,'Section 2'!$D$16:$R$1015,COLUMNS('Section 2'!$D$13:Q$13),0)),"",VLOOKUP($A16,'Section 2'!$D$16:$R$1015,COLUMNS('Section 2'!$D$13:Q$13),0)))</f>
        <v/>
      </c>
      <c r="Q16" s="84" t="str">
        <f>IF($C16="","",IF(ISBLANK(VLOOKUP($A16,'Section 2'!$D$16:$R$1015,COLUMNS('Section 2'!$D$13:R$13),0)),"",IF(VLOOKUP($A16,'Section 2'!$D$16:$R$1015,COLUMNS('Section 2'!$D$13:R$13),0)="QPS","QPS",PROPER(VLOOKUP($A16,'Section 2'!$D$16:$R$1015,COLUMNS('Section 2'!$D$13:R$13),0)))))</f>
        <v/>
      </c>
    </row>
    <row r="17" spans="1:17" s="47" customFormat="1" ht="12.75" customHeight="1" x14ac:dyDescent="0.35">
      <c r="A17" s="50">
        <v>16</v>
      </c>
      <c r="B17" s="84" t="str">
        <f t="shared" si="0"/>
        <v/>
      </c>
      <c r="C17" s="84" t="str">
        <f>IFERROR(VLOOKUP($A17,'Section 2'!$D$16:$R$1015,COLUMNS('Section 2'!$D$13:D$13),0),"")</f>
        <v/>
      </c>
      <c r="D17" s="61" t="str">
        <f>IF($C17="","",IF(ISBLANK(VLOOKUP($A17,'Section 2'!$D$16:$R$1015,COLUMNS('Section 2'!$D$13:E$13),0)),"",VLOOKUP($A17,'Section 2'!$D$16:$R$1015,COLUMNS('Section 2'!$D$13:E$13),0)))</f>
        <v/>
      </c>
      <c r="E17" s="84" t="str">
        <f>IF($C17="","",IF(ISBLANK(VLOOKUP($A17,'Section 2'!$D$16:$R$1015,COLUMNS('Section 2'!$D$13:F$13),0)),"",VLOOKUP($A17,'Section 2'!$D$16:$R$1015,COLUMNS('Section 2'!$D$13:F$13),0)))</f>
        <v/>
      </c>
      <c r="F17" s="84" t="str">
        <f>IF($C17="","",IF(ISBLANK(VLOOKUP($A17,'Section 2'!$D$16:$R$1015,COLUMNS('Section 2'!$D$13:G$13),0)),"",VLOOKUP($A17,'Section 2'!$D$16:$R$1015,COLUMNS('Section 2'!$D$13:G$13),0)))</f>
        <v/>
      </c>
      <c r="G17" s="84" t="str">
        <f>IF($C17="","",IF(ISBLANK(VLOOKUP($A17,'Section 2'!$D$16:$R$1015,COLUMNS('Section 2'!$D$13:H$13),0)),"",VLOOKUP($A17,'Section 2'!$D$16:$R$1015,COLUMNS('Section 2'!$D$13:H$13),0)))</f>
        <v/>
      </c>
      <c r="H17" s="84" t="str">
        <f>IF($C17="","",IF(ISBLANK(VLOOKUP($A17,'Section 2'!$D$16:$R$1015,COLUMNS('Section 2'!$D$13:I$13),0)),"",VLOOKUP($A17,'Section 2'!$D$16:$R$1015,COLUMNS('Section 2'!$D$13:I$13),0)))</f>
        <v/>
      </c>
      <c r="I17" s="84" t="str">
        <f>IF($C17="","",IF(ISBLANK(VLOOKUP($A17,'Section 2'!$D$16:$R$1015,COLUMNS('Section 2'!$D$13:J$13),0)),"",VLOOKUP($A17,'Section 2'!$D$16:$R$1015,COLUMNS('Section 2'!$D$13:J$13),0)))</f>
        <v/>
      </c>
      <c r="J17" s="84" t="str">
        <f>IF($C17="","",IF(ISBLANK(VLOOKUP($A17,'Section 2'!$D$16:$R$1015,COLUMNS('Section 2'!$D$13:R$13),0)),"",IF(VLOOKUP($A17,'Section 2'!$D$16:$R$1015,COLUMNS('Section 2'!$D$13:R$13),0)="QPS","QPS",PROPER(VLOOKUP($A17,'Section 2'!$D$16:$R$1015,COLUMNS('Section 2'!$D$13:R$13),0)))))</f>
        <v/>
      </c>
      <c r="K17" s="84" t="str">
        <f>IF($C17="","",IF(ISBLANK(VLOOKUP($A17,'Section 2'!$D$16:$R$1015,COLUMNS('Section 2'!$D$13:L$13),0)),"",VLOOKUP($A17,'Section 2'!$D$16:$R$1015,COLUMNS('Section 2'!$D$13:L$13),0)))</f>
        <v/>
      </c>
      <c r="L17" s="84" t="str">
        <f>IF($C17="","",IF(ISBLANK(VLOOKUP($A17,'Section 2'!$D$16:$R$1015,COLUMNS('Section 2'!$D$13:M$13),0)),"",VLOOKUP($A17,'Section 2'!$D$16:$R$1015,COLUMNS('Section 2'!$D$13:M$13),0)))</f>
        <v/>
      </c>
      <c r="M17" s="84" t="str">
        <f>IF($C17="","",IF(ISBLANK(VLOOKUP($A17,'Section 2'!$D$16:$R$1015,COLUMNS('Section 2'!$D$13:N$13),0)),"",VLOOKUP($A17,'Section 2'!$D$16:$R$1015,COLUMNS('Section 2'!$D$13:N$13),0)))</f>
        <v/>
      </c>
      <c r="N17" s="84" t="str">
        <f>IF($C17="","",IF(ISBLANK(VLOOKUP($A17,'Section 2'!$D$16:$R$1015,COLUMNS('Section 2'!$D$13:O$13),0)),"",VLOOKUP($A17,'Section 2'!$D$16:$R$1015,COLUMNS('Section 2'!$D$13:O$13),0)))</f>
        <v/>
      </c>
      <c r="O17" s="84" t="str">
        <f>IF($C17="","",IF(ISBLANK(VLOOKUP($A17,'Section 2'!$D$16:$R$1015,COLUMNS('Section 2'!$D$13:P$13),0)),"",VLOOKUP($A17,'Section 2'!$D$16:$R$1015,COLUMNS('Section 2'!$D$13:P$13),0)))</f>
        <v/>
      </c>
      <c r="P17" s="84" t="str">
        <f>IF($C17="","",IF(ISBLANK(VLOOKUP($A17,'Section 2'!$D$16:$R$1015,COLUMNS('Section 2'!$D$13:Q$13),0)),"",VLOOKUP($A17,'Section 2'!$D$16:$R$1015,COLUMNS('Section 2'!$D$13:Q$13),0)))</f>
        <v/>
      </c>
      <c r="Q17" s="84" t="str">
        <f>IF($C17="","",IF(ISBLANK(VLOOKUP($A17,'Section 2'!$D$16:$R$1015,COLUMNS('Section 2'!$D$13:R$13),0)),"",IF(VLOOKUP($A17,'Section 2'!$D$16:$R$1015,COLUMNS('Section 2'!$D$13:R$13),0)="QPS","QPS",PROPER(VLOOKUP($A17,'Section 2'!$D$16:$R$1015,COLUMNS('Section 2'!$D$13:R$13),0)))))</f>
        <v/>
      </c>
    </row>
    <row r="18" spans="1:17" s="47" customFormat="1" ht="12.75" customHeight="1" x14ac:dyDescent="0.35">
      <c r="A18" s="50">
        <v>17</v>
      </c>
      <c r="B18" s="84" t="str">
        <f t="shared" si="0"/>
        <v/>
      </c>
      <c r="C18" s="84" t="str">
        <f>IFERROR(VLOOKUP($A18,'Section 2'!$D$16:$R$1015,COLUMNS('Section 2'!$D$13:D$13),0),"")</f>
        <v/>
      </c>
      <c r="D18" s="61" t="str">
        <f>IF($C18="","",IF(ISBLANK(VLOOKUP($A18,'Section 2'!$D$16:$R$1015,COLUMNS('Section 2'!$D$13:E$13),0)),"",VLOOKUP($A18,'Section 2'!$D$16:$R$1015,COLUMNS('Section 2'!$D$13:E$13),0)))</f>
        <v/>
      </c>
      <c r="E18" s="84" t="str">
        <f>IF($C18="","",IF(ISBLANK(VLOOKUP($A18,'Section 2'!$D$16:$R$1015,COLUMNS('Section 2'!$D$13:F$13),0)),"",VLOOKUP($A18,'Section 2'!$D$16:$R$1015,COLUMNS('Section 2'!$D$13:F$13),0)))</f>
        <v/>
      </c>
      <c r="F18" s="84" t="str">
        <f>IF($C18="","",IF(ISBLANK(VLOOKUP($A18,'Section 2'!$D$16:$R$1015,COLUMNS('Section 2'!$D$13:G$13),0)),"",VLOOKUP($A18,'Section 2'!$D$16:$R$1015,COLUMNS('Section 2'!$D$13:G$13),0)))</f>
        <v/>
      </c>
      <c r="G18" s="84" t="str">
        <f>IF($C18="","",IF(ISBLANK(VLOOKUP($A18,'Section 2'!$D$16:$R$1015,COLUMNS('Section 2'!$D$13:H$13),0)),"",VLOOKUP($A18,'Section 2'!$D$16:$R$1015,COLUMNS('Section 2'!$D$13:H$13),0)))</f>
        <v/>
      </c>
      <c r="H18" s="84" t="str">
        <f>IF($C18="","",IF(ISBLANK(VLOOKUP($A18,'Section 2'!$D$16:$R$1015,COLUMNS('Section 2'!$D$13:I$13),0)),"",VLOOKUP($A18,'Section 2'!$D$16:$R$1015,COLUMNS('Section 2'!$D$13:I$13),0)))</f>
        <v/>
      </c>
      <c r="I18" s="84" t="str">
        <f>IF($C18="","",IF(ISBLANK(VLOOKUP($A18,'Section 2'!$D$16:$R$1015,COLUMNS('Section 2'!$D$13:J$13),0)),"",VLOOKUP($A18,'Section 2'!$D$16:$R$1015,COLUMNS('Section 2'!$D$13:J$13),0)))</f>
        <v/>
      </c>
      <c r="J18" s="84" t="str">
        <f>IF($C18="","",IF(ISBLANK(VLOOKUP($A18,'Section 2'!$D$16:$R$1015,COLUMNS('Section 2'!$D$13:R$13),0)),"",IF(VLOOKUP($A18,'Section 2'!$D$16:$R$1015,COLUMNS('Section 2'!$D$13:R$13),0)="QPS","QPS",PROPER(VLOOKUP($A18,'Section 2'!$D$16:$R$1015,COLUMNS('Section 2'!$D$13:R$13),0)))))</f>
        <v/>
      </c>
      <c r="K18" s="84" t="str">
        <f>IF($C18="","",IF(ISBLANK(VLOOKUP($A18,'Section 2'!$D$16:$R$1015,COLUMNS('Section 2'!$D$13:L$13),0)),"",VLOOKUP($A18,'Section 2'!$D$16:$R$1015,COLUMNS('Section 2'!$D$13:L$13),0)))</f>
        <v/>
      </c>
      <c r="L18" s="84" t="str">
        <f>IF($C18="","",IF(ISBLANK(VLOOKUP($A18,'Section 2'!$D$16:$R$1015,COLUMNS('Section 2'!$D$13:M$13),0)),"",VLOOKUP($A18,'Section 2'!$D$16:$R$1015,COLUMNS('Section 2'!$D$13:M$13),0)))</f>
        <v/>
      </c>
      <c r="M18" s="84" t="str">
        <f>IF($C18="","",IF(ISBLANK(VLOOKUP($A18,'Section 2'!$D$16:$R$1015,COLUMNS('Section 2'!$D$13:N$13),0)),"",VLOOKUP($A18,'Section 2'!$D$16:$R$1015,COLUMNS('Section 2'!$D$13:N$13),0)))</f>
        <v/>
      </c>
      <c r="N18" s="84" t="str">
        <f>IF($C18="","",IF(ISBLANK(VLOOKUP($A18,'Section 2'!$D$16:$R$1015,COLUMNS('Section 2'!$D$13:O$13),0)),"",VLOOKUP($A18,'Section 2'!$D$16:$R$1015,COLUMNS('Section 2'!$D$13:O$13),0)))</f>
        <v/>
      </c>
      <c r="O18" s="84" t="str">
        <f>IF($C18="","",IF(ISBLANK(VLOOKUP($A18,'Section 2'!$D$16:$R$1015,COLUMNS('Section 2'!$D$13:P$13),0)),"",VLOOKUP($A18,'Section 2'!$D$16:$R$1015,COLUMNS('Section 2'!$D$13:P$13),0)))</f>
        <v/>
      </c>
      <c r="P18" s="84" t="str">
        <f>IF($C18="","",IF(ISBLANK(VLOOKUP($A18,'Section 2'!$D$16:$R$1015,COLUMNS('Section 2'!$D$13:Q$13),0)),"",VLOOKUP($A18,'Section 2'!$D$16:$R$1015,COLUMNS('Section 2'!$D$13:Q$13),0)))</f>
        <v/>
      </c>
      <c r="Q18" s="84" t="str">
        <f>IF($C18="","",IF(ISBLANK(VLOOKUP($A18,'Section 2'!$D$16:$R$1015,COLUMNS('Section 2'!$D$13:R$13),0)),"",IF(VLOOKUP($A18,'Section 2'!$D$16:$R$1015,COLUMNS('Section 2'!$D$13:R$13),0)="QPS","QPS",PROPER(VLOOKUP($A18,'Section 2'!$D$16:$R$1015,COLUMNS('Section 2'!$D$13:R$13),0)))))</f>
        <v/>
      </c>
    </row>
    <row r="19" spans="1:17" s="47" customFormat="1" ht="12.75" customHeight="1" x14ac:dyDescent="0.35">
      <c r="A19" s="50">
        <v>18</v>
      </c>
      <c r="B19" s="84" t="str">
        <f t="shared" si="0"/>
        <v/>
      </c>
      <c r="C19" s="84" t="str">
        <f>IFERROR(VLOOKUP($A19,'Section 2'!$D$16:$R$1015,COLUMNS('Section 2'!$D$13:D$13),0),"")</f>
        <v/>
      </c>
      <c r="D19" s="61" t="str">
        <f>IF($C19="","",IF(ISBLANK(VLOOKUP($A19,'Section 2'!$D$16:$R$1015,COLUMNS('Section 2'!$D$13:E$13),0)),"",VLOOKUP($A19,'Section 2'!$D$16:$R$1015,COLUMNS('Section 2'!$D$13:E$13),0)))</f>
        <v/>
      </c>
      <c r="E19" s="84" t="str">
        <f>IF($C19="","",IF(ISBLANK(VLOOKUP($A19,'Section 2'!$D$16:$R$1015,COLUMNS('Section 2'!$D$13:F$13),0)),"",VLOOKUP($A19,'Section 2'!$D$16:$R$1015,COLUMNS('Section 2'!$D$13:F$13),0)))</f>
        <v/>
      </c>
      <c r="F19" s="84" t="str">
        <f>IF($C19="","",IF(ISBLANK(VLOOKUP($A19,'Section 2'!$D$16:$R$1015,COLUMNS('Section 2'!$D$13:G$13),0)),"",VLOOKUP($A19,'Section 2'!$D$16:$R$1015,COLUMNS('Section 2'!$D$13:G$13),0)))</f>
        <v/>
      </c>
      <c r="G19" s="84" t="str">
        <f>IF($C19="","",IF(ISBLANK(VLOOKUP($A19,'Section 2'!$D$16:$R$1015,COLUMNS('Section 2'!$D$13:H$13),0)),"",VLOOKUP($A19,'Section 2'!$D$16:$R$1015,COLUMNS('Section 2'!$D$13:H$13),0)))</f>
        <v/>
      </c>
      <c r="H19" s="84" t="str">
        <f>IF($C19="","",IF(ISBLANK(VLOOKUP($A19,'Section 2'!$D$16:$R$1015,COLUMNS('Section 2'!$D$13:I$13),0)),"",VLOOKUP($A19,'Section 2'!$D$16:$R$1015,COLUMNS('Section 2'!$D$13:I$13),0)))</f>
        <v/>
      </c>
      <c r="I19" s="84" t="str">
        <f>IF($C19="","",IF(ISBLANK(VLOOKUP($A19,'Section 2'!$D$16:$R$1015,COLUMNS('Section 2'!$D$13:J$13),0)),"",VLOOKUP($A19,'Section 2'!$D$16:$R$1015,COLUMNS('Section 2'!$D$13:J$13),0)))</f>
        <v/>
      </c>
      <c r="J19" s="84" t="str">
        <f>IF($C19="","",IF(ISBLANK(VLOOKUP($A19,'Section 2'!$D$16:$R$1015,COLUMNS('Section 2'!$D$13:R$13),0)),"",IF(VLOOKUP($A19,'Section 2'!$D$16:$R$1015,COLUMNS('Section 2'!$D$13:R$13),0)="QPS","QPS",PROPER(VLOOKUP($A19,'Section 2'!$D$16:$R$1015,COLUMNS('Section 2'!$D$13:R$13),0)))))</f>
        <v/>
      </c>
      <c r="K19" s="84" t="str">
        <f>IF($C19="","",IF(ISBLANK(VLOOKUP($A19,'Section 2'!$D$16:$R$1015,COLUMNS('Section 2'!$D$13:L$13),0)),"",VLOOKUP($A19,'Section 2'!$D$16:$R$1015,COLUMNS('Section 2'!$D$13:L$13),0)))</f>
        <v/>
      </c>
      <c r="L19" s="84" t="str">
        <f>IF($C19="","",IF(ISBLANK(VLOOKUP($A19,'Section 2'!$D$16:$R$1015,COLUMNS('Section 2'!$D$13:M$13),0)),"",VLOOKUP($A19,'Section 2'!$D$16:$R$1015,COLUMNS('Section 2'!$D$13:M$13),0)))</f>
        <v/>
      </c>
      <c r="M19" s="84" t="str">
        <f>IF($C19="","",IF(ISBLANK(VLOOKUP($A19,'Section 2'!$D$16:$R$1015,COLUMNS('Section 2'!$D$13:N$13),0)),"",VLOOKUP($A19,'Section 2'!$D$16:$R$1015,COLUMNS('Section 2'!$D$13:N$13),0)))</f>
        <v/>
      </c>
      <c r="N19" s="84" t="str">
        <f>IF($C19="","",IF(ISBLANK(VLOOKUP($A19,'Section 2'!$D$16:$R$1015,COLUMNS('Section 2'!$D$13:O$13),0)),"",VLOOKUP($A19,'Section 2'!$D$16:$R$1015,COLUMNS('Section 2'!$D$13:O$13),0)))</f>
        <v/>
      </c>
      <c r="O19" s="84" t="str">
        <f>IF($C19="","",IF(ISBLANK(VLOOKUP($A19,'Section 2'!$D$16:$R$1015,COLUMNS('Section 2'!$D$13:P$13),0)),"",VLOOKUP($A19,'Section 2'!$D$16:$R$1015,COLUMNS('Section 2'!$D$13:P$13),0)))</f>
        <v/>
      </c>
      <c r="P19" s="84" t="str">
        <f>IF($C19="","",IF(ISBLANK(VLOOKUP($A19,'Section 2'!$D$16:$R$1015,COLUMNS('Section 2'!$D$13:Q$13),0)),"",VLOOKUP($A19,'Section 2'!$D$16:$R$1015,COLUMNS('Section 2'!$D$13:Q$13),0)))</f>
        <v/>
      </c>
      <c r="Q19" s="84" t="str">
        <f>IF($C19="","",IF(ISBLANK(VLOOKUP($A19,'Section 2'!$D$16:$R$1015,COLUMNS('Section 2'!$D$13:R$13),0)),"",IF(VLOOKUP($A19,'Section 2'!$D$16:$R$1015,COLUMNS('Section 2'!$D$13:R$13),0)="QPS","QPS",PROPER(VLOOKUP($A19,'Section 2'!$D$16:$R$1015,COLUMNS('Section 2'!$D$13:R$13),0)))))</f>
        <v/>
      </c>
    </row>
    <row r="20" spans="1:17" s="47" customFormat="1" ht="12.75" customHeight="1" x14ac:dyDescent="0.35">
      <c r="A20" s="50">
        <v>19</v>
      </c>
      <c r="B20" s="84" t="str">
        <f t="shared" si="0"/>
        <v/>
      </c>
      <c r="C20" s="84" t="str">
        <f>IFERROR(VLOOKUP($A20,'Section 2'!$D$16:$R$1015,COLUMNS('Section 2'!$D$13:D$13),0),"")</f>
        <v/>
      </c>
      <c r="D20" s="61" t="str">
        <f>IF($C20="","",IF(ISBLANK(VLOOKUP($A20,'Section 2'!$D$16:$R$1015,COLUMNS('Section 2'!$D$13:E$13),0)),"",VLOOKUP($A20,'Section 2'!$D$16:$R$1015,COLUMNS('Section 2'!$D$13:E$13),0)))</f>
        <v/>
      </c>
      <c r="E20" s="84" t="str">
        <f>IF($C20="","",IF(ISBLANK(VLOOKUP($A20,'Section 2'!$D$16:$R$1015,COLUMNS('Section 2'!$D$13:F$13),0)),"",VLOOKUP($A20,'Section 2'!$D$16:$R$1015,COLUMNS('Section 2'!$D$13:F$13),0)))</f>
        <v/>
      </c>
      <c r="F20" s="84" t="str">
        <f>IF($C20="","",IF(ISBLANK(VLOOKUP($A20,'Section 2'!$D$16:$R$1015,COLUMNS('Section 2'!$D$13:G$13),0)),"",VLOOKUP($A20,'Section 2'!$D$16:$R$1015,COLUMNS('Section 2'!$D$13:G$13),0)))</f>
        <v/>
      </c>
      <c r="G20" s="84" t="str">
        <f>IF($C20="","",IF(ISBLANK(VLOOKUP($A20,'Section 2'!$D$16:$R$1015,COLUMNS('Section 2'!$D$13:H$13),0)),"",VLOOKUP($A20,'Section 2'!$D$16:$R$1015,COLUMNS('Section 2'!$D$13:H$13),0)))</f>
        <v/>
      </c>
      <c r="H20" s="84" t="str">
        <f>IF($C20="","",IF(ISBLANK(VLOOKUP($A20,'Section 2'!$D$16:$R$1015,COLUMNS('Section 2'!$D$13:I$13),0)),"",VLOOKUP($A20,'Section 2'!$D$16:$R$1015,COLUMNS('Section 2'!$D$13:I$13),0)))</f>
        <v/>
      </c>
      <c r="I20" s="84" t="str">
        <f>IF($C20="","",IF(ISBLANK(VLOOKUP($A20,'Section 2'!$D$16:$R$1015,COLUMNS('Section 2'!$D$13:J$13),0)),"",VLOOKUP($A20,'Section 2'!$D$16:$R$1015,COLUMNS('Section 2'!$D$13:J$13),0)))</f>
        <v/>
      </c>
      <c r="J20" s="84" t="str">
        <f>IF($C20="","",IF(ISBLANK(VLOOKUP($A20,'Section 2'!$D$16:$R$1015,COLUMNS('Section 2'!$D$13:R$13),0)),"",IF(VLOOKUP($A20,'Section 2'!$D$16:$R$1015,COLUMNS('Section 2'!$D$13:R$13),0)="QPS","QPS",PROPER(VLOOKUP($A20,'Section 2'!$D$16:$R$1015,COLUMNS('Section 2'!$D$13:R$13),0)))))</f>
        <v/>
      </c>
      <c r="K20" s="84" t="str">
        <f>IF($C20="","",IF(ISBLANK(VLOOKUP($A20,'Section 2'!$D$16:$R$1015,COLUMNS('Section 2'!$D$13:L$13),0)),"",VLOOKUP($A20,'Section 2'!$D$16:$R$1015,COLUMNS('Section 2'!$D$13:L$13),0)))</f>
        <v/>
      </c>
      <c r="L20" s="84" t="str">
        <f>IF($C20="","",IF(ISBLANK(VLOOKUP($A20,'Section 2'!$D$16:$R$1015,COLUMNS('Section 2'!$D$13:M$13),0)),"",VLOOKUP($A20,'Section 2'!$D$16:$R$1015,COLUMNS('Section 2'!$D$13:M$13),0)))</f>
        <v/>
      </c>
      <c r="M20" s="84" t="str">
        <f>IF($C20="","",IF(ISBLANK(VLOOKUP($A20,'Section 2'!$D$16:$R$1015,COLUMNS('Section 2'!$D$13:N$13),0)),"",VLOOKUP($A20,'Section 2'!$D$16:$R$1015,COLUMNS('Section 2'!$D$13:N$13),0)))</f>
        <v/>
      </c>
      <c r="N20" s="84" t="str">
        <f>IF($C20="","",IF(ISBLANK(VLOOKUP($A20,'Section 2'!$D$16:$R$1015,COLUMNS('Section 2'!$D$13:O$13),0)),"",VLOOKUP($A20,'Section 2'!$D$16:$R$1015,COLUMNS('Section 2'!$D$13:O$13),0)))</f>
        <v/>
      </c>
      <c r="O20" s="84" t="str">
        <f>IF($C20="","",IF(ISBLANK(VLOOKUP($A20,'Section 2'!$D$16:$R$1015,COLUMNS('Section 2'!$D$13:P$13),0)),"",VLOOKUP($A20,'Section 2'!$D$16:$R$1015,COLUMNS('Section 2'!$D$13:P$13),0)))</f>
        <v/>
      </c>
      <c r="P20" s="84" t="str">
        <f>IF($C20="","",IF(ISBLANK(VLOOKUP($A20,'Section 2'!$D$16:$R$1015,COLUMNS('Section 2'!$D$13:Q$13),0)),"",VLOOKUP($A20,'Section 2'!$D$16:$R$1015,COLUMNS('Section 2'!$D$13:Q$13),0)))</f>
        <v/>
      </c>
      <c r="Q20" s="84" t="str">
        <f>IF($C20="","",IF(ISBLANK(VLOOKUP($A20,'Section 2'!$D$16:$R$1015,COLUMNS('Section 2'!$D$13:R$13),0)),"",IF(VLOOKUP($A20,'Section 2'!$D$16:$R$1015,COLUMNS('Section 2'!$D$13:R$13),0)="QPS","QPS",PROPER(VLOOKUP($A20,'Section 2'!$D$16:$R$1015,COLUMNS('Section 2'!$D$13:R$13),0)))))</f>
        <v/>
      </c>
    </row>
    <row r="21" spans="1:17" s="47" customFormat="1" ht="12.75" customHeight="1" x14ac:dyDescent="0.35">
      <c r="A21" s="50">
        <v>20</v>
      </c>
      <c r="B21" s="84" t="str">
        <f t="shared" si="0"/>
        <v/>
      </c>
      <c r="C21" s="84" t="str">
        <f>IFERROR(VLOOKUP($A21,'Section 2'!$D$16:$R$1015,COLUMNS('Section 2'!$D$13:D$13),0),"")</f>
        <v/>
      </c>
      <c r="D21" s="61" t="str">
        <f>IF($C21="","",IF(ISBLANK(VLOOKUP($A21,'Section 2'!$D$16:$R$1015,COLUMNS('Section 2'!$D$13:E$13),0)),"",VLOOKUP($A21,'Section 2'!$D$16:$R$1015,COLUMNS('Section 2'!$D$13:E$13),0)))</f>
        <v/>
      </c>
      <c r="E21" s="84" t="str">
        <f>IF($C21="","",IF(ISBLANK(VLOOKUP($A21,'Section 2'!$D$16:$R$1015,COLUMNS('Section 2'!$D$13:F$13),0)),"",VLOOKUP($A21,'Section 2'!$D$16:$R$1015,COLUMNS('Section 2'!$D$13:F$13),0)))</f>
        <v/>
      </c>
      <c r="F21" s="84" t="str">
        <f>IF($C21="","",IF(ISBLANK(VLOOKUP($A21,'Section 2'!$D$16:$R$1015,COLUMNS('Section 2'!$D$13:G$13),0)),"",VLOOKUP($A21,'Section 2'!$D$16:$R$1015,COLUMNS('Section 2'!$D$13:G$13),0)))</f>
        <v/>
      </c>
      <c r="G21" s="84" t="str">
        <f>IF($C21="","",IF(ISBLANK(VLOOKUP($A21,'Section 2'!$D$16:$R$1015,COLUMNS('Section 2'!$D$13:H$13),0)),"",VLOOKUP($A21,'Section 2'!$D$16:$R$1015,COLUMNS('Section 2'!$D$13:H$13),0)))</f>
        <v/>
      </c>
      <c r="H21" s="84" t="str">
        <f>IF($C21="","",IF(ISBLANK(VLOOKUP($A21,'Section 2'!$D$16:$R$1015,COLUMNS('Section 2'!$D$13:I$13),0)),"",VLOOKUP($A21,'Section 2'!$D$16:$R$1015,COLUMNS('Section 2'!$D$13:I$13),0)))</f>
        <v/>
      </c>
      <c r="I21" s="84" t="str">
        <f>IF($C21="","",IF(ISBLANK(VLOOKUP($A21,'Section 2'!$D$16:$R$1015,COLUMNS('Section 2'!$D$13:J$13),0)),"",VLOOKUP($A21,'Section 2'!$D$16:$R$1015,COLUMNS('Section 2'!$D$13:J$13),0)))</f>
        <v/>
      </c>
      <c r="J21" s="84" t="str">
        <f>IF($C21="","",IF(ISBLANK(VLOOKUP($A21,'Section 2'!$D$16:$R$1015,COLUMNS('Section 2'!$D$13:R$13),0)),"",IF(VLOOKUP($A21,'Section 2'!$D$16:$R$1015,COLUMNS('Section 2'!$D$13:R$13),0)="QPS","QPS",PROPER(VLOOKUP($A21,'Section 2'!$D$16:$R$1015,COLUMNS('Section 2'!$D$13:R$13),0)))))</f>
        <v/>
      </c>
      <c r="K21" s="84" t="str">
        <f>IF($C21="","",IF(ISBLANK(VLOOKUP($A21,'Section 2'!$D$16:$R$1015,COLUMNS('Section 2'!$D$13:L$13),0)),"",VLOOKUP($A21,'Section 2'!$D$16:$R$1015,COLUMNS('Section 2'!$D$13:L$13),0)))</f>
        <v/>
      </c>
      <c r="L21" s="84" t="str">
        <f>IF($C21="","",IF(ISBLANK(VLOOKUP($A21,'Section 2'!$D$16:$R$1015,COLUMNS('Section 2'!$D$13:M$13),0)),"",VLOOKUP($A21,'Section 2'!$D$16:$R$1015,COLUMNS('Section 2'!$D$13:M$13),0)))</f>
        <v/>
      </c>
      <c r="M21" s="84" t="str">
        <f>IF($C21="","",IF(ISBLANK(VLOOKUP($A21,'Section 2'!$D$16:$R$1015,COLUMNS('Section 2'!$D$13:N$13),0)),"",VLOOKUP($A21,'Section 2'!$D$16:$R$1015,COLUMNS('Section 2'!$D$13:N$13),0)))</f>
        <v/>
      </c>
      <c r="N21" s="84" t="str">
        <f>IF($C21="","",IF(ISBLANK(VLOOKUP($A21,'Section 2'!$D$16:$R$1015,COLUMNS('Section 2'!$D$13:O$13),0)),"",VLOOKUP($A21,'Section 2'!$D$16:$R$1015,COLUMNS('Section 2'!$D$13:O$13),0)))</f>
        <v/>
      </c>
      <c r="O21" s="84" t="str">
        <f>IF($C21="","",IF(ISBLANK(VLOOKUP($A21,'Section 2'!$D$16:$R$1015,COLUMNS('Section 2'!$D$13:P$13),0)),"",VLOOKUP($A21,'Section 2'!$D$16:$R$1015,COLUMNS('Section 2'!$D$13:P$13),0)))</f>
        <v/>
      </c>
      <c r="P21" s="84" t="str">
        <f>IF($C21="","",IF(ISBLANK(VLOOKUP($A21,'Section 2'!$D$16:$R$1015,COLUMNS('Section 2'!$D$13:Q$13),0)),"",VLOOKUP($A21,'Section 2'!$D$16:$R$1015,COLUMNS('Section 2'!$D$13:Q$13),0)))</f>
        <v/>
      </c>
      <c r="Q21" s="84" t="str">
        <f>IF($C21="","",IF(ISBLANK(VLOOKUP($A21,'Section 2'!$D$16:$R$1015,COLUMNS('Section 2'!$D$13:R$13),0)),"",IF(VLOOKUP($A21,'Section 2'!$D$16:$R$1015,COLUMNS('Section 2'!$D$13:R$13),0)="QPS","QPS",PROPER(VLOOKUP($A21,'Section 2'!$D$16:$R$1015,COLUMNS('Section 2'!$D$13:R$13),0)))))</f>
        <v/>
      </c>
    </row>
    <row r="22" spans="1:17" s="47" customFormat="1" ht="12.75" customHeight="1" x14ac:dyDescent="0.35">
      <c r="A22" s="50">
        <v>21</v>
      </c>
      <c r="B22" s="84" t="str">
        <f t="shared" si="0"/>
        <v/>
      </c>
      <c r="C22" s="84" t="str">
        <f>IFERROR(VLOOKUP($A22,'Section 2'!$D$16:$R$1015,COLUMNS('Section 2'!$D$13:D$13),0),"")</f>
        <v/>
      </c>
      <c r="D22" s="61" t="str">
        <f>IF($C22="","",IF(ISBLANK(VLOOKUP($A22,'Section 2'!$D$16:$R$1015,COLUMNS('Section 2'!$D$13:E$13),0)),"",VLOOKUP($A22,'Section 2'!$D$16:$R$1015,COLUMNS('Section 2'!$D$13:E$13),0)))</f>
        <v/>
      </c>
      <c r="E22" s="84" t="str">
        <f>IF($C22="","",IF(ISBLANK(VLOOKUP($A22,'Section 2'!$D$16:$R$1015,COLUMNS('Section 2'!$D$13:F$13),0)),"",VLOOKUP($A22,'Section 2'!$D$16:$R$1015,COLUMNS('Section 2'!$D$13:F$13),0)))</f>
        <v/>
      </c>
      <c r="F22" s="84" t="str">
        <f>IF($C22="","",IF(ISBLANK(VLOOKUP($A22,'Section 2'!$D$16:$R$1015,COLUMNS('Section 2'!$D$13:G$13),0)),"",VLOOKUP($A22,'Section 2'!$D$16:$R$1015,COLUMNS('Section 2'!$D$13:G$13),0)))</f>
        <v/>
      </c>
      <c r="G22" s="84" t="str">
        <f>IF($C22="","",IF(ISBLANK(VLOOKUP($A22,'Section 2'!$D$16:$R$1015,COLUMNS('Section 2'!$D$13:H$13),0)),"",VLOOKUP($A22,'Section 2'!$D$16:$R$1015,COLUMNS('Section 2'!$D$13:H$13),0)))</f>
        <v/>
      </c>
      <c r="H22" s="84" t="str">
        <f>IF($C22="","",IF(ISBLANK(VLOOKUP($A22,'Section 2'!$D$16:$R$1015,COLUMNS('Section 2'!$D$13:I$13),0)),"",VLOOKUP($A22,'Section 2'!$D$16:$R$1015,COLUMNS('Section 2'!$D$13:I$13),0)))</f>
        <v/>
      </c>
      <c r="I22" s="84" t="str">
        <f>IF($C22="","",IF(ISBLANK(VLOOKUP($A22,'Section 2'!$D$16:$R$1015,COLUMNS('Section 2'!$D$13:J$13),0)),"",VLOOKUP($A22,'Section 2'!$D$16:$R$1015,COLUMNS('Section 2'!$D$13:J$13),0)))</f>
        <v/>
      </c>
      <c r="J22" s="84" t="str">
        <f>IF($C22="","",IF(ISBLANK(VLOOKUP($A22,'Section 2'!$D$16:$R$1015,COLUMNS('Section 2'!$D$13:R$13),0)),"",IF(VLOOKUP($A22,'Section 2'!$D$16:$R$1015,COLUMNS('Section 2'!$D$13:R$13),0)="QPS","QPS",PROPER(VLOOKUP($A22,'Section 2'!$D$16:$R$1015,COLUMNS('Section 2'!$D$13:R$13),0)))))</f>
        <v/>
      </c>
      <c r="K22" s="84" t="str">
        <f>IF($C22="","",IF(ISBLANK(VLOOKUP($A22,'Section 2'!$D$16:$R$1015,COLUMNS('Section 2'!$D$13:L$13),0)),"",VLOOKUP($A22,'Section 2'!$D$16:$R$1015,COLUMNS('Section 2'!$D$13:L$13),0)))</f>
        <v/>
      </c>
      <c r="L22" s="84" t="str">
        <f>IF($C22="","",IF(ISBLANK(VLOOKUP($A22,'Section 2'!$D$16:$R$1015,COLUMNS('Section 2'!$D$13:M$13),0)),"",VLOOKUP($A22,'Section 2'!$D$16:$R$1015,COLUMNS('Section 2'!$D$13:M$13),0)))</f>
        <v/>
      </c>
      <c r="M22" s="84" t="str">
        <f>IF($C22="","",IF(ISBLANK(VLOOKUP($A22,'Section 2'!$D$16:$R$1015,COLUMNS('Section 2'!$D$13:N$13),0)),"",VLOOKUP($A22,'Section 2'!$D$16:$R$1015,COLUMNS('Section 2'!$D$13:N$13),0)))</f>
        <v/>
      </c>
      <c r="N22" s="84" t="str">
        <f>IF($C22="","",IF(ISBLANK(VLOOKUP($A22,'Section 2'!$D$16:$R$1015,COLUMNS('Section 2'!$D$13:O$13),0)),"",VLOOKUP($A22,'Section 2'!$D$16:$R$1015,COLUMNS('Section 2'!$D$13:O$13),0)))</f>
        <v/>
      </c>
      <c r="O22" s="84" t="str">
        <f>IF($C22="","",IF(ISBLANK(VLOOKUP($A22,'Section 2'!$D$16:$R$1015,COLUMNS('Section 2'!$D$13:P$13),0)),"",VLOOKUP($A22,'Section 2'!$D$16:$R$1015,COLUMNS('Section 2'!$D$13:P$13),0)))</f>
        <v/>
      </c>
      <c r="P22" s="84" t="str">
        <f>IF($C22="","",IF(ISBLANK(VLOOKUP($A22,'Section 2'!$D$16:$R$1015,COLUMNS('Section 2'!$D$13:Q$13),0)),"",VLOOKUP($A22,'Section 2'!$D$16:$R$1015,COLUMNS('Section 2'!$D$13:Q$13),0)))</f>
        <v/>
      </c>
      <c r="Q22" s="84" t="str">
        <f>IF($C22="","",IF(ISBLANK(VLOOKUP($A22,'Section 2'!$D$16:$R$1015,COLUMNS('Section 2'!$D$13:R$13),0)),"",IF(VLOOKUP($A22,'Section 2'!$D$16:$R$1015,COLUMNS('Section 2'!$D$13:R$13),0)="QPS","QPS",PROPER(VLOOKUP($A22,'Section 2'!$D$16:$R$1015,COLUMNS('Section 2'!$D$13:R$13),0)))))</f>
        <v/>
      </c>
    </row>
    <row r="23" spans="1:17" s="47" customFormat="1" ht="12.75" customHeight="1" x14ac:dyDescent="0.35">
      <c r="A23" s="50">
        <v>22</v>
      </c>
      <c r="B23" s="84" t="str">
        <f t="shared" si="0"/>
        <v/>
      </c>
      <c r="C23" s="84" t="str">
        <f>IFERROR(VLOOKUP($A23,'Section 2'!$D$16:$R$1015,COLUMNS('Section 2'!$D$13:D$13),0),"")</f>
        <v/>
      </c>
      <c r="D23" s="61" t="str">
        <f>IF($C23="","",IF(ISBLANK(VLOOKUP($A23,'Section 2'!$D$16:$R$1015,COLUMNS('Section 2'!$D$13:E$13),0)),"",VLOOKUP($A23,'Section 2'!$D$16:$R$1015,COLUMNS('Section 2'!$D$13:E$13),0)))</f>
        <v/>
      </c>
      <c r="E23" s="84" t="str">
        <f>IF($C23="","",IF(ISBLANK(VLOOKUP($A23,'Section 2'!$D$16:$R$1015,COLUMNS('Section 2'!$D$13:F$13),0)),"",VLOOKUP($A23,'Section 2'!$D$16:$R$1015,COLUMNS('Section 2'!$D$13:F$13),0)))</f>
        <v/>
      </c>
      <c r="F23" s="84" t="str">
        <f>IF($C23="","",IF(ISBLANK(VLOOKUP($A23,'Section 2'!$D$16:$R$1015,COLUMNS('Section 2'!$D$13:G$13),0)),"",VLOOKUP($A23,'Section 2'!$D$16:$R$1015,COLUMNS('Section 2'!$D$13:G$13),0)))</f>
        <v/>
      </c>
      <c r="G23" s="84" t="str">
        <f>IF($C23="","",IF(ISBLANK(VLOOKUP($A23,'Section 2'!$D$16:$R$1015,COLUMNS('Section 2'!$D$13:H$13),0)),"",VLOOKUP($A23,'Section 2'!$D$16:$R$1015,COLUMNS('Section 2'!$D$13:H$13),0)))</f>
        <v/>
      </c>
      <c r="H23" s="84" t="str">
        <f>IF($C23="","",IF(ISBLANK(VLOOKUP($A23,'Section 2'!$D$16:$R$1015,COLUMNS('Section 2'!$D$13:I$13),0)),"",VLOOKUP($A23,'Section 2'!$D$16:$R$1015,COLUMNS('Section 2'!$D$13:I$13),0)))</f>
        <v/>
      </c>
      <c r="I23" s="84" t="str">
        <f>IF($C23="","",IF(ISBLANK(VLOOKUP($A23,'Section 2'!$D$16:$R$1015,COLUMNS('Section 2'!$D$13:J$13),0)),"",VLOOKUP($A23,'Section 2'!$D$16:$R$1015,COLUMNS('Section 2'!$D$13:J$13),0)))</f>
        <v/>
      </c>
      <c r="J23" s="84" t="str">
        <f>IF($C23="","",IF(ISBLANK(VLOOKUP($A23,'Section 2'!$D$16:$R$1015,COLUMNS('Section 2'!$D$13:R$13),0)),"",IF(VLOOKUP($A23,'Section 2'!$D$16:$R$1015,COLUMNS('Section 2'!$D$13:R$13),0)="QPS","QPS",PROPER(VLOOKUP($A23,'Section 2'!$D$16:$R$1015,COLUMNS('Section 2'!$D$13:R$13),0)))))</f>
        <v/>
      </c>
      <c r="K23" s="84" t="str">
        <f>IF($C23="","",IF(ISBLANK(VLOOKUP($A23,'Section 2'!$D$16:$R$1015,COLUMNS('Section 2'!$D$13:L$13),0)),"",VLOOKUP($A23,'Section 2'!$D$16:$R$1015,COLUMNS('Section 2'!$D$13:L$13),0)))</f>
        <v/>
      </c>
      <c r="L23" s="84" t="str">
        <f>IF($C23="","",IF(ISBLANK(VLOOKUP($A23,'Section 2'!$D$16:$R$1015,COLUMNS('Section 2'!$D$13:M$13),0)),"",VLOOKUP($A23,'Section 2'!$D$16:$R$1015,COLUMNS('Section 2'!$D$13:M$13),0)))</f>
        <v/>
      </c>
      <c r="M23" s="84" t="str">
        <f>IF($C23="","",IF(ISBLANK(VLOOKUP($A23,'Section 2'!$D$16:$R$1015,COLUMNS('Section 2'!$D$13:N$13),0)),"",VLOOKUP($A23,'Section 2'!$D$16:$R$1015,COLUMNS('Section 2'!$D$13:N$13),0)))</f>
        <v/>
      </c>
      <c r="N23" s="84" t="str">
        <f>IF($C23="","",IF(ISBLANK(VLOOKUP($A23,'Section 2'!$D$16:$R$1015,COLUMNS('Section 2'!$D$13:O$13),0)),"",VLOOKUP($A23,'Section 2'!$D$16:$R$1015,COLUMNS('Section 2'!$D$13:O$13),0)))</f>
        <v/>
      </c>
      <c r="O23" s="84" t="str">
        <f>IF($C23="","",IF(ISBLANK(VLOOKUP($A23,'Section 2'!$D$16:$R$1015,COLUMNS('Section 2'!$D$13:P$13),0)),"",VLOOKUP($A23,'Section 2'!$D$16:$R$1015,COLUMNS('Section 2'!$D$13:P$13),0)))</f>
        <v/>
      </c>
      <c r="P23" s="84" t="str">
        <f>IF($C23="","",IF(ISBLANK(VLOOKUP($A23,'Section 2'!$D$16:$R$1015,COLUMNS('Section 2'!$D$13:Q$13),0)),"",VLOOKUP($A23,'Section 2'!$D$16:$R$1015,COLUMNS('Section 2'!$D$13:Q$13),0)))</f>
        <v/>
      </c>
      <c r="Q23" s="84" t="str">
        <f>IF($C23="","",IF(ISBLANK(VLOOKUP($A23,'Section 2'!$D$16:$R$1015,COLUMNS('Section 2'!$D$13:R$13),0)),"",IF(VLOOKUP($A23,'Section 2'!$D$16:$R$1015,COLUMNS('Section 2'!$D$13:R$13),0)="QPS","QPS",PROPER(VLOOKUP($A23,'Section 2'!$D$16:$R$1015,COLUMNS('Section 2'!$D$13:R$13),0)))))</f>
        <v/>
      </c>
    </row>
    <row r="24" spans="1:17" s="47" customFormat="1" ht="12.75" customHeight="1" x14ac:dyDescent="0.35">
      <c r="A24" s="50">
        <v>23</v>
      </c>
      <c r="B24" s="84" t="str">
        <f t="shared" si="0"/>
        <v/>
      </c>
      <c r="C24" s="84" t="str">
        <f>IFERROR(VLOOKUP($A24,'Section 2'!$D$16:$R$1015,COLUMNS('Section 2'!$D$13:D$13),0),"")</f>
        <v/>
      </c>
      <c r="D24" s="61" t="str">
        <f>IF($C24="","",IF(ISBLANK(VLOOKUP($A24,'Section 2'!$D$16:$R$1015,COLUMNS('Section 2'!$D$13:E$13),0)),"",VLOOKUP($A24,'Section 2'!$D$16:$R$1015,COLUMNS('Section 2'!$D$13:E$13),0)))</f>
        <v/>
      </c>
      <c r="E24" s="84" t="str">
        <f>IF($C24="","",IF(ISBLANK(VLOOKUP($A24,'Section 2'!$D$16:$R$1015,COLUMNS('Section 2'!$D$13:F$13),0)),"",VLOOKUP($A24,'Section 2'!$D$16:$R$1015,COLUMNS('Section 2'!$D$13:F$13),0)))</f>
        <v/>
      </c>
      <c r="F24" s="84" t="str">
        <f>IF($C24="","",IF(ISBLANK(VLOOKUP($A24,'Section 2'!$D$16:$R$1015,COLUMNS('Section 2'!$D$13:G$13),0)),"",VLOOKUP($A24,'Section 2'!$D$16:$R$1015,COLUMNS('Section 2'!$D$13:G$13),0)))</f>
        <v/>
      </c>
      <c r="G24" s="84" t="str">
        <f>IF($C24="","",IF(ISBLANK(VLOOKUP($A24,'Section 2'!$D$16:$R$1015,COLUMNS('Section 2'!$D$13:H$13),0)),"",VLOOKUP($A24,'Section 2'!$D$16:$R$1015,COLUMNS('Section 2'!$D$13:H$13),0)))</f>
        <v/>
      </c>
      <c r="H24" s="84" t="str">
        <f>IF($C24="","",IF(ISBLANK(VLOOKUP($A24,'Section 2'!$D$16:$R$1015,COLUMNS('Section 2'!$D$13:I$13),0)),"",VLOOKUP($A24,'Section 2'!$D$16:$R$1015,COLUMNS('Section 2'!$D$13:I$13),0)))</f>
        <v/>
      </c>
      <c r="I24" s="84" t="str">
        <f>IF($C24="","",IF(ISBLANK(VLOOKUP($A24,'Section 2'!$D$16:$R$1015,COLUMNS('Section 2'!$D$13:J$13),0)),"",VLOOKUP($A24,'Section 2'!$D$16:$R$1015,COLUMNS('Section 2'!$D$13:J$13),0)))</f>
        <v/>
      </c>
      <c r="J24" s="84" t="str">
        <f>IF($C24="","",IF(ISBLANK(VLOOKUP($A24,'Section 2'!$D$16:$R$1015,COLUMNS('Section 2'!$D$13:R$13),0)),"",IF(VLOOKUP($A24,'Section 2'!$D$16:$R$1015,COLUMNS('Section 2'!$D$13:R$13),0)="QPS","QPS",PROPER(VLOOKUP($A24,'Section 2'!$D$16:$R$1015,COLUMNS('Section 2'!$D$13:R$13),0)))))</f>
        <v/>
      </c>
      <c r="K24" s="84" t="str">
        <f>IF($C24="","",IF(ISBLANK(VLOOKUP($A24,'Section 2'!$D$16:$R$1015,COLUMNS('Section 2'!$D$13:L$13),0)),"",VLOOKUP($A24,'Section 2'!$D$16:$R$1015,COLUMNS('Section 2'!$D$13:L$13),0)))</f>
        <v/>
      </c>
      <c r="L24" s="84" t="str">
        <f>IF($C24="","",IF(ISBLANK(VLOOKUP($A24,'Section 2'!$D$16:$R$1015,COLUMNS('Section 2'!$D$13:M$13),0)),"",VLOOKUP($A24,'Section 2'!$D$16:$R$1015,COLUMNS('Section 2'!$D$13:M$13),0)))</f>
        <v/>
      </c>
      <c r="M24" s="84" t="str">
        <f>IF($C24="","",IF(ISBLANK(VLOOKUP($A24,'Section 2'!$D$16:$R$1015,COLUMNS('Section 2'!$D$13:N$13),0)),"",VLOOKUP($A24,'Section 2'!$D$16:$R$1015,COLUMNS('Section 2'!$D$13:N$13),0)))</f>
        <v/>
      </c>
      <c r="N24" s="84" t="str">
        <f>IF($C24="","",IF(ISBLANK(VLOOKUP($A24,'Section 2'!$D$16:$R$1015,COLUMNS('Section 2'!$D$13:O$13),0)),"",VLOOKUP($A24,'Section 2'!$D$16:$R$1015,COLUMNS('Section 2'!$D$13:O$13),0)))</f>
        <v/>
      </c>
      <c r="O24" s="84" t="str">
        <f>IF($C24="","",IF(ISBLANK(VLOOKUP($A24,'Section 2'!$D$16:$R$1015,COLUMNS('Section 2'!$D$13:P$13),0)),"",VLOOKUP($A24,'Section 2'!$D$16:$R$1015,COLUMNS('Section 2'!$D$13:P$13),0)))</f>
        <v/>
      </c>
      <c r="P24" s="84" t="str">
        <f>IF($C24="","",IF(ISBLANK(VLOOKUP($A24,'Section 2'!$D$16:$R$1015,COLUMNS('Section 2'!$D$13:Q$13),0)),"",VLOOKUP($A24,'Section 2'!$D$16:$R$1015,COLUMNS('Section 2'!$D$13:Q$13),0)))</f>
        <v/>
      </c>
      <c r="Q24" s="84" t="str">
        <f>IF($C24="","",IF(ISBLANK(VLOOKUP($A24,'Section 2'!$D$16:$R$1015,COLUMNS('Section 2'!$D$13:R$13),0)),"",IF(VLOOKUP($A24,'Section 2'!$D$16:$R$1015,COLUMNS('Section 2'!$D$13:R$13),0)="QPS","QPS",PROPER(VLOOKUP($A24,'Section 2'!$D$16:$R$1015,COLUMNS('Section 2'!$D$13:R$13),0)))))</f>
        <v/>
      </c>
    </row>
    <row r="25" spans="1:17" s="47" customFormat="1" ht="12.75" customHeight="1" x14ac:dyDescent="0.35">
      <c r="A25" s="50">
        <v>24</v>
      </c>
      <c r="B25" s="84" t="str">
        <f t="shared" si="0"/>
        <v/>
      </c>
      <c r="C25" s="84" t="str">
        <f>IFERROR(VLOOKUP($A25,'Section 2'!$D$16:$R$1015,COLUMNS('Section 2'!$D$13:D$13),0),"")</f>
        <v/>
      </c>
      <c r="D25" s="61" t="str">
        <f>IF($C25="","",IF(ISBLANK(VLOOKUP($A25,'Section 2'!$D$16:$R$1015,COLUMNS('Section 2'!$D$13:E$13),0)),"",VLOOKUP($A25,'Section 2'!$D$16:$R$1015,COLUMNS('Section 2'!$D$13:E$13),0)))</f>
        <v/>
      </c>
      <c r="E25" s="84" t="str">
        <f>IF($C25="","",IF(ISBLANK(VLOOKUP($A25,'Section 2'!$D$16:$R$1015,COLUMNS('Section 2'!$D$13:F$13),0)),"",VLOOKUP($A25,'Section 2'!$D$16:$R$1015,COLUMNS('Section 2'!$D$13:F$13),0)))</f>
        <v/>
      </c>
      <c r="F25" s="84" t="str">
        <f>IF($C25="","",IF(ISBLANK(VLOOKUP($A25,'Section 2'!$D$16:$R$1015,COLUMNS('Section 2'!$D$13:G$13),0)),"",VLOOKUP($A25,'Section 2'!$D$16:$R$1015,COLUMNS('Section 2'!$D$13:G$13),0)))</f>
        <v/>
      </c>
      <c r="G25" s="84" t="str">
        <f>IF($C25="","",IF(ISBLANK(VLOOKUP($A25,'Section 2'!$D$16:$R$1015,COLUMNS('Section 2'!$D$13:H$13),0)),"",VLOOKUP($A25,'Section 2'!$D$16:$R$1015,COLUMNS('Section 2'!$D$13:H$13),0)))</f>
        <v/>
      </c>
      <c r="H25" s="84" t="str">
        <f>IF($C25="","",IF(ISBLANK(VLOOKUP($A25,'Section 2'!$D$16:$R$1015,COLUMNS('Section 2'!$D$13:I$13),0)),"",VLOOKUP($A25,'Section 2'!$D$16:$R$1015,COLUMNS('Section 2'!$D$13:I$13),0)))</f>
        <v/>
      </c>
      <c r="I25" s="84" t="str">
        <f>IF($C25="","",IF(ISBLANK(VLOOKUP($A25,'Section 2'!$D$16:$R$1015,COLUMNS('Section 2'!$D$13:J$13),0)),"",VLOOKUP($A25,'Section 2'!$D$16:$R$1015,COLUMNS('Section 2'!$D$13:J$13),0)))</f>
        <v/>
      </c>
      <c r="J25" s="84" t="str">
        <f>IF($C25="","",IF(ISBLANK(VLOOKUP($A25,'Section 2'!$D$16:$R$1015,COLUMNS('Section 2'!$D$13:R$13),0)),"",IF(VLOOKUP($A25,'Section 2'!$D$16:$R$1015,COLUMNS('Section 2'!$D$13:R$13),0)="QPS","QPS",PROPER(VLOOKUP($A25,'Section 2'!$D$16:$R$1015,COLUMNS('Section 2'!$D$13:R$13),0)))))</f>
        <v/>
      </c>
      <c r="K25" s="84" t="str">
        <f>IF($C25="","",IF(ISBLANK(VLOOKUP($A25,'Section 2'!$D$16:$R$1015,COLUMNS('Section 2'!$D$13:L$13),0)),"",VLOOKUP($A25,'Section 2'!$D$16:$R$1015,COLUMNS('Section 2'!$D$13:L$13),0)))</f>
        <v/>
      </c>
      <c r="L25" s="84" t="str">
        <f>IF($C25="","",IF(ISBLANK(VLOOKUP($A25,'Section 2'!$D$16:$R$1015,COLUMNS('Section 2'!$D$13:M$13),0)),"",VLOOKUP($A25,'Section 2'!$D$16:$R$1015,COLUMNS('Section 2'!$D$13:M$13),0)))</f>
        <v/>
      </c>
      <c r="M25" s="84" t="str">
        <f>IF($C25="","",IF(ISBLANK(VLOOKUP($A25,'Section 2'!$D$16:$R$1015,COLUMNS('Section 2'!$D$13:N$13),0)),"",VLOOKUP($A25,'Section 2'!$D$16:$R$1015,COLUMNS('Section 2'!$D$13:N$13),0)))</f>
        <v/>
      </c>
      <c r="N25" s="84" t="str">
        <f>IF($C25="","",IF(ISBLANK(VLOOKUP($A25,'Section 2'!$D$16:$R$1015,COLUMNS('Section 2'!$D$13:O$13),0)),"",VLOOKUP($A25,'Section 2'!$D$16:$R$1015,COLUMNS('Section 2'!$D$13:O$13),0)))</f>
        <v/>
      </c>
      <c r="O25" s="84" t="str">
        <f>IF($C25="","",IF(ISBLANK(VLOOKUP($A25,'Section 2'!$D$16:$R$1015,COLUMNS('Section 2'!$D$13:P$13),0)),"",VLOOKUP($A25,'Section 2'!$D$16:$R$1015,COLUMNS('Section 2'!$D$13:P$13),0)))</f>
        <v/>
      </c>
      <c r="P25" s="84" t="str">
        <f>IF($C25="","",IF(ISBLANK(VLOOKUP($A25,'Section 2'!$D$16:$R$1015,COLUMNS('Section 2'!$D$13:Q$13),0)),"",VLOOKUP($A25,'Section 2'!$D$16:$R$1015,COLUMNS('Section 2'!$D$13:Q$13),0)))</f>
        <v/>
      </c>
      <c r="Q25" s="84" t="str">
        <f>IF($C25="","",IF(ISBLANK(VLOOKUP($A25,'Section 2'!$D$16:$R$1015,COLUMNS('Section 2'!$D$13:R$13),0)),"",IF(VLOOKUP($A25,'Section 2'!$D$16:$R$1015,COLUMNS('Section 2'!$D$13:R$13),0)="QPS","QPS",PROPER(VLOOKUP($A25,'Section 2'!$D$16:$R$1015,COLUMNS('Section 2'!$D$13:R$13),0)))))</f>
        <v/>
      </c>
    </row>
    <row r="26" spans="1:17" s="47" customFormat="1" ht="12.75" customHeight="1" x14ac:dyDescent="0.35">
      <c r="A26" s="50">
        <v>25</v>
      </c>
      <c r="B26" s="84" t="str">
        <f t="shared" si="0"/>
        <v/>
      </c>
      <c r="C26" s="84" t="str">
        <f>IFERROR(VLOOKUP($A26,'Section 2'!$D$16:$R$1015,COLUMNS('Section 2'!$D$13:D$13),0),"")</f>
        <v/>
      </c>
      <c r="D26" s="61" t="str">
        <f>IF($C26="","",IF(ISBLANK(VLOOKUP($A26,'Section 2'!$D$16:$R$1015,COLUMNS('Section 2'!$D$13:E$13),0)),"",VLOOKUP($A26,'Section 2'!$D$16:$R$1015,COLUMNS('Section 2'!$D$13:E$13),0)))</f>
        <v/>
      </c>
      <c r="E26" s="84" t="str">
        <f>IF($C26="","",IF(ISBLANK(VLOOKUP($A26,'Section 2'!$D$16:$R$1015,COLUMNS('Section 2'!$D$13:F$13),0)),"",VLOOKUP($A26,'Section 2'!$D$16:$R$1015,COLUMNS('Section 2'!$D$13:F$13),0)))</f>
        <v/>
      </c>
      <c r="F26" s="84" t="str">
        <f>IF($C26="","",IF(ISBLANK(VLOOKUP($A26,'Section 2'!$D$16:$R$1015,COLUMNS('Section 2'!$D$13:G$13),0)),"",VLOOKUP($A26,'Section 2'!$D$16:$R$1015,COLUMNS('Section 2'!$D$13:G$13),0)))</f>
        <v/>
      </c>
      <c r="G26" s="84" t="str">
        <f>IF($C26="","",IF(ISBLANK(VLOOKUP($A26,'Section 2'!$D$16:$R$1015,COLUMNS('Section 2'!$D$13:H$13),0)),"",VLOOKUP($A26,'Section 2'!$D$16:$R$1015,COLUMNS('Section 2'!$D$13:H$13),0)))</f>
        <v/>
      </c>
      <c r="H26" s="84" t="str">
        <f>IF($C26="","",IF(ISBLANK(VLOOKUP($A26,'Section 2'!$D$16:$R$1015,COLUMNS('Section 2'!$D$13:I$13),0)),"",VLOOKUP($A26,'Section 2'!$D$16:$R$1015,COLUMNS('Section 2'!$D$13:I$13),0)))</f>
        <v/>
      </c>
      <c r="I26" s="84" t="str">
        <f>IF($C26="","",IF(ISBLANK(VLOOKUP($A26,'Section 2'!$D$16:$R$1015,COLUMNS('Section 2'!$D$13:J$13),0)),"",VLOOKUP($A26,'Section 2'!$D$16:$R$1015,COLUMNS('Section 2'!$D$13:J$13),0)))</f>
        <v/>
      </c>
      <c r="J26" s="84" t="str">
        <f>IF($C26="","",IF(ISBLANK(VLOOKUP($A26,'Section 2'!$D$16:$R$1015,COLUMNS('Section 2'!$D$13:R$13),0)),"",IF(VLOOKUP($A26,'Section 2'!$D$16:$R$1015,COLUMNS('Section 2'!$D$13:R$13),0)="QPS","QPS",PROPER(VLOOKUP($A26,'Section 2'!$D$16:$R$1015,COLUMNS('Section 2'!$D$13:R$13),0)))))</f>
        <v/>
      </c>
      <c r="K26" s="84" t="str">
        <f>IF($C26="","",IF(ISBLANK(VLOOKUP($A26,'Section 2'!$D$16:$R$1015,COLUMNS('Section 2'!$D$13:L$13),0)),"",VLOOKUP($A26,'Section 2'!$D$16:$R$1015,COLUMNS('Section 2'!$D$13:L$13),0)))</f>
        <v/>
      </c>
      <c r="L26" s="84" t="str">
        <f>IF($C26="","",IF(ISBLANK(VLOOKUP($A26,'Section 2'!$D$16:$R$1015,COLUMNS('Section 2'!$D$13:M$13),0)),"",VLOOKUP($A26,'Section 2'!$D$16:$R$1015,COLUMNS('Section 2'!$D$13:M$13),0)))</f>
        <v/>
      </c>
      <c r="M26" s="84" t="str">
        <f>IF($C26="","",IF(ISBLANK(VLOOKUP($A26,'Section 2'!$D$16:$R$1015,COLUMNS('Section 2'!$D$13:N$13),0)),"",VLOOKUP($A26,'Section 2'!$D$16:$R$1015,COLUMNS('Section 2'!$D$13:N$13),0)))</f>
        <v/>
      </c>
      <c r="N26" s="84" t="str">
        <f>IF($C26="","",IF(ISBLANK(VLOOKUP($A26,'Section 2'!$D$16:$R$1015,COLUMNS('Section 2'!$D$13:O$13),0)),"",VLOOKUP($A26,'Section 2'!$D$16:$R$1015,COLUMNS('Section 2'!$D$13:O$13),0)))</f>
        <v/>
      </c>
      <c r="O26" s="84" t="str">
        <f>IF($C26="","",IF(ISBLANK(VLOOKUP($A26,'Section 2'!$D$16:$R$1015,COLUMNS('Section 2'!$D$13:P$13),0)),"",VLOOKUP($A26,'Section 2'!$D$16:$R$1015,COLUMNS('Section 2'!$D$13:P$13),0)))</f>
        <v/>
      </c>
      <c r="P26" s="84" t="str">
        <f>IF($C26="","",IF(ISBLANK(VLOOKUP($A26,'Section 2'!$D$16:$R$1015,COLUMNS('Section 2'!$D$13:Q$13),0)),"",VLOOKUP($A26,'Section 2'!$D$16:$R$1015,COLUMNS('Section 2'!$D$13:Q$13),0)))</f>
        <v/>
      </c>
      <c r="Q26" s="84" t="str">
        <f>IF($C26="","",IF(ISBLANK(VLOOKUP($A26,'Section 2'!$D$16:$R$1015,COLUMNS('Section 2'!$D$13:R$13),0)),"",IF(VLOOKUP($A26,'Section 2'!$D$16:$R$1015,COLUMNS('Section 2'!$D$13:R$13),0)="QPS","QPS",PROPER(VLOOKUP($A26,'Section 2'!$D$16:$R$1015,COLUMNS('Section 2'!$D$13:R$13),0)))))</f>
        <v/>
      </c>
    </row>
    <row r="27" spans="1:17" s="47" customFormat="1" ht="12.75" customHeight="1" x14ac:dyDescent="0.35">
      <c r="A27" s="50">
        <v>26</v>
      </c>
      <c r="B27" s="84" t="str">
        <f t="shared" si="0"/>
        <v/>
      </c>
      <c r="C27" s="84" t="str">
        <f>IFERROR(VLOOKUP($A27,'Section 2'!$D$16:$R$1015,COLUMNS('Section 2'!$D$13:D$13),0),"")</f>
        <v/>
      </c>
      <c r="D27" s="61" t="str">
        <f>IF($C27="","",IF(ISBLANK(VLOOKUP($A27,'Section 2'!$D$16:$R$1015,COLUMNS('Section 2'!$D$13:E$13),0)),"",VLOOKUP($A27,'Section 2'!$D$16:$R$1015,COLUMNS('Section 2'!$D$13:E$13),0)))</f>
        <v/>
      </c>
      <c r="E27" s="84" t="str">
        <f>IF($C27="","",IF(ISBLANK(VLOOKUP($A27,'Section 2'!$D$16:$R$1015,COLUMNS('Section 2'!$D$13:F$13),0)),"",VLOOKUP($A27,'Section 2'!$D$16:$R$1015,COLUMNS('Section 2'!$D$13:F$13),0)))</f>
        <v/>
      </c>
      <c r="F27" s="84" t="str">
        <f>IF($C27="","",IF(ISBLANK(VLOOKUP($A27,'Section 2'!$D$16:$R$1015,COLUMNS('Section 2'!$D$13:G$13),0)),"",VLOOKUP($A27,'Section 2'!$D$16:$R$1015,COLUMNS('Section 2'!$D$13:G$13),0)))</f>
        <v/>
      </c>
      <c r="G27" s="84" t="str">
        <f>IF($C27="","",IF(ISBLANK(VLOOKUP($A27,'Section 2'!$D$16:$R$1015,COLUMNS('Section 2'!$D$13:H$13),0)),"",VLOOKUP($A27,'Section 2'!$D$16:$R$1015,COLUMNS('Section 2'!$D$13:H$13),0)))</f>
        <v/>
      </c>
      <c r="H27" s="84" t="str">
        <f>IF($C27="","",IF(ISBLANK(VLOOKUP($A27,'Section 2'!$D$16:$R$1015,COLUMNS('Section 2'!$D$13:I$13),0)),"",VLOOKUP($A27,'Section 2'!$D$16:$R$1015,COLUMNS('Section 2'!$D$13:I$13),0)))</f>
        <v/>
      </c>
      <c r="I27" s="84" t="str">
        <f>IF($C27="","",IF(ISBLANK(VLOOKUP($A27,'Section 2'!$D$16:$R$1015,COLUMNS('Section 2'!$D$13:J$13),0)),"",VLOOKUP($A27,'Section 2'!$D$16:$R$1015,COLUMNS('Section 2'!$D$13:J$13),0)))</f>
        <v/>
      </c>
      <c r="J27" s="84" t="str">
        <f>IF($C27="","",IF(ISBLANK(VLOOKUP($A27,'Section 2'!$D$16:$R$1015,COLUMNS('Section 2'!$D$13:R$13),0)),"",IF(VLOOKUP($A27,'Section 2'!$D$16:$R$1015,COLUMNS('Section 2'!$D$13:R$13),0)="QPS","QPS",PROPER(VLOOKUP($A27,'Section 2'!$D$16:$R$1015,COLUMNS('Section 2'!$D$13:R$13),0)))))</f>
        <v/>
      </c>
      <c r="K27" s="84" t="str">
        <f>IF($C27="","",IF(ISBLANK(VLOOKUP($A27,'Section 2'!$D$16:$R$1015,COLUMNS('Section 2'!$D$13:L$13),0)),"",VLOOKUP($A27,'Section 2'!$D$16:$R$1015,COLUMNS('Section 2'!$D$13:L$13),0)))</f>
        <v/>
      </c>
      <c r="L27" s="84" t="str">
        <f>IF($C27="","",IF(ISBLANK(VLOOKUP($A27,'Section 2'!$D$16:$R$1015,COLUMNS('Section 2'!$D$13:M$13),0)),"",VLOOKUP($A27,'Section 2'!$D$16:$R$1015,COLUMNS('Section 2'!$D$13:M$13),0)))</f>
        <v/>
      </c>
      <c r="M27" s="84" t="str">
        <f>IF($C27="","",IF(ISBLANK(VLOOKUP($A27,'Section 2'!$D$16:$R$1015,COLUMNS('Section 2'!$D$13:N$13),0)),"",VLOOKUP($A27,'Section 2'!$D$16:$R$1015,COLUMNS('Section 2'!$D$13:N$13),0)))</f>
        <v/>
      </c>
      <c r="N27" s="84" t="str">
        <f>IF($C27="","",IF(ISBLANK(VLOOKUP($A27,'Section 2'!$D$16:$R$1015,COLUMNS('Section 2'!$D$13:O$13),0)),"",VLOOKUP($A27,'Section 2'!$D$16:$R$1015,COLUMNS('Section 2'!$D$13:O$13),0)))</f>
        <v/>
      </c>
      <c r="O27" s="84" t="str">
        <f>IF($C27="","",IF(ISBLANK(VLOOKUP($A27,'Section 2'!$D$16:$R$1015,COLUMNS('Section 2'!$D$13:P$13),0)),"",VLOOKUP($A27,'Section 2'!$D$16:$R$1015,COLUMNS('Section 2'!$D$13:P$13),0)))</f>
        <v/>
      </c>
      <c r="P27" s="84" t="str">
        <f>IF($C27="","",IF(ISBLANK(VLOOKUP($A27,'Section 2'!$D$16:$R$1015,COLUMNS('Section 2'!$D$13:Q$13),0)),"",VLOOKUP($A27,'Section 2'!$D$16:$R$1015,COLUMNS('Section 2'!$D$13:Q$13),0)))</f>
        <v/>
      </c>
      <c r="Q27" s="84" t="str">
        <f>IF($C27="","",IF(ISBLANK(VLOOKUP($A27,'Section 2'!$D$16:$R$1015,COLUMNS('Section 2'!$D$13:R$13),0)),"",IF(VLOOKUP($A27,'Section 2'!$D$16:$R$1015,COLUMNS('Section 2'!$D$13:R$13),0)="QPS","QPS",PROPER(VLOOKUP($A27,'Section 2'!$D$16:$R$1015,COLUMNS('Section 2'!$D$13:R$13),0)))))</f>
        <v/>
      </c>
    </row>
    <row r="28" spans="1:17" s="47" customFormat="1" ht="12.75" customHeight="1" x14ac:dyDescent="0.35">
      <c r="A28" s="50">
        <v>27</v>
      </c>
      <c r="B28" s="84" t="str">
        <f t="shared" si="0"/>
        <v/>
      </c>
      <c r="C28" s="84" t="str">
        <f>IFERROR(VLOOKUP($A28,'Section 2'!$D$16:$R$1015,COLUMNS('Section 2'!$D$13:D$13),0),"")</f>
        <v/>
      </c>
      <c r="D28" s="61" t="str">
        <f>IF($C28="","",IF(ISBLANK(VLOOKUP($A28,'Section 2'!$D$16:$R$1015,COLUMNS('Section 2'!$D$13:E$13),0)),"",VLOOKUP($A28,'Section 2'!$D$16:$R$1015,COLUMNS('Section 2'!$D$13:E$13),0)))</f>
        <v/>
      </c>
      <c r="E28" s="84" t="str">
        <f>IF($C28="","",IF(ISBLANK(VLOOKUP($A28,'Section 2'!$D$16:$R$1015,COLUMNS('Section 2'!$D$13:F$13),0)),"",VLOOKUP($A28,'Section 2'!$D$16:$R$1015,COLUMNS('Section 2'!$D$13:F$13),0)))</f>
        <v/>
      </c>
      <c r="F28" s="84" t="str">
        <f>IF($C28="","",IF(ISBLANK(VLOOKUP($A28,'Section 2'!$D$16:$R$1015,COLUMNS('Section 2'!$D$13:G$13),0)),"",VLOOKUP($A28,'Section 2'!$D$16:$R$1015,COLUMNS('Section 2'!$D$13:G$13),0)))</f>
        <v/>
      </c>
      <c r="G28" s="84" t="str">
        <f>IF($C28="","",IF(ISBLANK(VLOOKUP($A28,'Section 2'!$D$16:$R$1015,COLUMNS('Section 2'!$D$13:H$13),0)),"",VLOOKUP($A28,'Section 2'!$D$16:$R$1015,COLUMNS('Section 2'!$D$13:H$13),0)))</f>
        <v/>
      </c>
      <c r="H28" s="84" t="str">
        <f>IF($C28="","",IF(ISBLANK(VLOOKUP($A28,'Section 2'!$D$16:$R$1015,COLUMNS('Section 2'!$D$13:I$13),0)),"",VLOOKUP($A28,'Section 2'!$D$16:$R$1015,COLUMNS('Section 2'!$D$13:I$13),0)))</f>
        <v/>
      </c>
      <c r="I28" s="84" t="str">
        <f>IF($C28="","",IF(ISBLANK(VLOOKUP($A28,'Section 2'!$D$16:$R$1015,COLUMNS('Section 2'!$D$13:J$13),0)),"",VLOOKUP($A28,'Section 2'!$D$16:$R$1015,COLUMNS('Section 2'!$D$13:J$13),0)))</f>
        <v/>
      </c>
      <c r="J28" s="84" t="str">
        <f>IF($C28="","",IF(ISBLANK(VLOOKUP($A28,'Section 2'!$D$16:$R$1015,COLUMNS('Section 2'!$D$13:R$13),0)),"",IF(VLOOKUP($A28,'Section 2'!$D$16:$R$1015,COLUMNS('Section 2'!$D$13:R$13),0)="QPS","QPS",PROPER(VLOOKUP($A28,'Section 2'!$D$16:$R$1015,COLUMNS('Section 2'!$D$13:R$13),0)))))</f>
        <v/>
      </c>
      <c r="K28" s="84" t="str">
        <f>IF($C28="","",IF(ISBLANK(VLOOKUP($A28,'Section 2'!$D$16:$R$1015,COLUMNS('Section 2'!$D$13:L$13),0)),"",VLOOKUP($A28,'Section 2'!$D$16:$R$1015,COLUMNS('Section 2'!$D$13:L$13),0)))</f>
        <v/>
      </c>
      <c r="L28" s="84" t="str">
        <f>IF($C28="","",IF(ISBLANK(VLOOKUP($A28,'Section 2'!$D$16:$R$1015,COLUMNS('Section 2'!$D$13:M$13),0)),"",VLOOKUP($A28,'Section 2'!$D$16:$R$1015,COLUMNS('Section 2'!$D$13:M$13),0)))</f>
        <v/>
      </c>
      <c r="M28" s="84" t="str">
        <f>IF($C28="","",IF(ISBLANK(VLOOKUP($A28,'Section 2'!$D$16:$R$1015,COLUMNS('Section 2'!$D$13:N$13),0)),"",VLOOKUP($A28,'Section 2'!$D$16:$R$1015,COLUMNS('Section 2'!$D$13:N$13),0)))</f>
        <v/>
      </c>
      <c r="N28" s="84" t="str">
        <f>IF($C28="","",IF(ISBLANK(VLOOKUP($A28,'Section 2'!$D$16:$R$1015,COLUMNS('Section 2'!$D$13:O$13),0)),"",VLOOKUP($A28,'Section 2'!$D$16:$R$1015,COLUMNS('Section 2'!$D$13:O$13),0)))</f>
        <v/>
      </c>
      <c r="O28" s="84" t="str">
        <f>IF($C28="","",IF(ISBLANK(VLOOKUP($A28,'Section 2'!$D$16:$R$1015,COLUMNS('Section 2'!$D$13:P$13),0)),"",VLOOKUP($A28,'Section 2'!$D$16:$R$1015,COLUMNS('Section 2'!$D$13:P$13),0)))</f>
        <v/>
      </c>
      <c r="P28" s="84" t="str">
        <f>IF($C28="","",IF(ISBLANK(VLOOKUP($A28,'Section 2'!$D$16:$R$1015,COLUMNS('Section 2'!$D$13:Q$13),0)),"",VLOOKUP($A28,'Section 2'!$D$16:$R$1015,COLUMNS('Section 2'!$D$13:Q$13),0)))</f>
        <v/>
      </c>
      <c r="Q28" s="84" t="str">
        <f>IF($C28="","",IF(ISBLANK(VLOOKUP($A28,'Section 2'!$D$16:$R$1015,COLUMNS('Section 2'!$D$13:R$13),0)),"",IF(VLOOKUP($A28,'Section 2'!$D$16:$R$1015,COLUMNS('Section 2'!$D$13:R$13),0)="QPS","QPS",PROPER(VLOOKUP($A28,'Section 2'!$D$16:$R$1015,COLUMNS('Section 2'!$D$13:R$13),0)))))</f>
        <v/>
      </c>
    </row>
    <row r="29" spans="1:17" s="47" customFormat="1" ht="12.75" customHeight="1" x14ac:dyDescent="0.35">
      <c r="A29" s="50">
        <v>28</v>
      </c>
      <c r="B29" s="84" t="str">
        <f t="shared" si="0"/>
        <v/>
      </c>
      <c r="C29" s="84" t="str">
        <f>IFERROR(VLOOKUP($A29,'Section 2'!$D$16:$R$1015,COLUMNS('Section 2'!$D$13:D$13),0),"")</f>
        <v/>
      </c>
      <c r="D29" s="61" t="str">
        <f>IF($C29="","",IF(ISBLANK(VLOOKUP($A29,'Section 2'!$D$16:$R$1015,COLUMNS('Section 2'!$D$13:E$13),0)),"",VLOOKUP($A29,'Section 2'!$D$16:$R$1015,COLUMNS('Section 2'!$D$13:E$13),0)))</f>
        <v/>
      </c>
      <c r="E29" s="84" t="str">
        <f>IF($C29="","",IF(ISBLANK(VLOOKUP($A29,'Section 2'!$D$16:$R$1015,COLUMNS('Section 2'!$D$13:F$13),0)),"",VLOOKUP($A29,'Section 2'!$D$16:$R$1015,COLUMNS('Section 2'!$D$13:F$13),0)))</f>
        <v/>
      </c>
      <c r="F29" s="84" t="str">
        <f>IF($C29="","",IF(ISBLANK(VLOOKUP($A29,'Section 2'!$D$16:$R$1015,COLUMNS('Section 2'!$D$13:G$13),0)),"",VLOOKUP($A29,'Section 2'!$D$16:$R$1015,COLUMNS('Section 2'!$D$13:G$13),0)))</f>
        <v/>
      </c>
      <c r="G29" s="84" t="str">
        <f>IF($C29="","",IF(ISBLANK(VLOOKUP($A29,'Section 2'!$D$16:$R$1015,COLUMNS('Section 2'!$D$13:H$13),0)),"",VLOOKUP($A29,'Section 2'!$D$16:$R$1015,COLUMNS('Section 2'!$D$13:H$13),0)))</f>
        <v/>
      </c>
      <c r="H29" s="84" t="str">
        <f>IF($C29="","",IF(ISBLANK(VLOOKUP($A29,'Section 2'!$D$16:$R$1015,COLUMNS('Section 2'!$D$13:I$13),0)),"",VLOOKUP($A29,'Section 2'!$D$16:$R$1015,COLUMNS('Section 2'!$D$13:I$13),0)))</f>
        <v/>
      </c>
      <c r="I29" s="84" t="str">
        <f>IF($C29="","",IF(ISBLANK(VLOOKUP($A29,'Section 2'!$D$16:$R$1015,COLUMNS('Section 2'!$D$13:J$13),0)),"",VLOOKUP($A29,'Section 2'!$D$16:$R$1015,COLUMNS('Section 2'!$D$13:J$13),0)))</f>
        <v/>
      </c>
      <c r="J29" s="84" t="str">
        <f>IF($C29="","",IF(ISBLANK(VLOOKUP($A29,'Section 2'!$D$16:$R$1015,COLUMNS('Section 2'!$D$13:R$13),0)),"",IF(VLOOKUP($A29,'Section 2'!$D$16:$R$1015,COLUMNS('Section 2'!$D$13:R$13),0)="QPS","QPS",PROPER(VLOOKUP($A29,'Section 2'!$D$16:$R$1015,COLUMNS('Section 2'!$D$13:R$13),0)))))</f>
        <v/>
      </c>
      <c r="K29" s="84" t="str">
        <f>IF($C29="","",IF(ISBLANK(VLOOKUP($A29,'Section 2'!$D$16:$R$1015,COLUMNS('Section 2'!$D$13:L$13),0)),"",VLOOKUP($A29,'Section 2'!$D$16:$R$1015,COLUMNS('Section 2'!$D$13:L$13),0)))</f>
        <v/>
      </c>
      <c r="L29" s="84" t="str">
        <f>IF($C29="","",IF(ISBLANK(VLOOKUP($A29,'Section 2'!$D$16:$R$1015,COLUMNS('Section 2'!$D$13:M$13),0)),"",VLOOKUP($A29,'Section 2'!$D$16:$R$1015,COLUMNS('Section 2'!$D$13:M$13),0)))</f>
        <v/>
      </c>
      <c r="M29" s="84" t="str">
        <f>IF($C29="","",IF(ISBLANK(VLOOKUP($A29,'Section 2'!$D$16:$R$1015,COLUMNS('Section 2'!$D$13:N$13),0)),"",VLOOKUP($A29,'Section 2'!$D$16:$R$1015,COLUMNS('Section 2'!$D$13:N$13),0)))</f>
        <v/>
      </c>
      <c r="N29" s="84" t="str">
        <f>IF($C29="","",IF(ISBLANK(VLOOKUP($A29,'Section 2'!$D$16:$R$1015,COLUMNS('Section 2'!$D$13:O$13),0)),"",VLOOKUP($A29,'Section 2'!$D$16:$R$1015,COLUMNS('Section 2'!$D$13:O$13),0)))</f>
        <v/>
      </c>
      <c r="O29" s="84" t="str">
        <f>IF($C29="","",IF(ISBLANK(VLOOKUP($A29,'Section 2'!$D$16:$R$1015,COLUMNS('Section 2'!$D$13:P$13),0)),"",VLOOKUP($A29,'Section 2'!$D$16:$R$1015,COLUMNS('Section 2'!$D$13:P$13),0)))</f>
        <v/>
      </c>
      <c r="P29" s="84" t="str">
        <f>IF($C29="","",IF(ISBLANK(VLOOKUP($A29,'Section 2'!$D$16:$R$1015,COLUMNS('Section 2'!$D$13:Q$13),0)),"",VLOOKUP($A29,'Section 2'!$D$16:$R$1015,COLUMNS('Section 2'!$D$13:Q$13),0)))</f>
        <v/>
      </c>
      <c r="Q29" s="84" t="str">
        <f>IF($C29="","",IF(ISBLANK(VLOOKUP($A29,'Section 2'!$D$16:$R$1015,COLUMNS('Section 2'!$D$13:R$13),0)),"",IF(VLOOKUP($A29,'Section 2'!$D$16:$R$1015,COLUMNS('Section 2'!$D$13:R$13),0)="QPS","QPS",PROPER(VLOOKUP($A29,'Section 2'!$D$16:$R$1015,COLUMNS('Section 2'!$D$13:R$13),0)))))</f>
        <v/>
      </c>
    </row>
    <row r="30" spans="1:17" s="47" customFormat="1" ht="12.75" customHeight="1" x14ac:dyDescent="0.35">
      <c r="A30" s="50">
        <v>29</v>
      </c>
      <c r="B30" s="84" t="str">
        <f t="shared" si="0"/>
        <v/>
      </c>
      <c r="C30" s="84" t="str">
        <f>IFERROR(VLOOKUP($A30,'Section 2'!$D$16:$R$1015,COLUMNS('Section 2'!$D$13:D$13),0),"")</f>
        <v/>
      </c>
      <c r="D30" s="61" t="str">
        <f>IF($C30="","",IF(ISBLANK(VLOOKUP($A30,'Section 2'!$D$16:$R$1015,COLUMNS('Section 2'!$D$13:E$13),0)),"",VLOOKUP($A30,'Section 2'!$D$16:$R$1015,COLUMNS('Section 2'!$D$13:E$13),0)))</f>
        <v/>
      </c>
      <c r="E30" s="84" t="str">
        <f>IF($C30="","",IF(ISBLANK(VLOOKUP($A30,'Section 2'!$D$16:$R$1015,COLUMNS('Section 2'!$D$13:F$13),0)),"",VLOOKUP($A30,'Section 2'!$D$16:$R$1015,COLUMNS('Section 2'!$D$13:F$13),0)))</f>
        <v/>
      </c>
      <c r="F30" s="84" t="str">
        <f>IF($C30="","",IF(ISBLANK(VLOOKUP($A30,'Section 2'!$D$16:$R$1015,COLUMNS('Section 2'!$D$13:G$13),0)),"",VLOOKUP($A30,'Section 2'!$D$16:$R$1015,COLUMNS('Section 2'!$D$13:G$13),0)))</f>
        <v/>
      </c>
      <c r="G30" s="84" t="str">
        <f>IF($C30="","",IF(ISBLANK(VLOOKUP($A30,'Section 2'!$D$16:$R$1015,COLUMNS('Section 2'!$D$13:H$13),0)),"",VLOOKUP($A30,'Section 2'!$D$16:$R$1015,COLUMNS('Section 2'!$D$13:H$13),0)))</f>
        <v/>
      </c>
      <c r="H30" s="84" t="str">
        <f>IF($C30="","",IF(ISBLANK(VLOOKUP($A30,'Section 2'!$D$16:$R$1015,COLUMNS('Section 2'!$D$13:I$13),0)),"",VLOOKUP($A30,'Section 2'!$D$16:$R$1015,COLUMNS('Section 2'!$D$13:I$13),0)))</f>
        <v/>
      </c>
      <c r="I30" s="84" t="str">
        <f>IF($C30="","",IF(ISBLANK(VLOOKUP($A30,'Section 2'!$D$16:$R$1015,COLUMNS('Section 2'!$D$13:J$13),0)),"",VLOOKUP($A30,'Section 2'!$D$16:$R$1015,COLUMNS('Section 2'!$D$13:J$13),0)))</f>
        <v/>
      </c>
      <c r="J30" s="84" t="str">
        <f>IF($C30="","",IF(ISBLANK(VLOOKUP($A30,'Section 2'!$D$16:$R$1015,COLUMNS('Section 2'!$D$13:R$13),0)),"",IF(VLOOKUP($A30,'Section 2'!$D$16:$R$1015,COLUMNS('Section 2'!$D$13:R$13),0)="QPS","QPS",PROPER(VLOOKUP($A30,'Section 2'!$D$16:$R$1015,COLUMNS('Section 2'!$D$13:R$13),0)))))</f>
        <v/>
      </c>
      <c r="K30" s="84" t="str">
        <f>IF($C30="","",IF(ISBLANK(VLOOKUP($A30,'Section 2'!$D$16:$R$1015,COLUMNS('Section 2'!$D$13:L$13),0)),"",VLOOKUP($A30,'Section 2'!$D$16:$R$1015,COLUMNS('Section 2'!$D$13:L$13),0)))</f>
        <v/>
      </c>
      <c r="L30" s="84" t="str">
        <f>IF($C30="","",IF(ISBLANK(VLOOKUP($A30,'Section 2'!$D$16:$R$1015,COLUMNS('Section 2'!$D$13:M$13),0)),"",VLOOKUP($A30,'Section 2'!$D$16:$R$1015,COLUMNS('Section 2'!$D$13:M$13),0)))</f>
        <v/>
      </c>
      <c r="M30" s="84" t="str">
        <f>IF($C30="","",IF(ISBLANK(VLOOKUP($A30,'Section 2'!$D$16:$R$1015,COLUMNS('Section 2'!$D$13:N$13),0)),"",VLOOKUP($A30,'Section 2'!$D$16:$R$1015,COLUMNS('Section 2'!$D$13:N$13),0)))</f>
        <v/>
      </c>
      <c r="N30" s="84" t="str">
        <f>IF($C30="","",IF(ISBLANK(VLOOKUP($A30,'Section 2'!$D$16:$R$1015,COLUMNS('Section 2'!$D$13:O$13),0)),"",VLOOKUP($A30,'Section 2'!$D$16:$R$1015,COLUMNS('Section 2'!$D$13:O$13),0)))</f>
        <v/>
      </c>
      <c r="O30" s="84" t="str">
        <f>IF($C30="","",IF(ISBLANK(VLOOKUP($A30,'Section 2'!$D$16:$R$1015,COLUMNS('Section 2'!$D$13:P$13),0)),"",VLOOKUP($A30,'Section 2'!$D$16:$R$1015,COLUMNS('Section 2'!$D$13:P$13),0)))</f>
        <v/>
      </c>
      <c r="P30" s="84" t="str">
        <f>IF($C30="","",IF(ISBLANK(VLOOKUP($A30,'Section 2'!$D$16:$R$1015,COLUMNS('Section 2'!$D$13:Q$13),0)),"",VLOOKUP($A30,'Section 2'!$D$16:$R$1015,COLUMNS('Section 2'!$D$13:Q$13),0)))</f>
        <v/>
      </c>
      <c r="Q30" s="84" t="str">
        <f>IF($C30="","",IF(ISBLANK(VLOOKUP($A30,'Section 2'!$D$16:$R$1015,COLUMNS('Section 2'!$D$13:R$13),0)),"",IF(VLOOKUP($A30,'Section 2'!$D$16:$R$1015,COLUMNS('Section 2'!$D$13:R$13),0)="QPS","QPS",PROPER(VLOOKUP($A30,'Section 2'!$D$16:$R$1015,COLUMNS('Section 2'!$D$13:R$13),0)))))</f>
        <v/>
      </c>
    </row>
    <row r="31" spans="1:17" s="47" customFormat="1" ht="12.75" customHeight="1" x14ac:dyDescent="0.35">
      <c r="A31" s="50">
        <v>30</v>
      </c>
      <c r="B31" s="84" t="str">
        <f t="shared" si="0"/>
        <v/>
      </c>
      <c r="C31" s="84" t="str">
        <f>IFERROR(VLOOKUP($A31,'Section 2'!$D$16:$R$1015,COLUMNS('Section 2'!$D$13:D$13),0),"")</f>
        <v/>
      </c>
      <c r="D31" s="61" t="str">
        <f>IF($C31="","",IF(ISBLANK(VLOOKUP($A31,'Section 2'!$D$16:$R$1015,COLUMNS('Section 2'!$D$13:E$13),0)),"",VLOOKUP($A31,'Section 2'!$D$16:$R$1015,COLUMNS('Section 2'!$D$13:E$13),0)))</f>
        <v/>
      </c>
      <c r="E31" s="84" t="str">
        <f>IF($C31="","",IF(ISBLANK(VLOOKUP($A31,'Section 2'!$D$16:$R$1015,COLUMNS('Section 2'!$D$13:F$13),0)),"",VLOOKUP($A31,'Section 2'!$D$16:$R$1015,COLUMNS('Section 2'!$D$13:F$13),0)))</f>
        <v/>
      </c>
      <c r="F31" s="84" t="str">
        <f>IF($C31="","",IF(ISBLANK(VLOOKUP($A31,'Section 2'!$D$16:$R$1015,COLUMNS('Section 2'!$D$13:G$13),0)),"",VLOOKUP($A31,'Section 2'!$D$16:$R$1015,COLUMNS('Section 2'!$D$13:G$13),0)))</f>
        <v/>
      </c>
      <c r="G31" s="84" t="str">
        <f>IF($C31="","",IF(ISBLANK(VLOOKUP($A31,'Section 2'!$D$16:$R$1015,COLUMNS('Section 2'!$D$13:H$13),0)),"",VLOOKUP($A31,'Section 2'!$D$16:$R$1015,COLUMNS('Section 2'!$D$13:H$13),0)))</f>
        <v/>
      </c>
      <c r="H31" s="84" t="str">
        <f>IF($C31="","",IF(ISBLANK(VLOOKUP($A31,'Section 2'!$D$16:$R$1015,COLUMNS('Section 2'!$D$13:I$13),0)),"",VLOOKUP($A31,'Section 2'!$D$16:$R$1015,COLUMNS('Section 2'!$D$13:I$13),0)))</f>
        <v/>
      </c>
      <c r="I31" s="84" t="str">
        <f>IF($C31="","",IF(ISBLANK(VLOOKUP($A31,'Section 2'!$D$16:$R$1015,COLUMNS('Section 2'!$D$13:J$13),0)),"",VLOOKUP($A31,'Section 2'!$D$16:$R$1015,COLUMNS('Section 2'!$D$13:J$13),0)))</f>
        <v/>
      </c>
      <c r="J31" s="84" t="str">
        <f>IF($C31="","",IF(ISBLANK(VLOOKUP($A31,'Section 2'!$D$16:$R$1015,COLUMNS('Section 2'!$D$13:R$13),0)),"",IF(VLOOKUP($A31,'Section 2'!$D$16:$R$1015,COLUMNS('Section 2'!$D$13:R$13),0)="QPS","QPS",PROPER(VLOOKUP($A31,'Section 2'!$D$16:$R$1015,COLUMNS('Section 2'!$D$13:R$13),0)))))</f>
        <v/>
      </c>
      <c r="K31" s="84" t="str">
        <f>IF($C31="","",IF(ISBLANK(VLOOKUP($A31,'Section 2'!$D$16:$R$1015,COLUMNS('Section 2'!$D$13:L$13),0)),"",VLOOKUP($A31,'Section 2'!$D$16:$R$1015,COLUMNS('Section 2'!$D$13:L$13),0)))</f>
        <v/>
      </c>
      <c r="L31" s="84" t="str">
        <f>IF($C31="","",IF(ISBLANK(VLOOKUP($A31,'Section 2'!$D$16:$R$1015,COLUMNS('Section 2'!$D$13:M$13),0)),"",VLOOKUP($A31,'Section 2'!$D$16:$R$1015,COLUMNS('Section 2'!$D$13:M$13),0)))</f>
        <v/>
      </c>
      <c r="M31" s="84" t="str">
        <f>IF($C31="","",IF(ISBLANK(VLOOKUP($A31,'Section 2'!$D$16:$R$1015,COLUMNS('Section 2'!$D$13:N$13),0)),"",VLOOKUP($A31,'Section 2'!$D$16:$R$1015,COLUMNS('Section 2'!$D$13:N$13),0)))</f>
        <v/>
      </c>
      <c r="N31" s="84" t="str">
        <f>IF($C31="","",IF(ISBLANK(VLOOKUP($A31,'Section 2'!$D$16:$R$1015,COLUMNS('Section 2'!$D$13:O$13),0)),"",VLOOKUP($A31,'Section 2'!$D$16:$R$1015,COLUMNS('Section 2'!$D$13:O$13),0)))</f>
        <v/>
      </c>
      <c r="O31" s="84" t="str">
        <f>IF($C31="","",IF(ISBLANK(VLOOKUP($A31,'Section 2'!$D$16:$R$1015,COLUMNS('Section 2'!$D$13:P$13),0)),"",VLOOKUP($A31,'Section 2'!$D$16:$R$1015,COLUMNS('Section 2'!$D$13:P$13),0)))</f>
        <v/>
      </c>
      <c r="P31" s="84" t="str">
        <f>IF($C31="","",IF(ISBLANK(VLOOKUP($A31,'Section 2'!$D$16:$R$1015,COLUMNS('Section 2'!$D$13:Q$13),0)),"",VLOOKUP($A31,'Section 2'!$D$16:$R$1015,COLUMNS('Section 2'!$D$13:Q$13),0)))</f>
        <v/>
      </c>
      <c r="Q31" s="84" t="str">
        <f>IF($C31="","",IF(ISBLANK(VLOOKUP($A31,'Section 2'!$D$16:$R$1015,COLUMNS('Section 2'!$D$13:R$13),0)),"",IF(VLOOKUP($A31,'Section 2'!$D$16:$R$1015,COLUMNS('Section 2'!$D$13:R$13),0)="QPS","QPS",PROPER(VLOOKUP($A31,'Section 2'!$D$16:$R$1015,COLUMNS('Section 2'!$D$13:R$13),0)))))</f>
        <v/>
      </c>
    </row>
    <row r="32" spans="1:17" s="47" customFormat="1" ht="12.75" customHeight="1" x14ac:dyDescent="0.35">
      <c r="A32" s="50">
        <v>31</v>
      </c>
      <c r="B32" s="84" t="str">
        <f t="shared" si="0"/>
        <v/>
      </c>
      <c r="C32" s="84" t="str">
        <f>IFERROR(VLOOKUP($A32,'Section 2'!$D$16:$R$1015,COLUMNS('Section 2'!$D$13:D$13),0),"")</f>
        <v/>
      </c>
      <c r="D32" s="61" t="str">
        <f>IF($C32="","",IF(ISBLANK(VLOOKUP($A32,'Section 2'!$D$16:$R$1015,COLUMNS('Section 2'!$D$13:E$13),0)),"",VLOOKUP($A32,'Section 2'!$D$16:$R$1015,COLUMNS('Section 2'!$D$13:E$13),0)))</f>
        <v/>
      </c>
      <c r="E32" s="84" t="str">
        <f>IF($C32="","",IF(ISBLANK(VLOOKUP($A32,'Section 2'!$D$16:$R$1015,COLUMNS('Section 2'!$D$13:F$13),0)),"",VLOOKUP($A32,'Section 2'!$D$16:$R$1015,COLUMNS('Section 2'!$D$13:F$13),0)))</f>
        <v/>
      </c>
      <c r="F32" s="84" t="str">
        <f>IF($C32="","",IF(ISBLANK(VLOOKUP($A32,'Section 2'!$D$16:$R$1015,COLUMNS('Section 2'!$D$13:G$13),0)),"",VLOOKUP($A32,'Section 2'!$D$16:$R$1015,COLUMNS('Section 2'!$D$13:G$13),0)))</f>
        <v/>
      </c>
      <c r="G32" s="84" t="str">
        <f>IF($C32="","",IF(ISBLANK(VLOOKUP($A32,'Section 2'!$D$16:$R$1015,COLUMNS('Section 2'!$D$13:H$13),0)),"",VLOOKUP($A32,'Section 2'!$D$16:$R$1015,COLUMNS('Section 2'!$D$13:H$13),0)))</f>
        <v/>
      </c>
      <c r="H32" s="84" t="str">
        <f>IF($C32="","",IF(ISBLANK(VLOOKUP($A32,'Section 2'!$D$16:$R$1015,COLUMNS('Section 2'!$D$13:I$13),0)),"",VLOOKUP($A32,'Section 2'!$D$16:$R$1015,COLUMNS('Section 2'!$D$13:I$13),0)))</f>
        <v/>
      </c>
      <c r="I32" s="84" t="str">
        <f>IF($C32="","",IF(ISBLANK(VLOOKUP($A32,'Section 2'!$D$16:$R$1015,COLUMNS('Section 2'!$D$13:J$13),0)),"",VLOOKUP($A32,'Section 2'!$D$16:$R$1015,COLUMNS('Section 2'!$D$13:J$13),0)))</f>
        <v/>
      </c>
      <c r="J32" s="84" t="str">
        <f>IF($C32="","",IF(ISBLANK(VLOOKUP($A32,'Section 2'!$D$16:$R$1015,COLUMNS('Section 2'!$D$13:R$13),0)),"",IF(VLOOKUP($A32,'Section 2'!$D$16:$R$1015,COLUMNS('Section 2'!$D$13:R$13),0)="QPS","QPS",PROPER(VLOOKUP($A32,'Section 2'!$D$16:$R$1015,COLUMNS('Section 2'!$D$13:R$13),0)))))</f>
        <v/>
      </c>
      <c r="K32" s="84" t="str">
        <f>IF($C32="","",IF(ISBLANK(VLOOKUP($A32,'Section 2'!$D$16:$R$1015,COLUMNS('Section 2'!$D$13:L$13),0)),"",VLOOKUP($A32,'Section 2'!$D$16:$R$1015,COLUMNS('Section 2'!$D$13:L$13),0)))</f>
        <v/>
      </c>
      <c r="L32" s="84" t="str">
        <f>IF($C32="","",IF(ISBLANK(VLOOKUP($A32,'Section 2'!$D$16:$R$1015,COLUMNS('Section 2'!$D$13:M$13),0)),"",VLOOKUP($A32,'Section 2'!$D$16:$R$1015,COLUMNS('Section 2'!$D$13:M$13),0)))</f>
        <v/>
      </c>
      <c r="M32" s="84" t="str">
        <f>IF($C32="","",IF(ISBLANK(VLOOKUP($A32,'Section 2'!$D$16:$R$1015,COLUMNS('Section 2'!$D$13:N$13),0)),"",VLOOKUP($A32,'Section 2'!$D$16:$R$1015,COLUMNS('Section 2'!$D$13:N$13),0)))</f>
        <v/>
      </c>
      <c r="N32" s="84" t="str">
        <f>IF($C32="","",IF(ISBLANK(VLOOKUP($A32,'Section 2'!$D$16:$R$1015,COLUMNS('Section 2'!$D$13:O$13),0)),"",VLOOKUP($A32,'Section 2'!$D$16:$R$1015,COLUMNS('Section 2'!$D$13:O$13),0)))</f>
        <v/>
      </c>
      <c r="O32" s="84" t="str">
        <f>IF($C32="","",IF(ISBLANK(VLOOKUP($A32,'Section 2'!$D$16:$R$1015,COLUMNS('Section 2'!$D$13:P$13),0)),"",VLOOKUP($A32,'Section 2'!$D$16:$R$1015,COLUMNS('Section 2'!$D$13:P$13),0)))</f>
        <v/>
      </c>
      <c r="P32" s="84" t="str">
        <f>IF($C32="","",IF(ISBLANK(VLOOKUP($A32,'Section 2'!$D$16:$R$1015,COLUMNS('Section 2'!$D$13:Q$13),0)),"",VLOOKUP($A32,'Section 2'!$D$16:$R$1015,COLUMNS('Section 2'!$D$13:Q$13),0)))</f>
        <v/>
      </c>
      <c r="Q32" s="84" t="str">
        <f>IF($C32="","",IF(ISBLANK(VLOOKUP($A32,'Section 2'!$D$16:$R$1015,COLUMNS('Section 2'!$D$13:R$13),0)),"",IF(VLOOKUP($A32,'Section 2'!$D$16:$R$1015,COLUMNS('Section 2'!$D$13:R$13),0)="QPS","QPS",PROPER(VLOOKUP($A32,'Section 2'!$D$16:$R$1015,COLUMNS('Section 2'!$D$13:R$13),0)))))</f>
        <v/>
      </c>
    </row>
    <row r="33" spans="1:17" s="47" customFormat="1" ht="12.75" customHeight="1" x14ac:dyDescent="0.35">
      <c r="A33" s="50">
        <v>32</v>
      </c>
      <c r="B33" s="84" t="str">
        <f t="shared" si="0"/>
        <v/>
      </c>
      <c r="C33" s="84" t="str">
        <f>IFERROR(VLOOKUP($A33,'Section 2'!$D$16:$R$1015,COLUMNS('Section 2'!$D$13:D$13),0),"")</f>
        <v/>
      </c>
      <c r="D33" s="61" t="str">
        <f>IF($C33="","",IF(ISBLANK(VLOOKUP($A33,'Section 2'!$D$16:$R$1015,COLUMNS('Section 2'!$D$13:E$13),0)),"",VLOOKUP($A33,'Section 2'!$D$16:$R$1015,COLUMNS('Section 2'!$D$13:E$13),0)))</f>
        <v/>
      </c>
      <c r="E33" s="84" t="str">
        <f>IF($C33="","",IF(ISBLANK(VLOOKUP($A33,'Section 2'!$D$16:$R$1015,COLUMNS('Section 2'!$D$13:F$13),0)),"",VLOOKUP($A33,'Section 2'!$D$16:$R$1015,COLUMNS('Section 2'!$D$13:F$13),0)))</f>
        <v/>
      </c>
      <c r="F33" s="84" t="str">
        <f>IF($C33="","",IF(ISBLANK(VLOOKUP($A33,'Section 2'!$D$16:$R$1015,COLUMNS('Section 2'!$D$13:G$13),0)),"",VLOOKUP($A33,'Section 2'!$D$16:$R$1015,COLUMNS('Section 2'!$D$13:G$13),0)))</f>
        <v/>
      </c>
      <c r="G33" s="84" t="str">
        <f>IF($C33="","",IF(ISBLANK(VLOOKUP($A33,'Section 2'!$D$16:$R$1015,COLUMNS('Section 2'!$D$13:H$13),0)),"",VLOOKUP($A33,'Section 2'!$D$16:$R$1015,COLUMNS('Section 2'!$D$13:H$13),0)))</f>
        <v/>
      </c>
      <c r="H33" s="84" t="str">
        <f>IF($C33="","",IF(ISBLANK(VLOOKUP($A33,'Section 2'!$D$16:$R$1015,COLUMNS('Section 2'!$D$13:I$13),0)),"",VLOOKUP($A33,'Section 2'!$D$16:$R$1015,COLUMNS('Section 2'!$D$13:I$13),0)))</f>
        <v/>
      </c>
      <c r="I33" s="84" t="str">
        <f>IF($C33="","",IF(ISBLANK(VLOOKUP($A33,'Section 2'!$D$16:$R$1015,COLUMNS('Section 2'!$D$13:J$13),0)),"",VLOOKUP($A33,'Section 2'!$D$16:$R$1015,COLUMNS('Section 2'!$D$13:J$13),0)))</f>
        <v/>
      </c>
      <c r="J33" s="84" t="str">
        <f>IF($C33="","",IF(ISBLANK(VLOOKUP($A33,'Section 2'!$D$16:$R$1015,COLUMNS('Section 2'!$D$13:R$13),0)),"",IF(VLOOKUP($A33,'Section 2'!$D$16:$R$1015,COLUMNS('Section 2'!$D$13:R$13),0)="QPS","QPS",PROPER(VLOOKUP($A33,'Section 2'!$D$16:$R$1015,COLUMNS('Section 2'!$D$13:R$13),0)))))</f>
        <v/>
      </c>
      <c r="K33" s="84" t="str">
        <f>IF($C33="","",IF(ISBLANK(VLOOKUP($A33,'Section 2'!$D$16:$R$1015,COLUMNS('Section 2'!$D$13:L$13),0)),"",VLOOKUP($A33,'Section 2'!$D$16:$R$1015,COLUMNS('Section 2'!$D$13:L$13),0)))</f>
        <v/>
      </c>
      <c r="L33" s="84" t="str">
        <f>IF($C33="","",IF(ISBLANK(VLOOKUP($A33,'Section 2'!$D$16:$R$1015,COLUMNS('Section 2'!$D$13:M$13),0)),"",VLOOKUP($A33,'Section 2'!$D$16:$R$1015,COLUMNS('Section 2'!$D$13:M$13),0)))</f>
        <v/>
      </c>
      <c r="M33" s="84" t="str">
        <f>IF($C33="","",IF(ISBLANK(VLOOKUP($A33,'Section 2'!$D$16:$R$1015,COLUMNS('Section 2'!$D$13:N$13),0)),"",VLOOKUP($A33,'Section 2'!$D$16:$R$1015,COLUMNS('Section 2'!$D$13:N$13),0)))</f>
        <v/>
      </c>
      <c r="N33" s="84" t="str">
        <f>IF($C33="","",IF(ISBLANK(VLOOKUP($A33,'Section 2'!$D$16:$R$1015,COLUMNS('Section 2'!$D$13:O$13),0)),"",VLOOKUP($A33,'Section 2'!$D$16:$R$1015,COLUMNS('Section 2'!$D$13:O$13),0)))</f>
        <v/>
      </c>
      <c r="O33" s="84" t="str">
        <f>IF($C33="","",IF(ISBLANK(VLOOKUP($A33,'Section 2'!$D$16:$R$1015,COLUMNS('Section 2'!$D$13:P$13),0)),"",VLOOKUP($A33,'Section 2'!$D$16:$R$1015,COLUMNS('Section 2'!$D$13:P$13),0)))</f>
        <v/>
      </c>
      <c r="P33" s="84" t="str">
        <f>IF($C33="","",IF(ISBLANK(VLOOKUP($A33,'Section 2'!$D$16:$R$1015,COLUMNS('Section 2'!$D$13:Q$13),0)),"",VLOOKUP($A33,'Section 2'!$D$16:$R$1015,COLUMNS('Section 2'!$D$13:Q$13),0)))</f>
        <v/>
      </c>
      <c r="Q33" s="84" t="str">
        <f>IF($C33="","",IF(ISBLANK(VLOOKUP($A33,'Section 2'!$D$16:$R$1015,COLUMNS('Section 2'!$D$13:R$13),0)),"",IF(VLOOKUP($A33,'Section 2'!$D$16:$R$1015,COLUMNS('Section 2'!$D$13:R$13),0)="QPS","QPS",PROPER(VLOOKUP($A33,'Section 2'!$D$16:$R$1015,COLUMNS('Section 2'!$D$13:R$13),0)))))</f>
        <v/>
      </c>
    </row>
    <row r="34" spans="1:17" s="47" customFormat="1" ht="12.75" customHeight="1" x14ac:dyDescent="0.35">
      <c r="A34" s="50">
        <v>33</v>
      </c>
      <c r="B34" s="84" t="str">
        <f t="shared" si="0"/>
        <v/>
      </c>
      <c r="C34" s="84" t="str">
        <f>IFERROR(VLOOKUP($A34,'Section 2'!$D$16:$R$1015,COLUMNS('Section 2'!$D$13:D$13),0),"")</f>
        <v/>
      </c>
      <c r="D34" s="61" t="str">
        <f>IF($C34="","",IF(ISBLANK(VLOOKUP($A34,'Section 2'!$D$16:$R$1015,COLUMNS('Section 2'!$D$13:E$13),0)),"",VLOOKUP($A34,'Section 2'!$D$16:$R$1015,COLUMNS('Section 2'!$D$13:E$13),0)))</f>
        <v/>
      </c>
      <c r="E34" s="84" t="str">
        <f>IF($C34="","",IF(ISBLANK(VLOOKUP($A34,'Section 2'!$D$16:$R$1015,COLUMNS('Section 2'!$D$13:F$13),0)),"",VLOOKUP($A34,'Section 2'!$D$16:$R$1015,COLUMNS('Section 2'!$D$13:F$13),0)))</f>
        <v/>
      </c>
      <c r="F34" s="84" t="str">
        <f>IF($C34="","",IF(ISBLANK(VLOOKUP($A34,'Section 2'!$D$16:$R$1015,COLUMNS('Section 2'!$D$13:G$13),0)),"",VLOOKUP($A34,'Section 2'!$D$16:$R$1015,COLUMNS('Section 2'!$D$13:G$13),0)))</f>
        <v/>
      </c>
      <c r="G34" s="84" t="str">
        <f>IF($C34="","",IF(ISBLANK(VLOOKUP($A34,'Section 2'!$D$16:$R$1015,COLUMNS('Section 2'!$D$13:H$13),0)),"",VLOOKUP($A34,'Section 2'!$D$16:$R$1015,COLUMNS('Section 2'!$D$13:H$13),0)))</f>
        <v/>
      </c>
      <c r="H34" s="84" t="str">
        <f>IF($C34="","",IF(ISBLANK(VLOOKUP($A34,'Section 2'!$D$16:$R$1015,COLUMNS('Section 2'!$D$13:I$13),0)),"",VLOOKUP($A34,'Section 2'!$D$16:$R$1015,COLUMNS('Section 2'!$D$13:I$13),0)))</f>
        <v/>
      </c>
      <c r="I34" s="84" t="str">
        <f>IF($C34="","",IF(ISBLANK(VLOOKUP($A34,'Section 2'!$D$16:$R$1015,COLUMNS('Section 2'!$D$13:J$13),0)),"",VLOOKUP($A34,'Section 2'!$D$16:$R$1015,COLUMNS('Section 2'!$D$13:J$13),0)))</f>
        <v/>
      </c>
      <c r="J34" s="84" t="str">
        <f>IF($C34="","",IF(ISBLANK(VLOOKUP($A34,'Section 2'!$D$16:$R$1015,COLUMNS('Section 2'!$D$13:R$13),0)),"",IF(VLOOKUP($A34,'Section 2'!$D$16:$R$1015,COLUMNS('Section 2'!$D$13:R$13),0)="QPS","QPS",PROPER(VLOOKUP($A34,'Section 2'!$D$16:$R$1015,COLUMNS('Section 2'!$D$13:R$13),0)))))</f>
        <v/>
      </c>
      <c r="K34" s="84" t="str">
        <f>IF($C34="","",IF(ISBLANK(VLOOKUP($A34,'Section 2'!$D$16:$R$1015,COLUMNS('Section 2'!$D$13:L$13),0)),"",VLOOKUP($A34,'Section 2'!$D$16:$R$1015,COLUMNS('Section 2'!$D$13:L$13),0)))</f>
        <v/>
      </c>
      <c r="L34" s="84" t="str">
        <f>IF($C34="","",IF(ISBLANK(VLOOKUP($A34,'Section 2'!$D$16:$R$1015,COLUMNS('Section 2'!$D$13:M$13),0)),"",VLOOKUP($A34,'Section 2'!$D$16:$R$1015,COLUMNS('Section 2'!$D$13:M$13),0)))</f>
        <v/>
      </c>
      <c r="M34" s="84" t="str">
        <f>IF($C34="","",IF(ISBLANK(VLOOKUP($A34,'Section 2'!$D$16:$R$1015,COLUMNS('Section 2'!$D$13:N$13),0)),"",VLOOKUP($A34,'Section 2'!$D$16:$R$1015,COLUMNS('Section 2'!$D$13:N$13),0)))</f>
        <v/>
      </c>
      <c r="N34" s="84" t="str">
        <f>IF($C34="","",IF(ISBLANK(VLOOKUP($A34,'Section 2'!$D$16:$R$1015,COLUMNS('Section 2'!$D$13:O$13),0)),"",VLOOKUP($A34,'Section 2'!$D$16:$R$1015,COLUMNS('Section 2'!$D$13:O$13),0)))</f>
        <v/>
      </c>
      <c r="O34" s="84" t="str">
        <f>IF($C34="","",IF(ISBLANK(VLOOKUP($A34,'Section 2'!$D$16:$R$1015,COLUMNS('Section 2'!$D$13:P$13),0)),"",VLOOKUP($A34,'Section 2'!$D$16:$R$1015,COLUMNS('Section 2'!$D$13:P$13),0)))</f>
        <v/>
      </c>
      <c r="P34" s="84" t="str">
        <f>IF($C34="","",IF(ISBLANK(VLOOKUP($A34,'Section 2'!$D$16:$R$1015,COLUMNS('Section 2'!$D$13:Q$13),0)),"",VLOOKUP($A34,'Section 2'!$D$16:$R$1015,COLUMNS('Section 2'!$D$13:Q$13),0)))</f>
        <v/>
      </c>
      <c r="Q34" s="84" t="str">
        <f>IF($C34="","",IF(ISBLANK(VLOOKUP($A34,'Section 2'!$D$16:$R$1015,COLUMNS('Section 2'!$D$13:R$13),0)),"",IF(VLOOKUP($A34,'Section 2'!$D$16:$R$1015,COLUMNS('Section 2'!$D$13:R$13),0)="QPS","QPS",PROPER(VLOOKUP($A34,'Section 2'!$D$16:$R$1015,COLUMNS('Section 2'!$D$13:R$13),0)))))</f>
        <v/>
      </c>
    </row>
    <row r="35" spans="1:17" s="47" customFormat="1" ht="12.75" customHeight="1" x14ac:dyDescent="0.35">
      <c r="A35" s="50">
        <v>34</v>
      </c>
      <c r="B35" s="84" t="str">
        <f t="shared" si="0"/>
        <v/>
      </c>
      <c r="C35" s="84" t="str">
        <f>IFERROR(VLOOKUP($A35,'Section 2'!$D$16:$R$1015,COLUMNS('Section 2'!$D$13:D$13),0),"")</f>
        <v/>
      </c>
      <c r="D35" s="61" t="str">
        <f>IF($C35="","",IF(ISBLANK(VLOOKUP($A35,'Section 2'!$D$16:$R$1015,COLUMNS('Section 2'!$D$13:E$13),0)),"",VLOOKUP($A35,'Section 2'!$D$16:$R$1015,COLUMNS('Section 2'!$D$13:E$13),0)))</f>
        <v/>
      </c>
      <c r="E35" s="84" t="str">
        <f>IF($C35="","",IF(ISBLANK(VLOOKUP($A35,'Section 2'!$D$16:$R$1015,COLUMNS('Section 2'!$D$13:F$13),0)),"",VLOOKUP($A35,'Section 2'!$D$16:$R$1015,COLUMNS('Section 2'!$D$13:F$13),0)))</f>
        <v/>
      </c>
      <c r="F35" s="84" t="str">
        <f>IF($C35="","",IF(ISBLANK(VLOOKUP($A35,'Section 2'!$D$16:$R$1015,COLUMNS('Section 2'!$D$13:G$13),0)),"",VLOOKUP($A35,'Section 2'!$D$16:$R$1015,COLUMNS('Section 2'!$D$13:G$13),0)))</f>
        <v/>
      </c>
      <c r="G35" s="84" t="str">
        <f>IF($C35="","",IF(ISBLANK(VLOOKUP($A35,'Section 2'!$D$16:$R$1015,COLUMNS('Section 2'!$D$13:H$13),0)),"",VLOOKUP($A35,'Section 2'!$D$16:$R$1015,COLUMNS('Section 2'!$D$13:H$13),0)))</f>
        <v/>
      </c>
      <c r="H35" s="84" t="str">
        <f>IF($C35="","",IF(ISBLANK(VLOOKUP($A35,'Section 2'!$D$16:$R$1015,COLUMNS('Section 2'!$D$13:I$13),0)),"",VLOOKUP($A35,'Section 2'!$D$16:$R$1015,COLUMNS('Section 2'!$D$13:I$13),0)))</f>
        <v/>
      </c>
      <c r="I35" s="84" t="str">
        <f>IF($C35="","",IF(ISBLANK(VLOOKUP($A35,'Section 2'!$D$16:$R$1015,COLUMNS('Section 2'!$D$13:J$13),0)),"",VLOOKUP($A35,'Section 2'!$D$16:$R$1015,COLUMNS('Section 2'!$D$13:J$13),0)))</f>
        <v/>
      </c>
      <c r="J35" s="84" t="str">
        <f>IF($C35="","",IF(ISBLANK(VLOOKUP($A35,'Section 2'!$D$16:$R$1015,COLUMNS('Section 2'!$D$13:R$13),0)),"",IF(VLOOKUP($A35,'Section 2'!$D$16:$R$1015,COLUMNS('Section 2'!$D$13:R$13),0)="QPS","QPS",PROPER(VLOOKUP($A35,'Section 2'!$D$16:$R$1015,COLUMNS('Section 2'!$D$13:R$13),0)))))</f>
        <v/>
      </c>
      <c r="K35" s="84" t="str">
        <f>IF($C35="","",IF(ISBLANK(VLOOKUP($A35,'Section 2'!$D$16:$R$1015,COLUMNS('Section 2'!$D$13:L$13),0)),"",VLOOKUP($A35,'Section 2'!$D$16:$R$1015,COLUMNS('Section 2'!$D$13:L$13),0)))</f>
        <v/>
      </c>
      <c r="L35" s="84" t="str">
        <f>IF($C35="","",IF(ISBLANK(VLOOKUP($A35,'Section 2'!$D$16:$R$1015,COLUMNS('Section 2'!$D$13:M$13),0)),"",VLOOKUP($A35,'Section 2'!$D$16:$R$1015,COLUMNS('Section 2'!$D$13:M$13),0)))</f>
        <v/>
      </c>
      <c r="M35" s="84" t="str">
        <f>IF($C35="","",IF(ISBLANK(VLOOKUP($A35,'Section 2'!$D$16:$R$1015,COLUMNS('Section 2'!$D$13:N$13),0)),"",VLOOKUP($A35,'Section 2'!$D$16:$R$1015,COLUMNS('Section 2'!$D$13:N$13),0)))</f>
        <v/>
      </c>
      <c r="N35" s="84" t="str">
        <f>IF($C35="","",IF(ISBLANK(VLOOKUP($A35,'Section 2'!$D$16:$R$1015,COLUMNS('Section 2'!$D$13:O$13),0)),"",VLOOKUP($A35,'Section 2'!$D$16:$R$1015,COLUMNS('Section 2'!$D$13:O$13),0)))</f>
        <v/>
      </c>
      <c r="O35" s="84" t="str">
        <f>IF($C35="","",IF(ISBLANK(VLOOKUP($A35,'Section 2'!$D$16:$R$1015,COLUMNS('Section 2'!$D$13:P$13),0)),"",VLOOKUP($A35,'Section 2'!$D$16:$R$1015,COLUMNS('Section 2'!$D$13:P$13),0)))</f>
        <v/>
      </c>
      <c r="P35" s="84" t="str">
        <f>IF($C35="","",IF(ISBLANK(VLOOKUP($A35,'Section 2'!$D$16:$R$1015,COLUMNS('Section 2'!$D$13:Q$13),0)),"",VLOOKUP($A35,'Section 2'!$D$16:$R$1015,COLUMNS('Section 2'!$D$13:Q$13),0)))</f>
        <v/>
      </c>
      <c r="Q35" s="84" t="str">
        <f>IF($C35="","",IF(ISBLANK(VLOOKUP($A35,'Section 2'!$D$16:$R$1015,COLUMNS('Section 2'!$D$13:R$13),0)),"",IF(VLOOKUP($A35,'Section 2'!$D$16:$R$1015,COLUMNS('Section 2'!$D$13:R$13),0)="QPS","QPS",PROPER(VLOOKUP($A35,'Section 2'!$D$16:$R$1015,COLUMNS('Section 2'!$D$13:R$13),0)))))</f>
        <v/>
      </c>
    </row>
    <row r="36" spans="1:17" s="47" customFormat="1" ht="12.75" customHeight="1" x14ac:dyDescent="0.35">
      <c r="A36" s="50">
        <v>35</v>
      </c>
      <c r="B36" s="84" t="str">
        <f t="shared" si="0"/>
        <v/>
      </c>
      <c r="C36" s="84" t="str">
        <f>IFERROR(VLOOKUP($A36,'Section 2'!$D$16:$R$1015,COLUMNS('Section 2'!$D$13:D$13),0),"")</f>
        <v/>
      </c>
      <c r="D36" s="61" t="str">
        <f>IF($C36="","",IF(ISBLANK(VLOOKUP($A36,'Section 2'!$D$16:$R$1015,COLUMNS('Section 2'!$D$13:E$13),0)),"",VLOOKUP($A36,'Section 2'!$D$16:$R$1015,COLUMNS('Section 2'!$D$13:E$13),0)))</f>
        <v/>
      </c>
      <c r="E36" s="84" t="str">
        <f>IF($C36="","",IF(ISBLANK(VLOOKUP($A36,'Section 2'!$D$16:$R$1015,COLUMNS('Section 2'!$D$13:F$13),0)),"",VLOOKUP($A36,'Section 2'!$D$16:$R$1015,COLUMNS('Section 2'!$D$13:F$13),0)))</f>
        <v/>
      </c>
      <c r="F36" s="84" t="str">
        <f>IF($C36="","",IF(ISBLANK(VLOOKUP($A36,'Section 2'!$D$16:$R$1015,COLUMNS('Section 2'!$D$13:G$13),0)),"",VLOOKUP($A36,'Section 2'!$D$16:$R$1015,COLUMNS('Section 2'!$D$13:G$13),0)))</f>
        <v/>
      </c>
      <c r="G36" s="84" t="str">
        <f>IF($C36="","",IF(ISBLANK(VLOOKUP($A36,'Section 2'!$D$16:$R$1015,COLUMNS('Section 2'!$D$13:H$13),0)),"",VLOOKUP($A36,'Section 2'!$D$16:$R$1015,COLUMNS('Section 2'!$D$13:H$13),0)))</f>
        <v/>
      </c>
      <c r="H36" s="84" t="str">
        <f>IF($C36="","",IF(ISBLANK(VLOOKUP($A36,'Section 2'!$D$16:$R$1015,COLUMNS('Section 2'!$D$13:I$13),0)),"",VLOOKUP($A36,'Section 2'!$D$16:$R$1015,COLUMNS('Section 2'!$D$13:I$13),0)))</f>
        <v/>
      </c>
      <c r="I36" s="84" t="str">
        <f>IF($C36="","",IF(ISBLANK(VLOOKUP($A36,'Section 2'!$D$16:$R$1015,COLUMNS('Section 2'!$D$13:J$13),0)),"",VLOOKUP($A36,'Section 2'!$D$16:$R$1015,COLUMNS('Section 2'!$D$13:J$13),0)))</f>
        <v/>
      </c>
      <c r="J36" s="84" t="str">
        <f>IF($C36="","",IF(ISBLANK(VLOOKUP($A36,'Section 2'!$D$16:$R$1015,COLUMNS('Section 2'!$D$13:R$13),0)),"",IF(VLOOKUP($A36,'Section 2'!$D$16:$R$1015,COLUMNS('Section 2'!$D$13:R$13),0)="QPS","QPS",PROPER(VLOOKUP($A36,'Section 2'!$D$16:$R$1015,COLUMNS('Section 2'!$D$13:R$13),0)))))</f>
        <v/>
      </c>
      <c r="K36" s="84" t="str">
        <f>IF($C36="","",IF(ISBLANK(VLOOKUP($A36,'Section 2'!$D$16:$R$1015,COLUMNS('Section 2'!$D$13:L$13),0)),"",VLOOKUP($A36,'Section 2'!$D$16:$R$1015,COLUMNS('Section 2'!$D$13:L$13),0)))</f>
        <v/>
      </c>
      <c r="L36" s="84" t="str">
        <f>IF($C36="","",IF(ISBLANK(VLOOKUP($A36,'Section 2'!$D$16:$R$1015,COLUMNS('Section 2'!$D$13:M$13),0)),"",VLOOKUP($A36,'Section 2'!$D$16:$R$1015,COLUMNS('Section 2'!$D$13:M$13),0)))</f>
        <v/>
      </c>
      <c r="M36" s="84" t="str">
        <f>IF($C36="","",IF(ISBLANK(VLOOKUP($A36,'Section 2'!$D$16:$R$1015,COLUMNS('Section 2'!$D$13:N$13),0)),"",VLOOKUP($A36,'Section 2'!$D$16:$R$1015,COLUMNS('Section 2'!$D$13:N$13),0)))</f>
        <v/>
      </c>
      <c r="N36" s="84" t="str">
        <f>IF($C36="","",IF(ISBLANK(VLOOKUP($A36,'Section 2'!$D$16:$R$1015,COLUMNS('Section 2'!$D$13:O$13),0)),"",VLOOKUP($A36,'Section 2'!$D$16:$R$1015,COLUMNS('Section 2'!$D$13:O$13),0)))</f>
        <v/>
      </c>
      <c r="O36" s="84" t="str">
        <f>IF($C36="","",IF(ISBLANK(VLOOKUP($A36,'Section 2'!$D$16:$R$1015,COLUMNS('Section 2'!$D$13:P$13),0)),"",VLOOKUP($A36,'Section 2'!$D$16:$R$1015,COLUMNS('Section 2'!$D$13:P$13),0)))</f>
        <v/>
      </c>
      <c r="P36" s="84" t="str">
        <f>IF($C36="","",IF(ISBLANK(VLOOKUP($A36,'Section 2'!$D$16:$R$1015,COLUMNS('Section 2'!$D$13:Q$13),0)),"",VLOOKUP($A36,'Section 2'!$D$16:$R$1015,COLUMNS('Section 2'!$D$13:Q$13),0)))</f>
        <v/>
      </c>
      <c r="Q36" s="84" t="str">
        <f>IF($C36="","",IF(ISBLANK(VLOOKUP($A36,'Section 2'!$D$16:$R$1015,COLUMNS('Section 2'!$D$13:R$13),0)),"",IF(VLOOKUP($A36,'Section 2'!$D$16:$R$1015,COLUMNS('Section 2'!$D$13:R$13),0)="QPS","QPS",PROPER(VLOOKUP($A36,'Section 2'!$D$16:$R$1015,COLUMNS('Section 2'!$D$13:R$13),0)))))</f>
        <v/>
      </c>
    </row>
    <row r="37" spans="1:17" s="47" customFormat="1" ht="12.75" customHeight="1" x14ac:dyDescent="0.35">
      <c r="A37" s="50">
        <v>36</v>
      </c>
      <c r="B37" s="84" t="str">
        <f t="shared" si="0"/>
        <v/>
      </c>
      <c r="C37" s="84" t="str">
        <f>IFERROR(VLOOKUP($A37,'Section 2'!$D$16:$R$1015,COLUMNS('Section 2'!$D$13:D$13),0),"")</f>
        <v/>
      </c>
      <c r="D37" s="61" t="str">
        <f>IF($C37="","",IF(ISBLANK(VLOOKUP($A37,'Section 2'!$D$16:$R$1015,COLUMNS('Section 2'!$D$13:E$13),0)),"",VLOOKUP($A37,'Section 2'!$D$16:$R$1015,COLUMNS('Section 2'!$D$13:E$13),0)))</f>
        <v/>
      </c>
      <c r="E37" s="84" t="str">
        <f>IF($C37="","",IF(ISBLANK(VLOOKUP($A37,'Section 2'!$D$16:$R$1015,COLUMNS('Section 2'!$D$13:F$13),0)),"",VLOOKUP($A37,'Section 2'!$D$16:$R$1015,COLUMNS('Section 2'!$D$13:F$13),0)))</f>
        <v/>
      </c>
      <c r="F37" s="84" t="str">
        <f>IF($C37="","",IF(ISBLANK(VLOOKUP($A37,'Section 2'!$D$16:$R$1015,COLUMNS('Section 2'!$D$13:G$13),0)),"",VLOOKUP($A37,'Section 2'!$D$16:$R$1015,COLUMNS('Section 2'!$D$13:G$13),0)))</f>
        <v/>
      </c>
      <c r="G37" s="84" t="str">
        <f>IF($C37="","",IF(ISBLANK(VLOOKUP($A37,'Section 2'!$D$16:$R$1015,COLUMNS('Section 2'!$D$13:H$13),0)),"",VLOOKUP($A37,'Section 2'!$D$16:$R$1015,COLUMNS('Section 2'!$D$13:H$13),0)))</f>
        <v/>
      </c>
      <c r="H37" s="84" t="str">
        <f>IF($C37="","",IF(ISBLANK(VLOOKUP($A37,'Section 2'!$D$16:$R$1015,COLUMNS('Section 2'!$D$13:I$13),0)),"",VLOOKUP($A37,'Section 2'!$D$16:$R$1015,COLUMNS('Section 2'!$D$13:I$13),0)))</f>
        <v/>
      </c>
      <c r="I37" s="84" t="str">
        <f>IF($C37="","",IF(ISBLANK(VLOOKUP($A37,'Section 2'!$D$16:$R$1015,COLUMNS('Section 2'!$D$13:J$13),0)),"",VLOOKUP($A37,'Section 2'!$D$16:$R$1015,COLUMNS('Section 2'!$D$13:J$13),0)))</f>
        <v/>
      </c>
      <c r="J37" s="84" t="str">
        <f>IF($C37="","",IF(ISBLANK(VLOOKUP($A37,'Section 2'!$D$16:$R$1015,COLUMNS('Section 2'!$D$13:R$13),0)),"",IF(VLOOKUP($A37,'Section 2'!$D$16:$R$1015,COLUMNS('Section 2'!$D$13:R$13),0)="QPS","QPS",PROPER(VLOOKUP($A37,'Section 2'!$D$16:$R$1015,COLUMNS('Section 2'!$D$13:R$13),0)))))</f>
        <v/>
      </c>
      <c r="K37" s="84" t="str">
        <f>IF($C37="","",IF(ISBLANK(VLOOKUP($A37,'Section 2'!$D$16:$R$1015,COLUMNS('Section 2'!$D$13:L$13),0)),"",VLOOKUP($A37,'Section 2'!$D$16:$R$1015,COLUMNS('Section 2'!$D$13:L$13),0)))</f>
        <v/>
      </c>
      <c r="L37" s="84" t="str">
        <f>IF($C37="","",IF(ISBLANK(VLOOKUP($A37,'Section 2'!$D$16:$R$1015,COLUMNS('Section 2'!$D$13:M$13),0)),"",VLOOKUP($A37,'Section 2'!$D$16:$R$1015,COLUMNS('Section 2'!$D$13:M$13),0)))</f>
        <v/>
      </c>
      <c r="M37" s="84" t="str">
        <f>IF($C37="","",IF(ISBLANK(VLOOKUP($A37,'Section 2'!$D$16:$R$1015,COLUMNS('Section 2'!$D$13:N$13),0)),"",VLOOKUP($A37,'Section 2'!$D$16:$R$1015,COLUMNS('Section 2'!$D$13:N$13),0)))</f>
        <v/>
      </c>
      <c r="N37" s="84" t="str">
        <f>IF($C37="","",IF(ISBLANK(VLOOKUP($A37,'Section 2'!$D$16:$R$1015,COLUMNS('Section 2'!$D$13:O$13),0)),"",VLOOKUP($A37,'Section 2'!$D$16:$R$1015,COLUMNS('Section 2'!$D$13:O$13),0)))</f>
        <v/>
      </c>
      <c r="O37" s="84" t="str">
        <f>IF($C37="","",IF(ISBLANK(VLOOKUP($A37,'Section 2'!$D$16:$R$1015,COLUMNS('Section 2'!$D$13:P$13),0)),"",VLOOKUP($A37,'Section 2'!$D$16:$R$1015,COLUMNS('Section 2'!$D$13:P$13),0)))</f>
        <v/>
      </c>
      <c r="P37" s="84" t="str">
        <f>IF($C37="","",IF(ISBLANK(VLOOKUP($A37,'Section 2'!$D$16:$R$1015,COLUMNS('Section 2'!$D$13:Q$13),0)),"",VLOOKUP($A37,'Section 2'!$D$16:$R$1015,COLUMNS('Section 2'!$D$13:Q$13),0)))</f>
        <v/>
      </c>
      <c r="Q37" s="84" t="str">
        <f>IF($C37="","",IF(ISBLANK(VLOOKUP($A37,'Section 2'!$D$16:$R$1015,COLUMNS('Section 2'!$D$13:R$13),0)),"",IF(VLOOKUP($A37,'Section 2'!$D$16:$R$1015,COLUMNS('Section 2'!$D$13:R$13),0)="QPS","QPS",PROPER(VLOOKUP($A37,'Section 2'!$D$16:$R$1015,COLUMNS('Section 2'!$D$13:R$13),0)))))</f>
        <v/>
      </c>
    </row>
    <row r="38" spans="1:17" s="47" customFormat="1" ht="12.75" customHeight="1" x14ac:dyDescent="0.35">
      <c r="A38" s="50">
        <v>37</v>
      </c>
      <c r="B38" s="84" t="str">
        <f t="shared" si="0"/>
        <v/>
      </c>
      <c r="C38" s="84" t="str">
        <f>IFERROR(VLOOKUP($A38,'Section 2'!$D$16:$R$1015,COLUMNS('Section 2'!$D$13:D$13),0),"")</f>
        <v/>
      </c>
      <c r="D38" s="61" t="str">
        <f>IF($C38="","",IF(ISBLANK(VLOOKUP($A38,'Section 2'!$D$16:$R$1015,COLUMNS('Section 2'!$D$13:E$13),0)),"",VLOOKUP($A38,'Section 2'!$D$16:$R$1015,COLUMNS('Section 2'!$D$13:E$13),0)))</f>
        <v/>
      </c>
      <c r="E38" s="84" t="str">
        <f>IF($C38="","",IF(ISBLANK(VLOOKUP($A38,'Section 2'!$D$16:$R$1015,COLUMNS('Section 2'!$D$13:F$13),0)),"",VLOOKUP($A38,'Section 2'!$D$16:$R$1015,COLUMNS('Section 2'!$D$13:F$13),0)))</f>
        <v/>
      </c>
      <c r="F38" s="84" t="str">
        <f>IF($C38="","",IF(ISBLANK(VLOOKUP($A38,'Section 2'!$D$16:$R$1015,COLUMNS('Section 2'!$D$13:G$13),0)),"",VLOOKUP($A38,'Section 2'!$D$16:$R$1015,COLUMNS('Section 2'!$D$13:G$13),0)))</f>
        <v/>
      </c>
      <c r="G38" s="84" t="str">
        <f>IF($C38="","",IF(ISBLANK(VLOOKUP($A38,'Section 2'!$D$16:$R$1015,COLUMNS('Section 2'!$D$13:H$13),0)),"",VLOOKUP($A38,'Section 2'!$D$16:$R$1015,COLUMNS('Section 2'!$D$13:H$13),0)))</f>
        <v/>
      </c>
      <c r="H38" s="84" t="str">
        <f>IF($C38="","",IF(ISBLANK(VLOOKUP($A38,'Section 2'!$D$16:$R$1015,COLUMNS('Section 2'!$D$13:I$13),0)),"",VLOOKUP($A38,'Section 2'!$D$16:$R$1015,COLUMNS('Section 2'!$D$13:I$13),0)))</f>
        <v/>
      </c>
      <c r="I38" s="84" t="str">
        <f>IF($C38="","",IF(ISBLANK(VLOOKUP($A38,'Section 2'!$D$16:$R$1015,COLUMNS('Section 2'!$D$13:J$13),0)),"",VLOOKUP($A38,'Section 2'!$D$16:$R$1015,COLUMNS('Section 2'!$D$13:J$13),0)))</f>
        <v/>
      </c>
      <c r="J38" s="84" t="str">
        <f>IF($C38="","",IF(ISBLANK(VLOOKUP($A38,'Section 2'!$D$16:$R$1015,COLUMNS('Section 2'!$D$13:R$13),0)),"",IF(VLOOKUP($A38,'Section 2'!$D$16:$R$1015,COLUMNS('Section 2'!$D$13:R$13),0)="QPS","QPS",PROPER(VLOOKUP($A38,'Section 2'!$D$16:$R$1015,COLUMNS('Section 2'!$D$13:R$13),0)))))</f>
        <v/>
      </c>
      <c r="K38" s="84" t="str">
        <f>IF($C38="","",IF(ISBLANK(VLOOKUP($A38,'Section 2'!$D$16:$R$1015,COLUMNS('Section 2'!$D$13:L$13),0)),"",VLOOKUP($A38,'Section 2'!$D$16:$R$1015,COLUMNS('Section 2'!$D$13:L$13),0)))</f>
        <v/>
      </c>
      <c r="L38" s="84" t="str">
        <f>IF($C38="","",IF(ISBLANK(VLOOKUP($A38,'Section 2'!$D$16:$R$1015,COLUMNS('Section 2'!$D$13:M$13),0)),"",VLOOKUP($A38,'Section 2'!$D$16:$R$1015,COLUMNS('Section 2'!$D$13:M$13),0)))</f>
        <v/>
      </c>
      <c r="M38" s="84" t="str">
        <f>IF($C38="","",IF(ISBLANK(VLOOKUP($A38,'Section 2'!$D$16:$R$1015,COLUMNS('Section 2'!$D$13:N$13),0)),"",VLOOKUP($A38,'Section 2'!$D$16:$R$1015,COLUMNS('Section 2'!$D$13:N$13),0)))</f>
        <v/>
      </c>
      <c r="N38" s="84" t="str">
        <f>IF($C38="","",IF(ISBLANK(VLOOKUP($A38,'Section 2'!$D$16:$R$1015,COLUMNS('Section 2'!$D$13:O$13),0)),"",VLOOKUP($A38,'Section 2'!$D$16:$R$1015,COLUMNS('Section 2'!$D$13:O$13),0)))</f>
        <v/>
      </c>
      <c r="O38" s="84" t="str">
        <f>IF($C38="","",IF(ISBLANK(VLOOKUP($A38,'Section 2'!$D$16:$R$1015,COLUMNS('Section 2'!$D$13:P$13),0)),"",VLOOKUP($A38,'Section 2'!$D$16:$R$1015,COLUMNS('Section 2'!$D$13:P$13),0)))</f>
        <v/>
      </c>
      <c r="P38" s="84" t="str">
        <f>IF($C38="","",IF(ISBLANK(VLOOKUP($A38,'Section 2'!$D$16:$R$1015,COLUMNS('Section 2'!$D$13:Q$13),0)),"",VLOOKUP($A38,'Section 2'!$D$16:$R$1015,COLUMNS('Section 2'!$D$13:Q$13),0)))</f>
        <v/>
      </c>
      <c r="Q38" s="84" t="str">
        <f>IF($C38="","",IF(ISBLANK(VLOOKUP($A38,'Section 2'!$D$16:$R$1015,COLUMNS('Section 2'!$D$13:R$13),0)),"",IF(VLOOKUP($A38,'Section 2'!$D$16:$R$1015,COLUMNS('Section 2'!$D$13:R$13),0)="QPS","QPS",PROPER(VLOOKUP($A38,'Section 2'!$D$16:$R$1015,COLUMNS('Section 2'!$D$13:R$13),0)))))</f>
        <v/>
      </c>
    </row>
    <row r="39" spans="1:17" s="47" customFormat="1" ht="12.75" customHeight="1" x14ac:dyDescent="0.35">
      <c r="A39" s="50">
        <v>38</v>
      </c>
      <c r="B39" s="84" t="str">
        <f t="shared" si="0"/>
        <v/>
      </c>
      <c r="C39" s="84" t="str">
        <f>IFERROR(VLOOKUP($A39,'Section 2'!$D$16:$R$1015,COLUMNS('Section 2'!$D$13:D$13),0),"")</f>
        <v/>
      </c>
      <c r="D39" s="61" t="str">
        <f>IF($C39="","",IF(ISBLANK(VLOOKUP($A39,'Section 2'!$D$16:$R$1015,COLUMNS('Section 2'!$D$13:E$13),0)),"",VLOOKUP($A39,'Section 2'!$D$16:$R$1015,COLUMNS('Section 2'!$D$13:E$13),0)))</f>
        <v/>
      </c>
      <c r="E39" s="84" t="str">
        <f>IF($C39="","",IF(ISBLANK(VLOOKUP($A39,'Section 2'!$D$16:$R$1015,COLUMNS('Section 2'!$D$13:F$13),0)),"",VLOOKUP($A39,'Section 2'!$D$16:$R$1015,COLUMNS('Section 2'!$D$13:F$13),0)))</f>
        <v/>
      </c>
      <c r="F39" s="84" t="str">
        <f>IF($C39="","",IF(ISBLANK(VLOOKUP($A39,'Section 2'!$D$16:$R$1015,COLUMNS('Section 2'!$D$13:G$13),0)),"",VLOOKUP($A39,'Section 2'!$D$16:$R$1015,COLUMNS('Section 2'!$D$13:G$13),0)))</f>
        <v/>
      </c>
      <c r="G39" s="84" t="str">
        <f>IF($C39="","",IF(ISBLANK(VLOOKUP($A39,'Section 2'!$D$16:$R$1015,COLUMNS('Section 2'!$D$13:H$13),0)),"",VLOOKUP($A39,'Section 2'!$D$16:$R$1015,COLUMNS('Section 2'!$D$13:H$13),0)))</f>
        <v/>
      </c>
      <c r="H39" s="84" t="str">
        <f>IF($C39="","",IF(ISBLANK(VLOOKUP($A39,'Section 2'!$D$16:$R$1015,COLUMNS('Section 2'!$D$13:I$13),0)),"",VLOOKUP($A39,'Section 2'!$D$16:$R$1015,COLUMNS('Section 2'!$D$13:I$13),0)))</f>
        <v/>
      </c>
      <c r="I39" s="84" t="str">
        <f>IF($C39="","",IF(ISBLANK(VLOOKUP($A39,'Section 2'!$D$16:$R$1015,COLUMNS('Section 2'!$D$13:J$13),0)),"",VLOOKUP($A39,'Section 2'!$D$16:$R$1015,COLUMNS('Section 2'!$D$13:J$13),0)))</f>
        <v/>
      </c>
      <c r="J39" s="84" t="str">
        <f>IF($C39="","",IF(ISBLANK(VLOOKUP($A39,'Section 2'!$D$16:$R$1015,COLUMNS('Section 2'!$D$13:R$13),0)),"",IF(VLOOKUP($A39,'Section 2'!$D$16:$R$1015,COLUMNS('Section 2'!$D$13:R$13),0)="QPS","QPS",PROPER(VLOOKUP($A39,'Section 2'!$D$16:$R$1015,COLUMNS('Section 2'!$D$13:R$13),0)))))</f>
        <v/>
      </c>
      <c r="K39" s="84" t="str">
        <f>IF($C39="","",IF(ISBLANK(VLOOKUP($A39,'Section 2'!$D$16:$R$1015,COLUMNS('Section 2'!$D$13:L$13),0)),"",VLOOKUP($A39,'Section 2'!$D$16:$R$1015,COLUMNS('Section 2'!$D$13:L$13),0)))</f>
        <v/>
      </c>
      <c r="L39" s="84" t="str">
        <f>IF($C39="","",IF(ISBLANK(VLOOKUP($A39,'Section 2'!$D$16:$R$1015,COLUMNS('Section 2'!$D$13:M$13),0)),"",VLOOKUP($A39,'Section 2'!$D$16:$R$1015,COLUMNS('Section 2'!$D$13:M$13),0)))</f>
        <v/>
      </c>
      <c r="M39" s="84" t="str">
        <f>IF($C39="","",IF(ISBLANK(VLOOKUP($A39,'Section 2'!$D$16:$R$1015,COLUMNS('Section 2'!$D$13:N$13),0)),"",VLOOKUP($A39,'Section 2'!$D$16:$R$1015,COLUMNS('Section 2'!$D$13:N$13),0)))</f>
        <v/>
      </c>
      <c r="N39" s="84" t="str">
        <f>IF($C39="","",IF(ISBLANK(VLOOKUP($A39,'Section 2'!$D$16:$R$1015,COLUMNS('Section 2'!$D$13:O$13),0)),"",VLOOKUP($A39,'Section 2'!$D$16:$R$1015,COLUMNS('Section 2'!$D$13:O$13),0)))</f>
        <v/>
      </c>
      <c r="O39" s="84" t="str">
        <f>IF($C39="","",IF(ISBLANK(VLOOKUP($A39,'Section 2'!$D$16:$R$1015,COLUMNS('Section 2'!$D$13:P$13),0)),"",VLOOKUP($A39,'Section 2'!$D$16:$R$1015,COLUMNS('Section 2'!$D$13:P$13),0)))</f>
        <v/>
      </c>
      <c r="P39" s="84" t="str">
        <f>IF($C39="","",IF(ISBLANK(VLOOKUP($A39,'Section 2'!$D$16:$R$1015,COLUMNS('Section 2'!$D$13:Q$13),0)),"",VLOOKUP($A39,'Section 2'!$D$16:$R$1015,COLUMNS('Section 2'!$D$13:Q$13),0)))</f>
        <v/>
      </c>
      <c r="Q39" s="84" t="str">
        <f>IF($C39="","",IF(ISBLANK(VLOOKUP($A39,'Section 2'!$D$16:$R$1015,COLUMNS('Section 2'!$D$13:R$13),0)),"",IF(VLOOKUP($A39,'Section 2'!$D$16:$R$1015,COLUMNS('Section 2'!$D$13:R$13),0)="QPS","QPS",PROPER(VLOOKUP($A39,'Section 2'!$D$16:$R$1015,COLUMNS('Section 2'!$D$13:R$13),0)))))</f>
        <v/>
      </c>
    </row>
    <row r="40" spans="1:17" s="47" customFormat="1" ht="12.75" customHeight="1" x14ac:dyDescent="0.35">
      <c r="A40" s="50">
        <v>39</v>
      </c>
      <c r="B40" s="84" t="str">
        <f t="shared" si="0"/>
        <v/>
      </c>
      <c r="C40" s="84" t="str">
        <f>IFERROR(VLOOKUP($A40,'Section 2'!$D$16:$R$1015,COLUMNS('Section 2'!$D$13:D$13),0),"")</f>
        <v/>
      </c>
      <c r="D40" s="61" t="str">
        <f>IF($C40="","",IF(ISBLANK(VLOOKUP($A40,'Section 2'!$D$16:$R$1015,COLUMNS('Section 2'!$D$13:E$13),0)),"",VLOOKUP($A40,'Section 2'!$D$16:$R$1015,COLUMNS('Section 2'!$D$13:E$13),0)))</f>
        <v/>
      </c>
      <c r="E40" s="84" t="str">
        <f>IF($C40="","",IF(ISBLANK(VLOOKUP($A40,'Section 2'!$D$16:$R$1015,COLUMNS('Section 2'!$D$13:F$13),0)),"",VLOOKUP($A40,'Section 2'!$D$16:$R$1015,COLUMNS('Section 2'!$D$13:F$13),0)))</f>
        <v/>
      </c>
      <c r="F40" s="84" t="str">
        <f>IF($C40="","",IF(ISBLANK(VLOOKUP($A40,'Section 2'!$D$16:$R$1015,COLUMNS('Section 2'!$D$13:G$13),0)),"",VLOOKUP($A40,'Section 2'!$D$16:$R$1015,COLUMNS('Section 2'!$D$13:G$13),0)))</f>
        <v/>
      </c>
      <c r="G40" s="84" t="str">
        <f>IF($C40="","",IF(ISBLANK(VLOOKUP($A40,'Section 2'!$D$16:$R$1015,COLUMNS('Section 2'!$D$13:H$13),0)),"",VLOOKUP($A40,'Section 2'!$D$16:$R$1015,COLUMNS('Section 2'!$D$13:H$13),0)))</f>
        <v/>
      </c>
      <c r="H40" s="84" t="str">
        <f>IF($C40="","",IF(ISBLANK(VLOOKUP($A40,'Section 2'!$D$16:$R$1015,COLUMNS('Section 2'!$D$13:I$13),0)),"",VLOOKUP($A40,'Section 2'!$D$16:$R$1015,COLUMNS('Section 2'!$D$13:I$13),0)))</f>
        <v/>
      </c>
      <c r="I40" s="84" t="str">
        <f>IF($C40="","",IF(ISBLANK(VLOOKUP($A40,'Section 2'!$D$16:$R$1015,COLUMNS('Section 2'!$D$13:J$13),0)),"",VLOOKUP($A40,'Section 2'!$D$16:$R$1015,COLUMNS('Section 2'!$D$13:J$13),0)))</f>
        <v/>
      </c>
      <c r="J40" s="84" t="str">
        <f>IF($C40="","",IF(ISBLANK(VLOOKUP($A40,'Section 2'!$D$16:$R$1015,COLUMNS('Section 2'!$D$13:R$13),0)),"",IF(VLOOKUP($A40,'Section 2'!$D$16:$R$1015,COLUMNS('Section 2'!$D$13:R$13),0)="QPS","QPS",PROPER(VLOOKUP($A40,'Section 2'!$D$16:$R$1015,COLUMNS('Section 2'!$D$13:R$13),0)))))</f>
        <v/>
      </c>
      <c r="K40" s="84" t="str">
        <f>IF($C40="","",IF(ISBLANK(VLOOKUP($A40,'Section 2'!$D$16:$R$1015,COLUMNS('Section 2'!$D$13:L$13),0)),"",VLOOKUP($A40,'Section 2'!$D$16:$R$1015,COLUMNS('Section 2'!$D$13:L$13),0)))</f>
        <v/>
      </c>
      <c r="L40" s="84" t="str">
        <f>IF($C40="","",IF(ISBLANK(VLOOKUP($A40,'Section 2'!$D$16:$R$1015,COLUMNS('Section 2'!$D$13:M$13),0)),"",VLOOKUP($A40,'Section 2'!$D$16:$R$1015,COLUMNS('Section 2'!$D$13:M$13),0)))</f>
        <v/>
      </c>
      <c r="M40" s="84" t="str">
        <f>IF($C40="","",IF(ISBLANK(VLOOKUP($A40,'Section 2'!$D$16:$R$1015,COLUMNS('Section 2'!$D$13:N$13),0)),"",VLOOKUP($A40,'Section 2'!$D$16:$R$1015,COLUMNS('Section 2'!$D$13:N$13),0)))</f>
        <v/>
      </c>
      <c r="N40" s="84" t="str">
        <f>IF($C40="","",IF(ISBLANK(VLOOKUP($A40,'Section 2'!$D$16:$R$1015,COLUMNS('Section 2'!$D$13:O$13),0)),"",VLOOKUP($A40,'Section 2'!$D$16:$R$1015,COLUMNS('Section 2'!$D$13:O$13),0)))</f>
        <v/>
      </c>
      <c r="O40" s="84" t="str">
        <f>IF($C40="","",IF(ISBLANK(VLOOKUP($A40,'Section 2'!$D$16:$R$1015,COLUMNS('Section 2'!$D$13:P$13),0)),"",VLOOKUP($A40,'Section 2'!$D$16:$R$1015,COLUMNS('Section 2'!$D$13:P$13),0)))</f>
        <v/>
      </c>
      <c r="P40" s="84" t="str">
        <f>IF($C40="","",IF(ISBLANK(VLOOKUP($A40,'Section 2'!$D$16:$R$1015,COLUMNS('Section 2'!$D$13:Q$13),0)),"",VLOOKUP($A40,'Section 2'!$D$16:$R$1015,COLUMNS('Section 2'!$D$13:Q$13),0)))</f>
        <v/>
      </c>
      <c r="Q40" s="84" t="str">
        <f>IF($C40="","",IF(ISBLANK(VLOOKUP($A40,'Section 2'!$D$16:$R$1015,COLUMNS('Section 2'!$D$13:R$13),0)),"",IF(VLOOKUP($A40,'Section 2'!$D$16:$R$1015,COLUMNS('Section 2'!$D$13:R$13),0)="QPS","QPS",PROPER(VLOOKUP($A40,'Section 2'!$D$16:$R$1015,COLUMNS('Section 2'!$D$13:R$13),0)))))</f>
        <v/>
      </c>
    </row>
    <row r="41" spans="1:17" s="47" customFormat="1" ht="12.75" customHeight="1" x14ac:dyDescent="0.35">
      <c r="A41" s="50">
        <v>40</v>
      </c>
      <c r="B41" s="84" t="str">
        <f t="shared" si="0"/>
        <v/>
      </c>
      <c r="C41" s="84" t="str">
        <f>IFERROR(VLOOKUP($A41,'Section 2'!$D$16:$R$1015,COLUMNS('Section 2'!$D$13:D$13),0),"")</f>
        <v/>
      </c>
      <c r="D41" s="61" t="str">
        <f>IF($C41="","",IF(ISBLANK(VLOOKUP($A41,'Section 2'!$D$16:$R$1015,COLUMNS('Section 2'!$D$13:E$13),0)),"",VLOOKUP($A41,'Section 2'!$D$16:$R$1015,COLUMNS('Section 2'!$D$13:E$13),0)))</f>
        <v/>
      </c>
      <c r="E41" s="84" t="str">
        <f>IF($C41="","",IF(ISBLANK(VLOOKUP($A41,'Section 2'!$D$16:$R$1015,COLUMNS('Section 2'!$D$13:F$13),0)),"",VLOOKUP($A41,'Section 2'!$D$16:$R$1015,COLUMNS('Section 2'!$D$13:F$13),0)))</f>
        <v/>
      </c>
      <c r="F41" s="84" t="str">
        <f>IF($C41="","",IF(ISBLANK(VLOOKUP($A41,'Section 2'!$D$16:$R$1015,COLUMNS('Section 2'!$D$13:G$13),0)),"",VLOOKUP($A41,'Section 2'!$D$16:$R$1015,COLUMNS('Section 2'!$D$13:G$13),0)))</f>
        <v/>
      </c>
      <c r="G41" s="84" t="str">
        <f>IF($C41="","",IF(ISBLANK(VLOOKUP($A41,'Section 2'!$D$16:$R$1015,COLUMNS('Section 2'!$D$13:H$13),0)),"",VLOOKUP($A41,'Section 2'!$D$16:$R$1015,COLUMNS('Section 2'!$D$13:H$13),0)))</f>
        <v/>
      </c>
      <c r="H41" s="84" t="str">
        <f>IF($C41="","",IF(ISBLANK(VLOOKUP($A41,'Section 2'!$D$16:$R$1015,COLUMNS('Section 2'!$D$13:I$13),0)),"",VLOOKUP($A41,'Section 2'!$D$16:$R$1015,COLUMNS('Section 2'!$D$13:I$13),0)))</f>
        <v/>
      </c>
      <c r="I41" s="84" t="str">
        <f>IF($C41="","",IF(ISBLANK(VLOOKUP($A41,'Section 2'!$D$16:$R$1015,COLUMNS('Section 2'!$D$13:J$13),0)),"",VLOOKUP($A41,'Section 2'!$D$16:$R$1015,COLUMNS('Section 2'!$D$13:J$13),0)))</f>
        <v/>
      </c>
      <c r="J41" s="84" t="str">
        <f>IF($C41="","",IF(ISBLANK(VLOOKUP($A41,'Section 2'!$D$16:$R$1015,COLUMNS('Section 2'!$D$13:R$13),0)),"",IF(VLOOKUP($A41,'Section 2'!$D$16:$R$1015,COLUMNS('Section 2'!$D$13:R$13),0)="QPS","QPS",PROPER(VLOOKUP($A41,'Section 2'!$D$16:$R$1015,COLUMNS('Section 2'!$D$13:R$13),0)))))</f>
        <v/>
      </c>
      <c r="K41" s="84" t="str">
        <f>IF($C41="","",IF(ISBLANK(VLOOKUP($A41,'Section 2'!$D$16:$R$1015,COLUMNS('Section 2'!$D$13:L$13),0)),"",VLOOKUP($A41,'Section 2'!$D$16:$R$1015,COLUMNS('Section 2'!$D$13:L$13),0)))</f>
        <v/>
      </c>
      <c r="L41" s="84" t="str">
        <f>IF($C41="","",IF(ISBLANK(VLOOKUP($A41,'Section 2'!$D$16:$R$1015,COLUMNS('Section 2'!$D$13:M$13),0)),"",VLOOKUP($A41,'Section 2'!$D$16:$R$1015,COLUMNS('Section 2'!$D$13:M$13),0)))</f>
        <v/>
      </c>
      <c r="M41" s="84" t="str">
        <f>IF($C41="","",IF(ISBLANK(VLOOKUP($A41,'Section 2'!$D$16:$R$1015,COLUMNS('Section 2'!$D$13:N$13),0)),"",VLOOKUP($A41,'Section 2'!$D$16:$R$1015,COLUMNS('Section 2'!$D$13:N$13),0)))</f>
        <v/>
      </c>
      <c r="N41" s="84" t="str">
        <f>IF($C41="","",IF(ISBLANK(VLOOKUP($A41,'Section 2'!$D$16:$R$1015,COLUMNS('Section 2'!$D$13:O$13),0)),"",VLOOKUP($A41,'Section 2'!$D$16:$R$1015,COLUMNS('Section 2'!$D$13:O$13),0)))</f>
        <v/>
      </c>
      <c r="O41" s="84" t="str">
        <f>IF($C41="","",IF(ISBLANK(VLOOKUP($A41,'Section 2'!$D$16:$R$1015,COLUMNS('Section 2'!$D$13:P$13),0)),"",VLOOKUP($A41,'Section 2'!$D$16:$R$1015,COLUMNS('Section 2'!$D$13:P$13),0)))</f>
        <v/>
      </c>
      <c r="P41" s="84" t="str">
        <f>IF($C41="","",IF(ISBLANK(VLOOKUP($A41,'Section 2'!$D$16:$R$1015,COLUMNS('Section 2'!$D$13:Q$13),0)),"",VLOOKUP($A41,'Section 2'!$D$16:$R$1015,COLUMNS('Section 2'!$D$13:Q$13),0)))</f>
        <v/>
      </c>
      <c r="Q41" s="84" t="str">
        <f>IF($C41="","",IF(ISBLANK(VLOOKUP($A41,'Section 2'!$D$16:$R$1015,COLUMNS('Section 2'!$D$13:R$13),0)),"",IF(VLOOKUP($A41,'Section 2'!$D$16:$R$1015,COLUMNS('Section 2'!$D$13:R$13),0)="QPS","QPS",PROPER(VLOOKUP($A41,'Section 2'!$D$16:$R$1015,COLUMNS('Section 2'!$D$13:R$13),0)))))</f>
        <v/>
      </c>
    </row>
    <row r="42" spans="1:17" s="47" customFormat="1" ht="12.75" customHeight="1" x14ac:dyDescent="0.35">
      <c r="A42" s="50">
        <v>41</v>
      </c>
      <c r="B42" s="84" t="str">
        <f t="shared" si="0"/>
        <v/>
      </c>
      <c r="C42" s="84" t="str">
        <f>IFERROR(VLOOKUP($A42,'Section 2'!$D$16:$R$1015,COLUMNS('Section 2'!$D$13:D$13),0),"")</f>
        <v/>
      </c>
      <c r="D42" s="61" t="str">
        <f>IF($C42="","",IF(ISBLANK(VLOOKUP($A42,'Section 2'!$D$16:$R$1015,COLUMNS('Section 2'!$D$13:E$13),0)),"",VLOOKUP($A42,'Section 2'!$D$16:$R$1015,COLUMNS('Section 2'!$D$13:E$13),0)))</f>
        <v/>
      </c>
      <c r="E42" s="84" t="str">
        <f>IF($C42="","",IF(ISBLANK(VLOOKUP($A42,'Section 2'!$D$16:$R$1015,COLUMNS('Section 2'!$D$13:F$13),0)),"",VLOOKUP($A42,'Section 2'!$D$16:$R$1015,COLUMNS('Section 2'!$D$13:F$13),0)))</f>
        <v/>
      </c>
      <c r="F42" s="84" t="str">
        <f>IF($C42="","",IF(ISBLANK(VLOOKUP($A42,'Section 2'!$D$16:$R$1015,COLUMNS('Section 2'!$D$13:G$13),0)),"",VLOOKUP($A42,'Section 2'!$D$16:$R$1015,COLUMNS('Section 2'!$D$13:G$13),0)))</f>
        <v/>
      </c>
      <c r="G42" s="84" t="str">
        <f>IF($C42="","",IF(ISBLANK(VLOOKUP($A42,'Section 2'!$D$16:$R$1015,COLUMNS('Section 2'!$D$13:H$13),0)),"",VLOOKUP($A42,'Section 2'!$D$16:$R$1015,COLUMNS('Section 2'!$D$13:H$13),0)))</f>
        <v/>
      </c>
      <c r="H42" s="84" t="str">
        <f>IF($C42="","",IF(ISBLANK(VLOOKUP($A42,'Section 2'!$D$16:$R$1015,COLUMNS('Section 2'!$D$13:I$13),0)),"",VLOOKUP($A42,'Section 2'!$D$16:$R$1015,COLUMNS('Section 2'!$D$13:I$13),0)))</f>
        <v/>
      </c>
      <c r="I42" s="84" t="str">
        <f>IF($C42="","",IF(ISBLANK(VLOOKUP($A42,'Section 2'!$D$16:$R$1015,COLUMNS('Section 2'!$D$13:J$13),0)),"",VLOOKUP($A42,'Section 2'!$D$16:$R$1015,COLUMNS('Section 2'!$D$13:J$13),0)))</f>
        <v/>
      </c>
      <c r="J42" s="84" t="str">
        <f>IF($C42="","",IF(ISBLANK(VLOOKUP($A42,'Section 2'!$D$16:$R$1015,COLUMNS('Section 2'!$D$13:R$13),0)),"",IF(VLOOKUP($A42,'Section 2'!$D$16:$R$1015,COLUMNS('Section 2'!$D$13:R$13),0)="QPS","QPS",PROPER(VLOOKUP($A42,'Section 2'!$D$16:$R$1015,COLUMNS('Section 2'!$D$13:R$13),0)))))</f>
        <v/>
      </c>
      <c r="K42" s="84" t="str">
        <f>IF($C42="","",IF(ISBLANK(VLOOKUP($A42,'Section 2'!$D$16:$R$1015,COLUMNS('Section 2'!$D$13:L$13),0)),"",VLOOKUP($A42,'Section 2'!$D$16:$R$1015,COLUMNS('Section 2'!$D$13:L$13),0)))</f>
        <v/>
      </c>
      <c r="L42" s="84" t="str">
        <f>IF($C42="","",IF(ISBLANK(VLOOKUP($A42,'Section 2'!$D$16:$R$1015,COLUMNS('Section 2'!$D$13:M$13),0)),"",VLOOKUP($A42,'Section 2'!$D$16:$R$1015,COLUMNS('Section 2'!$D$13:M$13),0)))</f>
        <v/>
      </c>
      <c r="M42" s="84" t="str">
        <f>IF($C42="","",IF(ISBLANK(VLOOKUP($A42,'Section 2'!$D$16:$R$1015,COLUMNS('Section 2'!$D$13:N$13),0)),"",VLOOKUP($A42,'Section 2'!$D$16:$R$1015,COLUMNS('Section 2'!$D$13:N$13),0)))</f>
        <v/>
      </c>
      <c r="N42" s="84" t="str">
        <f>IF($C42="","",IF(ISBLANK(VLOOKUP($A42,'Section 2'!$D$16:$R$1015,COLUMNS('Section 2'!$D$13:O$13),0)),"",VLOOKUP($A42,'Section 2'!$D$16:$R$1015,COLUMNS('Section 2'!$D$13:O$13),0)))</f>
        <v/>
      </c>
      <c r="O42" s="84" t="str">
        <f>IF($C42="","",IF(ISBLANK(VLOOKUP($A42,'Section 2'!$D$16:$R$1015,COLUMNS('Section 2'!$D$13:P$13),0)),"",VLOOKUP($A42,'Section 2'!$D$16:$R$1015,COLUMNS('Section 2'!$D$13:P$13),0)))</f>
        <v/>
      </c>
      <c r="P42" s="84" t="str">
        <f>IF($C42="","",IF(ISBLANK(VLOOKUP($A42,'Section 2'!$D$16:$R$1015,COLUMNS('Section 2'!$D$13:Q$13),0)),"",VLOOKUP($A42,'Section 2'!$D$16:$R$1015,COLUMNS('Section 2'!$D$13:Q$13),0)))</f>
        <v/>
      </c>
      <c r="Q42" s="84" t="str">
        <f>IF($C42="","",IF(ISBLANK(VLOOKUP($A42,'Section 2'!$D$16:$R$1015,COLUMNS('Section 2'!$D$13:R$13),0)),"",IF(VLOOKUP($A42,'Section 2'!$D$16:$R$1015,COLUMNS('Section 2'!$D$13:R$13),0)="QPS","QPS",PROPER(VLOOKUP($A42,'Section 2'!$D$16:$R$1015,COLUMNS('Section 2'!$D$13:R$13),0)))))</f>
        <v/>
      </c>
    </row>
    <row r="43" spans="1:17" s="47" customFormat="1" ht="12.75" customHeight="1" x14ac:dyDescent="0.35">
      <c r="A43" s="50">
        <v>42</v>
      </c>
      <c r="B43" s="84" t="str">
        <f t="shared" si="0"/>
        <v/>
      </c>
      <c r="C43" s="84" t="str">
        <f>IFERROR(VLOOKUP($A43,'Section 2'!$D$16:$R$1015,COLUMNS('Section 2'!$D$13:D$13),0),"")</f>
        <v/>
      </c>
      <c r="D43" s="61" t="str">
        <f>IF($C43="","",IF(ISBLANK(VLOOKUP($A43,'Section 2'!$D$16:$R$1015,COLUMNS('Section 2'!$D$13:E$13),0)),"",VLOOKUP($A43,'Section 2'!$D$16:$R$1015,COLUMNS('Section 2'!$D$13:E$13),0)))</f>
        <v/>
      </c>
      <c r="E43" s="84" t="str">
        <f>IF($C43="","",IF(ISBLANK(VLOOKUP($A43,'Section 2'!$D$16:$R$1015,COLUMNS('Section 2'!$D$13:F$13),0)),"",VLOOKUP($A43,'Section 2'!$D$16:$R$1015,COLUMNS('Section 2'!$D$13:F$13),0)))</f>
        <v/>
      </c>
      <c r="F43" s="84" t="str">
        <f>IF($C43="","",IF(ISBLANK(VLOOKUP($A43,'Section 2'!$D$16:$R$1015,COLUMNS('Section 2'!$D$13:G$13),0)),"",VLOOKUP($A43,'Section 2'!$D$16:$R$1015,COLUMNS('Section 2'!$D$13:G$13),0)))</f>
        <v/>
      </c>
      <c r="G43" s="84" t="str">
        <f>IF($C43="","",IF(ISBLANK(VLOOKUP($A43,'Section 2'!$D$16:$R$1015,COLUMNS('Section 2'!$D$13:H$13),0)),"",VLOOKUP($A43,'Section 2'!$D$16:$R$1015,COLUMNS('Section 2'!$D$13:H$13),0)))</f>
        <v/>
      </c>
      <c r="H43" s="84" t="str">
        <f>IF($C43="","",IF(ISBLANK(VLOOKUP($A43,'Section 2'!$D$16:$R$1015,COLUMNS('Section 2'!$D$13:I$13),0)),"",VLOOKUP($A43,'Section 2'!$D$16:$R$1015,COLUMNS('Section 2'!$D$13:I$13),0)))</f>
        <v/>
      </c>
      <c r="I43" s="84" t="str">
        <f>IF($C43="","",IF(ISBLANK(VLOOKUP($A43,'Section 2'!$D$16:$R$1015,COLUMNS('Section 2'!$D$13:J$13),0)),"",VLOOKUP($A43,'Section 2'!$D$16:$R$1015,COLUMNS('Section 2'!$D$13:J$13),0)))</f>
        <v/>
      </c>
      <c r="J43" s="84" t="str">
        <f>IF($C43="","",IF(ISBLANK(VLOOKUP($A43,'Section 2'!$D$16:$R$1015,COLUMNS('Section 2'!$D$13:R$13),0)),"",IF(VLOOKUP($A43,'Section 2'!$D$16:$R$1015,COLUMNS('Section 2'!$D$13:R$13),0)="QPS","QPS",PROPER(VLOOKUP($A43,'Section 2'!$D$16:$R$1015,COLUMNS('Section 2'!$D$13:R$13),0)))))</f>
        <v/>
      </c>
      <c r="K43" s="84" t="str">
        <f>IF($C43="","",IF(ISBLANK(VLOOKUP($A43,'Section 2'!$D$16:$R$1015,COLUMNS('Section 2'!$D$13:L$13),0)),"",VLOOKUP($A43,'Section 2'!$D$16:$R$1015,COLUMNS('Section 2'!$D$13:L$13),0)))</f>
        <v/>
      </c>
      <c r="L43" s="84" t="str">
        <f>IF($C43="","",IF(ISBLANK(VLOOKUP($A43,'Section 2'!$D$16:$R$1015,COLUMNS('Section 2'!$D$13:M$13),0)),"",VLOOKUP($A43,'Section 2'!$D$16:$R$1015,COLUMNS('Section 2'!$D$13:M$13),0)))</f>
        <v/>
      </c>
      <c r="M43" s="84" t="str">
        <f>IF($C43="","",IF(ISBLANK(VLOOKUP($A43,'Section 2'!$D$16:$R$1015,COLUMNS('Section 2'!$D$13:N$13),0)),"",VLOOKUP($A43,'Section 2'!$D$16:$R$1015,COLUMNS('Section 2'!$D$13:N$13),0)))</f>
        <v/>
      </c>
      <c r="N43" s="84" t="str">
        <f>IF($C43="","",IF(ISBLANK(VLOOKUP($A43,'Section 2'!$D$16:$R$1015,COLUMNS('Section 2'!$D$13:O$13),0)),"",VLOOKUP($A43,'Section 2'!$D$16:$R$1015,COLUMNS('Section 2'!$D$13:O$13),0)))</f>
        <v/>
      </c>
      <c r="O43" s="84" t="str">
        <f>IF($C43="","",IF(ISBLANK(VLOOKUP($A43,'Section 2'!$D$16:$R$1015,COLUMNS('Section 2'!$D$13:P$13),0)),"",VLOOKUP($A43,'Section 2'!$D$16:$R$1015,COLUMNS('Section 2'!$D$13:P$13),0)))</f>
        <v/>
      </c>
      <c r="P43" s="84" t="str">
        <f>IF($C43="","",IF(ISBLANK(VLOOKUP($A43,'Section 2'!$D$16:$R$1015,COLUMNS('Section 2'!$D$13:Q$13),0)),"",VLOOKUP($A43,'Section 2'!$D$16:$R$1015,COLUMNS('Section 2'!$D$13:Q$13),0)))</f>
        <v/>
      </c>
      <c r="Q43" s="84" t="str">
        <f>IF($C43="","",IF(ISBLANK(VLOOKUP($A43,'Section 2'!$D$16:$R$1015,COLUMNS('Section 2'!$D$13:R$13),0)),"",IF(VLOOKUP($A43,'Section 2'!$D$16:$R$1015,COLUMNS('Section 2'!$D$13:R$13),0)="QPS","QPS",PROPER(VLOOKUP($A43,'Section 2'!$D$16:$R$1015,COLUMNS('Section 2'!$D$13:R$13),0)))))</f>
        <v/>
      </c>
    </row>
    <row r="44" spans="1:17" s="47" customFormat="1" ht="12.75" customHeight="1" x14ac:dyDescent="0.35">
      <c r="A44" s="50">
        <v>43</v>
      </c>
      <c r="B44" s="84" t="str">
        <f t="shared" si="0"/>
        <v/>
      </c>
      <c r="C44" s="84" t="str">
        <f>IFERROR(VLOOKUP($A44,'Section 2'!$D$16:$R$1015,COLUMNS('Section 2'!$D$13:D$13),0),"")</f>
        <v/>
      </c>
      <c r="D44" s="61" t="str">
        <f>IF($C44="","",IF(ISBLANK(VLOOKUP($A44,'Section 2'!$D$16:$R$1015,COLUMNS('Section 2'!$D$13:E$13),0)),"",VLOOKUP($A44,'Section 2'!$D$16:$R$1015,COLUMNS('Section 2'!$D$13:E$13),0)))</f>
        <v/>
      </c>
      <c r="E44" s="84" t="str">
        <f>IF($C44="","",IF(ISBLANK(VLOOKUP($A44,'Section 2'!$D$16:$R$1015,COLUMNS('Section 2'!$D$13:F$13),0)),"",VLOOKUP($A44,'Section 2'!$D$16:$R$1015,COLUMNS('Section 2'!$D$13:F$13),0)))</f>
        <v/>
      </c>
      <c r="F44" s="84" t="str">
        <f>IF($C44="","",IF(ISBLANK(VLOOKUP($A44,'Section 2'!$D$16:$R$1015,COLUMNS('Section 2'!$D$13:G$13),0)),"",VLOOKUP($A44,'Section 2'!$D$16:$R$1015,COLUMNS('Section 2'!$D$13:G$13),0)))</f>
        <v/>
      </c>
      <c r="G44" s="84" t="str">
        <f>IF($C44="","",IF(ISBLANK(VLOOKUP($A44,'Section 2'!$D$16:$R$1015,COLUMNS('Section 2'!$D$13:H$13),0)),"",VLOOKUP($A44,'Section 2'!$D$16:$R$1015,COLUMNS('Section 2'!$D$13:H$13),0)))</f>
        <v/>
      </c>
      <c r="H44" s="84" t="str">
        <f>IF($C44="","",IF(ISBLANK(VLOOKUP($A44,'Section 2'!$D$16:$R$1015,COLUMNS('Section 2'!$D$13:I$13),0)),"",VLOOKUP($A44,'Section 2'!$D$16:$R$1015,COLUMNS('Section 2'!$D$13:I$13),0)))</f>
        <v/>
      </c>
      <c r="I44" s="84" t="str">
        <f>IF($C44="","",IF(ISBLANK(VLOOKUP($A44,'Section 2'!$D$16:$R$1015,COLUMNS('Section 2'!$D$13:J$13),0)),"",VLOOKUP($A44,'Section 2'!$D$16:$R$1015,COLUMNS('Section 2'!$D$13:J$13),0)))</f>
        <v/>
      </c>
      <c r="J44" s="84" t="str">
        <f>IF($C44="","",IF(ISBLANK(VLOOKUP($A44,'Section 2'!$D$16:$R$1015,COLUMNS('Section 2'!$D$13:R$13),0)),"",IF(VLOOKUP($A44,'Section 2'!$D$16:$R$1015,COLUMNS('Section 2'!$D$13:R$13),0)="QPS","QPS",PROPER(VLOOKUP($A44,'Section 2'!$D$16:$R$1015,COLUMNS('Section 2'!$D$13:R$13),0)))))</f>
        <v/>
      </c>
      <c r="K44" s="84" t="str">
        <f>IF($C44="","",IF(ISBLANK(VLOOKUP($A44,'Section 2'!$D$16:$R$1015,COLUMNS('Section 2'!$D$13:L$13),0)),"",VLOOKUP($A44,'Section 2'!$D$16:$R$1015,COLUMNS('Section 2'!$D$13:L$13),0)))</f>
        <v/>
      </c>
      <c r="L44" s="84" t="str">
        <f>IF($C44="","",IF(ISBLANK(VLOOKUP($A44,'Section 2'!$D$16:$R$1015,COLUMNS('Section 2'!$D$13:M$13),0)),"",VLOOKUP($A44,'Section 2'!$D$16:$R$1015,COLUMNS('Section 2'!$D$13:M$13),0)))</f>
        <v/>
      </c>
      <c r="M44" s="84" t="str">
        <f>IF($C44="","",IF(ISBLANK(VLOOKUP($A44,'Section 2'!$D$16:$R$1015,COLUMNS('Section 2'!$D$13:N$13),0)),"",VLOOKUP($A44,'Section 2'!$D$16:$R$1015,COLUMNS('Section 2'!$D$13:N$13),0)))</f>
        <v/>
      </c>
      <c r="N44" s="84" t="str">
        <f>IF($C44="","",IF(ISBLANK(VLOOKUP($A44,'Section 2'!$D$16:$R$1015,COLUMNS('Section 2'!$D$13:O$13),0)),"",VLOOKUP($A44,'Section 2'!$D$16:$R$1015,COLUMNS('Section 2'!$D$13:O$13),0)))</f>
        <v/>
      </c>
      <c r="O44" s="84" t="str">
        <f>IF($C44="","",IF(ISBLANK(VLOOKUP($A44,'Section 2'!$D$16:$R$1015,COLUMNS('Section 2'!$D$13:P$13),0)),"",VLOOKUP($A44,'Section 2'!$D$16:$R$1015,COLUMNS('Section 2'!$D$13:P$13),0)))</f>
        <v/>
      </c>
      <c r="P44" s="84" t="str">
        <f>IF($C44="","",IF(ISBLANK(VLOOKUP($A44,'Section 2'!$D$16:$R$1015,COLUMNS('Section 2'!$D$13:Q$13),0)),"",VLOOKUP($A44,'Section 2'!$D$16:$R$1015,COLUMNS('Section 2'!$D$13:Q$13),0)))</f>
        <v/>
      </c>
      <c r="Q44" s="84" t="str">
        <f>IF($C44="","",IF(ISBLANK(VLOOKUP($A44,'Section 2'!$D$16:$R$1015,COLUMNS('Section 2'!$D$13:R$13),0)),"",IF(VLOOKUP($A44,'Section 2'!$D$16:$R$1015,COLUMNS('Section 2'!$D$13:R$13),0)="QPS","QPS",PROPER(VLOOKUP($A44,'Section 2'!$D$16:$R$1015,COLUMNS('Section 2'!$D$13:R$13),0)))))</f>
        <v/>
      </c>
    </row>
    <row r="45" spans="1:17" s="47" customFormat="1" ht="12.75" customHeight="1" x14ac:dyDescent="0.35">
      <c r="A45" s="50">
        <v>44</v>
      </c>
      <c r="B45" s="84" t="str">
        <f t="shared" si="0"/>
        <v/>
      </c>
      <c r="C45" s="84" t="str">
        <f>IFERROR(VLOOKUP($A45,'Section 2'!$D$16:$R$1015,COLUMNS('Section 2'!$D$13:D$13),0),"")</f>
        <v/>
      </c>
      <c r="D45" s="61" t="str">
        <f>IF($C45="","",IF(ISBLANK(VLOOKUP($A45,'Section 2'!$D$16:$R$1015,COLUMNS('Section 2'!$D$13:E$13),0)),"",VLOOKUP($A45,'Section 2'!$D$16:$R$1015,COLUMNS('Section 2'!$D$13:E$13),0)))</f>
        <v/>
      </c>
      <c r="E45" s="84" t="str">
        <f>IF($C45="","",IF(ISBLANK(VLOOKUP($A45,'Section 2'!$D$16:$R$1015,COLUMNS('Section 2'!$D$13:F$13),0)),"",VLOOKUP($A45,'Section 2'!$D$16:$R$1015,COLUMNS('Section 2'!$D$13:F$13),0)))</f>
        <v/>
      </c>
      <c r="F45" s="84" t="str">
        <f>IF($C45="","",IF(ISBLANK(VLOOKUP($A45,'Section 2'!$D$16:$R$1015,COLUMNS('Section 2'!$D$13:G$13),0)),"",VLOOKUP($A45,'Section 2'!$D$16:$R$1015,COLUMNS('Section 2'!$D$13:G$13),0)))</f>
        <v/>
      </c>
      <c r="G45" s="84" t="str">
        <f>IF($C45="","",IF(ISBLANK(VLOOKUP($A45,'Section 2'!$D$16:$R$1015,COLUMNS('Section 2'!$D$13:H$13),0)),"",VLOOKUP($A45,'Section 2'!$D$16:$R$1015,COLUMNS('Section 2'!$D$13:H$13),0)))</f>
        <v/>
      </c>
      <c r="H45" s="84" t="str">
        <f>IF($C45="","",IF(ISBLANK(VLOOKUP($A45,'Section 2'!$D$16:$R$1015,COLUMNS('Section 2'!$D$13:I$13),0)),"",VLOOKUP($A45,'Section 2'!$D$16:$R$1015,COLUMNS('Section 2'!$D$13:I$13),0)))</f>
        <v/>
      </c>
      <c r="I45" s="84" t="str">
        <f>IF($C45="","",IF(ISBLANK(VLOOKUP($A45,'Section 2'!$D$16:$R$1015,COLUMNS('Section 2'!$D$13:J$13),0)),"",VLOOKUP($A45,'Section 2'!$D$16:$R$1015,COLUMNS('Section 2'!$D$13:J$13),0)))</f>
        <v/>
      </c>
      <c r="J45" s="84" t="str">
        <f>IF($C45="","",IF(ISBLANK(VLOOKUP($A45,'Section 2'!$D$16:$R$1015,COLUMNS('Section 2'!$D$13:R$13),0)),"",IF(VLOOKUP($A45,'Section 2'!$D$16:$R$1015,COLUMNS('Section 2'!$D$13:R$13),0)="QPS","QPS",PROPER(VLOOKUP($A45,'Section 2'!$D$16:$R$1015,COLUMNS('Section 2'!$D$13:R$13),0)))))</f>
        <v/>
      </c>
      <c r="K45" s="84" t="str">
        <f>IF($C45="","",IF(ISBLANK(VLOOKUP($A45,'Section 2'!$D$16:$R$1015,COLUMNS('Section 2'!$D$13:L$13),0)),"",VLOOKUP($A45,'Section 2'!$D$16:$R$1015,COLUMNS('Section 2'!$D$13:L$13),0)))</f>
        <v/>
      </c>
      <c r="L45" s="84" t="str">
        <f>IF($C45="","",IF(ISBLANK(VLOOKUP($A45,'Section 2'!$D$16:$R$1015,COLUMNS('Section 2'!$D$13:M$13),0)),"",VLOOKUP($A45,'Section 2'!$D$16:$R$1015,COLUMNS('Section 2'!$D$13:M$13),0)))</f>
        <v/>
      </c>
      <c r="M45" s="84" t="str">
        <f>IF($C45="","",IF(ISBLANK(VLOOKUP($A45,'Section 2'!$D$16:$R$1015,COLUMNS('Section 2'!$D$13:N$13),0)),"",VLOOKUP($A45,'Section 2'!$D$16:$R$1015,COLUMNS('Section 2'!$D$13:N$13),0)))</f>
        <v/>
      </c>
      <c r="N45" s="84" t="str">
        <f>IF($C45="","",IF(ISBLANK(VLOOKUP($A45,'Section 2'!$D$16:$R$1015,COLUMNS('Section 2'!$D$13:O$13),0)),"",VLOOKUP($A45,'Section 2'!$D$16:$R$1015,COLUMNS('Section 2'!$D$13:O$13),0)))</f>
        <v/>
      </c>
      <c r="O45" s="84" t="str">
        <f>IF($C45="","",IF(ISBLANK(VLOOKUP($A45,'Section 2'!$D$16:$R$1015,COLUMNS('Section 2'!$D$13:P$13),0)),"",VLOOKUP($A45,'Section 2'!$D$16:$R$1015,COLUMNS('Section 2'!$D$13:P$13),0)))</f>
        <v/>
      </c>
      <c r="P45" s="84" t="str">
        <f>IF($C45="","",IF(ISBLANK(VLOOKUP($A45,'Section 2'!$D$16:$R$1015,COLUMNS('Section 2'!$D$13:Q$13),0)),"",VLOOKUP($A45,'Section 2'!$D$16:$R$1015,COLUMNS('Section 2'!$D$13:Q$13),0)))</f>
        <v/>
      </c>
      <c r="Q45" s="84" t="str">
        <f>IF($C45="","",IF(ISBLANK(VLOOKUP($A45,'Section 2'!$D$16:$R$1015,COLUMNS('Section 2'!$D$13:R$13),0)),"",IF(VLOOKUP($A45,'Section 2'!$D$16:$R$1015,COLUMNS('Section 2'!$D$13:R$13),0)="QPS","QPS",PROPER(VLOOKUP($A45,'Section 2'!$D$16:$R$1015,COLUMNS('Section 2'!$D$13:R$13),0)))))</f>
        <v/>
      </c>
    </row>
    <row r="46" spans="1:17" s="47" customFormat="1" ht="12.75" customHeight="1" x14ac:dyDescent="0.35">
      <c r="A46" s="50">
        <v>45</v>
      </c>
      <c r="B46" s="84" t="str">
        <f t="shared" si="0"/>
        <v/>
      </c>
      <c r="C46" s="84" t="str">
        <f>IFERROR(VLOOKUP($A46,'Section 2'!$D$16:$R$1015,COLUMNS('Section 2'!$D$13:D$13),0),"")</f>
        <v/>
      </c>
      <c r="D46" s="61" t="str">
        <f>IF($C46="","",IF(ISBLANK(VLOOKUP($A46,'Section 2'!$D$16:$R$1015,COLUMNS('Section 2'!$D$13:E$13),0)),"",VLOOKUP($A46,'Section 2'!$D$16:$R$1015,COLUMNS('Section 2'!$D$13:E$13),0)))</f>
        <v/>
      </c>
      <c r="E46" s="84" t="str">
        <f>IF($C46="","",IF(ISBLANK(VLOOKUP($A46,'Section 2'!$D$16:$R$1015,COLUMNS('Section 2'!$D$13:F$13),0)),"",VLOOKUP($A46,'Section 2'!$D$16:$R$1015,COLUMNS('Section 2'!$D$13:F$13),0)))</f>
        <v/>
      </c>
      <c r="F46" s="84" t="str">
        <f>IF($C46="","",IF(ISBLANK(VLOOKUP($A46,'Section 2'!$D$16:$R$1015,COLUMNS('Section 2'!$D$13:G$13),0)),"",VLOOKUP($A46,'Section 2'!$D$16:$R$1015,COLUMNS('Section 2'!$D$13:G$13),0)))</f>
        <v/>
      </c>
      <c r="G46" s="84" t="str">
        <f>IF($C46="","",IF(ISBLANK(VLOOKUP($A46,'Section 2'!$D$16:$R$1015,COLUMNS('Section 2'!$D$13:H$13),0)),"",VLOOKUP($A46,'Section 2'!$D$16:$R$1015,COLUMNS('Section 2'!$D$13:H$13),0)))</f>
        <v/>
      </c>
      <c r="H46" s="84" t="str">
        <f>IF($C46="","",IF(ISBLANK(VLOOKUP($A46,'Section 2'!$D$16:$R$1015,COLUMNS('Section 2'!$D$13:I$13),0)),"",VLOOKUP($A46,'Section 2'!$D$16:$R$1015,COLUMNS('Section 2'!$D$13:I$13),0)))</f>
        <v/>
      </c>
      <c r="I46" s="84" t="str">
        <f>IF($C46="","",IF(ISBLANK(VLOOKUP($A46,'Section 2'!$D$16:$R$1015,COLUMNS('Section 2'!$D$13:J$13),0)),"",VLOOKUP($A46,'Section 2'!$D$16:$R$1015,COLUMNS('Section 2'!$D$13:J$13),0)))</f>
        <v/>
      </c>
      <c r="J46" s="84" t="str">
        <f>IF($C46="","",IF(ISBLANK(VLOOKUP($A46,'Section 2'!$D$16:$R$1015,COLUMNS('Section 2'!$D$13:R$13),0)),"",IF(VLOOKUP($A46,'Section 2'!$D$16:$R$1015,COLUMNS('Section 2'!$D$13:R$13),0)="QPS","QPS",PROPER(VLOOKUP($A46,'Section 2'!$D$16:$R$1015,COLUMNS('Section 2'!$D$13:R$13),0)))))</f>
        <v/>
      </c>
      <c r="K46" s="84" t="str">
        <f>IF($C46="","",IF(ISBLANK(VLOOKUP($A46,'Section 2'!$D$16:$R$1015,COLUMNS('Section 2'!$D$13:L$13),0)),"",VLOOKUP($A46,'Section 2'!$D$16:$R$1015,COLUMNS('Section 2'!$D$13:L$13),0)))</f>
        <v/>
      </c>
      <c r="L46" s="84" t="str">
        <f>IF($C46="","",IF(ISBLANK(VLOOKUP($A46,'Section 2'!$D$16:$R$1015,COLUMNS('Section 2'!$D$13:M$13),0)),"",VLOOKUP($A46,'Section 2'!$D$16:$R$1015,COLUMNS('Section 2'!$D$13:M$13),0)))</f>
        <v/>
      </c>
      <c r="M46" s="84" t="str">
        <f>IF($C46="","",IF(ISBLANK(VLOOKUP($A46,'Section 2'!$D$16:$R$1015,COLUMNS('Section 2'!$D$13:N$13),0)),"",VLOOKUP($A46,'Section 2'!$D$16:$R$1015,COLUMNS('Section 2'!$D$13:N$13),0)))</f>
        <v/>
      </c>
      <c r="N46" s="84" t="str">
        <f>IF($C46="","",IF(ISBLANK(VLOOKUP($A46,'Section 2'!$D$16:$R$1015,COLUMNS('Section 2'!$D$13:O$13),0)),"",VLOOKUP($A46,'Section 2'!$D$16:$R$1015,COLUMNS('Section 2'!$D$13:O$13),0)))</f>
        <v/>
      </c>
      <c r="O46" s="84" t="str">
        <f>IF($C46="","",IF(ISBLANK(VLOOKUP($A46,'Section 2'!$D$16:$R$1015,COLUMNS('Section 2'!$D$13:P$13),0)),"",VLOOKUP($A46,'Section 2'!$D$16:$R$1015,COLUMNS('Section 2'!$D$13:P$13),0)))</f>
        <v/>
      </c>
      <c r="P46" s="84" t="str">
        <f>IF($C46="","",IF(ISBLANK(VLOOKUP($A46,'Section 2'!$D$16:$R$1015,COLUMNS('Section 2'!$D$13:Q$13),0)),"",VLOOKUP($A46,'Section 2'!$D$16:$R$1015,COLUMNS('Section 2'!$D$13:Q$13),0)))</f>
        <v/>
      </c>
      <c r="Q46" s="84" t="str">
        <f>IF($C46="","",IF(ISBLANK(VLOOKUP($A46,'Section 2'!$D$16:$R$1015,COLUMNS('Section 2'!$D$13:R$13),0)),"",IF(VLOOKUP($A46,'Section 2'!$D$16:$R$1015,COLUMNS('Section 2'!$D$13:R$13),0)="QPS","QPS",PROPER(VLOOKUP($A46,'Section 2'!$D$16:$R$1015,COLUMNS('Section 2'!$D$13:R$13),0)))))</f>
        <v/>
      </c>
    </row>
    <row r="47" spans="1:17" s="47" customFormat="1" ht="12.75" customHeight="1" x14ac:dyDescent="0.35">
      <c r="A47" s="50">
        <v>46</v>
      </c>
      <c r="B47" s="84" t="str">
        <f t="shared" si="0"/>
        <v/>
      </c>
      <c r="C47" s="84" t="str">
        <f>IFERROR(VLOOKUP($A47,'Section 2'!$D$16:$R$1015,COLUMNS('Section 2'!$D$13:D$13),0),"")</f>
        <v/>
      </c>
      <c r="D47" s="61" t="str">
        <f>IF($C47="","",IF(ISBLANK(VLOOKUP($A47,'Section 2'!$D$16:$R$1015,COLUMNS('Section 2'!$D$13:E$13),0)),"",VLOOKUP($A47,'Section 2'!$D$16:$R$1015,COLUMNS('Section 2'!$D$13:E$13),0)))</f>
        <v/>
      </c>
      <c r="E47" s="84" t="str">
        <f>IF($C47="","",IF(ISBLANK(VLOOKUP($A47,'Section 2'!$D$16:$R$1015,COLUMNS('Section 2'!$D$13:F$13),0)),"",VLOOKUP($A47,'Section 2'!$D$16:$R$1015,COLUMNS('Section 2'!$D$13:F$13),0)))</f>
        <v/>
      </c>
      <c r="F47" s="84" t="str">
        <f>IF($C47="","",IF(ISBLANK(VLOOKUP($A47,'Section 2'!$D$16:$R$1015,COLUMNS('Section 2'!$D$13:G$13),0)),"",VLOOKUP($A47,'Section 2'!$D$16:$R$1015,COLUMNS('Section 2'!$D$13:G$13),0)))</f>
        <v/>
      </c>
      <c r="G47" s="84" t="str">
        <f>IF($C47="","",IF(ISBLANK(VLOOKUP($A47,'Section 2'!$D$16:$R$1015,COLUMNS('Section 2'!$D$13:H$13),0)),"",VLOOKUP($A47,'Section 2'!$D$16:$R$1015,COLUMNS('Section 2'!$D$13:H$13),0)))</f>
        <v/>
      </c>
      <c r="H47" s="84" t="str">
        <f>IF($C47="","",IF(ISBLANK(VLOOKUP($A47,'Section 2'!$D$16:$R$1015,COLUMNS('Section 2'!$D$13:I$13),0)),"",VLOOKUP($A47,'Section 2'!$D$16:$R$1015,COLUMNS('Section 2'!$D$13:I$13),0)))</f>
        <v/>
      </c>
      <c r="I47" s="84" t="str">
        <f>IF($C47="","",IF(ISBLANK(VLOOKUP($A47,'Section 2'!$D$16:$R$1015,COLUMNS('Section 2'!$D$13:J$13),0)),"",VLOOKUP($A47,'Section 2'!$D$16:$R$1015,COLUMNS('Section 2'!$D$13:J$13),0)))</f>
        <v/>
      </c>
      <c r="J47" s="84" t="str">
        <f>IF($C47="","",IF(ISBLANK(VLOOKUP($A47,'Section 2'!$D$16:$R$1015,COLUMNS('Section 2'!$D$13:R$13),0)),"",IF(VLOOKUP($A47,'Section 2'!$D$16:$R$1015,COLUMNS('Section 2'!$D$13:R$13),0)="QPS","QPS",PROPER(VLOOKUP($A47,'Section 2'!$D$16:$R$1015,COLUMNS('Section 2'!$D$13:R$13),0)))))</f>
        <v/>
      </c>
      <c r="K47" s="84" t="str">
        <f>IF($C47="","",IF(ISBLANK(VLOOKUP($A47,'Section 2'!$D$16:$R$1015,COLUMNS('Section 2'!$D$13:L$13),0)),"",VLOOKUP($A47,'Section 2'!$D$16:$R$1015,COLUMNS('Section 2'!$D$13:L$13),0)))</f>
        <v/>
      </c>
      <c r="L47" s="84" t="str">
        <f>IF($C47="","",IF(ISBLANK(VLOOKUP($A47,'Section 2'!$D$16:$R$1015,COLUMNS('Section 2'!$D$13:M$13),0)),"",VLOOKUP($A47,'Section 2'!$D$16:$R$1015,COLUMNS('Section 2'!$D$13:M$13),0)))</f>
        <v/>
      </c>
      <c r="M47" s="84" t="str">
        <f>IF($C47="","",IF(ISBLANK(VLOOKUP($A47,'Section 2'!$D$16:$R$1015,COLUMNS('Section 2'!$D$13:N$13),0)),"",VLOOKUP($A47,'Section 2'!$D$16:$R$1015,COLUMNS('Section 2'!$D$13:N$13),0)))</f>
        <v/>
      </c>
      <c r="N47" s="84" t="str">
        <f>IF($C47="","",IF(ISBLANK(VLOOKUP($A47,'Section 2'!$D$16:$R$1015,COLUMNS('Section 2'!$D$13:O$13),0)),"",VLOOKUP($A47,'Section 2'!$D$16:$R$1015,COLUMNS('Section 2'!$D$13:O$13),0)))</f>
        <v/>
      </c>
      <c r="O47" s="84" t="str">
        <f>IF($C47="","",IF(ISBLANK(VLOOKUP($A47,'Section 2'!$D$16:$R$1015,COLUMNS('Section 2'!$D$13:P$13),0)),"",VLOOKUP($A47,'Section 2'!$D$16:$R$1015,COLUMNS('Section 2'!$D$13:P$13),0)))</f>
        <v/>
      </c>
      <c r="P47" s="84" t="str">
        <f>IF($C47="","",IF(ISBLANK(VLOOKUP($A47,'Section 2'!$D$16:$R$1015,COLUMNS('Section 2'!$D$13:Q$13),0)),"",VLOOKUP($A47,'Section 2'!$D$16:$R$1015,COLUMNS('Section 2'!$D$13:Q$13),0)))</f>
        <v/>
      </c>
      <c r="Q47" s="84" t="str">
        <f>IF($C47="","",IF(ISBLANK(VLOOKUP($A47,'Section 2'!$D$16:$R$1015,COLUMNS('Section 2'!$D$13:R$13),0)),"",IF(VLOOKUP($A47,'Section 2'!$D$16:$R$1015,COLUMNS('Section 2'!$D$13:R$13),0)="QPS","QPS",PROPER(VLOOKUP($A47,'Section 2'!$D$16:$R$1015,COLUMNS('Section 2'!$D$13:R$13),0)))))</f>
        <v/>
      </c>
    </row>
    <row r="48" spans="1:17" s="47" customFormat="1" ht="12.75" customHeight="1" x14ac:dyDescent="0.35">
      <c r="A48" s="50">
        <v>47</v>
      </c>
      <c r="B48" s="84" t="str">
        <f t="shared" si="0"/>
        <v/>
      </c>
      <c r="C48" s="84" t="str">
        <f>IFERROR(VLOOKUP($A48,'Section 2'!$D$16:$R$1015,COLUMNS('Section 2'!$D$13:D$13),0),"")</f>
        <v/>
      </c>
      <c r="D48" s="61" t="str">
        <f>IF($C48="","",IF(ISBLANK(VLOOKUP($A48,'Section 2'!$D$16:$R$1015,COLUMNS('Section 2'!$D$13:E$13),0)),"",VLOOKUP($A48,'Section 2'!$D$16:$R$1015,COLUMNS('Section 2'!$D$13:E$13),0)))</f>
        <v/>
      </c>
      <c r="E48" s="84" t="str">
        <f>IF($C48="","",IF(ISBLANK(VLOOKUP($A48,'Section 2'!$D$16:$R$1015,COLUMNS('Section 2'!$D$13:F$13),0)),"",VLOOKUP($A48,'Section 2'!$D$16:$R$1015,COLUMNS('Section 2'!$D$13:F$13),0)))</f>
        <v/>
      </c>
      <c r="F48" s="84" t="str">
        <f>IF($C48="","",IF(ISBLANK(VLOOKUP($A48,'Section 2'!$D$16:$R$1015,COLUMNS('Section 2'!$D$13:G$13),0)),"",VLOOKUP($A48,'Section 2'!$D$16:$R$1015,COLUMNS('Section 2'!$D$13:G$13),0)))</f>
        <v/>
      </c>
      <c r="G48" s="84" t="str">
        <f>IF($C48="","",IF(ISBLANK(VLOOKUP($A48,'Section 2'!$D$16:$R$1015,COLUMNS('Section 2'!$D$13:H$13),0)),"",VLOOKUP($A48,'Section 2'!$D$16:$R$1015,COLUMNS('Section 2'!$D$13:H$13),0)))</f>
        <v/>
      </c>
      <c r="H48" s="84" t="str">
        <f>IF($C48="","",IF(ISBLANK(VLOOKUP($A48,'Section 2'!$D$16:$R$1015,COLUMNS('Section 2'!$D$13:I$13),0)),"",VLOOKUP($A48,'Section 2'!$D$16:$R$1015,COLUMNS('Section 2'!$D$13:I$13),0)))</f>
        <v/>
      </c>
      <c r="I48" s="84" t="str">
        <f>IF($C48="","",IF(ISBLANK(VLOOKUP($A48,'Section 2'!$D$16:$R$1015,COLUMNS('Section 2'!$D$13:J$13),0)),"",VLOOKUP($A48,'Section 2'!$D$16:$R$1015,COLUMNS('Section 2'!$D$13:J$13),0)))</f>
        <v/>
      </c>
      <c r="J48" s="84" t="str">
        <f>IF($C48="","",IF(ISBLANK(VLOOKUP($A48,'Section 2'!$D$16:$R$1015,COLUMNS('Section 2'!$D$13:R$13),0)),"",IF(VLOOKUP($A48,'Section 2'!$D$16:$R$1015,COLUMNS('Section 2'!$D$13:R$13),0)="QPS","QPS",PROPER(VLOOKUP($A48,'Section 2'!$D$16:$R$1015,COLUMNS('Section 2'!$D$13:R$13),0)))))</f>
        <v/>
      </c>
      <c r="K48" s="84" t="str">
        <f>IF($C48="","",IF(ISBLANK(VLOOKUP($A48,'Section 2'!$D$16:$R$1015,COLUMNS('Section 2'!$D$13:L$13),0)),"",VLOOKUP($A48,'Section 2'!$D$16:$R$1015,COLUMNS('Section 2'!$D$13:L$13),0)))</f>
        <v/>
      </c>
      <c r="L48" s="84" t="str">
        <f>IF($C48="","",IF(ISBLANK(VLOOKUP($A48,'Section 2'!$D$16:$R$1015,COLUMNS('Section 2'!$D$13:M$13),0)),"",VLOOKUP($A48,'Section 2'!$D$16:$R$1015,COLUMNS('Section 2'!$D$13:M$13),0)))</f>
        <v/>
      </c>
      <c r="M48" s="84" t="str">
        <f>IF($C48="","",IF(ISBLANK(VLOOKUP($A48,'Section 2'!$D$16:$R$1015,COLUMNS('Section 2'!$D$13:N$13),0)),"",VLOOKUP($A48,'Section 2'!$D$16:$R$1015,COLUMNS('Section 2'!$D$13:N$13),0)))</f>
        <v/>
      </c>
      <c r="N48" s="84" t="str">
        <f>IF($C48="","",IF(ISBLANK(VLOOKUP($A48,'Section 2'!$D$16:$R$1015,COLUMNS('Section 2'!$D$13:O$13),0)),"",VLOOKUP($A48,'Section 2'!$D$16:$R$1015,COLUMNS('Section 2'!$D$13:O$13),0)))</f>
        <v/>
      </c>
      <c r="O48" s="84" t="str">
        <f>IF($C48="","",IF(ISBLANK(VLOOKUP($A48,'Section 2'!$D$16:$R$1015,COLUMNS('Section 2'!$D$13:P$13),0)),"",VLOOKUP($A48,'Section 2'!$D$16:$R$1015,COLUMNS('Section 2'!$D$13:P$13),0)))</f>
        <v/>
      </c>
      <c r="P48" s="84" t="str">
        <f>IF($C48="","",IF(ISBLANK(VLOOKUP($A48,'Section 2'!$D$16:$R$1015,COLUMNS('Section 2'!$D$13:Q$13),0)),"",VLOOKUP($A48,'Section 2'!$D$16:$R$1015,COLUMNS('Section 2'!$D$13:Q$13),0)))</f>
        <v/>
      </c>
      <c r="Q48" s="84" t="str">
        <f>IF($C48="","",IF(ISBLANK(VLOOKUP($A48,'Section 2'!$D$16:$R$1015,COLUMNS('Section 2'!$D$13:R$13),0)),"",IF(VLOOKUP($A48,'Section 2'!$D$16:$R$1015,COLUMNS('Section 2'!$D$13:R$13),0)="QPS","QPS",PROPER(VLOOKUP($A48,'Section 2'!$D$16:$R$1015,COLUMNS('Section 2'!$D$13:R$13),0)))))</f>
        <v/>
      </c>
    </row>
    <row r="49" spans="1:17" s="47" customFormat="1" ht="12.75" customHeight="1" x14ac:dyDescent="0.35">
      <c r="A49" s="50">
        <v>48</v>
      </c>
      <c r="B49" s="84" t="str">
        <f t="shared" si="0"/>
        <v/>
      </c>
      <c r="C49" s="84" t="str">
        <f>IFERROR(VLOOKUP($A49,'Section 2'!$D$16:$R$1015,COLUMNS('Section 2'!$D$13:D$13),0),"")</f>
        <v/>
      </c>
      <c r="D49" s="61" t="str">
        <f>IF($C49="","",IF(ISBLANK(VLOOKUP($A49,'Section 2'!$D$16:$R$1015,COLUMNS('Section 2'!$D$13:E$13),0)),"",VLOOKUP($A49,'Section 2'!$D$16:$R$1015,COLUMNS('Section 2'!$D$13:E$13),0)))</f>
        <v/>
      </c>
      <c r="E49" s="84" t="str">
        <f>IF($C49="","",IF(ISBLANK(VLOOKUP($A49,'Section 2'!$D$16:$R$1015,COLUMNS('Section 2'!$D$13:F$13),0)),"",VLOOKUP($A49,'Section 2'!$D$16:$R$1015,COLUMNS('Section 2'!$D$13:F$13),0)))</f>
        <v/>
      </c>
      <c r="F49" s="84" t="str">
        <f>IF($C49="","",IF(ISBLANK(VLOOKUP($A49,'Section 2'!$D$16:$R$1015,COLUMNS('Section 2'!$D$13:G$13),0)),"",VLOOKUP($A49,'Section 2'!$D$16:$R$1015,COLUMNS('Section 2'!$D$13:G$13),0)))</f>
        <v/>
      </c>
      <c r="G49" s="84" t="str">
        <f>IF($C49="","",IF(ISBLANK(VLOOKUP($A49,'Section 2'!$D$16:$R$1015,COLUMNS('Section 2'!$D$13:H$13),0)),"",VLOOKUP($A49,'Section 2'!$D$16:$R$1015,COLUMNS('Section 2'!$D$13:H$13),0)))</f>
        <v/>
      </c>
      <c r="H49" s="84" t="str">
        <f>IF($C49="","",IF(ISBLANK(VLOOKUP($A49,'Section 2'!$D$16:$R$1015,COLUMNS('Section 2'!$D$13:I$13),0)),"",VLOOKUP($A49,'Section 2'!$D$16:$R$1015,COLUMNS('Section 2'!$D$13:I$13),0)))</f>
        <v/>
      </c>
      <c r="I49" s="84" t="str">
        <f>IF($C49="","",IF(ISBLANK(VLOOKUP($A49,'Section 2'!$D$16:$R$1015,COLUMNS('Section 2'!$D$13:J$13),0)),"",VLOOKUP($A49,'Section 2'!$D$16:$R$1015,COLUMNS('Section 2'!$D$13:J$13),0)))</f>
        <v/>
      </c>
      <c r="J49" s="84" t="str">
        <f>IF($C49="","",IF(ISBLANK(VLOOKUP($A49,'Section 2'!$D$16:$R$1015,COLUMNS('Section 2'!$D$13:R$13),0)),"",IF(VLOOKUP($A49,'Section 2'!$D$16:$R$1015,COLUMNS('Section 2'!$D$13:R$13),0)="QPS","QPS",PROPER(VLOOKUP($A49,'Section 2'!$D$16:$R$1015,COLUMNS('Section 2'!$D$13:R$13),0)))))</f>
        <v/>
      </c>
      <c r="K49" s="84" t="str">
        <f>IF($C49="","",IF(ISBLANK(VLOOKUP($A49,'Section 2'!$D$16:$R$1015,COLUMNS('Section 2'!$D$13:L$13),0)),"",VLOOKUP($A49,'Section 2'!$D$16:$R$1015,COLUMNS('Section 2'!$D$13:L$13),0)))</f>
        <v/>
      </c>
      <c r="L49" s="84" t="str">
        <f>IF($C49="","",IF(ISBLANK(VLOOKUP($A49,'Section 2'!$D$16:$R$1015,COLUMNS('Section 2'!$D$13:M$13),0)),"",VLOOKUP($A49,'Section 2'!$D$16:$R$1015,COLUMNS('Section 2'!$D$13:M$13),0)))</f>
        <v/>
      </c>
      <c r="M49" s="84" t="str">
        <f>IF($C49="","",IF(ISBLANK(VLOOKUP($A49,'Section 2'!$D$16:$R$1015,COLUMNS('Section 2'!$D$13:N$13),0)),"",VLOOKUP($A49,'Section 2'!$D$16:$R$1015,COLUMNS('Section 2'!$D$13:N$13),0)))</f>
        <v/>
      </c>
      <c r="N49" s="84" t="str">
        <f>IF($C49="","",IF(ISBLANK(VLOOKUP($A49,'Section 2'!$D$16:$R$1015,COLUMNS('Section 2'!$D$13:O$13),0)),"",VLOOKUP($A49,'Section 2'!$D$16:$R$1015,COLUMNS('Section 2'!$D$13:O$13),0)))</f>
        <v/>
      </c>
      <c r="O49" s="84" t="str">
        <f>IF($C49="","",IF(ISBLANK(VLOOKUP($A49,'Section 2'!$D$16:$R$1015,COLUMNS('Section 2'!$D$13:P$13),0)),"",VLOOKUP($A49,'Section 2'!$D$16:$R$1015,COLUMNS('Section 2'!$D$13:P$13),0)))</f>
        <v/>
      </c>
      <c r="P49" s="84" t="str">
        <f>IF($C49="","",IF(ISBLANK(VLOOKUP($A49,'Section 2'!$D$16:$R$1015,COLUMNS('Section 2'!$D$13:Q$13),0)),"",VLOOKUP($A49,'Section 2'!$D$16:$R$1015,COLUMNS('Section 2'!$D$13:Q$13),0)))</f>
        <v/>
      </c>
      <c r="Q49" s="84" t="str">
        <f>IF($C49="","",IF(ISBLANK(VLOOKUP($A49,'Section 2'!$D$16:$R$1015,COLUMNS('Section 2'!$D$13:R$13),0)),"",IF(VLOOKUP($A49,'Section 2'!$D$16:$R$1015,COLUMNS('Section 2'!$D$13:R$13),0)="QPS","QPS",PROPER(VLOOKUP($A49,'Section 2'!$D$16:$R$1015,COLUMNS('Section 2'!$D$13:R$13),0)))))</f>
        <v/>
      </c>
    </row>
    <row r="50" spans="1:17" s="47" customFormat="1" ht="12.75" customHeight="1" x14ac:dyDescent="0.35">
      <c r="A50" s="50">
        <v>49</v>
      </c>
      <c r="B50" s="84" t="str">
        <f t="shared" si="0"/>
        <v/>
      </c>
      <c r="C50" s="84" t="str">
        <f>IFERROR(VLOOKUP($A50,'Section 2'!$D$16:$R$1015,COLUMNS('Section 2'!$D$13:D$13),0),"")</f>
        <v/>
      </c>
      <c r="D50" s="61" t="str">
        <f>IF($C50="","",IF(ISBLANK(VLOOKUP($A50,'Section 2'!$D$16:$R$1015,COLUMNS('Section 2'!$D$13:E$13),0)),"",VLOOKUP($A50,'Section 2'!$D$16:$R$1015,COLUMNS('Section 2'!$D$13:E$13),0)))</f>
        <v/>
      </c>
      <c r="E50" s="84" t="str">
        <f>IF($C50="","",IF(ISBLANK(VLOOKUP($A50,'Section 2'!$D$16:$R$1015,COLUMNS('Section 2'!$D$13:F$13),0)),"",VLOOKUP($A50,'Section 2'!$D$16:$R$1015,COLUMNS('Section 2'!$D$13:F$13),0)))</f>
        <v/>
      </c>
      <c r="F50" s="84" t="str">
        <f>IF($C50="","",IF(ISBLANK(VLOOKUP($A50,'Section 2'!$D$16:$R$1015,COLUMNS('Section 2'!$D$13:G$13),0)),"",VLOOKUP($A50,'Section 2'!$D$16:$R$1015,COLUMNS('Section 2'!$D$13:G$13),0)))</f>
        <v/>
      </c>
      <c r="G50" s="84" t="str">
        <f>IF($C50="","",IF(ISBLANK(VLOOKUP($A50,'Section 2'!$D$16:$R$1015,COLUMNS('Section 2'!$D$13:H$13),0)),"",VLOOKUP($A50,'Section 2'!$D$16:$R$1015,COLUMNS('Section 2'!$D$13:H$13),0)))</f>
        <v/>
      </c>
      <c r="H50" s="84" t="str">
        <f>IF($C50="","",IF(ISBLANK(VLOOKUP($A50,'Section 2'!$D$16:$R$1015,COLUMNS('Section 2'!$D$13:I$13),0)),"",VLOOKUP($A50,'Section 2'!$D$16:$R$1015,COLUMNS('Section 2'!$D$13:I$13),0)))</f>
        <v/>
      </c>
      <c r="I50" s="84" t="str">
        <f>IF($C50="","",IF(ISBLANK(VLOOKUP($A50,'Section 2'!$D$16:$R$1015,COLUMNS('Section 2'!$D$13:J$13),0)),"",VLOOKUP($A50,'Section 2'!$D$16:$R$1015,COLUMNS('Section 2'!$D$13:J$13),0)))</f>
        <v/>
      </c>
      <c r="J50" s="84" t="str">
        <f>IF($C50="","",IF(ISBLANK(VLOOKUP($A50,'Section 2'!$D$16:$R$1015,COLUMNS('Section 2'!$D$13:R$13),0)),"",IF(VLOOKUP($A50,'Section 2'!$D$16:$R$1015,COLUMNS('Section 2'!$D$13:R$13),0)="QPS","QPS",PROPER(VLOOKUP($A50,'Section 2'!$D$16:$R$1015,COLUMNS('Section 2'!$D$13:R$13),0)))))</f>
        <v/>
      </c>
      <c r="K50" s="84" t="str">
        <f>IF($C50="","",IF(ISBLANK(VLOOKUP($A50,'Section 2'!$D$16:$R$1015,COLUMNS('Section 2'!$D$13:L$13),0)),"",VLOOKUP($A50,'Section 2'!$D$16:$R$1015,COLUMNS('Section 2'!$D$13:L$13),0)))</f>
        <v/>
      </c>
      <c r="L50" s="84" t="str">
        <f>IF($C50="","",IF(ISBLANK(VLOOKUP($A50,'Section 2'!$D$16:$R$1015,COLUMNS('Section 2'!$D$13:M$13),0)),"",VLOOKUP($A50,'Section 2'!$D$16:$R$1015,COLUMNS('Section 2'!$D$13:M$13),0)))</f>
        <v/>
      </c>
      <c r="M50" s="84" t="str">
        <f>IF($C50="","",IF(ISBLANK(VLOOKUP($A50,'Section 2'!$D$16:$R$1015,COLUMNS('Section 2'!$D$13:N$13),0)),"",VLOOKUP($A50,'Section 2'!$D$16:$R$1015,COLUMNS('Section 2'!$D$13:N$13),0)))</f>
        <v/>
      </c>
      <c r="N50" s="84" t="str">
        <f>IF($C50="","",IF(ISBLANK(VLOOKUP($A50,'Section 2'!$D$16:$R$1015,COLUMNS('Section 2'!$D$13:O$13),0)),"",VLOOKUP($A50,'Section 2'!$D$16:$R$1015,COLUMNS('Section 2'!$D$13:O$13),0)))</f>
        <v/>
      </c>
      <c r="O50" s="84" t="str">
        <f>IF($C50="","",IF(ISBLANK(VLOOKUP($A50,'Section 2'!$D$16:$R$1015,COLUMNS('Section 2'!$D$13:P$13),0)),"",VLOOKUP($A50,'Section 2'!$D$16:$R$1015,COLUMNS('Section 2'!$D$13:P$13),0)))</f>
        <v/>
      </c>
      <c r="P50" s="84" t="str">
        <f>IF($C50="","",IF(ISBLANK(VLOOKUP($A50,'Section 2'!$D$16:$R$1015,COLUMNS('Section 2'!$D$13:Q$13),0)),"",VLOOKUP($A50,'Section 2'!$D$16:$R$1015,COLUMNS('Section 2'!$D$13:Q$13),0)))</f>
        <v/>
      </c>
      <c r="Q50" s="84" t="str">
        <f>IF($C50="","",IF(ISBLANK(VLOOKUP($A50,'Section 2'!$D$16:$R$1015,COLUMNS('Section 2'!$D$13:R$13),0)),"",IF(VLOOKUP($A50,'Section 2'!$D$16:$R$1015,COLUMNS('Section 2'!$D$13:R$13),0)="QPS","QPS",PROPER(VLOOKUP($A50,'Section 2'!$D$16:$R$1015,COLUMNS('Section 2'!$D$13:R$13),0)))))</f>
        <v/>
      </c>
    </row>
    <row r="51" spans="1:17" s="47" customFormat="1" ht="12.75" customHeight="1" x14ac:dyDescent="0.35">
      <c r="A51" s="50">
        <v>50</v>
      </c>
      <c r="B51" s="84" t="str">
        <f t="shared" si="0"/>
        <v/>
      </c>
      <c r="C51" s="84" t="str">
        <f>IFERROR(VLOOKUP($A51,'Section 2'!$D$16:$R$1015,COLUMNS('Section 2'!$D$13:D$13),0),"")</f>
        <v/>
      </c>
      <c r="D51" s="61" t="str">
        <f>IF($C51="","",IF(ISBLANK(VLOOKUP($A51,'Section 2'!$D$16:$R$1015,COLUMNS('Section 2'!$D$13:E$13),0)),"",VLOOKUP($A51,'Section 2'!$D$16:$R$1015,COLUMNS('Section 2'!$D$13:E$13),0)))</f>
        <v/>
      </c>
      <c r="E51" s="84" t="str">
        <f>IF($C51="","",IF(ISBLANK(VLOOKUP($A51,'Section 2'!$D$16:$R$1015,COLUMNS('Section 2'!$D$13:F$13),0)),"",VLOOKUP($A51,'Section 2'!$D$16:$R$1015,COLUMNS('Section 2'!$D$13:F$13),0)))</f>
        <v/>
      </c>
      <c r="F51" s="84" t="str">
        <f>IF($C51="","",IF(ISBLANK(VLOOKUP($A51,'Section 2'!$D$16:$R$1015,COLUMNS('Section 2'!$D$13:G$13),0)),"",VLOOKUP($A51,'Section 2'!$D$16:$R$1015,COLUMNS('Section 2'!$D$13:G$13),0)))</f>
        <v/>
      </c>
      <c r="G51" s="84" t="str">
        <f>IF($C51="","",IF(ISBLANK(VLOOKUP($A51,'Section 2'!$D$16:$R$1015,COLUMNS('Section 2'!$D$13:H$13),0)),"",VLOOKUP($A51,'Section 2'!$D$16:$R$1015,COLUMNS('Section 2'!$D$13:H$13),0)))</f>
        <v/>
      </c>
      <c r="H51" s="84" t="str">
        <f>IF($C51="","",IF(ISBLANK(VLOOKUP($A51,'Section 2'!$D$16:$R$1015,COLUMNS('Section 2'!$D$13:I$13),0)),"",VLOOKUP($A51,'Section 2'!$D$16:$R$1015,COLUMNS('Section 2'!$D$13:I$13),0)))</f>
        <v/>
      </c>
      <c r="I51" s="84" t="str">
        <f>IF($C51="","",IF(ISBLANK(VLOOKUP($A51,'Section 2'!$D$16:$R$1015,COLUMNS('Section 2'!$D$13:J$13),0)),"",VLOOKUP($A51,'Section 2'!$D$16:$R$1015,COLUMNS('Section 2'!$D$13:J$13),0)))</f>
        <v/>
      </c>
      <c r="J51" s="84" t="str">
        <f>IF($C51="","",IF(ISBLANK(VLOOKUP($A51,'Section 2'!$D$16:$R$1015,COLUMNS('Section 2'!$D$13:R$13),0)),"",IF(VLOOKUP($A51,'Section 2'!$D$16:$R$1015,COLUMNS('Section 2'!$D$13:R$13),0)="QPS","QPS",PROPER(VLOOKUP($A51,'Section 2'!$D$16:$R$1015,COLUMNS('Section 2'!$D$13:R$13),0)))))</f>
        <v/>
      </c>
      <c r="K51" s="84" t="str">
        <f>IF($C51="","",IF(ISBLANK(VLOOKUP($A51,'Section 2'!$D$16:$R$1015,COLUMNS('Section 2'!$D$13:L$13),0)),"",VLOOKUP($A51,'Section 2'!$D$16:$R$1015,COLUMNS('Section 2'!$D$13:L$13),0)))</f>
        <v/>
      </c>
      <c r="L51" s="84" t="str">
        <f>IF($C51="","",IF(ISBLANK(VLOOKUP($A51,'Section 2'!$D$16:$R$1015,COLUMNS('Section 2'!$D$13:M$13),0)),"",VLOOKUP($A51,'Section 2'!$D$16:$R$1015,COLUMNS('Section 2'!$D$13:M$13),0)))</f>
        <v/>
      </c>
      <c r="M51" s="84" t="str">
        <f>IF($C51="","",IF(ISBLANK(VLOOKUP($A51,'Section 2'!$D$16:$R$1015,COLUMNS('Section 2'!$D$13:N$13),0)),"",VLOOKUP($A51,'Section 2'!$D$16:$R$1015,COLUMNS('Section 2'!$D$13:N$13),0)))</f>
        <v/>
      </c>
      <c r="N51" s="84" t="str">
        <f>IF($C51="","",IF(ISBLANK(VLOOKUP($A51,'Section 2'!$D$16:$R$1015,COLUMNS('Section 2'!$D$13:O$13),0)),"",VLOOKUP($A51,'Section 2'!$D$16:$R$1015,COLUMNS('Section 2'!$D$13:O$13),0)))</f>
        <v/>
      </c>
      <c r="O51" s="84" t="str">
        <f>IF($C51="","",IF(ISBLANK(VLOOKUP($A51,'Section 2'!$D$16:$R$1015,COLUMNS('Section 2'!$D$13:P$13),0)),"",VLOOKUP($A51,'Section 2'!$D$16:$R$1015,COLUMNS('Section 2'!$D$13:P$13),0)))</f>
        <v/>
      </c>
      <c r="P51" s="84" t="str">
        <f>IF($C51="","",IF(ISBLANK(VLOOKUP($A51,'Section 2'!$D$16:$R$1015,COLUMNS('Section 2'!$D$13:Q$13),0)),"",VLOOKUP($A51,'Section 2'!$D$16:$R$1015,COLUMNS('Section 2'!$D$13:Q$13),0)))</f>
        <v/>
      </c>
      <c r="Q51" s="84" t="str">
        <f>IF($C51="","",IF(ISBLANK(VLOOKUP($A51,'Section 2'!$D$16:$R$1015,COLUMNS('Section 2'!$D$13:R$13),0)),"",IF(VLOOKUP($A51,'Section 2'!$D$16:$R$1015,COLUMNS('Section 2'!$D$13:R$13),0)="QPS","QPS",PROPER(VLOOKUP($A51,'Section 2'!$D$16:$R$1015,COLUMNS('Section 2'!$D$13:R$13),0)))))</f>
        <v/>
      </c>
    </row>
    <row r="52" spans="1:17" s="47" customFormat="1" ht="12.75" customHeight="1" x14ac:dyDescent="0.35">
      <c r="A52" s="50">
        <v>51</v>
      </c>
      <c r="B52" s="84" t="str">
        <f t="shared" si="0"/>
        <v/>
      </c>
      <c r="C52" s="84" t="str">
        <f>IFERROR(VLOOKUP($A52,'Section 2'!$D$16:$R$1015,COLUMNS('Section 2'!$D$13:D$13),0),"")</f>
        <v/>
      </c>
      <c r="D52" s="61" t="str">
        <f>IF($C52="","",IF(ISBLANK(VLOOKUP($A52,'Section 2'!$D$16:$R$1015,COLUMNS('Section 2'!$D$13:E$13),0)),"",VLOOKUP($A52,'Section 2'!$D$16:$R$1015,COLUMNS('Section 2'!$D$13:E$13),0)))</f>
        <v/>
      </c>
      <c r="E52" s="84" t="str">
        <f>IF($C52="","",IF(ISBLANK(VLOOKUP($A52,'Section 2'!$D$16:$R$1015,COLUMNS('Section 2'!$D$13:F$13),0)),"",VLOOKUP($A52,'Section 2'!$D$16:$R$1015,COLUMNS('Section 2'!$D$13:F$13),0)))</f>
        <v/>
      </c>
      <c r="F52" s="84" t="str">
        <f>IF($C52="","",IF(ISBLANK(VLOOKUP($A52,'Section 2'!$D$16:$R$1015,COLUMNS('Section 2'!$D$13:G$13),0)),"",VLOOKUP($A52,'Section 2'!$D$16:$R$1015,COLUMNS('Section 2'!$D$13:G$13),0)))</f>
        <v/>
      </c>
      <c r="G52" s="84" t="str">
        <f>IF($C52="","",IF(ISBLANK(VLOOKUP($A52,'Section 2'!$D$16:$R$1015,COLUMNS('Section 2'!$D$13:H$13),0)),"",VLOOKUP($A52,'Section 2'!$D$16:$R$1015,COLUMNS('Section 2'!$D$13:H$13),0)))</f>
        <v/>
      </c>
      <c r="H52" s="84" t="str">
        <f>IF($C52="","",IF(ISBLANK(VLOOKUP($A52,'Section 2'!$D$16:$R$1015,COLUMNS('Section 2'!$D$13:I$13),0)),"",VLOOKUP($A52,'Section 2'!$D$16:$R$1015,COLUMNS('Section 2'!$D$13:I$13),0)))</f>
        <v/>
      </c>
      <c r="I52" s="84" t="str">
        <f>IF($C52="","",IF(ISBLANK(VLOOKUP($A52,'Section 2'!$D$16:$R$1015,COLUMNS('Section 2'!$D$13:J$13),0)),"",VLOOKUP($A52,'Section 2'!$D$16:$R$1015,COLUMNS('Section 2'!$D$13:J$13),0)))</f>
        <v/>
      </c>
      <c r="J52" s="84" t="str">
        <f>IF($C52="","",IF(ISBLANK(VLOOKUP($A52,'Section 2'!$D$16:$R$1015,COLUMNS('Section 2'!$D$13:R$13),0)),"",IF(VLOOKUP($A52,'Section 2'!$D$16:$R$1015,COLUMNS('Section 2'!$D$13:R$13),0)="QPS","QPS",PROPER(VLOOKUP($A52,'Section 2'!$D$16:$R$1015,COLUMNS('Section 2'!$D$13:R$13),0)))))</f>
        <v/>
      </c>
      <c r="K52" s="84" t="str">
        <f>IF($C52="","",IF(ISBLANK(VLOOKUP($A52,'Section 2'!$D$16:$R$1015,COLUMNS('Section 2'!$D$13:L$13),0)),"",VLOOKUP($A52,'Section 2'!$D$16:$R$1015,COLUMNS('Section 2'!$D$13:L$13),0)))</f>
        <v/>
      </c>
      <c r="L52" s="84" t="str">
        <f>IF($C52="","",IF(ISBLANK(VLOOKUP($A52,'Section 2'!$D$16:$R$1015,COLUMNS('Section 2'!$D$13:M$13),0)),"",VLOOKUP($A52,'Section 2'!$D$16:$R$1015,COLUMNS('Section 2'!$D$13:M$13),0)))</f>
        <v/>
      </c>
      <c r="M52" s="84" t="str">
        <f>IF($C52="","",IF(ISBLANK(VLOOKUP($A52,'Section 2'!$D$16:$R$1015,COLUMNS('Section 2'!$D$13:N$13),0)),"",VLOOKUP($A52,'Section 2'!$D$16:$R$1015,COLUMNS('Section 2'!$D$13:N$13),0)))</f>
        <v/>
      </c>
      <c r="N52" s="84" t="str">
        <f>IF($C52="","",IF(ISBLANK(VLOOKUP($A52,'Section 2'!$D$16:$R$1015,COLUMNS('Section 2'!$D$13:O$13),0)),"",VLOOKUP($A52,'Section 2'!$D$16:$R$1015,COLUMNS('Section 2'!$D$13:O$13),0)))</f>
        <v/>
      </c>
      <c r="O52" s="84" t="str">
        <f>IF($C52="","",IF(ISBLANK(VLOOKUP($A52,'Section 2'!$D$16:$R$1015,COLUMNS('Section 2'!$D$13:P$13),0)),"",VLOOKUP($A52,'Section 2'!$D$16:$R$1015,COLUMNS('Section 2'!$D$13:P$13),0)))</f>
        <v/>
      </c>
      <c r="P52" s="84" t="str">
        <f>IF($C52="","",IF(ISBLANK(VLOOKUP($A52,'Section 2'!$D$16:$R$1015,COLUMNS('Section 2'!$D$13:Q$13),0)),"",VLOOKUP($A52,'Section 2'!$D$16:$R$1015,COLUMNS('Section 2'!$D$13:Q$13),0)))</f>
        <v/>
      </c>
      <c r="Q52" s="84" t="str">
        <f>IF($C52="","",IF(ISBLANK(VLOOKUP($A52,'Section 2'!$D$16:$R$1015,COLUMNS('Section 2'!$D$13:R$13),0)),"",IF(VLOOKUP($A52,'Section 2'!$D$16:$R$1015,COLUMNS('Section 2'!$D$13:R$13),0)="QPS","QPS",PROPER(VLOOKUP($A52,'Section 2'!$D$16:$R$1015,COLUMNS('Section 2'!$D$13:R$13),0)))))</f>
        <v/>
      </c>
    </row>
    <row r="53" spans="1:17" s="47" customFormat="1" ht="12.75" customHeight="1" x14ac:dyDescent="0.35">
      <c r="A53" s="50">
        <v>52</v>
      </c>
      <c r="B53" s="84" t="str">
        <f t="shared" si="0"/>
        <v/>
      </c>
      <c r="C53" s="84" t="str">
        <f>IFERROR(VLOOKUP($A53,'Section 2'!$D$16:$R$1015,COLUMNS('Section 2'!$D$13:D$13),0),"")</f>
        <v/>
      </c>
      <c r="D53" s="61" t="str">
        <f>IF($C53="","",IF(ISBLANK(VLOOKUP($A53,'Section 2'!$D$16:$R$1015,COLUMNS('Section 2'!$D$13:E$13),0)),"",VLOOKUP($A53,'Section 2'!$D$16:$R$1015,COLUMNS('Section 2'!$D$13:E$13),0)))</f>
        <v/>
      </c>
      <c r="E53" s="84" t="str">
        <f>IF($C53="","",IF(ISBLANK(VLOOKUP($A53,'Section 2'!$D$16:$R$1015,COLUMNS('Section 2'!$D$13:F$13),0)),"",VLOOKUP($A53,'Section 2'!$D$16:$R$1015,COLUMNS('Section 2'!$D$13:F$13),0)))</f>
        <v/>
      </c>
      <c r="F53" s="84" t="str">
        <f>IF($C53="","",IF(ISBLANK(VLOOKUP($A53,'Section 2'!$D$16:$R$1015,COLUMNS('Section 2'!$D$13:G$13),0)),"",VLOOKUP($A53,'Section 2'!$D$16:$R$1015,COLUMNS('Section 2'!$D$13:G$13),0)))</f>
        <v/>
      </c>
      <c r="G53" s="84" t="str">
        <f>IF($C53="","",IF(ISBLANK(VLOOKUP($A53,'Section 2'!$D$16:$R$1015,COLUMNS('Section 2'!$D$13:H$13),0)),"",VLOOKUP($A53,'Section 2'!$D$16:$R$1015,COLUMNS('Section 2'!$D$13:H$13),0)))</f>
        <v/>
      </c>
      <c r="H53" s="84" t="str">
        <f>IF($C53="","",IF(ISBLANK(VLOOKUP($A53,'Section 2'!$D$16:$R$1015,COLUMNS('Section 2'!$D$13:I$13),0)),"",VLOOKUP($A53,'Section 2'!$D$16:$R$1015,COLUMNS('Section 2'!$D$13:I$13),0)))</f>
        <v/>
      </c>
      <c r="I53" s="84" t="str">
        <f>IF($C53="","",IF(ISBLANK(VLOOKUP($A53,'Section 2'!$D$16:$R$1015,COLUMNS('Section 2'!$D$13:J$13),0)),"",VLOOKUP($A53,'Section 2'!$D$16:$R$1015,COLUMNS('Section 2'!$D$13:J$13),0)))</f>
        <v/>
      </c>
      <c r="J53" s="84" t="str">
        <f>IF($C53="","",IF(ISBLANK(VLOOKUP($A53,'Section 2'!$D$16:$R$1015,COLUMNS('Section 2'!$D$13:R$13),0)),"",IF(VLOOKUP($A53,'Section 2'!$D$16:$R$1015,COLUMNS('Section 2'!$D$13:R$13),0)="QPS","QPS",PROPER(VLOOKUP($A53,'Section 2'!$D$16:$R$1015,COLUMNS('Section 2'!$D$13:R$13),0)))))</f>
        <v/>
      </c>
      <c r="K53" s="84" t="str">
        <f>IF($C53="","",IF(ISBLANK(VLOOKUP($A53,'Section 2'!$D$16:$R$1015,COLUMNS('Section 2'!$D$13:L$13),0)),"",VLOOKUP($A53,'Section 2'!$D$16:$R$1015,COLUMNS('Section 2'!$D$13:L$13),0)))</f>
        <v/>
      </c>
      <c r="L53" s="84" t="str">
        <f>IF($C53="","",IF(ISBLANK(VLOOKUP($A53,'Section 2'!$D$16:$R$1015,COLUMNS('Section 2'!$D$13:M$13),0)),"",VLOOKUP($A53,'Section 2'!$D$16:$R$1015,COLUMNS('Section 2'!$D$13:M$13),0)))</f>
        <v/>
      </c>
      <c r="M53" s="84" t="str">
        <f>IF($C53="","",IF(ISBLANK(VLOOKUP($A53,'Section 2'!$D$16:$R$1015,COLUMNS('Section 2'!$D$13:N$13),0)),"",VLOOKUP($A53,'Section 2'!$D$16:$R$1015,COLUMNS('Section 2'!$D$13:N$13),0)))</f>
        <v/>
      </c>
      <c r="N53" s="84" t="str">
        <f>IF($C53="","",IF(ISBLANK(VLOOKUP($A53,'Section 2'!$D$16:$R$1015,COLUMNS('Section 2'!$D$13:O$13),0)),"",VLOOKUP($A53,'Section 2'!$D$16:$R$1015,COLUMNS('Section 2'!$D$13:O$13),0)))</f>
        <v/>
      </c>
      <c r="O53" s="84" t="str">
        <f>IF($C53="","",IF(ISBLANK(VLOOKUP($A53,'Section 2'!$D$16:$R$1015,COLUMNS('Section 2'!$D$13:P$13),0)),"",VLOOKUP($A53,'Section 2'!$D$16:$R$1015,COLUMNS('Section 2'!$D$13:P$13),0)))</f>
        <v/>
      </c>
      <c r="P53" s="84" t="str">
        <f>IF($C53="","",IF(ISBLANK(VLOOKUP($A53,'Section 2'!$D$16:$R$1015,COLUMNS('Section 2'!$D$13:Q$13),0)),"",VLOOKUP($A53,'Section 2'!$D$16:$R$1015,COLUMNS('Section 2'!$D$13:Q$13),0)))</f>
        <v/>
      </c>
      <c r="Q53" s="84" t="str">
        <f>IF($C53="","",IF(ISBLANK(VLOOKUP($A53,'Section 2'!$D$16:$R$1015,COLUMNS('Section 2'!$D$13:R$13),0)),"",IF(VLOOKUP($A53,'Section 2'!$D$16:$R$1015,COLUMNS('Section 2'!$D$13:R$13),0)="QPS","QPS",PROPER(VLOOKUP($A53,'Section 2'!$D$16:$R$1015,COLUMNS('Section 2'!$D$13:R$13),0)))))</f>
        <v/>
      </c>
    </row>
    <row r="54" spans="1:17" s="47" customFormat="1" ht="12.75" customHeight="1" x14ac:dyDescent="0.35">
      <c r="A54" s="50">
        <v>53</v>
      </c>
      <c r="B54" s="84" t="str">
        <f t="shared" si="0"/>
        <v/>
      </c>
      <c r="C54" s="84" t="str">
        <f>IFERROR(VLOOKUP($A54,'Section 2'!$D$16:$R$1015,COLUMNS('Section 2'!$D$13:D$13),0),"")</f>
        <v/>
      </c>
      <c r="D54" s="61" t="str">
        <f>IF($C54="","",IF(ISBLANK(VLOOKUP($A54,'Section 2'!$D$16:$R$1015,COLUMNS('Section 2'!$D$13:E$13),0)),"",VLOOKUP($A54,'Section 2'!$D$16:$R$1015,COLUMNS('Section 2'!$D$13:E$13),0)))</f>
        <v/>
      </c>
      <c r="E54" s="84" t="str">
        <f>IF($C54="","",IF(ISBLANK(VLOOKUP($A54,'Section 2'!$D$16:$R$1015,COLUMNS('Section 2'!$D$13:F$13),0)),"",VLOOKUP($A54,'Section 2'!$D$16:$R$1015,COLUMNS('Section 2'!$D$13:F$13),0)))</f>
        <v/>
      </c>
      <c r="F54" s="84" t="str">
        <f>IF($C54="","",IF(ISBLANK(VLOOKUP($A54,'Section 2'!$D$16:$R$1015,COLUMNS('Section 2'!$D$13:G$13),0)),"",VLOOKUP($A54,'Section 2'!$D$16:$R$1015,COLUMNS('Section 2'!$D$13:G$13),0)))</f>
        <v/>
      </c>
      <c r="G54" s="84" t="str">
        <f>IF($C54="","",IF(ISBLANK(VLOOKUP($A54,'Section 2'!$D$16:$R$1015,COLUMNS('Section 2'!$D$13:H$13),0)),"",VLOOKUP($A54,'Section 2'!$D$16:$R$1015,COLUMNS('Section 2'!$D$13:H$13),0)))</f>
        <v/>
      </c>
      <c r="H54" s="84" t="str">
        <f>IF($C54="","",IF(ISBLANK(VLOOKUP($A54,'Section 2'!$D$16:$R$1015,COLUMNS('Section 2'!$D$13:I$13),0)),"",VLOOKUP($A54,'Section 2'!$D$16:$R$1015,COLUMNS('Section 2'!$D$13:I$13),0)))</f>
        <v/>
      </c>
      <c r="I54" s="84" t="str">
        <f>IF($C54="","",IF(ISBLANK(VLOOKUP($A54,'Section 2'!$D$16:$R$1015,COLUMNS('Section 2'!$D$13:J$13),0)),"",VLOOKUP($A54,'Section 2'!$D$16:$R$1015,COLUMNS('Section 2'!$D$13:J$13),0)))</f>
        <v/>
      </c>
      <c r="J54" s="84" t="str">
        <f>IF($C54="","",IF(ISBLANK(VLOOKUP($A54,'Section 2'!$D$16:$R$1015,COLUMNS('Section 2'!$D$13:R$13),0)),"",IF(VLOOKUP($A54,'Section 2'!$D$16:$R$1015,COLUMNS('Section 2'!$D$13:R$13),0)="QPS","QPS",PROPER(VLOOKUP($A54,'Section 2'!$D$16:$R$1015,COLUMNS('Section 2'!$D$13:R$13),0)))))</f>
        <v/>
      </c>
      <c r="K54" s="84" t="str">
        <f>IF($C54="","",IF(ISBLANK(VLOOKUP($A54,'Section 2'!$D$16:$R$1015,COLUMNS('Section 2'!$D$13:L$13),0)),"",VLOOKUP($A54,'Section 2'!$D$16:$R$1015,COLUMNS('Section 2'!$D$13:L$13),0)))</f>
        <v/>
      </c>
      <c r="L54" s="84" t="str">
        <f>IF($C54="","",IF(ISBLANK(VLOOKUP($A54,'Section 2'!$D$16:$R$1015,COLUMNS('Section 2'!$D$13:M$13),0)),"",VLOOKUP($A54,'Section 2'!$D$16:$R$1015,COLUMNS('Section 2'!$D$13:M$13),0)))</f>
        <v/>
      </c>
      <c r="M54" s="84" t="str">
        <f>IF($C54="","",IF(ISBLANK(VLOOKUP($A54,'Section 2'!$D$16:$R$1015,COLUMNS('Section 2'!$D$13:N$13),0)),"",VLOOKUP($A54,'Section 2'!$D$16:$R$1015,COLUMNS('Section 2'!$D$13:N$13),0)))</f>
        <v/>
      </c>
      <c r="N54" s="84" t="str">
        <f>IF($C54="","",IF(ISBLANK(VLOOKUP($A54,'Section 2'!$D$16:$R$1015,COLUMNS('Section 2'!$D$13:O$13),0)),"",VLOOKUP($A54,'Section 2'!$D$16:$R$1015,COLUMNS('Section 2'!$D$13:O$13),0)))</f>
        <v/>
      </c>
      <c r="O54" s="84" t="str">
        <f>IF($C54="","",IF(ISBLANK(VLOOKUP($A54,'Section 2'!$D$16:$R$1015,COLUMNS('Section 2'!$D$13:P$13),0)),"",VLOOKUP($A54,'Section 2'!$D$16:$R$1015,COLUMNS('Section 2'!$D$13:P$13),0)))</f>
        <v/>
      </c>
      <c r="P54" s="84" t="str">
        <f>IF($C54="","",IF(ISBLANK(VLOOKUP($A54,'Section 2'!$D$16:$R$1015,COLUMNS('Section 2'!$D$13:Q$13),0)),"",VLOOKUP($A54,'Section 2'!$D$16:$R$1015,COLUMNS('Section 2'!$D$13:Q$13),0)))</f>
        <v/>
      </c>
      <c r="Q54" s="84" t="str">
        <f>IF($C54="","",IF(ISBLANK(VLOOKUP($A54,'Section 2'!$D$16:$R$1015,COLUMNS('Section 2'!$D$13:R$13),0)),"",IF(VLOOKUP($A54,'Section 2'!$D$16:$R$1015,COLUMNS('Section 2'!$D$13:R$13),0)="QPS","QPS",PROPER(VLOOKUP($A54,'Section 2'!$D$16:$R$1015,COLUMNS('Section 2'!$D$13:R$13),0)))))</f>
        <v/>
      </c>
    </row>
    <row r="55" spans="1:17" s="47" customFormat="1" ht="12.75" customHeight="1" x14ac:dyDescent="0.35">
      <c r="A55" s="50">
        <v>54</v>
      </c>
      <c r="B55" s="84" t="str">
        <f t="shared" si="0"/>
        <v/>
      </c>
      <c r="C55" s="84" t="str">
        <f>IFERROR(VLOOKUP($A55,'Section 2'!$D$16:$R$1015,COLUMNS('Section 2'!$D$13:D$13),0),"")</f>
        <v/>
      </c>
      <c r="D55" s="61" t="str">
        <f>IF($C55="","",IF(ISBLANK(VLOOKUP($A55,'Section 2'!$D$16:$R$1015,COLUMNS('Section 2'!$D$13:E$13),0)),"",VLOOKUP($A55,'Section 2'!$D$16:$R$1015,COLUMNS('Section 2'!$D$13:E$13),0)))</f>
        <v/>
      </c>
      <c r="E55" s="84" t="str">
        <f>IF($C55="","",IF(ISBLANK(VLOOKUP($A55,'Section 2'!$D$16:$R$1015,COLUMNS('Section 2'!$D$13:F$13),0)),"",VLOOKUP($A55,'Section 2'!$D$16:$R$1015,COLUMNS('Section 2'!$D$13:F$13),0)))</f>
        <v/>
      </c>
      <c r="F55" s="84" t="str">
        <f>IF($C55="","",IF(ISBLANK(VLOOKUP($A55,'Section 2'!$D$16:$R$1015,COLUMNS('Section 2'!$D$13:G$13),0)),"",VLOOKUP($A55,'Section 2'!$D$16:$R$1015,COLUMNS('Section 2'!$D$13:G$13),0)))</f>
        <v/>
      </c>
      <c r="G55" s="84" t="str">
        <f>IF($C55="","",IF(ISBLANK(VLOOKUP($A55,'Section 2'!$D$16:$R$1015,COLUMNS('Section 2'!$D$13:H$13),0)),"",VLOOKUP($A55,'Section 2'!$D$16:$R$1015,COLUMNS('Section 2'!$D$13:H$13),0)))</f>
        <v/>
      </c>
      <c r="H55" s="84" t="str">
        <f>IF($C55="","",IF(ISBLANK(VLOOKUP($A55,'Section 2'!$D$16:$R$1015,COLUMNS('Section 2'!$D$13:I$13),0)),"",VLOOKUP($A55,'Section 2'!$D$16:$R$1015,COLUMNS('Section 2'!$D$13:I$13),0)))</f>
        <v/>
      </c>
      <c r="I55" s="84" t="str">
        <f>IF($C55="","",IF(ISBLANK(VLOOKUP($A55,'Section 2'!$D$16:$R$1015,COLUMNS('Section 2'!$D$13:J$13),0)),"",VLOOKUP($A55,'Section 2'!$D$16:$R$1015,COLUMNS('Section 2'!$D$13:J$13),0)))</f>
        <v/>
      </c>
      <c r="J55" s="84" t="str">
        <f>IF($C55="","",IF(ISBLANK(VLOOKUP($A55,'Section 2'!$D$16:$R$1015,COLUMNS('Section 2'!$D$13:R$13),0)),"",IF(VLOOKUP($A55,'Section 2'!$D$16:$R$1015,COLUMNS('Section 2'!$D$13:R$13),0)="QPS","QPS",PROPER(VLOOKUP($A55,'Section 2'!$D$16:$R$1015,COLUMNS('Section 2'!$D$13:R$13),0)))))</f>
        <v/>
      </c>
      <c r="K55" s="84" t="str">
        <f>IF($C55="","",IF(ISBLANK(VLOOKUP($A55,'Section 2'!$D$16:$R$1015,COLUMNS('Section 2'!$D$13:L$13),0)),"",VLOOKUP($A55,'Section 2'!$D$16:$R$1015,COLUMNS('Section 2'!$D$13:L$13),0)))</f>
        <v/>
      </c>
      <c r="L55" s="84" t="str">
        <f>IF($C55="","",IF(ISBLANK(VLOOKUP($A55,'Section 2'!$D$16:$R$1015,COLUMNS('Section 2'!$D$13:M$13),0)),"",VLOOKUP($A55,'Section 2'!$D$16:$R$1015,COLUMNS('Section 2'!$D$13:M$13),0)))</f>
        <v/>
      </c>
      <c r="M55" s="84" t="str">
        <f>IF($C55="","",IF(ISBLANK(VLOOKUP($A55,'Section 2'!$D$16:$R$1015,COLUMNS('Section 2'!$D$13:N$13),0)),"",VLOOKUP($A55,'Section 2'!$D$16:$R$1015,COLUMNS('Section 2'!$D$13:N$13),0)))</f>
        <v/>
      </c>
      <c r="N55" s="84" t="str">
        <f>IF($C55="","",IF(ISBLANK(VLOOKUP($A55,'Section 2'!$D$16:$R$1015,COLUMNS('Section 2'!$D$13:O$13),0)),"",VLOOKUP($A55,'Section 2'!$D$16:$R$1015,COLUMNS('Section 2'!$D$13:O$13),0)))</f>
        <v/>
      </c>
      <c r="O55" s="84" t="str">
        <f>IF($C55="","",IF(ISBLANK(VLOOKUP($A55,'Section 2'!$D$16:$R$1015,COLUMNS('Section 2'!$D$13:P$13),0)),"",VLOOKUP($A55,'Section 2'!$D$16:$R$1015,COLUMNS('Section 2'!$D$13:P$13),0)))</f>
        <v/>
      </c>
      <c r="P55" s="84" t="str">
        <f>IF($C55="","",IF(ISBLANK(VLOOKUP($A55,'Section 2'!$D$16:$R$1015,COLUMNS('Section 2'!$D$13:Q$13),0)),"",VLOOKUP($A55,'Section 2'!$D$16:$R$1015,COLUMNS('Section 2'!$D$13:Q$13),0)))</f>
        <v/>
      </c>
      <c r="Q55" s="84" t="str">
        <f>IF($C55="","",IF(ISBLANK(VLOOKUP($A55,'Section 2'!$D$16:$R$1015,COLUMNS('Section 2'!$D$13:R$13),0)),"",IF(VLOOKUP($A55,'Section 2'!$D$16:$R$1015,COLUMNS('Section 2'!$D$13:R$13),0)="QPS","QPS",PROPER(VLOOKUP($A55,'Section 2'!$D$16:$R$1015,COLUMNS('Section 2'!$D$13:R$13),0)))))</f>
        <v/>
      </c>
    </row>
    <row r="56" spans="1:17" s="47" customFormat="1" ht="12.75" customHeight="1" x14ac:dyDescent="0.35">
      <c r="A56" s="50">
        <v>55</v>
      </c>
      <c r="B56" s="84" t="str">
        <f t="shared" si="0"/>
        <v/>
      </c>
      <c r="C56" s="84" t="str">
        <f>IFERROR(VLOOKUP($A56,'Section 2'!$D$16:$R$1015,COLUMNS('Section 2'!$D$13:D$13),0),"")</f>
        <v/>
      </c>
      <c r="D56" s="61" t="str">
        <f>IF($C56="","",IF(ISBLANK(VLOOKUP($A56,'Section 2'!$D$16:$R$1015,COLUMNS('Section 2'!$D$13:E$13),0)),"",VLOOKUP($A56,'Section 2'!$D$16:$R$1015,COLUMNS('Section 2'!$D$13:E$13),0)))</f>
        <v/>
      </c>
      <c r="E56" s="84" t="str">
        <f>IF($C56="","",IF(ISBLANK(VLOOKUP($A56,'Section 2'!$D$16:$R$1015,COLUMNS('Section 2'!$D$13:F$13),0)),"",VLOOKUP($A56,'Section 2'!$D$16:$R$1015,COLUMNS('Section 2'!$D$13:F$13),0)))</f>
        <v/>
      </c>
      <c r="F56" s="84" t="str">
        <f>IF($C56="","",IF(ISBLANK(VLOOKUP($A56,'Section 2'!$D$16:$R$1015,COLUMNS('Section 2'!$D$13:G$13),0)),"",VLOOKUP($A56,'Section 2'!$D$16:$R$1015,COLUMNS('Section 2'!$D$13:G$13),0)))</f>
        <v/>
      </c>
      <c r="G56" s="84" t="str">
        <f>IF($C56="","",IF(ISBLANK(VLOOKUP($A56,'Section 2'!$D$16:$R$1015,COLUMNS('Section 2'!$D$13:H$13),0)),"",VLOOKUP($A56,'Section 2'!$D$16:$R$1015,COLUMNS('Section 2'!$D$13:H$13),0)))</f>
        <v/>
      </c>
      <c r="H56" s="84" t="str">
        <f>IF($C56="","",IF(ISBLANK(VLOOKUP($A56,'Section 2'!$D$16:$R$1015,COLUMNS('Section 2'!$D$13:I$13),0)),"",VLOOKUP($A56,'Section 2'!$D$16:$R$1015,COLUMNS('Section 2'!$D$13:I$13),0)))</f>
        <v/>
      </c>
      <c r="I56" s="84" t="str">
        <f>IF($C56="","",IF(ISBLANK(VLOOKUP($A56,'Section 2'!$D$16:$R$1015,COLUMNS('Section 2'!$D$13:J$13),0)),"",VLOOKUP($A56,'Section 2'!$D$16:$R$1015,COLUMNS('Section 2'!$D$13:J$13),0)))</f>
        <v/>
      </c>
      <c r="J56" s="84" t="str">
        <f>IF($C56="","",IF(ISBLANK(VLOOKUP($A56,'Section 2'!$D$16:$R$1015,COLUMNS('Section 2'!$D$13:R$13),0)),"",IF(VLOOKUP($A56,'Section 2'!$D$16:$R$1015,COLUMNS('Section 2'!$D$13:R$13),0)="QPS","QPS",PROPER(VLOOKUP($A56,'Section 2'!$D$16:$R$1015,COLUMNS('Section 2'!$D$13:R$13),0)))))</f>
        <v/>
      </c>
      <c r="K56" s="84" t="str">
        <f>IF($C56="","",IF(ISBLANK(VLOOKUP($A56,'Section 2'!$D$16:$R$1015,COLUMNS('Section 2'!$D$13:L$13),0)),"",VLOOKUP($A56,'Section 2'!$D$16:$R$1015,COLUMNS('Section 2'!$D$13:L$13),0)))</f>
        <v/>
      </c>
      <c r="L56" s="84" t="str">
        <f>IF($C56="","",IF(ISBLANK(VLOOKUP($A56,'Section 2'!$D$16:$R$1015,COLUMNS('Section 2'!$D$13:M$13),0)),"",VLOOKUP($A56,'Section 2'!$D$16:$R$1015,COLUMNS('Section 2'!$D$13:M$13),0)))</f>
        <v/>
      </c>
      <c r="M56" s="84" t="str">
        <f>IF($C56="","",IF(ISBLANK(VLOOKUP($A56,'Section 2'!$D$16:$R$1015,COLUMNS('Section 2'!$D$13:N$13),0)),"",VLOOKUP($A56,'Section 2'!$D$16:$R$1015,COLUMNS('Section 2'!$D$13:N$13),0)))</f>
        <v/>
      </c>
      <c r="N56" s="84" t="str">
        <f>IF($C56="","",IF(ISBLANK(VLOOKUP($A56,'Section 2'!$D$16:$R$1015,COLUMNS('Section 2'!$D$13:O$13),0)),"",VLOOKUP($A56,'Section 2'!$D$16:$R$1015,COLUMNS('Section 2'!$D$13:O$13),0)))</f>
        <v/>
      </c>
      <c r="O56" s="84" t="str">
        <f>IF($C56="","",IF(ISBLANK(VLOOKUP($A56,'Section 2'!$D$16:$R$1015,COLUMNS('Section 2'!$D$13:P$13),0)),"",VLOOKUP($A56,'Section 2'!$D$16:$R$1015,COLUMNS('Section 2'!$D$13:P$13),0)))</f>
        <v/>
      </c>
      <c r="P56" s="84" t="str">
        <f>IF($C56="","",IF(ISBLANK(VLOOKUP($A56,'Section 2'!$D$16:$R$1015,COLUMNS('Section 2'!$D$13:Q$13),0)),"",VLOOKUP($A56,'Section 2'!$D$16:$R$1015,COLUMNS('Section 2'!$D$13:Q$13),0)))</f>
        <v/>
      </c>
      <c r="Q56" s="84" t="str">
        <f>IF($C56="","",IF(ISBLANK(VLOOKUP($A56,'Section 2'!$D$16:$R$1015,COLUMNS('Section 2'!$D$13:R$13),0)),"",IF(VLOOKUP($A56,'Section 2'!$D$16:$R$1015,COLUMNS('Section 2'!$D$13:R$13),0)="QPS","QPS",PROPER(VLOOKUP($A56,'Section 2'!$D$16:$R$1015,COLUMNS('Section 2'!$D$13:R$13),0)))))</f>
        <v/>
      </c>
    </row>
    <row r="57" spans="1:17" s="47" customFormat="1" ht="12.75" customHeight="1" x14ac:dyDescent="0.35">
      <c r="A57" s="50">
        <v>56</v>
      </c>
      <c r="B57" s="84" t="str">
        <f t="shared" si="0"/>
        <v/>
      </c>
      <c r="C57" s="84" t="str">
        <f>IFERROR(VLOOKUP($A57,'Section 2'!$D$16:$R$1015,COLUMNS('Section 2'!$D$13:D$13),0),"")</f>
        <v/>
      </c>
      <c r="D57" s="61" t="str">
        <f>IF($C57="","",IF(ISBLANK(VLOOKUP($A57,'Section 2'!$D$16:$R$1015,COLUMNS('Section 2'!$D$13:E$13),0)),"",VLOOKUP($A57,'Section 2'!$D$16:$R$1015,COLUMNS('Section 2'!$D$13:E$13),0)))</f>
        <v/>
      </c>
      <c r="E57" s="84" t="str">
        <f>IF($C57="","",IF(ISBLANK(VLOOKUP($A57,'Section 2'!$D$16:$R$1015,COLUMNS('Section 2'!$D$13:F$13),0)),"",VLOOKUP($A57,'Section 2'!$D$16:$R$1015,COLUMNS('Section 2'!$D$13:F$13),0)))</f>
        <v/>
      </c>
      <c r="F57" s="84" t="str">
        <f>IF($C57="","",IF(ISBLANK(VLOOKUP($A57,'Section 2'!$D$16:$R$1015,COLUMNS('Section 2'!$D$13:G$13),0)),"",VLOOKUP($A57,'Section 2'!$D$16:$R$1015,COLUMNS('Section 2'!$D$13:G$13),0)))</f>
        <v/>
      </c>
      <c r="G57" s="84" t="str">
        <f>IF($C57="","",IF(ISBLANK(VLOOKUP($A57,'Section 2'!$D$16:$R$1015,COLUMNS('Section 2'!$D$13:H$13),0)),"",VLOOKUP($A57,'Section 2'!$D$16:$R$1015,COLUMNS('Section 2'!$D$13:H$13),0)))</f>
        <v/>
      </c>
      <c r="H57" s="84" t="str">
        <f>IF($C57="","",IF(ISBLANK(VLOOKUP($A57,'Section 2'!$D$16:$R$1015,COLUMNS('Section 2'!$D$13:I$13),0)),"",VLOOKUP($A57,'Section 2'!$D$16:$R$1015,COLUMNS('Section 2'!$D$13:I$13),0)))</f>
        <v/>
      </c>
      <c r="I57" s="84" t="str">
        <f>IF($C57="","",IF(ISBLANK(VLOOKUP($A57,'Section 2'!$D$16:$R$1015,COLUMNS('Section 2'!$D$13:J$13),0)),"",VLOOKUP($A57,'Section 2'!$D$16:$R$1015,COLUMNS('Section 2'!$D$13:J$13),0)))</f>
        <v/>
      </c>
      <c r="J57" s="84" t="str">
        <f>IF($C57="","",IF(ISBLANK(VLOOKUP($A57,'Section 2'!$D$16:$R$1015,COLUMNS('Section 2'!$D$13:R$13),0)),"",IF(VLOOKUP($A57,'Section 2'!$D$16:$R$1015,COLUMNS('Section 2'!$D$13:R$13),0)="QPS","QPS",PROPER(VLOOKUP($A57,'Section 2'!$D$16:$R$1015,COLUMNS('Section 2'!$D$13:R$13),0)))))</f>
        <v/>
      </c>
      <c r="K57" s="84" t="str">
        <f>IF($C57="","",IF(ISBLANK(VLOOKUP($A57,'Section 2'!$D$16:$R$1015,COLUMNS('Section 2'!$D$13:L$13),0)),"",VLOOKUP($A57,'Section 2'!$D$16:$R$1015,COLUMNS('Section 2'!$D$13:L$13),0)))</f>
        <v/>
      </c>
      <c r="L57" s="84" t="str">
        <f>IF($C57="","",IF(ISBLANK(VLOOKUP($A57,'Section 2'!$D$16:$R$1015,COLUMNS('Section 2'!$D$13:M$13),0)),"",VLOOKUP($A57,'Section 2'!$D$16:$R$1015,COLUMNS('Section 2'!$D$13:M$13),0)))</f>
        <v/>
      </c>
      <c r="M57" s="84" t="str">
        <f>IF($C57="","",IF(ISBLANK(VLOOKUP($A57,'Section 2'!$D$16:$R$1015,COLUMNS('Section 2'!$D$13:N$13),0)),"",VLOOKUP($A57,'Section 2'!$D$16:$R$1015,COLUMNS('Section 2'!$D$13:N$13),0)))</f>
        <v/>
      </c>
      <c r="N57" s="84" t="str">
        <f>IF($C57="","",IF(ISBLANK(VLOOKUP($A57,'Section 2'!$D$16:$R$1015,COLUMNS('Section 2'!$D$13:O$13),0)),"",VLOOKUP($A57,'Section 2'!$D$16:$R$1015,COLUMNS('Section 2'!$D$13:O$13),0)))</f>
        <v/>
      </c>
      <c r="O57" s="84" t="str">
        <f>IF($C57="","",IF(ISBLANK(VLOOKUP($A57,'Section 2'!$D$16:$R$1015,COLUMNS('Section 2'!$D$13:P$13),0)),"",VLOOKUP($A57,'Section 2'!$D$16:$R$1015,COLUMNS('Section 2'!$D$13:P$13),0)))</f>
        <v/>
      </c>
      <c r="P57" s="84" t="str">
        <f>IF($C57="","",IF(ISBLANK(VLOOKUP($A57,'Section 2'!$D$16:$R$1015,COLUMNS('Section 2'!$D$13:Q$13),0)),"",VLOOKUP($A57,'Section 2'!$D$16:$R$1015,COLUMNS('Section 2'!$D$13:Q$13),0)))</f>
        <v/>
      </c>
      <c r="Q57" s="84" t="str">
        <f>IF($C57="","",IF(ISBLANK(VLOOKUP($A57,'Section 2'!$D$16:$R$1015,COLUMNS('Section 2'!$D$13:R$13),0)),"",IF(VLOOKUP($A57,'Section 2'!$D$16:$R$1015,COLUMNS('Section 2'!$D$13:R$13),0)="QPS","QPS",PROPER(VLOOKUP($A57,'Section 2'!$D$16:$R$1015,COLUMNS('Section 2'!$D$13:R$13),0)))))</f>
        <v/>
      </c>
    </row>
    <row r="58" spans="1:17" s="47" customFormat="1" ht="12.75" customHeight="1" x14ac:dyDescent="0.35">
      <c r="A58" s="50">
        <v>57</v>
      </c>
      <c r="B58" s="84" t="str">
        <f t="shared" si="0"/>
        <v/>
      </c>
      <c r="C58" s="84" t="str">
        <f>IFERROR(VLOOKUP($A58,'Section 2'!$D$16:$R$1015,COLUMNS('Section 2'!$D$13:D$13),0),"")</f>
        <v/>
      </c>
      <c r="D58" s="61" t="str">
        <f>IF($C58="","",IF(ISBLANK(VLOOKUP($A58,'Section 2'!$D$16:$R$1015,COLUMNS('Section 2'!$D$13:E$13),0)),"",VLOOKUP($A58,'Section 2'!$D$16:$R$1015,COLUMNS('Section 2'!$D$13:E$13),0)))</f>
        <v/>
      </c>
      <c r="E58" s="84" t="str">
        <f>IF($C58="","",IF(ISBLANK(VLOOKUP($A58,'Section 2'!$D$16:$R$1015,COLUMNS('Section 2'!$D$13:F$13),0)),"",VLOOKUP($A58,'Section 2'!$D$16:$R$1015,COLUMNS('Section 2'!$D$13:F$13),0)))</f>
        <v/>
      </c>
      <c r="F58" s="84" t="str">
        <f>IF($C58="","",IF(ISBLANK(VLOOKUP($A58,'Section 2'!$D$16:$R$1015,COLUMNS('Section 2'!$D$13:G$13),0)),"",VLOOKUP($A58,'Section 2'!$D$16:$R$1015,COLUMNS('Section 2'!$D$13:G$13),0)))</f>
        <v/>
      </c>
      <c r="G58" s="84" t="str">
        <f>IF($C58="","",IF(ISBLANK(VLOOKUP($A58,'Section 2'!$D$16:$R$1015,COLUMNS('Section 2'!$D$13:H$13),0)),"",VLOOKUP($A58,'Section 2'!$D$16:$R$1015,COLUMNS('Section 2'!$D$13:H$13),0)))</f>
        <v/>
      </c>
      <c r="H58" s="84" t="str">
        <f>IF($C58="","",IF(ISBLANK(VLOOKUP($A58,'Section 2'!$D$16:$R$1015,COLUMNS('Section 2'!$D$13:I$13),0)),"",VLOOKUP($A58,'Section 2'!$D$16:$R$1015,COLUMNS('Section 2'!$D$13:I$13),0)))</f>
        <v/>
      </c>
      <c r="I58" s="84" t="str">
        <f>IF($C58="","",IF(ISBLANK(VLOOKUP($A58,'Section 2'!$D$16:$R$1015,COLUMNS('Section 2'!$D$13:J$13),0)),"",VLOOKUP($A58,'Section 2'!$D$16:$R$1015,COLUMNS('Section 2'!$D$13:J$13),0)))</f>
        <v/>
      </c>
      <c r="J58" s="84" t="str">
        <f>IF($C58="","",IF(ISBLANK(VLOOKUP($A58,'Section 2'!$D$16:$R$1015,COLUMNS('Section 2'!$D$13:R$13),0)),"",IF(VLOOKUP($A58,'Section 2'!$D$16:$R$1015,COLUMNS('Section 2'!$D$13:R$13),0)="QPS","QPS",PROPER(VLOOKUP($A58,'Section 2'!$D$16:$R$1015,COLUMNS('Section 2'!$D$13:R$13),0)))))</f>
        <v/>
      </c>
      <c r="K58" s="84" t="str">
        <f>IF($C58="","",IF(ISBLANK(VLOOKUP($A58,'Section 2'!$D$16:$R$1015,COLUMNS('Section 2'!$D$13:L$13),0)),"",VLOOKUP($A58,'Section 2'!$D$16:$R$1015,COLUMNS('Section 2'!$D$13:L$13),0)))</f>
        <v/>
      </c>
      <c r="L58" s="84" t="str">
        <f>IF($C58="","",IF(ISBLANK(VLOOKUP($A58,'Section 2'!$D$16:$R$1015,COLUMNS('Section 2'!$D$13:M$13),0)),"",VLOOKUP($A58,'Section 2'!$D$16:$R$1015,COLUMNS('Section 2'!$D$13:M$13),0)))</f>
        <v/>
      </c>
      <c r="M58" s="84" t="str">
        <f>IF($C58="","",IF(ISBLANK(VLOOKUP($A58,'Section 2'!$D$16:$R$1015,COLUMNS('Section 2'!$D$13:N$13),0)),"",VLOOKUP($A58,'Section 2'!$D$16:$R$1015,COLUMNS('Section 2'!$D$13:N$13),0)))</f>
        <v/>
      </c>
      <c r="N58" s="84" t="str">
        <f>IF($C58="","",IF(ISBLANK(VLOOKUP($A58,'Section 2'!$D$16:$R$1015,COLUMNS('Section 2'!$D$13:O$13),0)),"",VLOOKUP($A58,'Section 2'!$D$16:$R$1015,COLUMNS('Section 2'!$D$13:O$13),0)))</f>
        <v/>
      </c>
      <c r="O58" s="84" t="str">
        <f>IF($C58="","",IF(ISBLANK(VLOOKUP($A58,'Section 2'!$D$16:$R$1015,COLUMNS('Section 2'!$D$13:P$13),0)),"",VLOOKUP($A58,'Section 2'!$D$16:$R$1015,COLUMNS('Section 2'!$D$13:P$13),0)))</f>
        <v/>
      </c>
      <c r="P58" s="84" t="str">
        <f>IF($C58="","",IF(ISBLANK(VLOOKUP($A58,'Section 2'!$D$16:$R$1015,COLUMNS('Section 2'!$D$13:Q$13),0)),"",VLOOKUP($A58,'Section 2'!$D$16:$R$1015,COLUMNS('Section 2'!$D$13:Q$13),0)))</f>
        <v/>
      </c>
      <c r="Q58" s="84" t="str">
        <f>IF($C58="","",IF(ISBLANK(VLOOKUP($A58,'Section 2'!$D$16:$R$1015,COLUMNS('Section 2'!$D$13:R$13),0)),"",IF(VLOOKUP($A58,'Section 2'!$D$16:$R$1015,COLUMNS('Section 2'!$D$13:R$13),0)="QPS","QPS",PROPER(VLOOKUP($A58,'Section 2'!$D$16:$R$1015,COLUMNS('Section 2'!$D$13:R$13),0)))))</f>
        <v/>
      </c>
    </row>
    <row r="59" spans="1:17" s="47" customFormat="1" ht="12.75" customHeight="1" x14ac:dyDescent="0.35">
      <c r="A59" s="50">
        <v>58</v>
      </c>
      <c r="B59" s="84" t="str">
        <f t="shared" si="0"/>
        <v/>
      </c>
      <c r="C59" s="84" t="str">
        <f>IFERROR(VLOOKUP($A59,'Section 2'!$D$16:$R$1015,COLUMNS('Section 2'!$D$13:D$13),0),"")</f>
        <v/>
      </c>
      <c r="D59" s="61" t="str">
        <f>IF($C59="","",IF(ISBLANK(VLOOKUP($A59,'Section 2'!$D$16:$R$1015,COLUMNS('Section 2'!$D$13:E$13),0)),"",VLOOKUP($A59,'Section 2'!$D$16:$R$1015,COLUMNS('Section 2'!$D$13:E$13),0)))</f>
        <v/>
      </c>
      <c r="E59" s="84" t="str">
        <f>IF($C59="","",IF(ISBLANK(VLOOKUP($A59,'Section 2'!$D$16:$R$1015,COLUMNS('Section 2'!$D$13:F$13),0)),"",VLOOKUP($A59,'Section 2'!$D$16:$R$1015,COLUMNS('Section 2'!$D$13:F$13),0)))</f>
        <v/>
      </c>
      <c r="F59" s="84" t="str">
        <f>IF($C59="","",IF(ISBLANK(VLOOKUP($A59,'Section 2'!$D$16:$R$1015,COLUMNS('Section 2'!$D$13:G$13),0)),"",VLOOKUP($A59,'Section 2'!$D$16:$R$1015,COLUMNS('Section 2'!$D$13:G$13),0)))</f>
        <v/>
      </c>
      <c r="G59" s="84" t="str">
        <f>IF($C59="","",IF(ISBLANK(VLOOKUP($A59,'Section 2'!$D$16:$R$1015,COLUMNS('Section 2'!$D$13:H$13),0)),"",VLOOKUP($A59,'Section 2'!$D$16:$R$1015,COLUMNS('Section 2'!$D$13:H$13),0)))</f>
        <v/>
      </c>
      <c r="H59" s="84" t="str">
        <f>IF($C59="","",IF(ISBLANK(VLOOKUP($A59,'Section 2'!$D$16:$R$1015,COLUMNS('Section 2'!$D$13:I$13),0)),"",VLOOKUP($A59,'Section 2'!$D$16:$R$1015,COLUMNS('Section 2'!$D$13:I$13),0)))</f>
        <v/>
      </c>
      <c r="I59" s="84" t="str">
        <f>IF($C59="","",IF(ISBLANK(VLOOKUP($A59,'Section 2'!$D$16:$R$1015,COLUMNS('Section 2'!$D$13:J$13),0)),"",VLOOKUP($A59,'Section 2'!$D$16:$R$1015,COLUMNS('Section 2'!$D$13:J$13),0)))</f>
        <v/>
      </c>
      <c r="J59" s="84" t="str">
        <f>IF($C59="","",IF(ISBLANK(VLOOKUP($A59,'Section 2'!$D$16:$R$1015,COLUMNS('Section 2'!$D$13:R$13),0)),"",IF(VLOOKUP($A59,'Section 2'!$D$16:$R$1015,COLUMNS('Section 2'!$D$13:R$13),0)="QPS","QPS",PROPER(VLOOKUP($A59,'Section 2'!$D$16:$R$1015,COLUMNS('Section 2'!$D$13:R$13),0)))))</f>
        <v/>
      </c>
      <c r="K59" s="84" t="str">
        <f>IF($C59="","",IF(ISBLANK(VLOOKUP($A59,'Section 2'!$D$16:$R$1015,COLUMNS('Section 2'!$D$13:L$13),0)),"",VLOOKUP($A59,'Section 2'!$D$16:$R$1015,COLUMNS('Section 2'!$D$13:L$13),0)))</f>
        <v/>
      </c>
      <c r="L59" s="84" t="str">
        <f>IF($C59="","",IF(ISBLANK(VLOOKUP($A59,'Section 2'!$D$16:$R$1015,COLUMNS('Section 2'!$D$13:M$13),0)),"",VLOOKUP($A59,'Section 2'!$D$16:$R$1015,COLUMNS('Section 2'!$D$13:M$13),0)))</f>
        <v/>
      </c>
      <c r="M59" s="84" t="str">
        <f>IF($C59="","",IF(ISBLANK(VLOOKUP($A59,'Section 2'!$D$16:$R$1015,COLUMNS('Section 2'!$D$13:N$13),0)),"",VLOOKUP($A59,'Section 2'!$D$16:$R$1015,COLUMNS('Section 2'!$D$13:N$13),0)))</f>
        <v/>
      </c>
      <c r="N59" s="84" t="str">
        <f>IF($C59="","",IF(ISBLANK(VLOOKUP($A59,'Section 2'!$D$16:$R$1015,COLUMNS('Section 2'!$D$13:O$13),0)),"",VLOOKUP($A59,'Section 2'!$D$16:$R$1015,COLUMNS('Section 2'!$D$13:O$13),0)))</f>
        <v/>
      </c>
      <c r="O59" s="84" t="str">
        <f>IF($C59="","",IF(ISBLANK(VLOOKUP($A59,'Section 2'!$D$16:$R$1015,COLUMNS('Section 2'!$D$13:P$13),0)),"",VLOOKUP($A59,'Section 2'!$D$16:$R$1015,COLUMNS('Section 2'!$D$13:P$13),0)))</f>
        <v/>
      </c>
      <c r="P59" s="84" t="str">
        <f>IF($C59="","",IF(ISBLANK(VLOOKUP($A59,'Section 2'!$D$16:$R$1015,COLUMNS('Section 2'!$D$13:Q$13),0)),"",VLOOKUP($A59,'Section 2'!$D$16:$R$1015,COLUMNS('Section 2'!$D$13:Q$13),0)))</f>
        <v/>
      </c>
      <c r="Q59" s="84" t="str">
        <f>IF($C59="","",IF(ISBLANK(VLOOKUP($A59,'Section 2'!$D$16:$R$1015,COLUMNS('Section 2'!$D$13:R$13),0)),"",IF(VLOOKUP($A59,'Section 2'!$D$16:$R$1015,COLUMNS('Section 2'!$D$13:R$13),0)="QPS","QPS",PROPER(VLOOKUP($A59,'Section 2'!$D$16:$R$1015,COLUMNS('Section 2'!$D$13:R$13),0)))))</f>
        <v/>
      </c>
    </row>
    <row r="60" spans="1:17" s="47" customFormat="1" ht="12.75" customHeight="1" x14ac:dyDescent="0.35">
      <c r="A60" s="50">
        <v>59</v>
      </c>
      <c r="B60" s="84" t="str">
        <f t="shared" si="0"/>
        <v/>
      </c>
      <c r="C60" s="84" t="str">
        <f>IFERROR(VLOOKUP($A60,'Section 2'!$D$16:$R$1015,COLUMNS('Section 2'!$D$13:D$13),0),"")</f>
        <v/>
      </c>
      <c r="D60" s="61" t="str">
        <f>IF($C60="","",IF(ISBLANK(VLOOKUP($A60,'Section 2'!$D$16:$R$1015,COLUMNS('Section 2'!$D$13:E$13),0)),"",VLOOKUP($A60,'Section 2'!$D$16:$R$1015,COLUMNS('Section 2'!$D$13:E$13),0)))</f>
        <v/>
      </c>
      <c r="E60" s="84" t="str">
        <f>IF($C60="","",IF(ISBLANK(VLOOKUP($A60,'Section 2'!$D$16:$R$1015,COLUMNS('Section 2'!$D$13:F$13),0)),"",VLOOKUP($A60,'Section 2'!$D$16:$R$1015,COLUMNS('Section 2'!$D$13:F$13),0)))</f>
        <v/>
      </c>
      <c r="F60" s="84" t="str">
        <f>IF($C60="","",IF(ISBLANK(VLOOKUP($A60,'Section 2'!$D$16:$R$1015,COLUMNS('Section 2'!$D$13:G$13),0)),"",VLOOKUP($A60,'Section 2'!$D$16:$R$1015,COLUMNS('Section 2'!$D$13:G$13),0)))</f>
        <v/>
      </c>
      <c r="G60" s="84" t="str">
        <f>IF($C60="","",IF(ISBLANK(VLOOKUP($A60,'Section 2'!$D$16:$R$1015,COLUMNS('Section 2'!$D$13:H$13),0)),"",VLOOKUP($A60,'Section 2'!$D$16:$R$1015,COLUMNS('Section 2'!$D$13:H$13),0)))</f>
        <v/>
      </c>
      <c r="H60" s="84" t="str">
        <f>IF($C60="","",IF(ISBLANK(VLOOKUP($A60,'Section 2'!$D$16:$R$1015,COLUMNS('Section 2'!$D$13:I$13),0)),"",VLOOKUP($A60,'Section 2'!$D$16:$R$1015,COLUMNS('Section 2'!$D$13:I$13),0)))</f>
        <v/>
      </c>
      <c r="I60" s="84" t="str">
        <f>IF($C60="","",IF(ISBLANK(VLOOKUP($A60,'Section 2'!$D$16:$R$1015,COLUMNS('Section 2'!$D$13:J$13),0)),"",VLOOKUP($A60,'Section 2'!$D$16:$R$1015,COLUMNS('Section 2'!$D$13:J$13),0)))</f>
        <v/>
      </c>
      <c r="J60" s="84" t="str">
        <f>IF($C60="","",IF(ISBLANK(VLOOKUP($A60,'Section 2'!$D$16:$R$1015,COLUMNS('Section 2'!$D$13:R$13),0)),"",IF(VLOOKUP($A60,'Section 2'!$D$16:$R$1015,COLUMNS('Section 2'!$D$13:R$13),0)="QPS","QPS",PROPER(VLOOKUP($A60,'Section 2'!$D$16:$R$1015,COLUMNS('Section 2'!$D$13:R$13),0)))))</f>
        <v/>
      </c>
      <c r="K60" s="84" t="str">
        <f>IF($C60="","",IF(ISBLANK(VLOOKUP($A60,'Section 2'!$D$16:$R$1015,COLUMNS('Section 2'!$D$13:L$13),0)),"",VLOOKUP($A60,'Section 2'!$D$16:$R$1015,COLUMNS('Section 2'!$D$13:L$13),0)))</f>
        <v/>
      </c>
      <c r="L60" s="84" t="str">
        <f>IF($C60="","",IF(ISBLANK(VLOOKUP($A60,'Section 2'!$D$16:$R$1015,COLUMNS('Section 2'!$D$13:M$13),0)),"",VLOOKUP($A60,'Section 2'!$D$16:$R$1015,COLUMNS('Section 2'!$D$13:M$13),0)))</f>
        <v/>
      </c>
      <c r="M60" s="84" t="str">
        <f>IF($C60="","",IF(ISBLANK(VLOOKUP($A60,'Section 2'!$D$16:$R$1015,COLUMNS('Section 2'!$D$13:N$13),0)),"",VLOOKUP($A60,'Section 2'!$D$16:$R$1015,COLUMNS('Section 2'!$D$13:N$13),0)))</f>
        <v/>
      </c>
      <c r="N60" s="84" t="str">
        <f>IF($C60="","",IF(ISBLANK(VLOOKUP($A60,'Section 2'!$D$16:$R$1015,COLUMNS('Section 2'!$D$13:O$13),0)),"",VLOOKUP($A60,'Section 2'!$D$16:$R$1015,COLUMNS('Section 2'!$D$13:O$13),0)))</f>
        <v/>
      </c>
      <c r="O60" s="84" t="str">
        <f>IF($C60="","",IF(ISBLANK(VLOOKUP($A60,'Section 2'!$D$16:$R$1015,COLUMNS('Section 2'!$D$13:P$13),0)),"",VLOOKUP($A60,'Section 2'!$D$16:$R$1015,COLUMNS('Section 2'!$D$13:P$13),0)))</f>
        <v/>
      </c>
      <c r="P60" s="84" t="str">
        <f>IF($C60="","",IF(ISBLANK(VLOOKUP($A60,'Section 2'!$D$16:$R$1015,COLUMNS('Section 2'!$D$13:Q$13),0)),"",VLOOKUP($A60,'Section 2'!$D$16:$R$1015,COLUMNS('Section 2'!$D$13:Q$13),0)))</f>
        <v/>
      </c>
      <c r="Q60" s="84" t="str">
        <f>IF($C60="","",IF(ISBLANK(VLOOKUP($A60,'Section 2'!$D$16:$R$1015,COLUMNS('Section 2'!$D$13:R$13),0)),"",IF(VLOOKUP($A60,'Section 2'!$D$16:$R$1015,COLUMNS('Section 2'!$D$13:R$13),0)="QPS","QPS",PROPER(VLOOKUP($A60,'Section 2'!$D$16:$R$1015,COLUMNS('Section 2'!$D$13:R$13),0)))))</f>
        <v/>
      </c>
    </row>
    <row r="61" spans="1:17" s="47" customFormat="1" ht="12.75" customHeight="1" x14ac:dyDescent="0.35">
      <c r="A61" s="50">
        <v>60</v>
      </c>
      <c r="B61" s="84" t="str">
        <f t="shared" si="0"/>
        <v/>
      </c>
      <c r="C61" s="84" t="str">
        <f>IFERROR(VLOOKUP($A61,'Section 2'!$D$16:$R$1015,COLUMNS('Section 2'!$D$13:D$13),0),"")</f>
        <v/>
      </c>
      <c r="D61" s="61" t="str">
        <f>IF($C61="","",IF(ISBLANK(VLOOKUP($A61,'Section 2'!$D$16:$R$1015,COLUMNS('Section 2'!$D$13:E$13),0)),"",VLOOKUP($A61,'Section 2'!$D$16:$R$1015,COLUMNS('Section 2'!$D$13:E$13),0)))</f>
        <v/>
      </c>
      <c r="E61" s="84" t="str">
        <f>IF($C61="","",IF(ISBLANK(VLOOKUP($A61,'Section 2'!$D$16:$R$1015,COLUMNS('Section 2'!$D$13:F$13),0)),"",VLOOKUP($A61,'Section 2'!$D$16:$R$1015,COLUMNS('Section 2'!$D$13:F$13),0)))</f>
        <v/>
      </c>
      <c r="F61" s="84" t="str">
        <f>IF($C61="","",IF(ISBLANK(VLOOKUP($A61,'Section 2'!$D$16:$R$1015,COLUMNS('Section 2'!$D$13:G$13),0)),"",VLOOKUP($A61,'Section 2'!$D$16:$R$1015,COLUMNS('Section 2'!$D$13:G$13),0)))</f>
        <v/>
      </c>
      <c r="G61" s="84" t="str">
        <f>IF($C61="","",IF(ISBLANK(VLOOKUP($A61,'Section 2'!$D$16:$R$1015,COLUMNS('Section 2'!$D$13:H$13),0)),"",VLOOKUP($A61,'Section 2'!$D$16:$R$1015,COLUMNS('Section 2'!$D$13:H$13),0)))</f>
        <v/>
      </c>
      <c r="H61" s="84" t="str">
        <f>IF($C61="","",IF(ISBLANK(VLOOKUP($A61,'Section 2'!$D$16:$R$1015,COLUMNS('Section 2'!$D$13:I$13),0)),"",VLOOKUP($A61,'Section 2'!$D$16:$R$1015,COLUMNS('Section 2'!$D$13:I$13),0)))</f>
        <v/>
      </c>
      <c r="I61" s="84" t="str">
        <f>IF($C61="","",IF(ISBLANK(VLOOKUP($A61,'Section 2'!$D$16:$R$1015,COLUMNS('Section 2'!$D$13:J$13),0)),"",VLOOKUP($A61,'Section 2'!$D$16:$R$1015,COLUMNS('Section 2'!$D$13:J$13),0)))</f>
        <v/>
      </c>
      <c r="J61" s="84" t="str">
        <f>IF($C61="","",IF(ISBLANK(VLOOKUP($A61,'Section 2'!$D$16:$R$1015,COLUMNS('Section 2'!$D$13:R$13),0)),"",IF(VLOOKUP($A61,'Section 2'!$D$16:$R$1015,COLUMNS('Section 2'!$D$13:R$13),0)="QPS","QPS",PROPER(VLOOKUP($A61,'Section 2'!$D$16:$R$1015,COLUMNS('Section 2'!$D$13:R$13),0)))))</f>
        <v/>
      </c>
      <c r="K61" s="84" t="str">
        <f>IF($C61="","",IF(ISBLANK(VLOOKUP($A61,'Section 2'!$D$16:$R$1015,COLUMNS('Section 2'!$D$13:L$13),0)),"",VLOOKUP($A61,'Section 2'!$D$16:$R$1015,COLUMNS('Section 2'!$D$13:L$13),0)))</f>
        <v/>
      </c>
      <c r="L61" s="84" t="str">
        <f>IF($C61="","",IF(ISBLANK(VLOOKUP($A61,'Section 2'!$D$16:$R$1015,COLUMNS('Section 2'!$D$13:M$13),0)),"",VLOOKUP($A61,'Section 2'!$D$16:$R$1015,COLUMNS('Section 2'!$D$13:M$13),0)))</f>
        <v/>
      </c>
      <c r="M61" s="84" t="str">
        <f>IF($C61="","",IF(ISBLANK(VLOOKUP($A61,'Section 2'!$D$16:$R$1015,COLUMNS('Section 2'!$D$13:N$13),0)),"",VLOOKUP($A61,'Section 2'!$D$16:$R$1015,COLUMNS('Section 2'!$D$13:N$13),0)))</f>
        <v/>
      </c>
      <c r="N61" s="84" t="str">
        <f>IF($C61="","",IF(ISBLANK(VLOOKUP($A61,'Section 2'!$D$16:$R$1015,COLUMNS('Section 2'!$D$13:O$13),0)),"",VLOOKUP($A61,'Section 2'!$D$16:$R$1015,COLUMNS('Section 2'!$D$13:O$13),0)))</f>
        <v/>
      </c>
      <c r="O61" s="84" t="str">
        <f>IF($C61="","",IF(ISBLANK(VLOOKUP($A61,'Section 2'!$D$16:$R$1015,COLUMNS('Section 2'!$D$13:P$13),0)),"",VLOOKUP($A61,'Section 2'!$D$16:$R$1015,COLUMNS('Section 2'!$D$13:P$13),0)))</f>
        <v/>
      </c>
      <c r="P61" s="84" t="str">
        <f>IF($C61="","",IF(ISBLANK(VLOOKUP($A61,'Section 2'!$D$16:$R$1015,COLUMNS('Section 2'!$D$13:Q$13),0)),"",VLOOKUP($A61,'Section 2'!$D$16:$R$1015,COLUMNS('Section 2'!$D$13:Q$13),0)))</f>
        <v/>
      </c>
      <c r="Q61" s="84" t="str">
        <f>IF($C61="","",IF(ISBLANK(VLOOKUP($A61,'Section 2'!$D$16:$R$1015,COLUMNS('Section 2'!$D$13:R$13),0)),"",IF(VLOOKUP($A61,'Section 2'!$D$16:$R$1015,COLUMNS('Section 2'!$D$13:R$13),0)="QPS","QPS",PROPER(VLOOKUP($A61,'Section 2'!$D$16:$R$1015,COLUMNS('Section 2'!$D$13:R$13),0)))))</f>
        <v/>
      </c>
    </row>
    <row r="62" spans="1:17" s="47" customFormat="1" ht="12.75" customHeight="1" x14ac:dyDescent="0.35">
      <c r="A62" s="50">
        <v>61</v>
      </c>
      <c r="B62" s="84" t="str">
        <f t="shared" si="0"/>
        <v/>
      </c>
      <c r="C62" s="84" t="str">
        <f>IFERROR(VLOOKUP($A62,'Section 2'!$D$16:$R$1015,COLUMNS('Section 2'!$D$13:D$13),0),"")</f>
        <v/>
      </c>
      <c r="D62" s="61" t="str">
        <f>IF($C62="","",IF(ISBLANK(VLOOKUP($A62,'Section 2'!$D$16:$R$1015,COLUMNS('Section 2'!$D$13:E$13),0)),"",VLOOKUP($A62,'Section 2'!$D$16:$R$1015,COLUMNS('Section 2'!$D$13:E$13),0)))</f>
        <v/>
      </c>
      <c r="E62" s="84" t="str">
        <f>IF($C62="","",IF(ISBLANK(VLOOKUP($A62,'Section 2'!$D$16:$R$1015,COLUMNS('Section 2'!$D$13:F$13),0)),"",VLOOKUP($A62,'Section 2'!$D$16:$R$1015,COLUMNS('Section 2'!$D$13:F$13),0)))</f>
        <v/>
      </c>
      <c r="F62" s="84" t="str">
        <f>IF($C62="","",IF(ISBLANK(VLOOKUP($A62,'Section 2'!$D$16:$R$1015,COLUMNS('Section 2'!$D$13:G$13),0)),"",VLOOKUP($A62,'Section 2'!$D$16:$R$1015,COLUMNS('Section 2'!$D$13:G$13),0)))</f>
        <v/>
      </c>
      <c r="G62" s="84" t="str">
        <f>IF($C62="","",IF(ISBLANK(VLOOKUP($A62,'Section 2'!$D$16:$R$1015,COLUMNS('Section 2'!$D$13:H$13),0)),"",VLOOKUP($A62,'Section 2'!$D$16:$R$1015,COLUMNS('Section 2'!$D$13:H$13),0)))</f>
        <v/>
      </c>
      <c r="H62" s="84" t="str">
        <f>IF($C62="","",IF(ISBLANK(VLOOKUP($A62,'Section 2'!$D$16:$R$1015,COLUMNS('Section 2'!$D$13:I$13),0)),"",VLOOKUP($A62,'Section 2'!$D$16:$R$1015,COLUMNS('Section 2'!$D$13:I$13),0)))</f>
        <v/>
      </c>
      <c r="I62" s="84" t="str">
        <f>IF($C62="","",IF(ISBLANK(VLOOKUP($A62,'Section 2'!$D$16:$R$1015,COLUMNS('Section 2'!$D$13:J$13),0)),"",VLOOKUP($A62,'Section 2'!$D$16:$R$1015,COLUMNS('Section 2'!$D$13:J$13),0)))</f>
        <v/>
      </c>
      <c r="J62" s="84" t="str">
        <f>IF($C62="","",IF(ISBLANK(VLOOKUP($A62,'Section 2'!$D$16:$R$1015,COLUMNS('Section 2'!$D$13:R$13),0)),"",IF(VLOOKUP($A62,'Section 2'!$D$16:$R$1015,COLUMNS('Section 2'!$D$13:R$13),0)="QPS","QPS",PROPER(VLOOKUP($A62,'Section 2'!$D$16:$R$1015,COLUMNS('Section 2'!$D$13:R$13),0)))))</f>
        <v/>
      </c>
      <c r="K62" s="84" t="str">
        <f>IF($C62="","",IF(ISBLANK(VLOOKUP($A62,'Section 2'!$D$16:$R$1015,COLUMNS('Section 2'!$D$13:L$13),0)),"",VLOOKUP($A62,'Section 2'!$D$16:$R$1015,COLUMNS('Section 2'!$D$13:L$13),0)))</f>
        <v/>
      </c>
      <c r="L62" s="84" t="str">
        <f>IF($C62="","",IF(ISBLANK(VLOOKUP($A62,'Section 2'!$D$16:$R$1015,COLUMNS('Section 2'!$D$13:M$13),0)),"",VLOOKUP($A62,'Section 2'!$D$16:$R$1015,COLUMNS('Section 2'!$D$13:M$13),0)))</f>
        <v/>
      </c>
      <c r="M62" s="84" t="str">
        <f>IF($C62="","",IF(ISBLANK(VLOOKUP($A62,'Section 2'!$D$16:$R$1015,COLUMNS('Section 2'!$D$13:N$13),0)),"",VLOOKUP($A62,'Section 2'!$D$16:$R$1015,COLUMNS('Section 2'!$D$13:N$13),0)))</f>
        <v/>
      </c>
      <c r="N62" s="84" t="str">
        <f>IF($C62="","",IF(ISBLANK(VLOOKUP($A62,'Section 2'!$D$16:$R$1015,COLUMNS('Section 2'!$D$13:O$13),0)),"",VLOOKUP($A62,'Section 2'!$D$16:$R$1015,COLUMNS('Section 2'!$D$13:O$13),0)))</f>
        <v/>
      </c>
      <c r="O62" s="84" t="str">
        <f>IF($C62="","",IF(ISBLANK(VLOOKUP($A62,'Section 2'!$D$16:$R$1015,COLUMNS('Section 2'!$D$13:P$13),0)),"",VLOOKUP($A62,'Section 2'!$D$16:$R$1015,COLUMNS('Section 2'!$D$13:P$13),0)))</f>
        <v/>
      </c>
      <c r="P62" s="84" t="str">
        <f>IF($C62="","",IF(ISBLANK(VLOOKUP($A62,'Section 2'!$D$16:$R$1015,COLUMNS('Section 2'!$D$13:Q$13),0)),"",VLOOKUP($A62,'Section 2'!$D$16:$R$1015,COLUMNS('Section 2'!$D$13:Q$13),0)))</f>
        <v/>
      </c>
      <c r="Q62" s="84" t="str">
        <f>IF($C62="","",IF(ISBLANK(VLOOKUP($A62,'Section 2'!$D$16:$R$1015,COLUMNS('Section 2'!$D$13:R$13),0)),"",IF(VLOOKUP($A62,'Section 2'!$D$16:$R$1015,COLUMNS('Section 2'!$D$13:R$13),0)="QPS","QPS",PROPER(VLOOKUP($A62,'Section 2'!$D$16:$R$1015,COLUMNS('Section 2'!$D$13:R$13),0)))))</f>
        <v/>
      </c>
    </row>
    <row r="63" spans="1:17" s="47" customFormat="1" ht="12.75" customHeight="1" x14ac:dyDescent="0.35">
      <c r="A63" s="50">
        <v>62</v>
      </c>
      <c r="B63" s="84" t="str">
        <f t="shared" si="0"/>
        <v/>
      </c>
      <c r="C63" s="84" t="str">
        <f>IFERROR(VLOOKUP($A63,'Section 2'!$D$16:$R$1015,COLUMNS('Section 2'!$D$13:D$13),0),"")</f>
        <v/>
      </c>
      <c r="D63" s="61" t="str">
        <f>IF($C63="","",IF(ISBLANK(VLOOKUP($A63,'Section 2'!$D$16:$R$1015,COLUMNS('Section 2'!$D$13:E$13),0)),"",VLOOKUP($A63,'Section 2'!$D$16:$R$1015,COLUMNS('Section 2'!$D$13:E$13),0)))</f>
        <v/>
      </c>
      <c r="E63" s="84" t="str">
        <f>IF($C63="","",IF(ISBLANK(VLOOKUP($A63,'Section 2'!$D$16:$R$1015,COLUMNS('Section 2'!$D$13:F$13),0)),"",VLOOKUP($A63,'Section 2'!$D$16:$R$1015,COLUMNS('Section 2'!$D$13:F$13),0)))</f>
        <v/>
      </c>
      <c r="F63" s="84" t="str">
        <f>IF($C63="","",IF(ISBLANK(VLOOKUP($A63,'Section 2'!$D$16:$R$1015,COLUMNS('Section 2'!$D$13:G$13),0)),"",VLOOKUP($A63,'Section 2'!$D$16:$R$1015,COLUMNS('Section 2'!$D$13:G$13),0)))</f>
        <v/>
      </c>
      <c r="G63" s="84" t="str">
        <f>IF($C63="","",IF(ISBLANK(VLOOKUP($A63,'Section 2'!$D$16:$R$1015,COLUMNS('Section 2'!$D$13:H$13),0)),"",VLOOKUP($A63,'Section 2'!$D$16:$R$1015,COLUMNS('Section 2'!$D$13:H$13),0)))</f>
        <v/>
      </c>
      <c r="H63" s="84" t="str">
        <f>IF($C63="","",IF(ISBLANK(VLOOKUP($A63,'Section 2'!$D$16:$R$1015,COLUMNS('Section 2'!$D$13:I$13),0)),"",VLOOKUP($A63,'Section 2'!$D$16:$R$1015,COLUMNS('Section 2'!$D$13:I$13),0)))</f>
        <v/>
      </c>
      <c r="I63" s="84" t="str">
        <f>IF($C63="","",IF(ISBLANK(VLOOKUP($A63,'Section 2'!$D$16:$R$1015,COLUMNS('Section 2'!$D$13:J$13),0)),"",VLOOKUP($A63,'Section 2'!$D$16:$R$1015,COLUMNS('Section 2'!$D$13:J$13),0)))</f>
        <v/>
      </c>
      <c r="J63" s="84" t="str">
        <f>IF($C63="","",IF(ISBLANK(VLOOKUP($A63,'Section 2'!$D$16:$R$1015,COLUMNS('Section 2'!$D$13:R$13),0)),"",IF(VLOOKUP($A63,'Section 2'!$D$16:$R$1015,COLUMNS('Section 2'!$D$13:R$13),0)="QPS","QPS",PROPER(VLOOKUP($A63,'Section 2'!$D$16:$R$1015,COLUMNS('Section 2'!$D$13:R$13),0)))))</f>
        <v/>
      </c>
      <c r="K63" s="84" t="str">
        <f>IF($C63="","",IF(ISBLANK(VLOOKUP($A63,'Section 2'!$D$16:$R$1015,COLUMNS('Section 2'!$D$13:L$13),0)),"",VLOOKUP($A63,'Section 2'!$D$16:$R$1015,COLUMNS('Section 2'!$D$13:L$13),0)))</f>
        <v/>
      </c>
      <c r="L63" s="84" t="str">
        <f>IF($C63="","",IF(ISBLANK(VLOOKUP($A63,'Section 2'!$D$16:$R$1015,COLUMNS('Section 2'!$D$13:M$13),0)),"",VLOOKUP($A63,'Section 2'!$D$16:$R$1015,COLUMNS('Section 2'!$D$13:M$13),0)))</f>
        <v/>
      </c>
      <c r="M63" s="84" t="str">
        <f>IF($C63="","",IF(ISBLANK(VLOOKUP($A63,'Section 2'!$D$16:$R$1015,COLUMNS('Section 2'!$D$13:N$13),0)),"",VLOOKUP($A63,'Section 2'!$D$16:$R$1015,COLUMNS('Section 2'!$D$13:N$13),0)))</f>
        <v/>
      </c>
      <c r="N63" s="84" t="str">
        <f>IF($C63="","",IF(ISBLANK(VLOOKUP($A63,'Section 2'!$D$16:$R$1015,COLUMNS('Section 2'!$D$13:O$13),0)),"",VLOOKUP($A63,'Section 2'!$D$16:$R$1015,COLUMNS('Section 2'!$D$13:O$13),0)))</f>
        <v/>
      </c>
      <c r="O63" s="84" t="str">
        <f>IF($C63="","",IF(ISBLANK(VLOOKUP($A63,'Section 2'!$D$16:$R$1015,COLUMNS('Section 2'!$D$13:P$13),0)),"",VLOOKUP($A63,'Section 2'!$D$16:$R$1015,COLUMNS('Section 2'!$D$13:P$13),0)))</f>
        <v/>
      </c>
      <c r="P63" s="84" t="str">
        <f>IF($C63="","",IF(ISBLANK(VLOOKUP($A63,'Section 2'!$D$16:$R$1015,COLUMNS('Section 2'!$D$13:Q$13),0)),"",VLOOKUP($A63,'Section 2'!$D$16:$R$1015,COLUMNS('Section 2'!$D$13:Q$13),0)))</f>
        <v/>
      </c>
      <c r="Q63" s="84" t="str">
        <f>IF($C63="","",IF(ISBLANK(VLOOKUP($A63,'Section 2'!$D$16:$R$1015,COLUMNS('Section 2'!$D$13:R$13),0)),"",IF(VLOOKUP($A63,'Section 2'!$D$16:$R$1015,COLUMNS('Section 2'!$D$13:R$13),0)="QPS","QPS",PROPER(VLOOKUP($A63,'Section 2'!$D$16:$R$1015,COLUMNS('Section 2'!$D$13:R$13),0)))))</f>
        <v/>
      </c>
    </row>
    <row r="64" spans="1:17" s="47" customFormat="1" ht="12.75" customHeight="1" x14ac:dyDescent="0.35">
      <c r="A64" s="50">
        <v>63</v>
      </c>
      <c r="B64" s="84" t="str">
        <f t="shared" si="0"/>
        <v/>
      </c>
      <c r="C64" s="84" t="str">
        <f>IFERROR(VLOOKUP($A64,'Section 2'!$D$16:$R$1015,COLUMNS('Section 2'!$D$13:D$13),0),"")</f>
        <v/>
      </c>
      <c r="D64" s="61" t="str">
        <f>IF($C64="","",IF(ISBLANK(VLOOKUP($A64,'Section 2'!$D$16:$R$1015,COLUMNS('Section 2'!$D$13:E$13),0)),"",VLOOKUP($A64,'Section 2'!$D$16:$R$1015,COLUMNS('Section 2'!$D$13:E$13),0)))</f>
        <v/>
      </c>
      <c r="E64" s="84" t="str">
        <f>IF($C64="","",IF(ISBLANK(VLOOKUP($A64,'Section 2'!$D$16:$R$1015,COLUMNS('Section 2'!$D$13:F$13),0)),"",VLOOKUP($A64,'Section 2'!$D$16:$R$1015,COLUMNS('Section 2'!$D$13:F$13),0)))</f>
        <v/>
      </c>
      <c r="F64" s="84" t="str">
        <f>IF($C64="","",IF(ISBLANK(VLOOKUP($A64,'Section 2'!$D$16:$R$1015,COLUMNS('Section 2'!$D$13:G$13),0)),"",VLOOKUP($A64,'Section 2'!$D$16:$R$1015,COLUMNS('Section 2'!$D$13:G$13),0)))</f>
        <v/>
      </c>
      <c r="G64" s="84" t="str">
        <f>IF($C64="","",IF(ISBLANK(VLOOKUP($A64,'Section 2'!$D$16:$R$1015,COLUMNS('Section 2'!$D$13:H$13),0)),"",VLOOKUP($A64,'Section 2'!$D$16:$R$1015,COLUMNS('Section 2'!$D$13:H$13),0)))</f>
        <v/>
      </c>
      <c r="H64" s="84" t="str">
        <f>IF($C64="","",IF(ISBLANK(VLOOKUP($A64,'Section 2'!$D$16:$R$1015,COLUMNS('Section 2'!$D$13:I$13),0)),"",VLOOKUP($A64,'Section 2'!$D$16:$R$1015,COLUMNS('Section 2'!$D$13:I$13),0)))</f>
        <v/>
      </c>
      <c r="I64" s="84" t="str">
        <f>IF($C64="","",IF(ISBLANK(VLOOKUP($A64,'Section 2'!$D$16:$R$1015,COLUMNS('Section 2'!$D$13:J$13),0)),"",VLOOKUP($A64,'Section 2'!$D$16:$R$1015,COLUMNS('Section 2'!$D$13:J$13),0)))</f>
        <v/>
      </c>
      <c r="J64" s="84" t="str">
        <f>IF($C64="","",IF(ISBLANK(VLOOKUP($A64,'Section 2'!$D$16:$R$1015,COLUMNS('Section 2'!$D$13:R$13),0)),"",IF(VLOOKUP($A64,'Section 2'!$D$16:$R$1015,COLUMNS('Section 2'!$D$13:R$13),0)="QPS","QPS",PROPER(VLOOKUP($A64,'Section 2'!$D$16:$R$1015,COLUMNS('Section 2'!$D$13:R$13),0)))))</f>
        <v/>
      </c>
      <c r="K64" s="84" t="str">
        <f>IF($C64="","",IF(ISBLANK(VLOOKUP($A64,'Section 2'!$D$16:$R$1015,COLUMNS('Section 2'!$D$13:L$13),0)),"",VLOOKUP($A64,'Section 2'!$D$16:$R$1015,COLUMNS('Section 2'!$D$13:L$13),0)))</f>
        <v/>
      </c>
      <c r="L64" s="84" t="str">
        <f>IF($C64="","",IF(ISBLANK(VLOOKUP($A64,'Section 2'!$D$16:$R$1015,COLUMNS('Section 2'!$D$13:M$13),0)),"",VLOOKUP($A64,'Section 2'!$D$16:$R$1015,COLUMNS('Section 2'!$D$13:M$13),0)))</f>
        <v/>
      </c>
      <c r="M64" s="84" t="str">
        <f>IF($C64="","",IF(ISBLANK(VLOOKUP($A64,'Section 2'!$D$16:$R$1015,COLUMNS('Section 2'!$D$13:N$13),0)),"",VLOOKUP($A64,'Section 2'!$D$16:$R$1015,COLUMNS('Section 2'!$D$13:N$13),0)))</f>
        <v/>
      </c>
      <c r="N64" s="84" t="str">
        <f>IF($C64="","",IF(ISBLANK(VLOOKUP($A64,'Section 2'!$D$16:$R$1015,COLUMNS('Section 2'!$D$13:O$13),0)),"",VLOOKUP($A64,'Section 2'!$D$16:$R$1015,COLUMNS('Section 2'!$D$13:O$13),0)))</f>
        <v/>
      </c>
      <c r="O64" s="84" t="str">
        <f>IF($C64="","",IF(ISBLANK(VLOOKUP($A64,'Section 2'!$D$16:$R$1015,COLUMNS('Section 2'!$D$13:P$13),0)),"",VLOOKUP($A64,'Section 2'!$D$16:$R$1015,COLUMNS('Section 2'!$D$13:P$13),0)))</f>
        <v/>
      </c>
      <c r="P64" s="84" t="str">
        <f>IF($C64="","",IF(ISBLANK(VLOOKUP($A64,'Section 2'!$D$16:$R$1015,COLUMNS('Section 2'!$D$13:Q$13),0)),"",VLOOKUP($A64,'Section 2'!$D$16:$R$1015,COLUMNS('Section 2'!$D$13:Q$13),0)))</f>
        <v/>
      </c>
      <c r="Q64" s="84" t="str">
        <f>IF($C64="","",IF(ISBLANK(VLOOKUP($A64,'Section 2'!$D$16:$R$1015,COLUMNS('Section 2'!$D$13:R$13),0)),"",IF(VLOOKUP($A64,'Section 2'!$D$16:$R$1015,COLUMNS('Section 2'!$D$13:R$13),0)="QPS","QPS",PROPER(VLOOKUP($A64,'Section 2'!$D$16:$R$1015,COLUMNS('Section 2'!$D$13:R$13),0)))))</f>
        <v/>
      </c>
    </row>
    <row r="65" spans="1:17" s="47" customFormat="1" ht="12.75" customHeight="1" x14ac:dyDescent="0.35">
      <c r="A65" s="50">
        <v>64</v>
      </c>
      <c r="B65" s="84" t="str">
        <f t="shared" si="0"/>
        <v/>
      </c>
      <c r="C65" s="84" t="str">
        <f>IFERROR(VLOOKUP($A65,'Section 2'!$D$16:$R$1015,COLUMNS('Section 2'!$D$13:D$13),0),"")</f>
        <v/>
      </c>
      <c r="D65" s="61" t="str">
        <f>IF($C65="","",IF(ISBLANK(VLOOKUP($A65,'Section 2'!$D$16:$R$1015,COLUMNS('Section 2'!$D$13:E$13),0)),"",VLOOKUP($A65,'Section 2'!$D$16:$R$1015,COLUMNS('Section 2'!$D$13:E$13),0)))</f>
        <v/>
      </c>
      <c r="E65" s="84" t="str">
        <f>IF($C65="","",IF(ISBLANK(VLOOKUP($A65,'Section 2'!$D$16:$R$1015,COLUMNS('Section 2'!$D$13:F$13),0)),"",VLOOKUP($A65,'Section 2'!$D$16:$R$1015,COLUMNS('Section 2'!$D$13:F$13),0)))</f>
        <v/>
      </c>
      <c r="F65" s="84" t="str">
        <f>IF($C65="","",IF(ISBLANK(VLOOKUP($A65,'Section 2'!$D$16:$R$1015,COLUMNS('Section 2'!$D$13:G$13),0)),"",VLOOKUP($A65,'Section 2'!$D$16:$R$1015,COLUMNS('Section 2'!$D$13:G$13),0)))</f>
        <v/>
      </c>
      <c r="G65" s="84" t="str">
        <f>IF($C65="","",IF(ISBLANK(VLOOKUP($A65,'Section 2'!$D$16:$R$1015,COLUMNS('Section 2'!$D$13:H$13),0)),"",VLOOKUP($A65,'Section 2'!$D$16:$R$1015,COLUMNS('Section 2'!$D$13:H$13),0)))</f>
        <v/>
      </c>
      <c r="H65" s="84" t="str">
        <f>IF($C65="","",IF(ISBLANK(VLOOKUP($A65,'Section 2'!$D$16:$R$1015,COLUMNS('Section 2'!$D$13:I$13),0)),"",VLOOKUP($A65,'Section 2'!$D$16:$R$1015,COLUMNS('Section 2'!$D$13:I$13),0)))</f>
        <v/>
      </c>
      <c r="I65" s="84" t="str">
        <f>IF($C65="","",IF(ISBLANK(VLOOKUP($A65,'Section 2'!$D$16:$R$1015,COLUMNS('Section 2'!$D$13:J$13),0)),"",VLOOKUP($A65,'Section 2'!$D$16:$R$1015,COLUMNS('Section 2'!$D$13:J$13),0)))</f>
        <v/>
      </c>
      <c r="J65" s="84" t="str">
        <f>IF($C65="","",IF(ISBLANK(VLOOKUP($A65,'Section 2'!$D$16:$R$1015,COLUMNS('Section 2'!$D$13:R$13),0)),"",IF(VLOOKUP($A65,'Section 2'!$D$16:$R$1015,COLUMNS('Section 2'!$D$13:R$13),0)="QPS","QPS",PROPER(VLOOKUP($A65,'Section 2'!$D$16:$R$1015,COLUMNS('Section 2'!$D$13:R$13),0)))))</f>
        <v/>
      </c>
      <c r="K65" s="84" t="str">
        <f>IF($C65="","",IF(ISBLANK(VLOOKUP($A65,'Section 2'!$D$16:$R$1015,COLUMNS('Section 2'!$D$13:L$13),0)),"",VLOOKUP($A65,'Section 2'!$D$16:$R$1015,COLUMNS('Section 2'!$D$13:L$13),0)))</f>
        <v/>
      </c>
      <c r="L65" s="84" t="str">
        <f>IF($C65="","",IF(ISBLANK(VLOOKUP($A65,'Section 2'!$D$16:$R$1015,COLUMNS('Section 2'!$D$13:M$13),0)),"",VLOOKUP($A65,'Section 2'!$D$16:$R$1015,COLUMNS('Section 2'!$D$13:M$13),0)))</f>
        <v/>
      </c>
      <c r="M65" s="84" t="str">
        <f>IF($C65="","",IF(ISBLANK(VLOOKUP($A65,'Section 2'!$D$16:$R$1015,COLUMNS('Section 2'!$D$13:N$13),0)),"",VLOOKUP($A65,'Section 2'!$D$16:$R$1015,COLUMNS('Section 2'!$D$13:N$13),0)))</f>
        <v/>
      </c>
      <c r="N65" s="84" t="str">
        <f>IF($C65="","",IF(ISBLANK(VLOOKUP($A65,'Section 2'!$D$16:$R$1015,COLUMNS('Section 2'!$D$13:O$13),0)),"",VLOOKUP($A65,'Section 2'!$D$16:$R$1015,COLUMNS('Section 2'!$D$13:O$13),0)))</f>
        <v/>
      </c>
      <c r="O65" s="84" t="str">
        <f>IF($C65="","",IF(ISBLANK(VLOOKUP($A65,'Section 2'!$D$16:$R$1015,COLUMNS('Section 2'!$D$13:P$13),0)),"",VLOOKUP($A65,'Section 2'!$D$16:$R$1015,COLUMNS('Section 2'!$D$13:P$13),0)))</f>
        <v/>
      </c>
      <c r="P65" s="84" t="str">
        <f>IF($C65="","",IF(ISBLANK(VLOOKUP($A65,'Section 2'!$D$16:$R$1015,COLUMNS('Section 2'!$D$13:Q$13),0)),"",VLOOKUP($A65,'Section 2'!$D$16:$R$1015,COLUMNS('Section 2'!$D$13:Q$13),0)))</f>
        <v/>
      </c>
      <c r="Q65" s="84" t="str">
        <f>IF($C65="","",IF(ISBLANK(VLOOKUP($A65,'Section 2'!$D$16:$R$1015,COLUMNS('Section 2'!$D$13:R$13),0)),"",IF(VLOOKUP($A65,'Section 2'!$D$16:$R$1015,COLUMNS('Section 2'!$D$13:R$13),0)="QPS","QPS",PROPER(VLOOKUP($A65,'Section 2'!$D$16:$R$1015,COLUMNS('Section 2'!$D$13:R$13),0)))))</f>
        <v/>
      </c>
    </row>
    <row r="66" spans="1:17" s="47" customFormat="1" ht="12.75" customHeight="1" x14ac:dyDescent="0.35">
      <c r="A66" s="50">
        <v>65</v>
      </c>
      <c r="B66" s="84" t="str">
        <f t="shared" si="0"/>
        <v/>
      </c>
      <c r="C66" s="84" t="str">
        <f>IFERROR(VLOOKUP($A66,'Section 2'!$D$16:$R$1015,COLUMNS('Section 2'!$D$13:D$13),0),"")</f>
        <v/>
      </c>
      <c r="D66" s="61" t="str">
        <f>IF($C66="","",IF(ISBLANK(VLOOKUP($A66,'Section 2'!$D$16:$R$1015,COLUMNS('Section 2'!$D$13:E$13),0)),"",VLOOKUP($A66,'Section 2'!$D$16:$R$1015,COLUMNS('Section 2'!$D$13:E$13),0)))</f>
        <v/>
      </c>
      <c r="E66" s="84" t="str">
        <f>IF($C66="","",IF(ISBLANK(VLOOKUP($A66,'Section 2'!$D$16:$R$1015,COLUMNS('Section 2'!$D$13:F$13),0)),"",VLOOKUP($A66,'Section 2'!$D$16:$R$1015,COLUMNS('Section 2'!$D$13:F$13),0)))</f>
        <v/>
      </c>
      <c r="F66" s="84" t="str">
        <f>IF($C66="","",IF(ISBLANK(VLOOKUP($A66,'Section 2'!$D$16:$R$1015,COLUMNS('Section 2'!$D$13:G$13),0)),"",VLOOKUP($A66,'Section 2'!$D$16:$R$1015,COLUMNS('Section 2'!$D$13:G$13),0)))</f>
        <v/>
      </c>
      <c r="G66" s="84" t="str">
        <f>IF($C66="","",IF(ISBLANK(VLOOKUP($A66,'Section 2'!$D$16:$R$1015,COLUMNS('Section 2'!$D$13:H$13),0)),"",VLOOKUP($A66,'Section 2'!$D$16:$R$1015,COLUMNS('Section 2'!$D$13:H$13),0)))</f>
        <v/>
      </c>
      <c r="H66" s="84" t="str">
        <f>IF($C66="","",IF(ISBLANK(VLOOKUP($A66,'Section 2'!$D$16:$R$1015,COLUMNS('Section 2'!$D$13:I$13),0)),"",VLOOKUP($A66,'Section 2'!$D$16:$R$1015,COLUMNS('Section 2'!$D$13:I$13),0)))</f>
        <v/>
      </c>
      <c r="I66" s="84" t="str">
        <f>IF($C66="","",IF(ISBLANK(VLOOKUP($A66,'Section 2'!$D$16:$R$1015,COLUMNS('Section 2'!$D$13:J$13),0)),"",VLOOKUP($A66,'Section 2'!$D$16:$R$1015,COLUMNS('Section 2'!$D$13:J$13),0)))</f>
        <v/>
      </c>
      <c r="J66" s="84" t="str">
        <f>IF($C66="","",IF(ISBLANK(VLOOKUP($A66,'Section 2'!$D$16:$R$1015,COLUMNS('Section 2'!$D$13:R$13),0)),"",IF(VLOOKUP($A66,'Section 2'!$D$16:$R$1015,COLUMNS('Section 2'!$D$13:R$13),0)="QPS","QPS",PROPER(VLOOKUP($A66,'Section 2'!$D$16:$R$1015,COLUMNS('Section 2'!$D$13:R$13),0)))))</f>
        <v/>
      </c>
      <c r="K66" s="84" t="str">
        <f>IF($C66="","",IF(ISBLANK(VLOOKUP($A66,'Section 2'!$D$16:$R$1015,COLUMNS('Section 2'!$D$13:L$13),0)),"",VLOOKUP($A66,'Section 2'!$D$16:$R$1015,COLUMNS('Section 2'!$D$13:L$13),0)))</f>
        <v/>
      </c>
      <c r="L66" s="84" t="str">
        <f>IF($C66="","",IF(ISBLANK(VLOOKUP($A66,'Section 2'!$D$16:$R$1015,COLUMNS('Section 2'!$D$13:M$13),0)),"",VLOOKUP($A66,'Section 2'!$D$16:$R$1015,COLUMNS('Section 2'!$D$13:M$13),0)))</f>
        <v/>
      </c>
      <c r="M66" s="84" t="str">
        <f>IF($C66="","",IF(ISBLANK(VLOOKUP($A66,'Section 2'!$D$16:$R$1015,COLUMNS('Section 2'!$D$13:N$13),0)),"",VLOOKUP($A66,'Section 2'!$D$16:$R$1015,COLUMNS('Section 2'!$D$13:N$13),0)))</f>
        <v/>
      </c>
      <c r="N66" s="84" t="str">
        <f>IF($C66="","",IF(ISBLANK(VLOOKUP($A66,'Section 2'!$D$16:$R$1015,COLUMNS('Section 2'!$D$13:O$13),0)),"",VLOOKUP($A66,'Section 2'!$D$16:$R$1015,COLUMNS('Section 2'!$D$13:O$13),0)))</f>
        <v/>
      </c>
      <c r="O66" s="84" t="str">
        <f>IF($C66="","",IF(ISBLANK(VLOOKUP($A66,'Section 2'!$D$16:$R$1015,COLUMNS('Section 2'!$D$13:P$13),0)),"",VLOOKUP($A66,'Section 2'!$D$16:$R$1015,COLUMNS('Section 2'!$D$13:P$13),0)))</f>
        <v/>
      </c>
      <c r="P66" s="84" t="str">
        <f>IF($C66="","",IF(ISBLANK(VLOOKUP($A66,'Section 2'!$D$16:$R$1015,COLUMNS('Section 2'!$D$13:Q$13),0)),"",VLOOKUP($A66,'Section 2'!$D$16:$R$1015,COLUMNS('Section 2'!$D$13:Q$13),0)))</f>
        <v/>
      </c>
      <c r="Q66" s="84" t="str">
        <f>IF($C66="","",IF(ISBLANK(VLOOKUP($A66,'Section 2'!$D$16:$R$1015,COLUMNS('Section 2'!$D$13:R$13),0)),"",IF(VLOOKUP($A66,'Section 2'!$D$16:$R$1015,COLUMNS('Section 2'!$D$13:R$13),0)="QPS","QPS",PROPER(VLOOKUP($A66,'Section 2'!$D$16:$R$1015,COLUMNS('Section 2'!$D$13:R$13),0)))))</f>
        <v/>
      </c>
    </row>
    <row r="67" spans="1:17" s="47" customFormat="1" ht="12.75" customHeight="1" x14ac:dyDescent="0.35">
      <c r="A67" s="50">
        <v>66</v>
      </c>
      <c r="B67" s="84" t="str">
        <f t="shared" ref="B67:B130" si="1">IF(C67="","",2)</f>
        <v/>
      </c>
      <c r="C67" s="84" t="str">
        <f>IFERROR(VLOOKUP($A67,'Section 2'!$D$16:$R$1015,COLUMNS('Section 2'!$D$13:D$13),0),"")</f>
        <v/>
      </c>
      <c r="D67" s="61" t="str">
        <f>IF($C67="","",IF(ISBLANK(VLOOKUP($A67,'Section 2'!$D$16:$R$1015,COLUMNS('Section 2'!$D$13:E$13),0)),"",VLOOKUP($A67,'Section 2'!$D$16:$R$1015,COLUMNS('Section 2'!$D$13:E$13),0)))</f>
        <v/>
      </c>
      <c r="E67" s="84" t="str">
        <f>IF($C67="","",IF(ISBLANK(VLOOKUP($A67,'Section 2'!$D$16:$R$1015,COLUMNS('Section 2'!$D$13:F$13),0)),"",VLOOKUP($A67,'Section 2'!$D$16:$R$1015,COLUMNS('Section 2'!$D$13:F$13),0)))</f>
        <v/>
      </c>
      <c r="F67" s="84" t="str">
        <f>IF($C67="","",IF(ISBLANK(VLOOKUP($A67,'Section 2'!$D$16:$R$1015,COLUMNS('Section 2'!$D$13:G$13),0)),"",VLOOKUP($A67,'Section 2'!$D$16:$R$1015,COLUMNS('Section 2'!$D$13:G$13),0)))</f>
        <v/>
      </c>
      <c r="G67" s="84" t="str">
        <f>IF($C67="","",IF(ISBLANK(VLOOKUP($A67,'Section 2'!$D$16:$R$1015,COLUMNS('Section 2'!$D$13:H$13),0)),"",VLOOKUP($A67,'Section 2'!$D$16:$R$1015,COLUMNS('Section 2'!$D$13:H$13),0)))</f>
        <v/>
      </c>
      <c r="H67" s="84" t="str">
        <f>IF($C67="","",IF(ISBLANK(VLOOKUP($A67,'Section 2'!$D$16:$R$1015,COLUMNS('Section 2'!$D$13:I$13),0)),"",VLOOKUP($A67,'Section 2'!$D$16:$R$1015,COLUMNS('Section 2'!$D$13:I$13),0)))</f>
        <v/>
      </c>
      <c r="I67" s="84" t="str">
        <f>IF($C67="","",IF(ISBLANK(VLOOKUP($A67,'Section 2'!$D$16:$R$1015,COLUMNS('Section 2'!$D$13:J$13),0)),"",VLOOKUP($A67,'Section 2'!$D$16:$R$1015,COLUMNS('Section 2'!$D$13:J$13),0)))</f>
        <v/>
      </c>
      <c r="J67" s="84" t="str">
        <f>IF($C67="","",IF(ISBLANK(VLOOKUP($A67,'Section 2'!$D$16:$R$1015,COLUMNS('Section 2'!$D$13:R$13),0)),"",IF(VLOOKUP($A67,'Section 2'!$D$16:$R$1015,COLUMNS('Section 2'!$D$13:R$13),0)="QPS","QPS",PROPER(VLOOKUP($A67,'Section 2'!$D$16:$R$1015,COLUMNS('Section 2'!$D$13:R$13),0)))))</f>
        <v/>
      </c>
      <c r="K67" s="84" t="str">
        <f>IF($C67="","",IF(ISBLANK(VLOOKUP($A67,'Section 2'!$D$16:$R$1015,COLUMNS('Section 2'!$D$13:L$13),0)),"",VLOOKUP($A67,'Section 2'!$D$16:$R$1015,COLUMNS('Section 2'!$D$13:L$13),0)))</f>
        <v/>
      </c>
      <c r="L67" s="84" t="str">
        <f>IF($C67="","",IF(ISBLANK(VLOOKUP($A67,'Section 2'!$D$16:$R$1015,COLUMNS('Section 2'!$D$13:M$13),0)),"",VLOOKUP($A67,'Section 2'!$D$16:$R$1015,COLUMNS('Section 2'!$D$13:M$13),0)))</f>
        <v/>
      </c>
      <c r="M67" s="84" t="str">
        <f>IF($C67="","",IF(ISBLANK(VLOOKUP($A67,'Section 2'!$D$16:$R$1015,COLUMNS('Section 2'!$D$13:N$13),0)),"",VLOOKUP($A67,'Section 2'!$D$16:$R$1015,COLUMNS('Section 2'!$D$13:N$13),0)))</f>
        <v/>
      </c>
      <c r="N67" s="84" t="str">
        <f>IF($C67="","",IF(ISBLANK(VLOOKUP($A67,'Section 2'!$D$16:$R$1015,COLUMNS('Section 2'!$D$13:O$13),0)),"",VLOOKUP($A67,'Section 2'!$D$16:$R$1015,COLUMNS('Section 2'!$D$13:O$13),0)))</f>
        <v/>
      </c>
      <c r="O67" s="84" t="str">
        <f>IF($C67="","",IF(ISBLANK(VLOOKUP($A67,'Section 2'!$D$16:$R$1015,COLUMNS('Section 2'!$D$13:P$13),0)),"",VLOOKUP($A67,'Section 2'!$D$16:$R$1015,COLUMNS('Section 2'!$D$13:P$13),0)))</f>
        <v/>
      </c>
      <c r="P67" s="84" t="str">
        <f>IF($C67="","",IF(ISBLANK(VLOOKUP($A67,'Section 2'!$D$16:$R$1015,COLUMNS('Section 2'!$D$13:Q$13),0)),"",VLOOKUP($A67,'Section 2'!$D$16:$R$1015,COLUMNS('Section 2'!$D$13:Q$13),0)))</f>
        <v/>
      </c>
      <c r="Q67" s="84" t="str">
        <f>IF($C67="","",IF(ISBLANK(VLOOKUP($A67,'Section 2'!$D$16:$R$1015,COLUMNS('Section 2'!$D$13:R$13),0)),"",IF(VLOOKUP($A67,'Section 2'!$D$16:$R$1015,COLUMNS('Section 2'!$D$13:R$13),0)="QPS","QPS",PROPER(VLOOKUP($A67,'Section 2'!$D$16:$R$1015,COLUMNS('Section 2'!$D$13:R$13),0)))))</f>
        <v/>
      </c>
    </row>
    <row r="68" spans="1:17" s="47" customFormat="1" ht="12.75" customHeight="1" x14ac:dyDescent="0.35">
      <c r="A68" s="50">
        <v>67</v>
      </c>
      <c r="B68" s="84" t="str">
        <f t="shared" si="1"/>
        <v/>
      </c>
      <c r="C68" s="84" t="str">
        <f>IFERROR(VLOOKUP($A68,'Section 2'!$D$16:$R$1015,COLUMNS('Section 2'!$D$13:D$13),0),"")</f>
        <v/>
      </c>
      <c r="D68" s="61" t="str">
        <f>IF($C68="","",IF(ISBLANK(VLOOKUP($A68,'Section 2'!$D$16:$R$1015,COLUMNS('Section 2'!$D$13:E$13),0)),"",VLOOKUP($A68,'Section 2'!$D$16:$R$1015,COLUMNS('Section 2'!$D$13:E$13),0)))</f>
        <v/>
      </c>
      <c r="E68" s="84" t="str">
        <f>IF($C68="","",IF(ISBLANK(VLOOKUP($A68,'Section 2'!$D$16:$R$1015,COLUMNS('Section 2'!$D$13:F$13),0)),"",VLOOKUP($A68,'Section 2'!$D$16:$R$1015,COLUMNS('Section 2'!$D$13:F$13),0)))</f>
        <v/>
      </c>
      <c r="F68" s="84" t="str">
        <f>IF($C68="","",IF(ISBLANK(VLOOKUP($A68,'Section 2'!$D$16:$R$1015,COLUMNS('Section 2'!$D$13:G$13),0)),"",VLOOKUP($A68,'Section 2'!$D$16:$R$1015,COLUMNS('Section 2'!$D$13:G$13),0)))</f>
        <v/>
      </c>
      <c r="G68" s="84" t="str">
        <f>IF($C68="","",IF(ISBLANK(VLOOKUP($A68,'Section 2'!$D$16:$R$1015,COLUMNS('Section 2'!$D$13:H$13),0)),"",VLOOKUP($A68,'Section 2'!$D$16:$R$1015,COLUMNS('Section 2'!$D$13:H$13),0)))</f>
        <v/>
      </c>
      <c r="H68" s="84" t="str">
        <f>IF($C68="","",IF(ISBLANK(VLOOKUP($A68,'Section 2'!$D$16:$R$1015,COLUMNS('Section 2'!$D$13:I$13),0)),"",VLOOKUP($A68,'Section 2'!$D$16:$R$1015,COLUMNS('Section 2'!$D$13:I$13),0)))</f>
        <v/>
      </c>
      <c r="I68" s="84" t="str">
        <f>IF($C68="","",IF(ISBLANK(VLOOKUP($A68,'Section 2'!$D$16:$R$1015,COLUMNS('Section 2'!$D$13:J$13),0)),"",VLOOKUP($A68,'Section 2'!$D$16:$R$1015,COLUMNS('Section 2'!$D$13:J$13),0)))</f>
        <v/>
      </c>
      <c r="J68" s="84" t="str">
        <f>IF($C68="","",IF(ISBLANK(VLOOKUP($A68,'Section 2'!$D$16:$R$1015,COLUMNS('Section 2'!$D$13:R$13),0)),"",IF(VLOOKUP($A68,'Section 2'!$D$16:$R$1015,COLUMNS('Section 2'!$D$13:R$13),0)="QPS","QPS",PROPER(VLOOKUP($A68,'Section 2'!$D$16:$R$1015,COLUMNS('Section 2'!$D$13:R$13),0)))))</f>
        <v/>
      </c>
      <c r="K68" s="84" t="str">
        <f>IF($C68="","",IF(ISBLANK(VLOOKUP($A68,'Section 2'!$D$16:$R$1015,COLUMNS('Section 2'!$D$13:L$13),0)),"",VLOOKUP($A68,'Section 2'!$D$16:$R$1015,COLUMNS('Section 2'!$D$13:L$13),0)))</f>
        <v/>
      </c>
      <c r="L68" s="84" t="str">
        <f>IF($C68="","",IF(ISBLANK(VLOOKUP($A68,'Section 2'!$D$16:$R$1015,COLUMNS('Section 2'!$D$13:M$13),0)),"",VLOOKUP($A68,'Section 2'!$D$16:$R$1015,COLUMNS('Section 2'!$D$13:M$13),0)))</f>
        <v/>
      </c>
      <c r="M68" s="84" t="str">
        <f>IF($C68="","",IF(ISBLANK(VLOOKUP($A68,'Section 2'!$D$16:$R$1015,COLUMNS('Section 2'!$D$13:N$13),0)),"",VLOOKUP($A68,'Section 2'!$D$16:$R$1015,COLUMNS('Section 2'!$D$13:N$13),0)))</f>
        <v/>
      </c>
      <c r="N68" s="84" t="str">
        <f>IF($C68="","",IF(ISBLANK(VLOOKUP($A68,'Section 2'!$D$16:$R$1015,COLUMNS('Section 2'!$D$13:O$13),0)),"",VLOOKUP($A68,'Section 2'!$D$16:$R$1015,COLUMNS('Section 2'!$D$13:O$13),0)))</f>
        <v/>
      </c>
      <c r="O68" s="84" t="str">
        <f>IF($C68="","",IF(ISBLANK(VLOOKUP($A68,'Section 2'!$D$16:$R$1015,COLUMNS('Section 2'!$D$13:P$13),0)),"",VLOOKUP($A68,'Section 2'!$D$16:$R$1015,COLUMNS('Section 2'!$D$13:P$13),0)))</f>
        <v/>
      </c>
      <c r="P68" s="84" t="str">
        <f>IF($C68="","",IF(ISBLANK(VLOOKUP($A68,'Section 2'!$D$16:$R$1015,COLUMNS('Section 2'!$D$13:Q$13),0)),"",VLOOKUP($A68,'Section 2'!$D$16:$R$1015,COLUMNS('Section 2'!$D$13:Q$13),0)))</f>
        <v/>
      </c>
      <c r="Q68" s="84" t="str">
        <f>IF($C68="","",IF(ISBLANK(VLOOKUP($A68,'Section 2'!$D$16:$R$1015,COLUMNS('Section 2'!$D$13:R$13),0)),"",IF(VLOOKUP($A68,'Section 2'!$D$16:$R$1015,COLUMNS('Section 2'!$D$13:R$13),0)="QPS","QPS",PROPER(VLOOKUP($A68,'Section 2'!$D$16:$R$1015,COLUMNS('Section 2'!$D$13:R$13),0)))))</f>
        <v/>
      </c>
    </row>
    <row r="69" spans="1:17" s="47" customFormat="1" ht="12.75" customHeight="1" x14ac:dyDescent="0.35">
      <c r="A69" s="50">
        <v>68</v>
      </c>
      <c r="B69" s="84" t="str">
        <f t="shared" si="1"/>
        <v/>
      </c>
      <c r="C69" s="84" t="str">
        <f>IFERROR(VLOOKUP($A69,'Section 2'!$D$16:$R$1015,COLUMNS('Section 2'!$D$13:D$13),0),"")</f>
        <v/>
      </c>
      <c r="D69" s="61" t="str">
        <f>IF($C69="","",IF(ISBLANK(VLOOKUP($A69,'Section 2'!$D$16:$R$1015,COLUMNS('Section 2'!$D$13:E$13),0)),"",VLOOKUP($A69,'Section 2'!$D$16:$R$1015,COLUMNS('Section 2'!$D$13:E$13),0)))</f>
        <v/>
      </c>
      <c r="E69" s="84" t="str">
        <f>IF($C69="","",IF(ISBLANK(VLOOKUP($A69,'Section 2'!$D$16:$R$1015,COLUMNS('Section 2'!$D$13:F$13),0)),"",VLOOKUP($A69,'Section 2'!$D$16:$R$1015,COLUMNS('Section 2'!$D$13:F$13),0)))</f>
        <v/>
      </c>
      <c r="F69" s="84" t="str">
        <f>IF($C69="","",IF(ISBLANK(VLOOKUP($A69,'Section 2'!$D$16:$R$1015,COLUMNS('Section 2'!$D$13:G$13),0)),"",VLOOKUP($A69,'Section 2'!$D$16:$R$1015,COLUMNS('Section 2'!$D$13:G$13),0)))</f>
        <v/>
      </c>
      <c r="G69" s="84" t="str">
        <f>IF($C69="","",IF(ISBLANK(VLOOKUP($A69,'Section 2'!$D$16:$R$1015,COLUMNS('Section 2'!$D$13:H$13),0)),"",VLOOKUP($A69,'Section 2'!$D$16:$R$1015,COLUMNS('Section 2'!$D$13:H$13),0)))</f>
        <v/>
      </c>
      <c r="H69" s="84" t="str">
        <f>IF($C69="","",IF(ISBLANK(VLOOKUP($A69,'Section 2'!$D$16:$R$1015,COLUMNS('Section 2'!$D$13:I$13),0)),"",VLOOKUP($A69,'Section 2'!$D$16:$R$1015,COLUMNS('Section 2'!$D$13:I$13),0)))</f>
        <v/>
      </c>
      <c r="I69" s="84" t="str">
        <f>IF($C69="","",IF(ISBLANK(VLOOKUP($A69,'Section 2'!$D$16:$R$1015,COLUMNS('Section 2'!$D$13:J$13),0)),"",VLOOKUP($A69,'Section 2'!$D$16:$R$1015,COLUMNS('Section 2'!$D$13:J$13),0)))</f>
        <v/>
      </c>
      <c r="J69" s="84" t="str">
        <f>IF($C69="","",IF(ISBLANK(VLOOKUP($A69,'Section 2'!$D$16:$R$1015,COLUMNS('Section 2'!$D$13:R$13),0)),"",IF(VLOOKUP($A69,'Section 2'!$D$16:$R$1015,COLUMNS('Section 2'!$D$13:R$13),0)="QPS","QPS",PROPER(VLOOKUP($A69,'Section 2'!$D$16:$R$1015,COLUMNS('Section 2'!$D$13:R$13),0)))))</f>
        <v/>
      </c>
      <c r="K69" s="84" t="str">
        <f>IF($C69="","",IF(ISBLANK(VLOOKUP($A69,'Section 2'!$D$16:$R$1015,COLUMNS('Section 2'!$D$13:L$13),0)),"",VLOOKUP($A69,'Section 2'!$D$16:$R$1015,COLUMNS('Section 2'!$D$13:L$13),0)))</f>
        <v/>
      </c>
      <c r="L69" s="84" t="str">
        <f>IF($C69="","",IF(ISBLANK(VLOOKUP($A69,'Section 2'!$D$16:$R$1015,COLUMNS('Section 2'!$D$13:M$13),0)),"",VLOOKUP($A69,'Section 2'!$D$16:$R$1015,COLUMNS('Section 2'!$D$13:M$13),0)))</f>
        <v/>
      </c>
      <c r="M69" s="84" t="str">
        <f>IF($C69="","",IF(ISBLANK(VLOOKUP($A69,'Section 2'!$D$16:$R$1015,COLUMNS('Section 2'!$D$13:N$13),0)),"",VLOOKUP($A69,'Section 2'!$D$16:$R$1015,COLUMNS('Section 2'!$D$13:N$13),0)))</f>
        <v/>
      </c>
      <c r="N69" s="84" t="str">
        <f>IF($C69="","",IF(ISBLANK(VLOOKUP($A69,'Section 2'!$D$16:$R$1015,COLUMNS('Section 2'!$D$13:O$13),0)),"",VLOOKUP($A69,'Section 2'!$D$16:$R$1015,COLUMNS('Section 2'!$D$13:O$13),0)))</f>
        <v/>
      </c>
      <c r="O69" s="84" t="str">
        <f>IF($C69="","",IF(ISBLANK(VLOOKUP($A69,'Section 2'!$D$16:$R$1015,COLUMNS('Section 2'!$D$13:P$13),0)),"",VLOOKUP($A69,'Section 2'!$D$16:$R$1015,COLUMNS('Section 2'!$D$13:P$13),0)))</f>
        <v/>
      </c>
      <c r="P69" s="84" t="str">
        <f>IF($C69="","",IF(ISBLANK(VLOOKUP($A69,'Section 2'!$D$16:$R$1015,COLUMNS('Section 2'!$D$13:Q$13),0)),"",VLOOKUP($A69,'Section 2'!$D$16:$R$1015,COLUMNS('Section 2'!$D$13:Q$13),0)))</f>
        <v/>
      </c>
      <c r="Q69" s="84" t="str">
        <f>IF($C69="","",IF(ISBLANK(VLOOKUP($A69,'Section 2'!$D$16:$R$1015,COLUMNS('Section 2'!$D$13:R$13),0)),"",IF(VLOOKUP($A69,'Section 2'!$D$16:$R$1015,COLUMNS('Section 2'!$D$13:R$13),0)="QPS","QPS",PROPER(VLOOKUP($A69,'Section 2'!$D$16:$R$1015,COLUMNS('Section 2'!$D$13:R$13),0)))))</f>
        <v/>
      </c>
    </row>
    <row r="70" spans="1:17" s="47" customFormat="1" ht="12.75" customHeight="1" x14ac:dyDescent="0.35">
      <c r="A70" s="50">
        <v>69</v>
      </c>
      <c r="B70" s="84" t="str">
        <f t="shared" si="1"/>
        <v/>
      </c>
      <c r="C70" s="84" t="str">
        <f>IFERROR(VLOOKUP($A70,'Section 2'!$D$16:$R$1015,COLUMNS('Section 2'!$D$13:D$13),0),"")</f>
        <v/>
      </c>
      <c r="D70" s="61" t="str">
        <f>IF($C70="","",IF(ISBLANK(VLOOKUP($A70,'Section 2'!$D$16:$R$1015,COLUMNS('Section 2'!$D$13:E$13),0)),"",VLOOKUP($A70,'Section 2'!$D$16:$R$1015,COLUMNS('Section 2'!$D$13:E$13),0)))</f>
        <v/>
      </c>
      <c r="E70" s="84" t="str">
        <f>IF($C70="","",IF(ISBLANK(VLOOKUP($A70,'Section 2'!$D$16:$R$1015,COLUMNS('Section 2'!$D$13:F$13),0)),"",VLOOKUP($A70,'Section 2'!$D$16:$R$1015,COLUMNS('Section 2'!$D$13:F$13),0)))</f>
        <v/>
      </c>
      <c r="F70" s="84" t="str">
        <f>IF($C70="","",IF(ISBLANK(VLOOKUP($A70,'Section 2'!$D$16:$R$1015,COLUMNS('Section 2'!$D$13:G$13),0)),"",VLOOKUP($A70,'Section 2'!$D$16:$R$1015,COLUMNS('Section 2'!$D$13:G$13),0)))</f>
        <v/>
      </c>
      <c r="G70" s="84" t="str">
        <f>IF($C70="","",IF(ISBLANK(VLOOKUP($A70,'Section 2'!$D$16:$R$1015,COLUMNS('Section 2'!$D$13:H$13),0)),"",VLOOKUP($A70,'Section 2'!$D$16:$R$1015,COLUMNS('Section 2'!$D$13:H$13),0)))</f>
        <v/>
      </c>
      <c r="H70" s="84" t="str">
        <f>IF($C70="","",IF(ISBLANK(VLOOKUP($A70,'Section 2'!$D$16:$R$1015,COLUMNS('Section 2'!$D$13:I$13),0)),"",VLOOKUP($A70,'Section 2'!$D$16:$R$1015,COLUMNS('Section 2'!$D$13:I$13),0)))</f>
        <v/>
      </c>
      <c r="I70" s="84" t="str">
        <f>IF($C70="","",IF(ISBLANK(VLOOKUP($A70,'Section 2'!$D$16:$R$1015,COLUMNS('Section 2'!$D$13:J$13),0)),"",VLOOKUP($A70,'Section 2'!$D$16:$R$1015,COLUMNS('Section 2'!$D$13:J$13),0)))</f>
        <v/>
      </c>
      <c r="J70" s="84" t="str">
        <f>IF($C70="","",IF(ISBLANK(VLOOKUP($A70,'Section 2'!$D$16:$R$1015,COLUMNS('Section 2'!$D$13:R$13),0)),"",IF(VLOOKUP($A70,'Section 2'!$D$16:$R$1015,COLUMNS('Section 2'!$D$13:R$13),0)="QPS","QPS",PROPER(VLOOKUP($A70,'Section 2'!$D$16:$R$1015,COLUMNS('Section 2'!$D$13:R$13),0)))))</f>
        <v/>
      </c>
      <c r="K70" s="84" t="str">
        <f>IF($C70="","",IF(ISBLANK(VLOOKUP($A70,'Section 2'!$D$16:$R$1015,COLUMNS('Section 2'!$D$13:L$13),0)),"",VLOOKUP($A70,'Section 2'!$D$16:$R$1015,COLUMNS('Section 2'!$D$13:L$13),0)))</f>
        <v/>
      </c>
      <c r="L70" s="84" t="str">
        <f>IF($C70="","",IF(ISBLANK(VLOOKUP($A70,'Section 2'!$D$16:$R$1015,COLUMNS('Section 2'!$D$13:M$13),0)),"",VLOOKUP($A70,'Section 2'!$D$16:$R$1015,COLUMNS('Section 2'!$D$13:M$13),0)))</f>
        <v/>
      </c>
      <c r="M70" s="84" t="str">
        <f>IF($C70="","",IF(ISBLANK(VLOOKUP($A70,'Section 2'!$D$16:$R$1015,COLUMNS('Section 2'!$D$13:N$13),0)),"",VLOOKUP($A70,'Section 2'!$D$16:$R$1015,COLUMNS('Section 2'!$D$13:N$13),0)))</f>
        <v/>
      </c>
      <c r="N70" s="84" t="str">
        <f>IF($C70="","",IF(ISBLANK(VLOOKUP($A70,'Section 2'!$D$16:$R$1015,COLUMNS('Section 2'!$D$13:O$13),0)),"",VLOOKUP($A70,'Section 2'!$D$16:$R$1015,COLUMNS('Section 2'!$D$13:O$13),0)))</f>
        <v/>
      </c>
      <c r="O70" s="84" t="str">
        <f>IF($C70="","",IF(ISBLANK(VLOOKUP($A70,'Section 2'!$D$16:$R$1015,COLUMNS('Section 2'!$D$13:P$13),0)),"",VLOOKUP($A70,'Section 2'!$D$16:$R$1015,COLUMNS('Section 2'!$D$13:P$13),0)))</f>
        <v/>
      </c>
      <c r="P70" s="84" t="str">
        <f>IF($C70="","",IF(ISBLANK(VLOOKUP($A70,'Section 2'!$D$16:$R$1015,COLUMNS('Section 2'!$D$13:Q$13),0)),"",VLOOKUP($A70,'Section 2'!$D$16:$R$1015,COLUMNS('Section 2'!$D$13:Q$13),0)))</f>
        <v/>
      </c>
      <c r="Q70" s="84" t="str">
        <f>IF($C70="","",IF(ISBLANK(VLOOKUP($A70,'Section 2'!$D$16:$R$1015,COLUMNS('Section 2'!$D$13:R$13),0)),"",IF(VLOOKUP($A70,'Section 2'!$D$16:$R$1015,COLUMNS('Section 2'!$D$13:R$13),0)="QPS","QPS",PROPER(VLOOKUP($A70,'Section 2'!$D$16:$R$1015,COLUMNS('Section 2'!$D$13:R$13),0)))))</f>
        <v/>
      </c>
    </row>
    <row r="71" spans="1:17" s="47" customFormat="1" ht="12.75" customHeight="1" x14ac:dyDescent="0.35">
      <c r="A71" s="50">
        <v>70</v>
      </c>
      <c r="B71" s="84" t="str">
        <f t="shared" si="1"/>
        <v/>
      </c>
      <c r="C71" s="84" t="str">
        <f>IFERROR(VLOOKUP($A71,'Section 2'!$D$16:$R$1015,COLUMNS('Section 2'!$D$13:D$13),0),"")</f>
        <v/>
      </c>
      <c r="D71" s="61" t="str">
        <f>IF($C71="","",IF(ISBLANK(VLOOKUP($A71,'Section 2'!$D$16:$R$1015,COLUMNS('Section 2'!$D$13:E$13),0)),"",VLOOKUP($A71,'Section 2'!$D$16:$R$1015,COLUMNS('Section 2'!$D$13:E$13),0)))</f>
        <v/>
      </c>
      <c r="E71" s="84" t="str">
        <f>IF($C71="","",IF(ISBLANK(VLOOKUP($A71,'Section 2'!$D$16:$R$1015,COLUMNS('Section 2'!$D$13:F$13),0)),"",VLOOKUP($A71,'Section 2'!$D$16:$R$1015,COLUMNS('Section 2'!$D$13:F$13),0)))</f>
        <v/>
      </c>
      <c r="F71" s="84" t="str">
        <f>IF($C71="","",IF(ISBLANK(VLOOKUP($A71,'Section 2'!$D$16:$R$1015,COLUMNS('Section 2'!$D$13:G$13),0)),"",VLOOKUP($A71,'Section 2'!$D$16:$R$1015,COLUMNS('Section 2'!$D$13:G$13),0)))</f>
        <v/>
      </c>
      <c r="G71" s="84" t="str">
        <f>IF($C71="","",IF(ISBLANK(VLOOKUP($A71,'Section 2'!$D$16:$R$1015,COLUMNS('Section 2'!$D$13:H$13),0)),"",VLOOKUP($A71,'Section 2'!$D$16:$R$1015,COLUMNS('Section 2'!$D$13:H$13),0)))</f>
        <v/>
      </c>
      <c r="H71" s="84" t="str">
        <f>IF($C71="","",IF(ISBLANK(VLOOKUP($A71,'Section 2'!$D$16:$R$1015,COLUMNS('Section 2'!$D$13:I$13),0)),"",VLOOKUP($A71,'Section 2'!$D$16:$R$1015,COLUMNS('Section 2'!$D$13:I$13),0)))</f>
        <v/>
      </c>
      <c r="I71" s="84" t="str">
        <f>IF($C71="","",IF(ISBLANK(VLOOKUP($A71,'Section 2'!$D$16:$R$1015,COLUMNS('Section 2'!$D$13:J$13),0)),"",VLOOKUP($A71,'Section 2'!$D$16:$R$1015,COLUMNS('Section 2'!$D$13:J$13),0)))</f>
        <v/>
      </c>
      <c r="J71" s="84" t="str">
        <f>IF($C71="","",IF(ISBLANK(VLOOKUP($A71,'Section 2'!$D$16:$R$1015,COLUMNS('Section 2'!$D$13:R$13),0)),"",IF(VLOOKUP($A71,'Section 2'!$D$16:$R$1015,COLUMNS('Section 2'!$D$13:R$13),0)="QPS","QPS",PROPER(VLOOKUP($A71,'Section 2'!$D$16:$R$1015,COLUMNS('Section 2'!$D$13:R$13),0)))))</f>
        <v/>
      </c>
      <c r="K71" s="84" t="str">
        <f>IF($C71="","",IF(ISBLANK(VLOOKUP($A71,'Section 2'!$D$16:$R$1015,COLUMNS('Section 2'!$D$13:L$13),0)),"",VLOOKUP($A71,'Section 2'!$D$16:$R$1015,COLUMNS('Section 2'!$D$13:L$13),0)))</f>
        <v/>
      </c>
      <c r="L71" s="84" t="str">
        <f>IF($C71="","",IF(ISBLANK(VLOOKUP($A71,'Section 2'!$D$16:$R$1015,COLUMNS('Section 2'!$D$13:M$13),0)),"",VLOOKUP($A71,'Section 2'!$D$16:$R$1015,COLUMNS('Section 2'!$D$13:M$13),0)))</f>
        <v/>
      </c>
      <c r="M71" s="84" t="str">
        <f>IF($C71="","",IF(ISBLANK(VLOOKUP($A71,'Section 2'!$D$16:$R$1015,COLUMNS('Section 2'!$D$13:N$13),0)),"",VLOOKUP($A71,'Section 2'!$D$16:$R$1015,COLUMNS('Section 2'!$D$13:N$13),0)))</f>
        <v/>
      </c>
      <c r="N71" s="84" t="str">
        <f>IF($C71="","",IF(ISBLANK(VLOOKUP($A71,'Section 2'!$D$16:$R$1015,COLUMNS('Section 2'!$D$13:O$13),0)),"",VLOOKUP($A71,'Section 2'!$D$16:$R$1015,COLUMNS('Section 2'!$D$13:O$13),0)))</f>
        <v/>
      </c>
      <c r="O71" s="84" t="str">
        <f>IF($C71="","",IF(ISBLANK(VLOOKUP($A71,'Section 2'!$D$16:$R$1015,COLUMNS('Section 2'!$D$13:P$13),0)),"",VLOOKUP($A71,'Section 2'!$D$16:$R$1015,COLUMNS('Section 2'!$D$13:P$13),0)))</f>
        <v/>
      </c>
      <c r="P71" s="84" t="str">
        <f>IF($C71="","",IF(ISBLANK(VLOOKUP($A71,'Section 2'!$D$16:$R$1015,COLUMNS('Section 2'!$D$13:Q$13),0)),"",VLOOKUP($A71,'Section 2'!$D$16:$R$1015,COLUMNS('Section 2'!$D$13:Q$13),0)))</f>
        <v/>
      </c>
      <c r="Q71" s="84" t="str">
        <f>IF($C71="","",IF(ISBLANK(VLOOKUP($A71,'Section 2'!$D$16:$R$1015,COLUMNS('Section 2'!$D$13:R$13),0)),"",IF(VLOOKUP($A71,'Section 2'!$D$16:$R$1015,COLUMNS('Section 2'!$D$13:R$13),0)="QPS","QPS",PROPER(VLOOKUP($A71,'Section 2'!$D$16:$R$1015,COLUMNS('Section 2'!$D$13:R$13),0)))))</f>
        <v/>
      </c>
    </row>
    <row r="72" spans="1:17" s="47" customFormat="1" ht="12.75" customHeight="1" x14ac:dyDescent="0.35">
      <c r="A72" s="50">
        <v>71</v>
      </c>
      <c r="B72" s="84" t="str">
        <f t="shared" si="1"/>
        <v/>
      </c>
      <c r="C72" s="84" t="str">
        <f>IFERROR(VLOOKUP($A72,'Section 2'!$D$16:$R$1015,COLUMNS('Section 2'!$D$13:D$13),0),"")</f>
        <v/>
      </c>
      <c r="D72" s="61" t="str">
        <f>IF($C72="","",IF(ISBLANK(VLOOKUP($A72,'Section 2'!$D$16:$R$1015,COLUMNS('Section 2'!$D$13:E$13),0)),"",VLOOKUP($A72,'Section 2'!$D$16:$R$1015,COLUMNS('Section 2'!$D$13:E$13),0)))</f>
        <v/>
      </c>
      <c r="E72" s="84" t="str">
        <f>IF($C72="","",IF(ISBLANK(VLOOKUP($A72,'Section 2'!$D$16:$R$1015,COLUMNS('Section 2'!$D$13:F$13),0)),"",VLOOKUP($A72,'Section 2'!$D$16:$R$1015,COLUMNS('Section 2'!$D$13:F$13),0)))</f>
        <v/>
      </c>
      <c r="F72" s="84" t="str">
        <f>IF($C72="","",IF(ISBLANK(VLOOKUP($A72,'Section 2'!$D$16:$R$1015,COLUMNS('Section 2'!$D$13:G$13),0)),"",VLOOKUP($A72,'Section 2'!$D$16:$R$1015,COLUMNS('Section 2'!$D$13:G$13),0)))</f>
        <v/>
      </c>
      <c r="G72" s="84" t="str">
        <f>IF($C72="","",IF(ISBLANK(VLOOKUP($A72,'Section 2'!$D$16:$R$1015,COLUMNS('Section 2'!$D$13:H$13),0)),"",VLOOKUP($A72,'Section 2'!$D$16:$R$1015,COLUMNS('Section 2'!$D$13:H$13),0)))</f>
        <v/>
      </c>
      <c r="H72" s="84" t="str">
        <f>IF($C72="","",IF(ISBLANK(VLOOKUP($A72,'Section 2'!$D$16:$R$1015,COLUMNS('Section 2'!$D$13:I$13),0)),"",VLOOKUP($A72,'Section 2'!$D$16:$R$1015,COLUMNS('Section 2'!$D$13:I$13),0)))</f>
        <v/>
      </c>
      <c r="I72" s="84" t="str">
        <f>IF($C72="","",IF(ISBLANK(VLOOKUP($A72,'Section 2'!$D$16:$R$1015,COLUMNS('Section 2'!$D$13:J$13),0)),"",VLOOKUP($A72,'Section 2'!$D$16:$R$1015,COLUMNS('Section 2'!$D$13:J$13),0)))</f>
        <v/>
      </c>
      <c r="J72" s="84" t="str">
        <f>IF($C72="","",IF(ISBLANK(VLOOKUP($A72,'Section 2'!$D$16:$R$1015,COLUMNS('Section 2'!$D$13:R$13),0)),"",IF(VLOOKUP($A72,'Section 2'!$D$16:$R$1015,COLUMNS('Section 2'!$D$13:R$13),0)="QPS","QPS",PROPER(VLOOKUP($A72,'Section 2'!$D$16:$R$1015,COLUMNS('Section 2'!$D$13:R$13),0)))))</f>
        <v/>
      </c>
      <c r="K72" s="84" t="str">
        <f>IF($C72="","",IF(ISBLANK(VLOOKUP($A72,'Section 2'!$D$16:$R$1015,COLUMNS('Section 2'!$D$13:L$13),0)),"",VLOOKUP($A72,'Section 2'!$D$16:$R$1015,COLUMNS('Section 2'!$D$13:L$13),0)))</f>
        <v/>
      </c>
      <c r="L72" s="84" t="str">
        <f>IF($C72="","",IF(ISBLANK(VLOOKUP($A72,'Section 2'!$D$16:$R$1015,COLUMNS('Section 2'!$D$13:M$13),0)),"",VLOOKUP($A72,'Section 2'!$D$16:$R$1015,COLUMNS('Section 2'!$D$13:M$13),0)))</f>
        <v/>
      </c>
      <c r="M72" s="84" t="str">
        <f>IF($C72="","",IF(ISBLANK(VLOOKUP($A72,'Section 2'!$D$16:$R$1015,COLUMNS('Section 2'!$D$13:N$13),0)),"",VLOOKUP($A72,'Section 2'!$D$16:$R$1015,COLUMNS('Section 2'!$D$13:N$13),0)))</f>
        <v/>
      </c>
      <c r="N72" s="84" t="str">
        <f>IF($C72="","",IF(ISBLANK(VLOOKUP($A72,'Section 2'!$D$16:$R$1015,COLUMNS('Section 2'!$D$13:O$13),0)),"",VLOOKUP($A72,'Section 2'!$D$16:$R$1015,COLUMNS('Section 2'!$D$13:O$13),0)))</f>
        <v/>
      </c>
      <c r="O72" s="84" t="str">
        <f>IF($C72="","",IF(ISBLANK(VLOOKUP($A72,'Section 2'!$D$16:$R$1015,COLUMNS('Section 2'!$D$13:P$13),0)),"",VLOOKUP($A72,'Section 2'!$D$16:$R$1015,COLUMNS('Section 2'!$D$13:P$13),0)))</f>
        <v/>
      </c>
      <c r="P72" s="84" t="str">
        <f>IF($C72="","",IF(ISBLANK(VLOOKUP($A72,'Section 2'!$D$16:$R$1015,COLUMNS('Section 2'!$D$13:Q$13),0)),"",VLOOKUP($A72,'Section 2'!$D$16:$R$1015,COLUMNS('Section 2'!$D$13:Q$13),0)))</f>
        <v/>
      </c>
      <c r="Q72" s="84" t="str">
        <f>IF($C72="","",IF(ISBLANK(VLOOKUP($A72,'Section 2'!$D$16:$R$1015,COLUMNS('Section 2'!$D$13:R$13),0)),"",IF(VLOOKUP($A72,'Section 2'!$D$16:$R$1015,COLUMNS('Section 2'!$D$13:R$13),0)="QPS","QPS",PROPER(VLOOKUP($A72,'Section 2'!$D$16:$R$1015,COLUMNS('Section 2'!$D$13:R$13),0)))))</f>
        <v/>
      </c>
    </row>
    <row r="73" spans="1:17" s="47" customFormat="1" ht="12.75" customHeight="1" x14ac:dyDescent="0.35">
      <c r="A73" s="50">
        <v>72</v>
      </c>
      <c r="B73" s="84" t="str">
        <f t="shared" si="1"/>
        <v/>
      </c>
      <c r="C73" s="84" t="str">
        <f>IFERROR(VLOOKUP($A73,'Section 2'!$D$16:$R$1015,COLUMNS('Section 2'!$D$13:D$13),0),"")</f>
        <v/>
      </c>
      <c r="D73" s="61" t="str">
        <f>IF($C73="","",IF(ISBLANK(VLOOKUP($A73,'Section 2'!$D$16:$R$1015,COLUMNS('Section 2'!$D$13:E$13),0)),"",VLOOKUP($A73,'Section 2'!$D$16:$R$1015,COLUMNS('Section 2'!$D$13:E$13),0)))</f>
        <v/>
      </c>
      <c r="E73" s="84" t="str">
        <f>IF($C73="","",IF(ISBLANK(VLOOKUP($A73,'Section 2'!$D$16:$R$1015,COLUMNS('Section 2'!$D$13:F$13),0)),"",VLOOKUP($A73,'Section 2'!$D$16:$R$1015,COLUMNS('Section 2'!$D$13:F$13),0)))</f>
        <v/>
      </c>
      <c r="F73" s="84" t="str">
        <f>IF($C73="","",IF(ISBLANK(VLOOKUP($A73,'Section 2'!$D$16:$R$1015,COLUMNS('Section 2'!$D$13:G$13),0)),"",VLOOKUP($A73,'Section 2'!$D$16:$R$1015,COLUMNS('Section 2'!$D$13:G$13),0)))</f>
        <v/>
      </c>
      <c r="G73" s="84" t="str">
        <f>IF($C73="","",IF(ISBLANK(VLOOKUP($A73,'Section 2'!$D$16:$R$1015,COLUMNS('Section 2'!$D$13:H$13),0)),"",VLOOKUP($A73,'Section 2'!$D$16:$R$1015,COLUMNS('Section 2'!$D$13:H$13),0)))</f>
        <v/>
      </c>
      <c r="H73" s="84" t="str">
        <f>IF($C73="","",IF(ISBLANK(VLOOKUP($A73,'Section 2'!$D$16:$R$1015,COLUMNS('Section 2'!$D$13:I$13),0)),"",VLOOKUP($A73,'Section 2'!$D$16:$R$1015,COLUMNS('Section 2'!$D$13:I$13),0)))</f>
        <v/>
      </c>
      <c r="I73" s="84" t="str">
        <f>IF($C73="","",IF(ISBLANK(VLOOKUP($A73,'Section 2'!$D$16:$R$1015,COLUMNS('Section 2'!$D$13:J$13),0)),"",VLOOKUP($A73,'Section 2'!$D$16:$R$1015,COLUMNS('Section 2'!$D$13:J$13),0)))</f>
        <v/>
      </c>
      <c r="J73" s="84" t="str">
        <f>IF($C73="","",IF(ISBLANK(VLOOKUP($A73,'Section 2'!$D$16:$R$1015,COLUMNS('Section 2'!$D$13:R$13),0)),"",IF(VLOOKUP($A73,'Section 2'!$D$16:$R$1015,COLUMNS('Section 2'!$D$13:R$13),0)="QPS","QPS",PROPER(VLOOKUP($A73,'Section 2'!$D$16:$R$1015,COLUMNS('Section 2'!$D$13:R$13),0)))))</f>
        <v/>
      </c>
      <c r="K73" s="84" t="str">
        <f>IF($C73="","",IF(ISBLANK(VLOOKUP($A73,'Section 2'!$D$16:$R$1015,COLUMNS('Section 2'!$D$13:L$13),0)),"",VLOOKUP($A73,'Section 2'!$D$16:$R$1015,COLUMNS('Section 2'!$D$13:L$13),0)))</f>
        <v/>
      </c>
      <c r="L73" s="84" t="str">
        <f>IF($C73="","",IF(ISBLANK(VLOOKUP($A73,'Section 2'!$D$16:$R$1015,COLUMNS('Section 2'!$D$13:M$13),0)),"",VLOOKUP($A73,'Section 2'!$D$16:$R$1015,COLUMNS('Section 2'!$D$13:M$13),0)))</f>
        <v/>
      </c>
      <c r="M73" s="84" t="str">
        <f>IF($C73="","",IF(ISBLANK(VLOOKUP($A73,'Section 2'!$D$16:$R$1015,COLUMNS('Section 2'!$D$13:N$13),0)),"",VLOOKUP($A73,'Section 2'!$D$16:$R$1015,COLUMNS('Section 2'!$D$13:N$13),0)))</f>
        <v/>
      </c>
      <c r="N73" s="84" t="str">
        <f>IF($C73="","",IF(ISBLANK(VLOOKUP($A73,'Section 2'!$D$16:$R$1015,COLUMNS('Section 2'!$D$13:O$13),0)),"",VLOOKUP($A73,'Section 2'!$D$16:$R$1015,COLUMNS('Section 2'!$D$13:O$13),0)))</f>
        <v/>
      </c>
      <c r="O73" s="84" t="str">
        <f>IF($C73="","",IF(ISBLANK(VLOOKUP($A73,'Section 2'!$D$16:$R$1015,COLUMNS('Section 2'!$D$13:P$13),0)),"",VLOOKUP($A73,'Section 2'!$D$16:$R$1015,COLUMNS('Section 2'!$D$13:P$13),0)))</f>
        <v/>
      </c>
      <c r="P73" s="84" t="str">
        <f>IF($C73="","",IF(ISBLANK(VLOOKUP($A73,'Section 2'!$D$16:$R$1015,COLUMNS('Section 2'!$D$13:Q$13),0)),"",VLOOKUP($A73,'Section 2'!$D$16:$R$1015,COLUMNS('Section 2'!$D$13:Q$13),0)))</f>
        <v/>
      </c>
      <c r="Q73" s="84" t="str">
        <f>IF($C73="","",IF(ISBLANK(VLOOKUP($A73,'Section 2'!$D$16:$R$1015,COLUMNS('Section 2'!$D$13:R$13),0)),"",IF(VLOOKUP($A73,'Section 2'!$D$16:$R$1015,COLUMNS('Section 2'!$D$13:R$13),0)="QPS","QPS",PROPER(VLOOKUP($A73,'Section 2'!$D$16:$R$1015,COLUMNS('Section 2'!$D$13:R$13),0)))))</f>
        <v/>
      </c>
    </row>
    <row r="74" spans="1:17" s="47" customFormat="1" ht="12.75" customHeight="1" x14ac:dyDescent="0.35">
      <c r="A74" s="50">
        <v>73</v>
      </c>
      <c r="B74" s="84" t="str">
        <f t="shared" si="1"/>
        <v/>
      </c>
      <c r="C74" s="84" t="str">
        <f>IFERROR(VLOOKUP($A74,'Section 2'!$D$16:$R$1015,COLUMNS('Section 2'!$D$13:D$13),0),"")</f>
        <v/>
      </c>
      <c r="D74" s="61" t="str">
        <f>IF($C74="","",IF(ISBLANK(VLOOKUP($A74,'Section 2'!$D$16:$R$1015,COLUMNS('Section 2'!$D$13:E$13),0)),"",VLOOKUP($A74,'Section 2'!$D$16:$R$1015,COLUMNS('Section 2'!$D$13:E$13),0)))</f>
        <v/>
      </c>
      <c r="E74" s="84" t="str">
        <f>IF($C74="","",IF(ISBLANK(VLOOKUP($A74,'Section 2'!$D$16:$R$1015,COLUMNS('Section 2'!$D$13:F$13),0)),"",VLOOKUP($A74,'Section 2'!$D$16:$R$1015,COLUMNS('Section 2'!$D$13:F$13),0)))</f>
        <v/>
      </c>
      <c r="F74" s="84" t="str">
        <f>IF($C74="","",IF(ISBLANK(VLOOKUP($A74,'Section 2'!$D$16:$R$1015,COLUMNS('Section 2'!$D$13:G$13),0)),"",VLOOKUP($A74,'Section 2'!$D$16:$R$1015,COLUMNS('Section 2'!$D$13:G$13),0)))</f>
        <v/>
      </c>
      <c r="G74" s="84" t="str">
        <f>IF($C74="","",IF(ISBLANK(VLOOKUP($A74,'Section 2'!$D$16:$R$1015,COLUMNS('Section 2'!$D$13:H$13),0)),"",VLOOKUP($A74,'Section 2'!$D$16:$R$1015,COLUMNS('Section 2'!$D$13:H$13),0)))</f>
        <v/>
      </c>
      <c r="H74" s="84" t="str">
        <f>IF($C74="","",IF(ISBLANK(VLOOKUP($A74,'Section 2'!$D$16:$R$1015,COLUMNS('Section 2'!$D$13:I$13),0)),"",VLOOKUP($A74,'Section 2'!$D$16:$R$1015,COLUMNS('Section 2'!$D$13:I$13),0)))</f>
        <v/>
      </c>
      <c r="I74" s="84" t="str">
        <f>IF($C74="","",IF(ISBLANK(VLOOKUP($A74,'Section 2'!$D$16:$R$1015,COLUMNS('Section 2'!$D$13:J$13),0)),"",VLOOKUP($A74,'Section 2'!$D$16:$R$1015,COLUMNS('Section 2'!$D$13:J$13),0)))</f>
        <v/>
      </c>
      <c r="J74" s="84" t="str">
        <f>IF($C74="","",IF(ISBLANK(VLOOKUP($A74,'Section 2'!$D$16:$R$1015,COLUMNS('Section 2'!$D$13:R$13),0)),"",IF(VLOOKUP($A74,'Section 2'!$D$16:$R$1015,COLUMNS('Section 2'!$D$13:R$13),0)="QPS","QPS",PROPER(VLOOKUP($A74,'Section 2'!$D$16:$R$1015,COLUMNS('Section 2'!$D$13:R$13),0)))))</f>
        <v/>
      </c>
      <c r="K74" s="84" t="str">
        <f>IF($C74="","",IF(ISBLANK(VLOOKUP($A74,'Section 2'!$D$16:$R$1015,COLUMNS('Section 2'!$D$13:L$13),0)),"",VLOOKUP($A74,'Section 2'!$D$16:$R$1015,COLUMNS('Section 2'!$D$13:L$13),0)))</f>
        <v/>
      </c>
      <c r="L74" s="84" t="str">
        <f>IF($C74="","",IF(ISBLANK(VLOOKUP($A74,'Section 2'!$D$16:$R$1015,COLUMNS('Section 2'!$D$13:M$13),0)),"",VLOOKUP($A74,'Section 2'!$D$16:$R$1015,COLUMNS('Section 2'!$D$13:M$13),0)))</f>
        <v/>
      </c>
      <c r="M74" s="84" t="str">
        <f>IF($C74="","",IF(ISBLANK(VLOOKUP($A74,'Section 2'!$D$16:$R$1015,COLUMNS('Section 2'!$D$13:N$13),0)),"",VLOOKUP($A74,'Section 2'!$D$16:$R$1015,COLUMNS('Section 2'!$D$13:N$13),0)))</f>
        <v/>
      </c>
      <c r="N74" s="84" t="str">
        <f>IF($C74="","",IF(ISBLANK(VLOOKUP($A74,'Section 2'!$D$16:$R$1015,COLUMNS('Section 2'!$D$13:O$13),0)),"",VLOOKUP($A74,'Section 2'!$D$16:$R$1015,COLUMNS('Section 2'!$D$13:O$13),0)))</f>
        <v/>
      </c>
      <c r="O74" s="84" t="str">
        <f>IF($C74="","",IF(ISBLANK(VLOOKUP($A74,'Section 2'!$D$16:$R$1015,COLUMNS('Section 2'!$D$13:P$13),0)),"",VLOOKUP($A74,'Section 2'!$D$16:$R$1015,COLUMNS('Section 2'!$D$13:P$13),0)))</f>
        <v/>
      </c>
      <c r="P74" s="84" t="str">
        <f>IF($C74="","",IF(ISBLANK(VLOOKUP($A74,'Section 2'!$D$16:$R$1015,COLUMNS('Section 2'!$D$13:Q$13),0)),"",VLOOKUP($A74,'Section 2'!$D$16:$R$1015,COLUMNS('Section 2'!$D$13:Q$13),0)))</f>
        <v/>
      </c>
      <c r="Q74" s="84" t="str">
        <f>IF($C74="","",IF(ISBLANK(VLOOKUP($A74,'Section 2'!$D$16:$R$1015,COLUMNS('Section 2'!$D$13:R$13),0)),"",IF(VLOOKUP($A74,'Section 2'!$D$16:$R$1015,COLUMNS('Section 2'!$D$13:R$13),0)="QPS","QPS",PROPER(VLOOKUP($A74,'Section 2'!$D$16:$R$1015,COLUMNS('Section 2'!$D$13:R$13),0)))))</f>
        <v/>
      </c>
    </row>
    <row r="75" spans="1:17" s="47" customFormat="1" ht="12.75" customHeight="1" x14ac:dyDescent="0.35">
      <c r="A75" s="50">
        <v>74</v>
      </c>
      <c r="B75" s="84" t="str">
        <f t="shared" si="1"/>
        <v/>
      </c>
      <c r="C75" s="84" t="str">
        <f>IFERROR(VLOOKUP($A75,'Section 2'!$D$16:$R$1015,COLUMNS('Section 2'!$D$13:D$13),0),"")</f>
        <v/>
      </c>
      <c r="D75" s="61" t="str">
        <f>IF($C75="","",IF(ISBLANK(VLOOKUP($A75,'Section 2'!$D$16:$R$1015,COLUMNS('Section 2'!$D$13:E$13),0)),"",VLOOKUP($A75,'Section 2'!$D$16:$R$1015,COLUMNS('Section 2'!$D$13:E$13),0)))</f>
        <v/>
      </c>
      <c r="E75" s="84" t="str">
        <f>IF($C75="","",IF(ISBLANK(VLOOKUP($A75,'Section 2'!$D$16:$R$1015,COLUMNS('Section 2'!$D$13:F$13),0)),"",VLOOKUP($A75,'Section 2'!$D$16:$R$1015,COLUMNS('Section 2'!$D$13:F$13),0)))</f>
        <v/>
      </c>
      <c r="F75" s="84" t="str">
        <f>IF($C75="","",IF(ISBLANK(VLOOKUP($A75,'Section 2'!$D$16:$R$1015,COLUMNS('Section 2'!$D$13:G$13),0)),"",VLOOKUP($A75,'Section 2'!$D$16:$R$1015,COLUMNS('Section 2'!$D$13:G$13),0)))</f>
        <v/>
      </c>
      <c r="G75" s="84" t="str">
        <f>IF($C75="","",IF(ISBLANK(VLOOKUP($A75,'Section 2'!$D$16:$R$1015,COLUMNS('Section 2'!$D$13:H$13),0)),"",VLOOKUP($A75,'Section 2'!$D$16:$R$1015,COLUMNS('Section 2'!$D$13:H$13),0)))</f>
        <v/>
      </c>
      <c r="H75" s="84" t="str">
        <f>IF($C75="","",IF(ISBLANK(VLOOKUP($A75,'Section 2'!$D$16:$R$1015,COLUMNS('Section 2'!$D$13:I$13),0)),"",VLOOKUP($A75,'Section 2'!$D$16:$R$1015,COLUMNS('Section 2'!$D$13:I$13),0)))</f>
        <v/>
      </c>
      <c r="I75" s="84" t="str">
        <f>IF($C75="","",IF(ISBLANK(VLOOKUP($A75,'Section 2'!$D$16:$R$1015,COLUMNS('Section 2'!$D$13:J$13),0)),"",VLOOKUP($A75,'Section 2'!$D$16:$R$1015,COLUMNS('Section 2'!$D$13:J$13),0)))</f>
        <v/>
      </c>
      <c r="J75" s="84" t="str">
        <f>IF($C75="","",IF(ISBLANK(VLOOKUP($A75,'Section 2'!$D$16:$R$1015,COLUMNS('Section 2'!$D$13:R$13),0)),"",IF(VLOOKUP($A75,'Section 2'!$D$16:$R$1015,COLUMNS('Section 2'!$D$13:R$13),0)="QPS","QPS",PROPER(VLOOKUP($A75,'Section 2'!$D$16:$R$1015,COLUMNS('Section 2'!$D$13:R$13),0)))))</f>
        <v/>
      </c>
      <c r="K75" s="84" t="str">
        <f>IF($C75="","",IF(ISBLANK(VLOOKUP($A75,'Section 2'!$D$16:$R$1015,COLUMNS('Section 2'!$D$13:L$13),0)),"",VLOOKUP($A75,'Section 2'!$D$16:$R$1015,COLUMNS('Section 2'!$D$13:L$13),0)))</f>
        <v/>
      </c>
      <c r="L75" s="84" t="str">
        <f>IF($C75="","",IF(ISBLANK(VLOOKUP($A75,'Section 2'!$D$16:$R$1015,COLUMNS('Section 2'!$D$13:M$13),0)),"",VLOOKUP($A75,'Section 2'!$D$16:$R$1015,COLUMNS('Section 2'!$D$13:M$13),0)))</f>
        <v/>
      </c>
      <c r="M75" s="84" t="str">
        <f>IF($C75="","",IF(ISBLANK(VLOOKUP($A75,'Section 2'!$D$16:$R$1015,COLUMNS('Section 2'!$D$13:N$13),0)),"",VLOOKUP($A75,'Section 2'!$D$16:$R$1015,COLUMNS('Section 2'!$D$13:N$13),0)))</f>
        <v/>
      </c>
      <c r="N75" s="84" t="str">
        <f>IF($C75="","",IF(ISBLANK(VLOOKUP($A75,'Section 2'!$D$16:$R$1015,COLUMNS('Section 2'!$D$13:O$13),0)),"",VLOOKUP($A75,'Section 2'!$D$16:$R$1015,COLUMNS('Section 2'!$D$13:O$13),0)))</f>
        <v/>
      </c>
      <c r="O75" s="84" t="str">
        <f>IF($C75="","",IF(ISBLANK(VLOOKUP($A75,'Section 2'!$D$16:$R$1015,COLUMNS('Section 2'!$D$13:P$13),0)),"",VLOOKUP($A75,'Section 2'!$D$16:$R$1015,COLUMNS('Section 2'!$D$13:P$13),0)))</f>
        <v/>
      </c>
      <c r="P75" s="84" t="str">
        <f>IF($C75="","",IF(ISBLANK(VLOOKUP($A75,'Section 2'!$D$16:$R$1015,COLUMNS('Section 2'!$D$13:Q$13),0)),"",VLOOKUP($A75,'Section 2'!$D$16:$R$1015,COLUMNS('Section 2'!$D$13:Q$13),0)))</f>
        <v/>
      </c>
      <c r="Q75" s="84" t="str">
        <f>IF($C75="","",IF(ISBLANK(VLOOKUP($A75,'Section 2'!$D$16:$R$1015,COLUMNS('Section 2'!$D$13:R$13),0)),"",IF(VLOOKUP($A75,'Section 2'!$D$16:$R$1015,COLUMNS('Section 2'!$D$13:R$13),0)="QPS","QPS",PROPER(VLOOKUP($A75,'Section 2'!$D$16:$R$1015,COLUMNS('Section 2'!$D$13:R$13),0)))))</f>
        <v/>
      </c>
    </row>
    <row r="76" spans="1:17" s="47" customFormat="1" ht="12.75" customHeight="1" x14ac:dyDescent="0.35">
      <c r="A76" s="50">
        <v>75</v>
      </c>
      <c r="B76" s="84" t="str">
        <f t="shared" si="1"/>
        <v/>
      </c>
      <c r="C76" s="84" t="str">
        <f>IFERROR(VLOOKUP($A76,'Section 2'!$D$16:$R$1015,COLUMNS('Section 2'!$D$13:D$13),0),"")</f>
        <v/>
      </c>
      <c r="D76" s="61" t="str">
        <f>IF($C76="","",IF(ISBLANK(VLOOKUP($A76,'Section 2'!$D$16:$R$1015,COLUMNS('Section 2'!$D$13:E$13),0)),"",VLOOKUP($A76,'Section 2'!$D$16:$R$1015,COLUMNS('Section 2'!$D$13:E$13),0)))</f>
        <v/>
      </c>
      <c r="E76" s="84" t="str">
        <f>IF($C76="","",IF(ISBLANK(VLOOKUP($A76,'Section 2'!$D$16:$R$1015,COLUMNS('Section 2'!$D$13:F$13),0)),"",VLOOKUP($A76,'Section 2'!$D$16:$R$1015,COLUMNS('Section 2'!$D$13:F$13),0)))</f>
        <v/>
      </c>
      <c r="F76" s="84" t="str">
        <f>IF($C76="","",IF(ISBLANK(VLOOKUP($A76,'Section 2'!$D$16:$R$1015,COLUMNS('Section 2'!$D$13:G$13),0)),"",VLOOKUP($A76,'Section 2'!$D$16:$R$1015,COLUMNS('Section 2'!$D$13:G$13),0)))</f>
        <v/>
      </c>
      <c r="G76" s="84" t="str">
        <f>IF($C76="","",IF(ISBLANK(VLOOKUP($A76,'Section 2'!$D$16:$R$1015,COLUMNS('Section 2'!$D$13:H$13),0)),"",VLOOKUP($A76,'Section 2'!$D$16:$R$1015,COLUMNS('Section 2'!$D$13:H$13),0)))</f>
        <v/>
      </c>
      <c r="H76" s="84" t="str">
        <f>IF($C76="","",IF(ISBLANK(VLOOKUP($A76,'Section 2'!$D$16:$R$1015,COLUMNS('Section 2'!$D$13:I$13),0)),"",VLOOKUP($A76,'Section 2'!$D$16:$R$1015,COLUMNS('Section 2'!$D$13:I$13),0)))</f>
        <v/>
      </c>
      <c r="I76" s="84" t="str">
        <f>IF($C76="","",IF(ISBLANK(VLOOKUP($A76,'Section 2'!$D$16:$R$1015,COLUMNS('Section 2'!$D$13:J$13),0)),"",VLOOKUP($A76,'Section 2'!$D$16:$R$1015,COLUMNS('Section 2'!$D$13:J$13),0)))</f>
        <v/>
      </c>
      <c r="J76" s="84" t="str">
        <f>IF($C76="","",IF(ISBLANK(VLOOKUP($A76,'Section 2'!$D$16:$R$1015,COLUMNS('Section 2'!$D$13:R$13),0)),"",IF(VLOOKUP($A76,'Section 2'!$D$16:$R$1015,COLUMNS('Section 2'!$D$13:R$13),0)="QPS","QPS",PROPER(VLOOKUP($A76,'Section 2'!$D$16:$R$1015,COLUMNS('Section 2'!$D$13:R$13),0)))))</f>
        <v/>
      </c>
      <c r="K76" s="84" t="str">
        <f>IF($C76="","",IF(ISBLANK(VLOOKUP($A76,'Section 2'!$D$16:$R$1015,COLUMNS('Section 2'!$D$13:L$13),0)),"",VLOOKUP($A76,'Section 2'!$D$16:$R$1015,COLUMNS('Section 2'!$D$13:L$13),0)))</f>
        <v/>
      </c>
      <c r="L76" s="84" t="str">
        <f>IF($C76="","",IF(ISBLANK(VLOOKUP($A76,'Section 2'!$D$16:$R$1015,COLUMNS('Section 2'!$D$13:M$13),0)),"",VLOOKUP($A76,'Section 2'!$D$16:$R$1015,COLUMNS('Section 2'!$D$13:M$13),0)))</f>
        <v/>
      </c>
      <c r="M76" s="84" t="str">
        <f>IF($C76="","",IF(ISBLANK(VLOOKUP($A76,'Section 2'!$D$16:$R$1015,COLUMNS('Section 2'!$D$13:N$13),0)),"",VLOOKUP($A76,'Section 2'!$D$16:$R$1015,COLUMNS('Section 2'!$D$13:N$13),0)))</f>
        <v/>
      </c>
      <c r="N76" s="84" t="str">
        <f>IF($C76="","",IF(ISBLANK(VLOOKUP($A76,'Section 2'!$D$16:$R$1015,COLUMNS('Section 2'!$D$13:O$13),0)),"",VLOOKUP($A76,'Section 2'!$D$16:$R$1015,COLUMNS('Section 2'!$D$13:O$13),0)))</f>
        <v/>
      </c>
      <c r="O76" s="84" t="str">
        <f>IF($C76="","",IF(ISBLANK(VLOOKUP($A76,'Section 2'!$D$16:$R$1015,COLUMNS('Section 2'!$D$13:P$13),0)),"",VLOOKUP($A76,'Section 2'!$D$16:$R$1015,COLUMNS('Section 2'!$D$13:P$13),0)))</f>
        <v/>
      </c>
      <c r="P76" s="84" t="str">
        <f>IF($C76="","",IF(ISBLANK(VLOOKUP($A76,'Section 2'!$D$16:$R$1015,COLUMNS('Section 2'!$D$13:Q$13),0)),"",VLOOKUP($A76,'Section 2'!$D$16:$R$1015,COLUMNS('Section 2'!$D$13:Q$13),0)))</f>
        <v/>
      </c>
      <c r="Q76" s="84" t="str">
        <f>IF($C76="","",IF(ISBLANK(VLOOKUP($A76,'Section 2'!$D$16:$R$1015,COLUMNS('Section 2'!$D$13:R$13),0)),"",IF(VLOOKUP($A76,'Section 2'!$D$16:$R$1015,COLUMNS('Section 2'!$D$13:R$13),0)="QPS","QPS",PROPER(VLOOKUP($A76,'Section 2'!$D$16:$R$1015,COLUMNS('Section 2'!$D$13:R$13),0)))))</f>
        <v/>
      </c>
    </row>
    <row r="77" spans="1:17" s="47" customFormat="1" ht="12.75" customHeight="1" x14ac:dyDescent="0.35">
      <c r="A77" s="50">
        <v>76</v>
      </c>
      <c r="B77" s="84" t="str">
        <f t="shared" si="1"/>
        <v/>
      </c>
      <c r="C77" s="84" t="str">
        <f>IFERROR(VLOOKUP($A77,'Section 2'!$D$16:$R$1015,COLUMNS('Section 2'!$D$13:D$13),0),"")</f>
        <v/>
      </c>
      <c r="D77" s="61" t="str">
        <f>IF($C77="","",IF(ISBLANK(VLOOKUP($A77,'Section 2'!$D$16:$R$1015,COLUMNS('Section 2'!$D$13:E$13),0)),"",VLOOKUP($A77,'Section 2'!$D$16:$R$1015,COLUMNS('Section 2'!$D$13:E$13),0)))</f>
        <v/>
      </c>
      <c r="E77" s="84" t="str">
        <f>IF($C77="","",IF(ISBLANK(VLOOKUP($A77,'Section 2'!$D$16:$R$1015,COLUMNS('Section 2'!$D$13:F$13),0)),"",VLOOKUP($A77,'Section 2'!$D$16:$R$1015,COLUMNS('Section 2'!$D$13:F$13),0)))</f>
        <v/>
      </c>
      <c r="F77" s="84" t="str">
        <f>IF($C77="","",IF(ISBLANK(VLOOKUP($A77,'Section 2'!$D$16:$R$1015,COLUMNS('Section 2'!$D$13:G$13),0)),"",VLOOKUP($A77,'Section 2'!$D$16:$R$1015,COLUMNS('Section 2'!$D$13:G$13),0)))</f>
        <v/>
      </c>
      <c r="G77" s="84" t="str">
        <f>IF($C77="","",IF(ISBLANK(VLOOKUP($A77,'Section 2'!$D$16:$R$1015,COLUMNS('Section 2'!$D$13:H$13),0)),"",VLOOKUP($A77,'Section 2'!$D$16:$R$1015,COLUMNS('Section 2'!$D$13:H$13),0)))</f>
        <v/>
      </c>
      <c r="H77" s="84" t="str">
        <f>IF($C77="","",IF(ISBLANK(VLOOKUP($A77,'Section 2'!$D$16:$R$1015,COLUMNS('Section 2'!$D$13:I$13),0)),"",VLOOKUP($A77,'Section 2'!$D$16:$R$1015,COLUMNS('Section 2'!$D$13:I$13),0)))</f>
        <v/>
      </c>
      <c r="I77" s="84" t="str">
        <f>IF($C77="","",IF(ISBLANK(VLOOKUP($A77,'Section 2'!$D$16:$R$1015,COLUMNS('Section 2'!$D$13:J$13),0)),"",VLOOKUP($A77,'Section 2'!$D$16:$R$1015,COLUMNS('Section 2'!$D$13:J$13),0)))</f>
        <v/>
      </c>
      <c r="J77" s="84" t="str">
        <f>IF($C77="","",IF(ISBLANK(VLOOKUP($A77,'Section 2'!$D$16:$R$1015,COLUMNS('Section 2'!$D$13:R$13),0)),"",IF(VLOOKUP($A77,'Section 2'!$D$16:$R$1015,COLUMNS('Section 2'!$D$13:R$13),0)="QPS","QPS",PROPER(VLOOKUP($A77,'Section 2'!$D$16:$R$1015,COLUMNS('Section 2'!$D$13:R$13),0)))))</f>
        <v/>
      </c>
      <c r="K77" s="84" t="str">
        <f>IF($C77="","",IF(ISBLANK(VLOOKUP($A77,'Section 2'!$D$16:$R$1015,COLUMNS('Section 2'!$D$13:L$13),0)),"",VLOOKUP($A77,'Section 2'!$D$16:$R$1015,COLUMNS('Section 2'!$D$13:L$13),0)))</f>
        <v/>
      </c>
      <c r="L77" s="84" t="str">
        <f>IF($C77="","",IF(ISBLANK(VLOOKUP($A77,'Section 2'!$D$16:$R$1015,COLUMNS('Section 2'!$D$13:M$13),0)),"",VLOOKUP($A77,'Section 2'!$D$16:$R$1015,COLUMNS('Section 2'!$D$13:M$13),0)))</f>
        <v/>
      </c>
      <c r="M77" s="84" t="str">
        <f>IF($C77="","",IF(ISBLANK(VLOOKUP($A77,'Section 2'!$D$16:$R$1015,COLUMNS('Section 2'!$D$13:N$13),0)),"",VLOOKUP($A77,'Section 2'!$D$16:$R$1015,COLUMNS('Section 2'!$D$13:N$13),0)))</f>
        <v/>
      </c>
      <c r="N77" s="84" t="str">
        <f>IF($C77="","",IF(ISBLANK(VLOOKUP($A77,'Section 2'!$D$16:$R$1015,COLUMNS('Section 2'!$D$13:O$13),0)),"",VLOOKUP($A77,'Section 2'!$D$16:$R$1015,COLUMNS('Section 2'!$D$13:O$13),0)))</f>
        <v/>
      </c>
      <c r="O77" s="84" t="str">
        <f>IF($C77="","",IF(ISBLANK(VLOOKUP($A77,'Section 2'!$D$16:$R$1015,COLUMNS('Section 2'!$D$13:P$13),0)),"",VLOOKUP($A77,'Section 2'!$D$16:$R$1015,COLUMNS('Section 2'!$D$13:P$13),0)))</f>
        <v/>
      </c>
      <c r="P77" s="84" t="str">
        <f>IF($C77="","",IF(ISBLANK(VLOOKUP($A77,'Section 2'!$D$16:$R$1015,COLUMNS('Section 2'!$D$13:Q$13),0)),"",VLOOKUP($A77,'Section 2'!$D$16:$R$1015,COLUMNS('Section 2'!$D$13:Q$13),0)))</f>
        <v/>
      </c>
      <c r="Q77" s="84" t="str">
        <f>IF($C77="","",IF(ISBLANK(VLOOKUP($A77,'Section 2'!$D$16:$R$1015,COLUMNS('Section 2'!$D$13:R$13),0)),"",IF(VLOOKUP($A77,'Section 2'!$D$16:$R$1015,COLUMNS('Section 2'!$D$13:R$13),0)="QPS","QPS",PROPER(VLOOKUP($A77,'Section 2'!$D$16:$R$1015,COLUMNS('Section 2'!$D$13:R$13),0)))))</f>
        <v/>
      </c>
    </row>
    <row r="78" spans="1:17" s="47" customFormat="1" ht="12.75" customHeight="1" x14ac:dyDescent="0.35">
      <c r="A78" s="50">
        <v>77</v>
      </c>
      <c r="B78" s="84" t="str">
        <f t="shared" si="1"/>
        <v/>
      </c>
      <c r="C78" s="84" t="str">
        <f>IFERROR(VLOOKUP($A78,'Section 2'!$D$16:$R$1015,COLUMNS('Section 2'!$D$13:D$13),0),"")</f>
        <v/>
      </c>
      <c r="D78" s="61" t="str">
        <f>IF($C78="","",IF(ISBLANK(VLOOKUP($A78,'Section 2'!$D$16:$R$1015,COLUMNS('Section 2'!$D$13:E$13),0)),"",VLOOKUP($A78,'Section 2'!$D$16:$R$1015,COLUMNS('Section 2'!$D$13:E$13),0)))</f>
        <v/>
      </c>
      <c r="E78" s="84" t="str">
        <f>IF($C78="","",IF(ISBLANK(VLOOKUP($A78,'Section 2'!$D$16:$R$1015,COLUMNS('Section 2'!$D$13:F$13),0)),"",VLOOKUP($A78,'Section 2'!$D$16:$R$1015,COLUMNS('Section 2'!$D$13:F$13),0)))</f>
        <v/>
      </c>
      <c r="F78" s="84" t="str">
        <f>IF($C78="","",IF(ISBLANK(VLOOKUP($A78,'Section 2'!$D$16:$R$1015,COLUMNS('Section 2'!$D$13:G$13),0)),"",VLOOKUP($A78,'Section 2'!$D$16:$R$1015,COLUMNS('Section 2'!$D$13:G$13),0)))</f>
        <v/>
      </c>
      <c r="G78" s="84" t="str">
        <f>IF($C78="","",IF(ISBLANK(VLOOKUP($A78,'Section 2'!$D$16:$R$1015,COLUMNS('Section 2'!$D$13:H$13),0)),"",VLOOKUP($A78,'Section 2'!$D$16:$R$1015,COLUMNS('Section 2'!$D$13:H$13),0)))</f>
        <v/>
      </c>
      <c r="H78" s="84" t="str">
        <f>IF($C78="","",IF(ISBLANK(VLOOKUP($A78,'Section 2'!$D$16:$R$1015,COLUMNS('Section 2'!$D$13:I$13),0)),"",VLOOKUP($A78,'Section 2'!$D$16:$R$1015,COLUMNS('Section 2'!$D$13:I$13),0)))</f>
        <v/>
      </c>
      <c r="I78" s="84" t="str">
        <f>IF($C78="","",IF(ISBLANK(VLOOKUP($A78,'Section 2'!$D$16:$R$1015,COLUMNS('Section 2'!$D$13:J$13),0)),"",VLOOKUP($A78,'Section 2'!$D$16:$R$1015,COLUMNS('Section 2'!$D$13:J$13),0)))</f>
        <v/>
      </c>
      <c r="J78" s="84" t="str">
        <f>IF($C78="","",IF(ISBLANK(VLOOKUP($A78,'Section 2'!$D$16:$R$1015,COLUMNS('Section 2'!$D$13:R$13),0)),"",IF(VLOOKUP($A78,'Section 2'!$D$16:$R$1015,COLUMNS('Section 2'!$D$13:R$13),0)="QPS","QPS",PROPER(VLOOKUP($A78,'Section 2'!$D$16:$R$1015,COLUMNS('Section 2'!$D$13:R$13),0)))))</f>
        <v/>
      </c>
      <c r="K78" s="84" t="str">
        <f>IF($C78="","",IF(ISBLANK(VLOOKUP($A78,'Section 2'!$D$16:$R$1015,COLUMNS('Section 2'!$D$13:L$13),0)),"",VLOOKUP($A78,'Section 2'!$D$16:$R$1015,COLUMNS('Section 2'!$D$13:L$13),0)))</f>
        <v/>
      </c>
      <c r="L78" s="84" t="str">
        <f>IF($C78="","",IF(ISBLANK(VLOOKUP($A78,'Section 2'!$D$16:$R$1015,COLUMNS('Section 2'!$D$13:M$13),0)),"",VLOOKUP($A78,'Section 2'!$D$16:$R$1015,COLUMNS('Section 2'!$D$13:M$13),0)))</f>
        <v/>
      </c>
      <c r="M78" s="84" t="str">
        <f>IF($C78="","",IF(ISBLANK(VLOOKUP($A78,'Section 2'!$D$16:$R$1015,COLUMNS('Section 2'!$D$13:N$13),0)),"",VLOOKUP($A78,'Section 2'!$D$16:$R$1015,COLUMNS('Section 2'!$D$13:N$13),0)))</f>
        <v/>
      </c>
      <c r="N78" s="84" t="str">
        <f>IF($C78="","",IF(ISBLANK(VLOOKUP($A78,'Section 2'!$D$16:$R$1015,COLUMNS('Section 2'!$D$13:O$13),0)),"",VLOOKUP($A78,'Section 2'!$D$16:$R$1015,COLUMNS('Section 2'!$D$13:O$13),0)))</f>
        <v/>
      </c>
      <c r="O78" s="84" t="str">
        <f>IF($C78="","",IF(ISBLANK(VLOOKUP($A78,'Section 2'!$D$16:$R$1015,COLUMNS('Section 2'!$D$13:P$13),0)),"",VLOOKUP($A78,'Section 2'!$D$16:$R$1015,COLUMNS('Section 2'!$D$13:P$13),0)))</f>
        <v/>
      </c>
      <c r="P78" s="84" t="str">
        <f>IF($C78="","",IF(ISBLANK(VLOOKUP($A78,'Section 2'!$D$16:$R$1015,COLUMNS('Section 2'!$D$13:Q$13),0)),"",VLOOKUP($A78,'Section 2'!$D$16:$R$1015,COLUMNS('Section 2'!$D$13:Q$13),0)))</f>
        <v/>
      </c>
      <c r="Q78" s="84" t="str">
        <f>IF($C78="","",IF(ISBLANK(VLOOKUP($A78,'Section 2'!$D$16:$R$1015,COLUMNS('Section 2'!$D$13:R$13),0)),"",IF(VLOOKUP($A78,'Section 2'!$D$16:$R$1015,COLUMNS('Section 2'!$D$13:R$13),0)="QPS","QPS",PROPER(VLOOKUP($A78,'Section 2'!$D$16:$R$1015,COLUMNS('Section 2'!$D$13:R$13),0)))))</f>
        <v/>
      </c>
    </row>
    <row r="79" spans="1:17" s="47" customFormat="1" ht="12.75" customHeight="1" x14ac:dyDescent="0.35">
      <c r="A79" s="50">
        <v>78</v>
      </c>
      <c r="B79" s="84" t="str">
        <f t="shared" si="1"/>
        <v/>
      </c>
      <c r="C79" s="84" t="str">
        <f>IFERROR(VLOOKUP($A79,'Section 2'!$D$16:$R$1015,COLUMNS('Section 2'!$D$13:D$13),0),"")</f>
        <v/>
      </c>
      <c r="D79" s="61" t="str">
        <f>IF($C79="","",IF(ISBLANK(VLOOKUP($A79,'Section 2'!$D$16:$R$1015,COLUMNS('Section 2'!$D$13:E$13),0)),"",VLOOKUP($A79,'Section 2'!$D$16:$R$1015,COLUMNS('Section 2'!$D$13:E$13),0)))</f>
        <v/>
      </c>
      <c r="E79" s="84" t="str">
        <f>IF($C79="","",IF(ISBLANK(VLOOKUP($A79,'Section 2'!$D$16:$R$1015,COLUMNS('Section 2'!$D$13:F$13),0)),"",VLOOKUP($A79,'Section 2'!$D$16:$R$1015,COLUMNS('Section 2'!$D$13:F$13),0)))</f>
        <v/>
      </c>
      <c r="F79" s="84" t="str">
        <f>IF($C79="","",IF(ISBLANK(VLOOKUP($A79,'Section 2'!$D$16:$R$1015,COLUMNS('Section 2'!$D$13:G$13),0)),"",VLOOKUP($A79,'Section 2'!$D$16:$R$1015,COLUMNS('Section 2'!$D$13:G$13),0)))</f>
        <v/>
      </c>
      <c r="G79" s="84" t="str">
        <f>IF($C79="","",IF(ISBLANK(VLOOKUP($A79,'Section 2'!$D$16:$R$1015,COLUMNS('Section 2'!$D$13:H$13),0)),"",VLOOKUP($A79,'Section 2'!$D$16:$R$1015,COLUMNS('Section 2'!$D$13:H$13),0)))</f>
        <v/>
      </c>
      <c r="H79" s="84" t="str">
        <f>IF($C79="","",IF(ISBLANK(VLOOKUP($A79,'Section 2'!$D$16:$R$1015,COLUMNS('Section 2'!$D$13:I$13),0)),"",VLOOKUP($A79,'Section 2'!$D$16:$R$1015,COLUMNS('Section 2'!$D$13:I$13),0)))</f>
        <v/>
      </c>
      <c r="I79" s="84" t="str">
        <f>IF($C79="","",IF(ISBLANK(VLOOKUP($A79,'Section 2'!$D$16:$R$1015,COLUMNS('Section 2'!$D$13:J$13),0)),"",VLOOKUP($A79,'Section 2'!$D$16:$R$1015,COLUMNS('Section 2'!$D$13:J$13),0)))</f>
        <v/>
      </c>
      <c r="J79" s="84" t="str">
        <f>IF($C79="","",IF(ISBLANK(VLOOKUP($A79,'Section 2'!$D$16:$R$1015,COLUMNS('Section 2'!$D$13:R$13),0)),"",IF(VLOOKUP($A79,'Section 2'!$D$16:$R$1015,COLUMNS('Section 2'!$D$13:R$13),0)="QPS","QPS",PROPER(VLOOKUP($A79,'Section 2'!$D$16:$R$1015,COLUMNS('Section 2'!$D$13:R$13),0)))))</f>
        <v/>
      </c>
      <c r="K79" s="84" t="str">
        <f>IF($C79="","",IF(ISBLANK(VLOOKUP($A79,'Section 2'!$D$16:$R$1015,COLUMNS('Section 2'!$D$13:L$13),0)),"",VLOOKUP($A79,'Section 2'!$D$16:$R$1015,COLUMNS('Section 2'!$D$13:L$13),0)))</f>
        <v/>
      </c>
      <c r="L79" s="84" t="str">
        <f>IF($C79="","",IF(ISBLANK(VLOOKUP($A79,'Section 2'!$D$16:$R$1015,COLUMNS('Section 2'!$D$13:M$13),0)),"",VLOOKUP($A79,'Section 2'!$D$16:$R$1015,COLUMNS('Section 2'!$D$13:M$13),0)))</f>
        <v/>
      </c>
      <c r="M79" s="84" t="str">
        <f>IF($C79="","",IF(ISBLANK(VLOOKUP($A79,'Section 2'!$D$16:$R$1015,COLUMNS('Section 2'!$D$13:N$13),0)),"",VLOOKUP($A79,'Section 2'!$D$16:$R$1015,COLUMNS('Section 2'!$D$13:N$13),0)))</f>
        <v/>
      </c>
      <c r="N79" s="84" t="str">
        <f>IF($C79="","",IF(ISBLANK(VLOOKUP($A79,'Section 2'!$D$16:$R$1015,COLUMNS('Section 2'!$D$13:O$13),0)),"",VLOOKUP($A79,'Section 2'!$D$16:$R$1015,COLUMNS('Section 2'!$D$13:O$13),0)))</f>
        <v/>
      </c>
      <c r="O79" s="84" t="str">
        <f>IF($C79="","",IF(ISBLANK(VLOOKUP($A79,'Section 2'!$D$16:$R$1015,COLUMNS('Section 2'!$D$13:P$13),0)),"",VLOOKUP($A79,'Section 2'!$D$16:$R$1015,COLUMNS('Section 2'!$D$13:P$13),0)))</f>
        <v/>
      </c>
      <c r="P79" s="84" t="str">
        <f>IF($C79="","",IF(ISBLANK(VLOOKUP($A79,'Section 2'!$D$16:$R$1015,COLUMNS('Section 2'!$D$13:Q$13),0)),"",VLOOKUP($A79,'Section 2'!$D$16:$R$1015,COLUMNS('Section 2'!$D$13:Q$13),0)))</f>
        <v/>
      </c>
      <c r="Q79" s="84" t="str">
        <f>IF($C79="","",IF(ISBLANK(VLOOKUP($A79,'Section 2'!$D$16:$R$1015,COLUMNS('Section 2'!$D$13:R$13),0)),"",IF(VLOOKUP($A79,'Section 2'!$D$16:$R$1015,COLUMNS('Section 2'!$D$13:R$13),0)="QPS","QPS",PROPER(VLOOKUP($A79,'Section 2'!$D$16:$R$1015,COLUMNS('Section 2'!$D$13:R$13),0)))))</f>
        <v/>
      </c>
    </row>
    <row r="80" spans="1:17" s="47" customFormat="1" ht="12.75" customHeight="1" x14ac:dyDescent="0.35">
      <c r="A80" s="50">
        <v>79</v>
      </c>
      <c r="B80" s="84" t="str">
        <f t="shared" si="1"/>
        <v/>
      </c>
      <c r="C80" s="84" t="str">
        <f>IFERROR(VLOOKUP($A80,'Section 2'!$D$16:$R$1015,COLUMNS('Section 2'!$D$13:D$13),0),"")</f>
        <v/>
      </c>
      <c r="D80" s="61" t="str">
        <f>IF($C80="","",IF(ISBLANK(VLOOKUP($A80,'Section 2'!$D$16:$R$1015,COLUMNS('Section 2'!$D$13:E$13),0)),"",VLOOKUP($A80,'Section 2'!$D$16:$R$1015,COLUMNS('Section 2'!$D$13:E$13),0)))</f>
        <v/>
      </c>
      <c r="E80" s="84" t="str">
        <f>IF($C80="","",IF(ISBLANK(VLOOKUP($A80,'Section 2'!$D$16:$R$1015,COLUMNS('Section 2'!$D$13:F$13),0)),"",VLOOKUP($A80,'Section 2'!$D$16:$R$1015,COLUMNS('Section 2'!$D$13:F$13),0)))</f>
        <v/>
      </c>
      <c r="F80" s="84" t="str">
        <f>IF($C80="","",IF(ISBLANK(VLOOKUP($A80,'Section 2'!$D$16:$R$1015,COLUMNS('Section 2'!$D$13:G$13),0)),"",VLOOKUP($A80,'Section 2'!$D$16:$R$1015,COLUMNS('Section 2'!$D$13:G$13),0)))</f>
        <v/>
      </c>
      <c r="G80" s="84" t="str">
        <f>IF($C80="","",IF(ISBLANK(VLOOKUP($A80,'Section 2'!$D$16:$R$1015,COLUMNS('Section 2'!$D$13:H$13),0)),"",VLOOKUP($A80,'Section 2'!$D$16:$R$1015,COLUMNS('Section 2'!$D$13:H$13),0)))</f>
        <v/>
      </c>
      <c r="H80" s="84" t="str">
        <f>IF($C80="","",IF(ISBLANK(VLOOKUP($A80,'Section 2'!$D$16:$R$1015,COLUMNS('Section 2'!$D$13:I$13),0)),"",VLOOKUP($A80,'Section 2'!$D$16:$R$1015,COLUMNS('Section 2'!$D$13:I$13),0)))</f>
        <v/>
      </c>
      <c r="I80" s="84" t="str">
        <f>IF($C80="","",IF(ISBLANK(VLOOKUP($A80,'Section 2'!$D$16:$R$1015,COLUMNS('Section 2'!$D$13:J$13),0)),"",VLOOKUP($A80,'Section 2'!$D$16:$R$1015,COLUMNS('Section 2'!$D$13:J$13),0)))</f>
        <v/>
      </c>
      <c r="J80" s="84" t="str">
        <f>IF($C80="","",IF(ISBLANK(VLOOKUP($A80,'Section 2'!$D$16:$R$1015,COLUMNS('Section 2'!$D$13:R$13),0)),"",IF(VLOOKUP($A80,'Section 2'!$D$16:$R$1015,COLUMNS('Section 2'!$D$13:R$13),0)="QPS","QPS",PROPER(VLOOKUP($A80,'Section 2'!$D$16:$R$1015,COLUMNS('Section 2'!$D$13:R$13),0)))))</f>
        <v/>
      </c>
      <c r="K80" s="84" t="str">
        <f>IF($C80="","",IF(ISBLANK(VLOOKUP($A80,'Section 2'!$D$16:$R$1015,COLUMNS('Section 2'!$D$13:L$13),0)),"",VLOOKUP($A80,'Section 2'!$D$16:$R$1015,COLUMNS('Section 2'!$D$13:L$13),0)))</f>
        <v/>
      </c>
      <c r="L80" s="84" t="str">
        <f>IF($C80="","",IF(ISBLANK(VLOOKUP($A80,'Section 2'!$D$16:$R$1015,COLUMNS('Section 2'!$D$13:M$13),0)),"",VLOOKUP($A80,'Section 2'!$D$16:$R$1015,COLUMNS('Section 2'!$D$13:M$13),0)))</f>
        <v/>
      </c>
      <c r="M80" s="84" t="str">
        <f>IF($C80="","",IF(ISBLANK(VLOOKUP($A80,'Section 2'!$D$16:$R$1015,COLUMNS('Section 2'!$D$13:N$13),0)),"",VLOOKUP($A80,'Section 2'!$D$16:$R$1015,COLUMNS('Section 2'!$D$13:N$13),0)))</f>
        <v/>
      </c>
      <c r="N80" s="84" t="str">
        <f>IF($C80="","",IF(ISBLANK(VLOOKUP($A80,'Section 2'!$D$16:$R$1015,COLUMNS('Section 2'!$D$13:O$13),0)),"",VLOOKUP($A80,'Section 2'!$D$16:$R$1015,COLUMNS('Section 2'!$D$13:O$13),0)))</f>
        <v/>
      </c>
      <c r="O80" s="84" t="str">
        <f>IF($C80="","",IF(ISBLANK(VLOOKUP($A80,'Section 2'!$D$16:$R$1015,COLUMNS('Section 2'!$D$13:P$13),0)),"",VLOOKUP($A80,'Section 2'!$D$16:$R$1015,COLUMNS('Section 2'!$D$13:P$13),0)))</f>
        <v/>
      </c>
      <c r="P80" s="84" t="str">
        <f>IF($C80="","",IF(ISBLANK(VLOOKUP($A80,'Section 2'!$D$16:$R$1015,COLUMNS('Section 2'!$D$13:Q$13),0)),"",VLOOKUP($A80,'Section 2'!$D$16:$R$1015,COLUMNS('Section 2'!$D$13:Q$13),0)))</f>
        <v/>
      </c>
      <c r="Q80" s="84" t="str">
        <f>IF($C80="","",IF(ISBLANK(VLOOKUP($A80,'Section 2'!$D$16:$R$1015,COLUMNS('Section 2'!$D$13:R$13),0)),"",IF(VLOOKUP($A80,'Section 2'!$D$16:$R$1015,COLUMNS('Section 2'!$D$13:R$13),0)="QPS","QPS",PROPER(VLOOKUP($A80,'Section 2'!$D$16:$R$1015,COLUMNS('Section 2'!$D$13:R$13),0)))))</f>
        <v/>
      </c>
    </row>
    <row r="81" spans="1:17" s="47" customFormat="1" ht="12.75" customHeight="1" x14ac:dyDescent="0.35">
      <c r="A81" s="50">
        <v>80</v>
      </c>
      <c r="B81" s="84" t="str">
        <f t="shared" si="1"/>
        <v/>
      </c>
      <c r="C81" s="84" t="str">
        <f>IFERROR(VLOOKUP($A81,'Section 2'!$D$16:$R$1015,COLUMNS('Section 2'!$D$13:D$13),0),"")</f>
        <v/>
      </c>
      <c r="D81" s="61" t="str">
        <f>IF($C81="","",IF(ISBLANK(VLOOKUP($A81,'Section 2'!$D$16:$R$1015,COLUMNS('Section 2'!$D$13:E$13),0)),"",VLOOKUP($A81,'Section 2'!$D$16:$R$1015,COLUMNS('Section 2'!$D$13:E$13),0)))</f>
        <v/>
      </c>
      <c r="E81" s="84" t="str">
        <f>IF($C81="","",IF(ISBLANK(VLOOKUP($A81,'Section 2'!$D$16:$R$1015,COLUMNS('Section 2'!$D$13:F$13),0)),"",VLOOKUP($A81,'Section 2'!$D$16:$R$1015,COLUMNS('Section 2'!$D$13:F$13),0)))</f>
        <v/>
      </c>
      <c r="F81" s="84" t="str">
        <f>IF($C81="","",IF(ISBLANK(VLOOKUP($A81,'Section 2'!$D$16:$R$1015,COLUMNS('Section 2'!$D$13:G$13),0)),"",VLOOKUP($A81,'Section 2'!$D$16:$R$1015,COLUMNS('Section 2'!$D$13:G$13),0)))</f>
        <v/>
      </c>
      <c r="G81" s="84" t="str">
        <f>IF($C81="","",IF(ISBLANK(VLOOKUP($A81,'Section 2'!$D$16:$R$1015,COLUMNS('Section 2'!$D$13:H$13),0)),"",VLOOKUP($A81,'Section 2'!$D$16:$R$1015,COLUMNS('Section 2'!$D$13:H$13),0)))</f>
        <v/>
      </c>
      <c r="H81" s="84" t="str">
        <f>IF($C81="","",IF(ISBLANK(VLOOKUP($A81,'Section 2'!$D$16:$R$1015,COLUMNS('Section 2'!$D$13:I$13),0)),"",VLOOKUP($A81,'Section 2'!$D$16:$R$1015,COLUMNS('Section 2'!$D$13:I$13),0)))</f>
        <v/>
      </c>
      <c r="I81" s="84" t="str">
        <f>IF($C81="","",IF(ISBLANK(VLOOKUP($A81,'Section 2'!$D$16:$R$1015,COLUMNS('Section 2'!$D$13:J$13),0)),"",VLOOKUP($A81,'Section 2'!$D$16:$R$1015,COLUMNS('Section 2'!$D$13:J$13),0)))</f>
        <v/>
      </c>
      <c r="J81" s="84" t="str">
        <f>IF($C81="","",IF(ISBLANK(VLOOKUP($A81,'Section 2'!$D$16:$R$1015,COLUMNS('Section 2'!$D$13:R$13),0)),"",IF(VLOOKUP($A81,'Section 2'!$D$16:$R$1015,COLUMNS('Section 2'!$D$13:R$13),0)="QPS","QPS",PROPER(VLOOKUP($A81,'Section 2'!$D$16:$R$1015,COLUMNS('Section 2'!$D$13:R$13),0)))))</f>
        <v/>
      </c>
      <c r="K81" s="84" t="str">
        <f>IF($C81="","",IF(ISBLANK(VLOOKUP($A81,'Section 2'!$D$16:$R$1015,COLUMNS('Section 2'!$D$13:L$13),0)),"",VLOOKUP($A81,'Section 2'!$D$16:$R$1015,COLUMNS('Section 2'!$D$13:L$13),0)))</f>
        <v/>
      </c>
      <c r="L81" s="84" t="str">
        <f>IF($C81="","",IF(ISBLANK(VLOOKUP($A81,'Section 2'!$D$16:$R$1015,COLUMNS('Section 2'!$D$13:M$13),0)),"",VLOOKUP($A81,'Section 2'!$D$16:$R$1015,COLUMNS('Section 2'!$D$13:M$13),0)))</f>
        <v/>
      </c>
      <c r="M81" s="84" t="str">
        <f>IF($C81="","",IF(ISBLANK(VLOOKUP($A81,'Section 2'!$D$16:$R$1015,COLUMNS('Section 2'!$D$13:N$13),0)),"",VLOOKUP($A81,'Section 2'!$D$16:$R$1015,COLUMNS('Section 2'!$D$13:N$13),0)))</f>
        <v/>
      </c>
      <c r="N81" s="84" t="str">
        <f>IF($C81="","",IF(ISBLANK(VLOOKUP($A81,'Section 2'!$D$16:$R$1015,COLUMNS('Section 2'!$D$13:O$13),0)),"",VLOOKUP($A81,'Section 2'!$D$16:$R$1015,COLUMNS('Section 2'!$D$13:O$13),0)))</f>
        <v/>
      </c>
      <c r="O81" s="84" t="str">
        <f>IF($C81="","",IF(ISBLANK(VLOOKUP($A81,'Section 2'!$D$16:$R$1015,COLUMNS('Section 2'!$D$13:P$13),0)),"",VLOOKUP($A81,'Section 2'!$D$16:$R$1015,COLUMNS('Section 2'!$D$13:P$13),0)))</f>
        <v/>
      </c>
      <c r="P81" s="84" t="str">
        <f>IF($C81="","",IF(ISBLANK(VLOOKUP($A81,'Section 2'!$D$16:$R$1015,COLUMNS('Section 2'!$D$13:Q$13),0)),"",VLOOKUP($A81,'Section 2'!$D$16:$R$1015,COLUMNS('Section 2'!$D$13:Q$13),0)))</f>
        <v/>
      </c>
      <c r="Q81" s="84" t="str">
        <f>IF($C81="","",IF(ISBLANK(VLOOKUP($A81,'Section 2'!$D$16:$R$1015,COLUMNS('Section 2'!$D$13:R$13),0)),"",IF(VLOOKUP($A81,'Section 2'!$D$16:$R$1015,COLUMNS('Section 2'!$D$13:R$13),0)="QPS","QPS",PROPER(VLOOKUP($A81,'Section 2'!$D$16:$R$1015,COLUMNS('Section 2'!$D$13:R$13),0)))))</f>
        <v/>
      </c>
    </row>
    <row r="82" spans="1:17" s="47" customFormat="1" ht="12.75" customHeight="1" x14ac:dyDescent="0.35">
      <c r="A82" s="50">
        <v>81</v>
      </c>
      <c r="B82" s="84" t="str">
        <f t="shared" si="1"/>
        <v/>
      </c>
      <c r="C82" s="84" t="str">
        <f>IFERROR(VLOOKUP($A82,'Section 2'!$D$16:$R$1015,COLUMNS('Section 2'!$D$13:D$13),0),"")</f>
        <v/>
      </c>
      <c r="D82" s="61" t="str">
        <f>IF($C82="","",IF(ISBLANK(VLOOKUP($A82,'Section 2'!$D$16:$R$1015,COLUMNS('Section 2'!$D$13:E$13),0)),"",VLOOKUP($A82,'Section 2'!$D$16:$R$1015,COLUMNS('Section 2'!$D$13:E$13),0)))</f>
        <v/>
      </c>
      <c r="E82" s="84" t="str">
        <f>IF($C82="","",IF(ISBLANK(VLOOKUP($A82,'Section 2'!$D$16:$R$1015,COLUMNS('Section 2'!$D$13:F$13),0)),"",VLOOKUP($A82,'Section 2'!$D$16:$R$1015,COLUMNS('Section 2'!$D$13:F$13),0)))</f>
        <v/>
      </c>
      <c r="F82" s="84" t="str">
        <f>IF($C82="","",IF(ISBLANK(VLOOKUP($A82,'Section 2'!$D$16:$R$1015,COLUMNS('Section 2'!$D$13:G$13),0)),"",VLOOKUP($A82,'Section 2'!$D$16:$R$1015,COLUMNS('Section 2'!$D$13:G$13),0)))</f>
        <v/>
      </c>
      <c r="G82" s="84" t="str">
        <f>IF($C82="","",IF(ISBLANK(VLOOKUP($A82,'Section 2'!$D$16:$R$1015,COLUMNS('Section 2'!$D$13:H$13),0)),"",VLOOKUP($A82,'Section 2'!$D$16:$R$1015,COLUMNS('Section 2'!$D$13:H$13),0)))</f>
        <v/>
      </c>
      <c r="H82" s="84" t="str">
        <f>IF($C82="","",IF(ISBLANK(VLOOKUP($A82,'Section 2'!$D$16:$R$1015,COLUMNS('Section 2'!$D$13:I$13),0)),"",VLOOKUP($A82,'Section 2'!$D$16:$R$1015,COLUMNS('Section 2'!$D$13:I$13),0)))</f>
        <v/>
      </c>
      <c r="I82" s="84" t="str">
        <f>IF($C82="","",IF(ISBLANK(VLOOKUP($A82,'Section 2'!$D$16:$R$1015,COLUMNS('Section 2'!$D$13:J$13),0)),"",VLOOKUP($A82,'Section 2'!$D$16:$R$1015,COLUMNS('Section 2'!$D$13:J$13),0)))</f>
        <v/>
      </c>
      <c r="J82" s="84" t="str">
        <f>IF($C82="","",IF(ISBLANK(VLOOKUP($A82,'Section 2'!$D$16:$R$1015,COLUMNS('Section 2'!$D$13:R$13),0)),"",IF(VLOOKUP($A82,'Section 2'!$D$16:$R$1015,COLUMNS('Section 2'!$D$13:R$13),0)="QPS","QPS",PROPER(VLOOKUP($A82,'Section 2'!$D$16:$R$1015,COLUMNS('Section 2'!$D$13:R$13),0)))))</f>
        <v/>
      </c>
      <c r="K82" s="84" t="str">
        <f>IF($C82="","",IF(ISBLANK(VLOOKUP($A82,'Section 2'!$D$16:$R$1015,COLUMNS('Section 2'!$D$13:L$13),0)),"",VLOOKUP($A82,'Section 2'!$D$16:$R$1015,COLUMNS('Section 2'!$D$13:L$13),0)))</f>
        <v/>
      </c>
      <c r="L82" s="84" t="str">
        <f>IF($C82="","",IF(ISBLANK(VLOOKUP($A82,'Section 2'!$D$16:$R$1015,COLUMNS('Section 2'!$D$13:M$13),0)),"",VLOOKUP($A82,'Section 2'!$D$16:$R$1015,COLUMNS('Section 2'!$D$13:M$13),0)))</f>
        <v/>
      </c>
      <c r="M82" s="84" t="str">
        <f>IF($C82="","",IF(ISBLANK(VLOOKUP($A82,'Section 2'!$D$16:$R$1015,COLUMNS('Section 2'!$D$13:N$13),0)),"",VLOOKUP($A82,'Section 2'!$D$16:$R$1015,COLUMNS('Section 2'!$D$13:N$13),0)))</f>
        <v/>
      </c>
      <c r="N82" s="84" t="str">
        <f>IF($C82="","",IF(ISBLANK(VLOOKUP($A82,'Section 2'!$D$16:$R$1015,COLUMNS('Section 2'!$D$13:O$13),0)),"",VLOOKUP($A82,'Section 2'!$D$16:$R$1015,COLUMNS('Section 2'!$D$13:O$13),0)))</f>
        <v/>
      </c>
      <c r="O82" s="84" t="str">
        <f>IF($C82="","",IF(ISBLANK(VLOOKUP($A82,'Section 2'!$D$16:$R$1015,COLUMNS('Section 2'!$D$13:P$13),0)),"",VLOOKUP($A82,'Section 2'!$D$16:$R$1015,COLUMNS('Section 2'!$D$13:P$13),0)))</f>
        <v/>
      </c>
      <c r="P82" s="84" t="str">
        <f>IF($C82="","",IF(ISBLANK(VLOOKUP($A82,'Section 2'!$D$16:$R$1015,COLUMNS('Section 2'!$D$13:Q$13),0)),"",VLOOKUP($A82,'Section 2'!$D$16:$R$1015,COLUMNS('Section 2'!$D$13:Q$13),0)))</f>
        <v/>
      </c>
      <c r="Q82" s="84" t="str">
        <f>IF($C82="","",IF(ISBLANK(VLOOKUP($A82,'Section 2'!$D$16:$R$1015,COLUMNS('Section 2'!$D$13:R$13),0)),"",IF(VLOOKUP($A82,'Section 2'!$D$16:$R$1015,COLUMNS('Section 2'!$D$13:R$13),0)="QPS","QPS",PROPER(VLOOKUP($A82,'Section 2'!$D$16:$R$1015,COLUMNS('Section 2'!$D$13:R$13),0)))))</f>
        <v/>
      </c>
    </row>
    <row r="83" spans="1:17" s="47" customFormat="1" ht="12.75" customHeight="1" x14ac:dyDescent="0.35">
      <c r="A83" s="50">
        <v>82</v>
      </c>
      <c r="B83" s="84" t="str">
        <f t="shared" si="1"/>
        <v/>
      </c>
      <c r="C83" s="84" t="str">
        <f>IFERROR(VLOOKUP($A83,'Section 2'!$D$16:$R$1015,COLUMNS('Section 2'!$D$13:D$13),0),"")</f>
        <v/>
      </c>
      <c r="D83" s="61" t="str">
        <f>IF($C83="","",IF(ISBLANK(VLOOKUP($A83,'Section 2'!$D$16:$R$1015,COLUMNS('Section 2'!$D$13:E$13),0)),"",VLOOKUP($A83,'Section 2'!$D$16:$R$1015,COLUMNS('Section 2'!$D$13:E$13),0)))</f>
        <v/>
      </c>
      <c r="E83" s="84" t="str">
        <f>IF($C83="","",IF(ISBLANK(VLOOKUP($A83,'Section 2'!$D$16:$R$1015,COLUMNS('Section 2'!$D$13:F$13),0)),"",VLOOKUP($A83,'Section 2'!$D$16:$R$1015,COLUMNS('Section 2'!$D$13:F$13),0)))</f>
        <v/>
      </c>
      <c r="F83" s="84" t="str">
        <f>IF($C83="","",IF(ISBLANK(VLOOKUP($A83,'Section 2'!$D$16:$R$1015,COLUMNS('Section 2'!$D$13:G$13),0)),"",VLOOKUP($A83,'Section 2'!$D$16:$R$1015,COLUMNS('Section 2'!$D$13:G$13),0)))</f>
        <v/>
      </c>
      <c r="G83" s="84" t="str">
        <f>IF($C83="","",IF(ISBLANK(VLOOKUP($A83,'Section 2'!$D$16:$R$1015,COLUMNS('Section 2'!$D$13:H$13),0)),"",VLOOKUP($A83,'Section 2'!$D$16:$R$1015,COLUMNS('Section 2'!$D$13:H$13),0)))</f>
        <v/>
      </c>
      <c r="H83" s="84" t="str">
        <f>IF($C83="","",IF(ISBLANK(VLOOKUP($A83,'Section 2'!$D$16:$R$1015,COLUMNS('Section 2'!$D$13:I$13),0)),"",VLOOKUP($A83,'Section 2'!$D$16:$R$1015,COLUMNS('Section 2'!$D$13:I$13),0)))</f>
        <v/>
      </c>
      <c r="I83" s="84" t="str">
        <f>IF($C83="","",IF(ISBLANK(VLOOKUP($A83,'Section 2'!$D$16:$R$1015,COLUMNS('Section 2'!$D$13:J$13),0)),"",VLOOKUP($A83,'Section 2'!$D$16:$R$1015,COLUMNS('Section 2'!$D$13:J$13),0)))</f>
        <v/>
      </c>
      <c r="J83" s="84" t="str">
        <f>IF($C83="","",IF(ISBLANK(VLOOKUP($A83,'Section 2'!$D$16:$R$1015,COLUMNS('Section 2'!$D$13:R$13),0)),"",IF(VLOOKUP($A83,'Section 2'!$D$16:$R$1015,COLUMNS('Section 2'!$D$13:R$13),0)="QPS","QPS",PROPER(VLOOKUP($A83,'Section 2'!$D$16:$R$1015,COLUMNS('Section 2'!$D$13:R$13),0)))))</f>
        <v/>
      </c>
      <c r="K83" s="84" t="str">
        <f>IF($C83="","",IF(ISBLANK(VLOOKUP($A83,'Section 2'!$D$16:$R$1015,COLUMNS('Section 2'!$D$13:L$13),0)),"",VLOOKUP($A83,'Section 2'!$D$16:$R$1015,COLUMNS('Section 2'!$D$13:L$13),0)))</f>
        <v/>
      </c>
      <c r="L83" s="84" t="str">
        <f>IF($C83="","",IF(ISBLANK(VLOOKUP($A83,'Section 2'!$D$16:$R$1015,COLUMNS('Section 2'!$D$13:M$13),0)),"",VLOOKUP($A83,'Section 2'!$D$16:$R$1015,COLUMNS('Section 2'!$D$13:M$13),0)))</f>
        <v/>
      </c>
      <c r="M83" s="84" t="str">
        <f>IF($C83="","",IF(ISBLANK(VLOOKUP($A83,'Section 2'!$D$16:$R$1015,COLUMNS('Section 2'!$D$13:N$13),0)),"",VLOOKUP($A83,'Section 2'!$D$16:$R$1015,COLUMNS('Section 2'!$D$13:N$13),0)))</f>
        <v/>
      </c>
      <c r="N83" s="84" t="str">
        <f>IF($C83="","",IF(ISBLANK(VLOOKUP($A83,'Section 2'!$D$16:$R$1015,COLUMNS('Section 2'!$D$13:O$13),0)),"",VLOOKUP($A83,'Section 2'!$D$16:$R$1015,COLUMNS('Section 2'!$D$13:O$13),0)))</f>
        <v/>
      </c>
      <c r="O83" s="84" t="str">
        <f>IF($C83="","",IF(ISBLANK(VLOOKUP($A83,'Section 2'!$D$16:$R$1015,COLUMNS('Section 2'!$D$13:P$13),0)),"",VLOOKUP($A83,'Section 2'!$D$16:$R$1015,COLUMNS('Section 2'!$D$13:P$13),0)))</f>
        <v/>
      </c>
      <c r="P83" s="84" t="str">
        <f>IF($C83="","",IF(ISBLANK(VLOOKUP($A83,'Section 2'!$D$16:$R$1015,COLUMNS('Section 2'!$D$13:Q$13),0)),"",VLOOKUP($A83,'Section 2'!$D$16:$R$1015,COLUMNS('Section 2'!$D$13:Q$13),0)))</f>
        <v/>
      </c>
      <c r="Q83" s="84" t="str">
        <f>IF($C83="","",IF(ISBLANK(VLOOKUP($A83,'Section 2'!$D$16:$R$1015,COLUMNS('Section 2'!$D$13:R$13),0)),"",IF(VLOOKUP($A83,'Section 2'!$D$16:$R$1015,COLUMNS('Section 2'!$D$13:R$13),0)="QPS","QPS",PROPER(VLOOKUP($A83,'Section 2'!$D$16:$R$1015,COLUMNS('Section 2'!$D$13:R$13),0)))))</f>
        <v/>
      </c>
    </row>
    <row r="84" spans="1:17" s="47" customFormat="1" ht="12.75" customHeight="1" x14ac:dyDescent="0.35">
      <c r="A84" s="50">
        <v>83</v>
      </c>
      <c r="B84" s="84" t="str">
        <f t="shared" si="1"/>
        <v/>
      </c>
      <c r="C84" s="84" t="str">
        <f>IFERROR(VLOOKUP($A84,'Section 2'!$D$16:$R$1015,COLUMNS('Section 2'!$D$13:D$13),0),"")</f>
        <v/>
      </c>
      <c r="D84" s="61" t="str">
        <f>IF($C84="","",IF(ISBLANK(VLOOKUP($A84,'Section 2'!$D$16:$R$1015,COLUMNS('Section 2'!$D$13:E$13),0)),"",VLOOKUP($A84,'Section 2'!$D$16:$R$1015,COLUMNS('Section 2'!$D$13:E$13),0)))</f>
        <v/>
      </c>
      <c r="E84" s="84" t="str">
        <f>IF($C84="","",IF(ISBLANK(VLOOKUP($A84,'Section 2'!$D$16:$R$1015,COLUMNS('Section 2'!$D$13:F$13),0)),"",VLOOKUP($A84,'Section 2'!$D$16:$R$1015,COLUMNS('Section 2'!$D$13:F$13),0)))</f>
        <v/>
      </c>
      <c r="F84" s="84" t="str">
        <f>IF($C84="","",IF(ISBLANK(VLOOKUP($A84,'Section 2'!$D$16:$R$1015,COLUMNS('Section 2'!$D$13:G$13),0)),"",VLOOKUP($A84,'Section 2'!$D$16:$R$1015,COLUMNS('Section 2'!$D$13:G$13),0)))</f>
        <v/>
      </c>
      <c r="G84" s="84" t="str">
        <f>IF($C84="","",IF(ISBLANK(VLOOKUP($A84,'Section 2'!$D$16:$R$1015,COLUMNS('Section 2'!$D$13:H$13),0)),"",VLOOKUP($A84,'Section 2'!$D$16:$R$1015,COLUMNS('Section 2'!$D$13:H$13),0)))</f>
        <v/>
      </c>
      <c r="H84" s="84" t="str">
        <f>IF($C84="","",IF(ISBLANK(VLOOKUP($A84,'Section 2'!$D$16:$R$1015,COLUMNS('Section 2'!$D$13:I$13),0)),"",VLOOKUP($A84,'Section 2'!$D$16:$R$1015,COLUMNS('Section 2'!$D$13:I$13),0)))</f>
        <v/>
      </c>
      <c r="I84" s="84" t="str">
        <f>IF($C84="","",IF(ISBLANK(VLOOKUP($A84,'Section 2'!$D$16:$R$1015,COLUMNS('Section 2'!$D$13:J$13),0)),"",VLOOKUP($A84,'Section 2'!$D$16:$R$1015,COLUMNS('Section 2'!$D$13:J$13),0)))</f>
        <v/>
      </c>
      <c r="J84" s="84" t="str">
        <f>IF($C84="","",IF(ISBLANK(VLOOKUP($A84,'Section 2'!$D$16:$R$1015,COLUMNS('Section 2'!$D$13:R$13),0)),"",IF(VLOOKUP($A84,'Section 2'!$D$16:$R$1015,COLUMNS('Section 2'!$D$13:R$13),0)="QPS","QPS",PROPER(VLOOKUP($A84,'Section 2'!$D$16:$R$1015,COLUMNS('Section 2'!$D$13:R$13),0)))))</f>
        <v/>
      </c>
      <c r="K84" s="84" t="str">
        <f>IF($C84="","",IF(ISBLANK(VLOOKUP($A84,'Section 2'!$D$16:$R$1015,COLUMNS('Section 2'!$D$13:L$13),0)),"",VLOOKUP($A84,'Section 2'!$D$16:$R$1015,COLUMNS('Section 2'!$D$13:L$13),0)))</f>
        <v/>
      </c>
      <c r="L84" s="84" t="str">
        <f>IF($C84="","",IF(ISBLANK(VLOOKUP($A84,'Section 2'!$D$16:$R$1015,COLUMNS('Section 2'!$D$13:M$13),0)),"",VLOOKUP($A84,'Section 2'!$D$16:$R$1015,COLUMNS('Section 2'!$D$13:M$13),0)))</f>
        <v/>
      </c>
      <c r="M84" s="84" t="str">
        <f>IF($C84="","",IF(ISBLANK(VLOOKUP($A84,'Section 2'!$D$16:$R$1015,COLUMNS('Section 2'!$D$13:N$13),0)),"",VLOOKUP($A84,'Section 2'!$D$16:$R$1015,COLUMNS('Section 2'!$D$13:N$13),0)))</f>
        <v/>
      </c>
      <c r="N84" s="84" t="str">
        <f>IF($C84="","",IF(ISBLANK(VLOOKUP($A84,'Section 2'!$D$16:$R$1015,COLUMNS('Section 2'!$D$13:O$13),0)),"",VLOOKUP($A84,'Section 2'!$D$16:$R$1015,COLUMNS('Section 2'!$D$13:O$13),0)))</f>
        <v/>
      </c>
      <c r="O84" s="84" t="str">
        <f>IF($C84="","",IF(ISBLANK(VLOOKUP($A84,'Section 2'!$D$16:$R$1015,COLUMNS('Section 2'!$D$13:P$13),0)),"",VLOOKUP($A84,'Section 2'!$D$16:$R$1015,COLUMNS('Section 2'!$D$13:P$13),0)))</f>
        <v/>
      </c>
      <c r="P84" s="84" t="str">
        <f>IF($C84="","",IF(ISBLANK(VLOOKUP($A84,'Section 2'!$D$16:$R$1015,COLUMNS('Section 2'!$D$13:Q$13),0)),"",VLOOKUP($A84,'Section 2'!$D$16:$R$1015,COLUMNS('Section 2'!$D$13:Q$13),0)))</f>
        <v/>
      </c>
      <c r="Q84" s="84" t="str">
        <f>IF($C84="","",IF(ISBLANK(VLOOKUP($A84,'Section 2'!$D$16:$R$1015,COLUMNS('Section 2'!$D$13:R$13),0)),"",IF(VLOOKUP($A84,'Section 2'!$D$16:$R$1015,COLUMNS('Section 2'!$D$13:R$13),0)="QPS","QPS",PROPER(VLOOKUP($A84,'Section 2'!$D$16:$R$1015,COLUMNS('Section 2'!$D$13:R$13),0)))))</f>
        <v/>
      </c>
    </row>
    <row r="85" spans="1:17" s="47" customFormat="1" ht="12.75" customHeight="1" x14ac:dyDescent="0.35">
      <c r="A85" s="50">
        <v>84</v>
      </c>
      <c r="B85" s="84" t="str">
        <f t="shared" si="1"/>
        <v/>
      </c>
      <c r="C85" s="84" t="str">
        <f>IFERROR(VLOOKUP($A85,'Section 2'!$D$16:$R$1015,COLUMNS('Section 2'!$D$13:D$13),0),"")</f>
        <v/>
      </c>
      <c r="D85" s="61" t="str">
        <f>IF($C85="","",IF(ISBLANK(VLOOKUP($A85,'Section 2'!$D$16:$R$1015,COLUMNS('Section 2'!$D$13:E$13),0)),"",VLOOKUP($A85,'Section 2'!$D$16:$R$1015,COLUMNS('Section 2'!$D$13:E$13),0)))</f>
        <v/>
      </c>
      <c r="E85" s="84" t="str">
        <f>IF($C85="","",IF(ISBLANK(VLOOKUP($A85,'Section 2'!$D$16:$R$1015,COLUMNS('Section 2'!$D$13:F$13),0)),"",VLOOKUP($A85,'Section 2'!$D$16:$R$1015,COLUMNS('Section 2'!$D$13:F$13),0)))</f>
        <v/>
      </c>
      <c r="F85" s="84" t="str">
        <f>IF($C85="","",IF(ISBLANK(VLOOKUP($A85,'Section 2'!$D$16:$R$1015,COLUMNS('Section 2'!$D$13:G$13),0)),"",VLOOKUP($A85,'Section 2'!$D$16:$R$1015,COLUMNS('Section 2'!$D$13:G$13),0)))</f>
        <v/>
      </c>
      <c r="G85" s="84" t="str">
        <f>IF($C85="","",IF(ISBLANK(VLOOKUP($A85,'Section 2'!$D$16:$R$1015,COLUMNS('Section 2'!$D$13:H$13),0)),"",VLOOKUP($A85,'Section 2'!$D$16:$R$1015,COLUMNS('Section 2'!$D$13:H$13),0)))</f>
        <v/>
      </c>
      <c r="H85" s="84" t="str">
        <f>IF($C85="","",IF(ISBLANK(VLOOKUP($A85,'Section 2'!$D$16:$R$1015,COLUMNS('Section 2'!$D$13:I$13),0)),"",VLOOKUP($A85,'Section 2'!$D$16:$R$1015,COLUMNS('Section 2'!$D$13:I$13),0)))</f>
        <v/>
      </c>
      <c r="I85" s="84" t="str">
        <f>IF($C85="","",IF(ISBLANK(VLOOKUP($A85,'Section 2'!$D$16:$R$1015,COLUMNS('Section 2'!$D$13:J$13),0)),"",VLOOKUP($A85,'Section 2'!$D$16:$R$1015,COLUMNS('Section 2'!$D$13:J$13),0)))</f>
        <v/>
      </c>
      <c r="J85" s="84" t="str">
        <f>IF($C85="","",IF(ISBLANK(VLOOKUP($A85,'Section 2'!$D$16:$R$1015,COLUMNS('Section 2'!$D$13:R$13),0)),"",IF(VLOOKUP($A85,'Section 2'!$D$16:$R$1015,COLUMNS('Section 2'!$D$13:R$13),0)="QPS","QPS",PROPER(VLOOKUP($A85,'Section 2'!$D$16:$R$1015,COLUMNS('Section 2'!$D$13:R$13),0)))))</f>
        <v/>
      </c>
      <c r="K85" s="84" t="str">
        <f>IF($C85="","",IF(ISBLANK(VLOOKUP($A85,'Section 2'!$D$16:$R$1015,COLUMNS('Section 2'!$D$13:L$13),0)),"",VLOOKUP($A85,'Section 2'!$D$16:$R$1015,COLUMNS('Section 2'!$D$13:L$13),0)))</f>
        <v/>
      </c>
      <c r="L85" s="84" t="str">
        <f>IF($C85="","",IF(ISBLANK(VLOOKUP($A85,'Section 2'!$D$16:$R$1015,COLUMNS('Section 2'!$D$13:M$13),0)),"",VLOOKUP($A85,'Section 2'!$D$16:$R$1015,COLUMNS('Section 2'!$D$13:M$13),0)))</f>
        <v/>
      </c>
      <c r="M85" s="84" t="str">
        <f>IF($C85="","",IF(ISBLANK(VLOOKUP($A85,'Section 2'!$D$16:$R$1015,COLUMNS('Section 2'!$D$13:N$13),0)),"",VLOOKUP($A85,'Section 2'!$D$16:$R$1015,COLUMNS('Section 2'!$D$13:N$13),0)))</f>
        <v/>
      </c>
      <c r="N85" s="84" t="str">
        <f>IF($C85="","",IF(ISBLANK(VLOOKUP($A85,'Section 2'!$D$16:$R$1015,COLUMNS('Section 2'!$D$13:O$13),0)),"",VLOOKUP($A85,'Section 2'!$D$16:$R$1015,COLUMNS('Section 2'!$D$13:O$13),0)))</f>
        <v/>
      </c>
      <c r="O85" s="84" t="str">
        <f>IF($C85="","",IF(ISBLANK(VLOOKUP($A85,'Section 2'!$D$16:$R$1015,COLUMNS('Section 2'!$D$13:P$13),0)),"",VLOOKUP($A85,'Section 2'!$D$16:$R$1015,COLUMNS('Section 2'!$D$13:P$13),0)))</f>
        <v/>
      </c>
      <c r="P85" s="84" t="str">
        <f>IF($C85="","",IF(ISBLANK(VLOOKUP($A85,'Section 2'!$D$16:$R$1015,COLUMNS('Section 2'!$D$13:Q$13),0)),"",VLOOKUP($A85,'Section 2'!$D$16:$R$1015,COLUMNS('Section 2'!$D$13:Q$13),0)))</f>
        <v/>
      </c>
      <c r="Q85" s="84" t="str">
        <f>IF($C85="","",IF(ISBLANK(VLOOKUP($A85,'Section 2'!$D$16:$R$1015,COLUMNS('Section 2'!$D$13:R$13),0)),"",IF(VLOOKUP($A85,'Section 2'!$D$16:$R$1015,COLUMNS('Section 2'!$D$13:R$13),0)="QPS","QPS",PROPER(VLOOKUP($A85,'Section 2'!$D$16:$R$1015,COLUMNS('Section 2'!$D$13:R$13),0)))))</f>
        <v/>
      </c>
    </row>
    <row r="86" spans="1:17" s="47" customFormat="1" ht="12.75" customHeight="1" x14ac:dyDescent="0.35">
      <c r="A86" s="50">
        <v>85</v>
      </c>
      <c r="B86" s="84" t="str">
        <f t="shared" si="1"/>
        <v/>
      </c>
      <c r="C86" s="84" t="str">
        <f>IFERROR(VLOOKUP($A86,'Section 2'!$D$16:$R$1015,COLUMNS('Section 2'!$D$13:D$13),0),"")</f>
        <v/>
      </c>
      <c r="D86" s="61" t="str">
        <f>IF($C86="","",IF(ISBLANK(VLOOKUP($A86,'Section 2'!$D$16:$R$1015,COLUMNS('Section 2'!$D$13:E$13),0)),"",VLOOKUP($A86,'Section 2'!$D$16:$R$1015,COLUMNS('Section 2'!$D$13:E$13),0)))</f>
        <v/>
      </c>
      <c r="E86" s="84" t="str">
        <f>IF($C86="","",IF(ISBLANK(VLOOKUP($A86,'Section 2'!$D$16:$R$1015,COLUMNS('Section 2'!$D$13:F$13),0)),"",VLOOKUP($A86,'Section 2'!$D$16:$R$1015,COLUMNS('Section 2'!$D$13:F$13),0)))</f>
        <v/>
      </c>
      <c r="F86" s="84" t="str">
        <f>IF($C86="","",IF(ISBLANK(VLOOKUP($A86,'Section 2'!$D$16:$R$1015,COLUMNS('Section 2'!$D$13:G$13),0)),"",VLOOKUP($A86,'Section 2'!$D$16:$R$1015,COLUMNS('Section 2'!$D$13:G$13),0)))</f>
        <v/>
      </c>
      <c r="G86" s="84" t="str">
        <f>IF($C86="","",IF(ISBLANK(VLOOKUP($A86,'Section 2'!$D$16:$R$1015,COLUMNS('Section 2'!$D$13:H$13),0)),"",VLOOKUP($A86,'Section 2'!$D$16:$R$1015,COLUMNS('Section 2'!$D$13:H$13),0)))</f>
        <v/>
      </c>
      <c r="H86" s="84" t="str">
        <f>IF($C86="","",IF(ISBLANK(VLOOKUP($A86,'Section 2'!$D$16:$R$1015,COLUMNS('Section 2'!$D$13:I$13),0)),"",VLOOKUP($A86,'Section 2'!$D$16:$R$1015,COLUMNS('Section 2'!$D$13:I$13),0)))</f>
        <v/>
      </c>
      <c r="I86" s="84" t="str">
        <f>IF($C86="","",IF(ISBLANK(VLOOKUP($A86,'Section 2'!$D$16:$R$1015,COLUMNS('Section 2'!$D$13:J$13),0)),"",VLOOKUP($A86,'Section 2'!$D$16:$R$1015,COLUMNS('Section 2'!$D$13:J$13),0)))</f>
        <v/>
      </c>
      <c r="J86" s="84" t="str">
        <f>IF($C86="","",IF(ISBLANK(VLOOKUP($A86,'Section 2'!$D$16:$R$1015,COLUMNS('Section 2'!$D$13:R$13),0)),"",IF(VLOOKUP($A86,'Section 2'!$D$16:$R$1015,COLUMNS('Section 2'!$D$13:R$13),0)="QPS","QPS",PROPER(VLOOKUP($A86,'Section 2'!$D$16:$R$1015,COLUMNS('Section 2'!$D$13:R$13),0)))))</f>
        <v/>
      </c>
      <c r="K86" s="84" t="str">
        <f>IF($C86="","",IF(ISBLANK(VLOOKUP($A86,'Section 2'!$D$16:$R$1015,COLUMNS('Section 2'!$D$13:L$13),0)),"",VLOOKUP($A86,'Section 2'!$D$16:$R$1015,COLUMNS('Section 2'!$D$13:L$13),0)))</f>
        <v/>
      </c>
      <c r="L86" s="84" t="str">
        <f>IF($C86="","",IF(ISBLANK(VLOOKUP($A86,'Section 2'!$D$16:$R$1015,COLUMNS('Section 2'!$D$13:M$13),0)),"",VLOOKUP($A86,'Section 2'!$D$16:$R$1015,COLUMNS('Section 2'!$D$13:M$13),0)))</f>
        <v/>
      </c>
      <c r="M86" s="84" t="str">
        <f>IF($C86="","",IF(ISBLANK(VLOOKUP($A86,'Section 2'!$D$16:$R$1015,COLUMNS('Section 2'!$D$13:N$13),0)),"",VLOOKUP($A86,'Section 2'!$D$16:$R$1015,COLUMNS('Section 2'!$D$13:N$13),0)))</f>
        <v/>
      </c>
      <c r="N86" s="84" t="str">
        <f>IF($C86="","",IF(ISBLANK(VLOOKUP($A86,'Section 2'!$D$16:$R$1015,COLUMNS('Section 2'!$D$13:O$13),0)),"",VLOOKUP($A86,'Section 2'!$D$16:$R$1015,COLUMNS('Section 2'!$D$13:O$13),0)))</f>
        <v/>
      </c>
      <c r="O86" s="84" t="str">
        <f>IF($C86="","",IF(ISBLANK(VLOOKUP($A86,'Section 2'!$D$16:$R$1015,COLUMNS('Section 2'!$D$13:P$13),0)),"",VLOOKUP($A86,'Section 2'!$D$16:$R$1015,COLUMNS('Section 2'!$D$13:P$13),0)))</f>
        <v/>
      </c>
      <c r="P86" s="84" t="str">
        <f>IF($C86="","",IF(ISBLANK(VLOOKUP($A86,'Section 2'!$D$16:$R$1015,COLUMNS('Section 2'!$D$13:Q$13),0)),"",VLOOKUP($A86,'Section 2'!$D$16:$R$1015,COLUMNS('Section 2'!$D$13:Q$13),0)))</f>
        <v/>
      </c>
      <c r="Q86" s="84" t="str">
        <f>IF($C86="","",IF(ISBLANK(VLOOKUP($A86,'Section 2'!$D$16:$R$1015,COLUMNS('Section 2'!$D$13:R$13),0)),"",IF(VLOOKUP($A86,'Section 2'!$D$16:$R$1015,COLUMNS('Section 2'!$D$13:R$13),0)="QPS","QPS",PROPER(VLOOKUP($A86,'Section 2'!$D$16:$R$1015,COLUMNS('Section 2'!$D$13:R$13),0)))))</f>
        <v/>
      </c>
    </row>
    <row r="87" spans="1:17" s="47" customFormat="1" ht="12.75" customHeight="1" x14ac:dyDescent="0.35">
      <c r="A87" s="50">
        <v>86</v>
      </c>
      <c r="B87" s="84" t="str">
        <f t="shared" si="1"/>
        <v/>
      </c>
      <c r="C87" s="84" t="str">
        <f>IFERROR(VLOOKUP($A87,'Section 2'!$D$16:$R$1015,COLUMNS('Section 2'!$D$13:D$13),0),"")</f>
        <v/>
      </c>
      <c r="D87" s="61" t="str">
        <f>IF($C87="","",IF(ISBLANK(VLOOKUP($A87,'Section 2'!$D$16:$R$1015,COLUMNS('Section 2'!$D$13:E$13),0)),"",VLOOKUP($A87,'Section 2'!$D$16:$R$1015,COLUMNS('Section 2'!$D$13:E$13),0)))</f>
        <v/>
      </c>
      <c r="E87" s="84" t="str">
        <f>IF($C87="","",IF(ISBLANK(VLOOKUP($A87,'Section 2'!$D$16:$R$1015,COLUMNS('Section 2'!$D$13:F$13),0)),"",VLOOKUP($A87,'Section 2'!$D$16:$R$1015,COLUMNS('Section 2'!$D$13:F$13),0)))</f>
        <v/>
      </c>
      <c r="F87" s="84" t="str">
        <f>IF($C87="","",IF(ISBLANK(VLOOKUP($A87,'Section 2'!$D$16:$R$1015,COLUMNS('Section 2'!$D$13:G$13),0)),"",VLOOKUP($A87,'Section 2'!$D$16:$R$1015,COLUMNS('Section 2'!$D$13:G$13),0)))</f>
        <v/>
      </c>
      <c r="G87" s="84" t="str">
        <f>IF($C87="","",IF(ISBLANK(VLOOKUP($A87,'Section 2'!$D$16:$R$1015,COLUMNS('Section 2'!$D$13:H$13),0)),"",VLOOKUP($A87,'Section 2'!$D$16:$R$1015,COLUMNS('Section 2'!$D$13:H$13),0)))</f>
        <v/>
      </c>
      <c r="H87" s="84" t="str">
        <f>IF($C87="","",IF(ISBLANK(VLOOKUP($A87,'Section 2'!$D$16:$R$1015,COLUMNS('Section 2'!$D$13:I$13),0)),"",VLOOKUP($A87,'Section 2'!$D$16:$R$1015,COLUMNS('Section 2'!$D$13:I$13),0)))</f>
        <v/>
      </c>
      <c r="I87" s="84" t="str">
        <f>IF($C87="","",IF(ISBLANK(VLOOKUP($A87,'Section 2'!$D$16:$R$1015,COLUMNS('Section 2'!$D$13:J$13),0)),"",VLOOKUP($A87,'Section 2'!$D$16:$R$1015,COLUMNS('Section 2'!$D$13:J$13),0)))</f>
        <v/>
      </c>
      <c r="J87" s="84" t="str">
        <f>IF($C87="","",IF(ISBLANK(VLOOKUP($A87,'Section 2'!$D$16:$R$1015,COLUMNS('Section 2'!$D$13:R$13),0)),"",IF(VLOOKUP($A87,'Section 2'!$D$16:$R$1015,COLUMNS('Section 2'!$D$13:R$13),0)="QPS","QPS",PROPER(VLOOKUP($A87,'Section 2'!$D$16:$R$1015,COLUMNS('Section 2'!$D$13:R$13),0)))))</f>
        <v/>
      </c>
      <c r="K87" s="84" t="str">
        <f>IF($C87="","",IF(ISBLANK(VLOOKUP($A87,'Section 2'!$D$16:$R$1015,COLUMNS('Section 2'!$D$13:L$13),0)),"",VLOOKUP($A87,'Section 2'!$D$16:$R$1015,COLUMNS('Section 2'!$D$13:L$13),0)))</f>
        <v/>
      </c>
      <c r="L87" s="84" t="str">
        <f>IF($C87="","",IF(ISBLANK(VLOOKUP($A87,'Section 2'!$D$16:$R$1015,COLUMNS('Section 2'!$D$13:M$13),0)),"",VLOOKUP($A87,'Section 2'!$D$16:$R$1015,COLUMNS('Section 2'!$D$13:M$13),0)))</f>
        <v/>
      </c>
      <c r="M87" s="84" t="str">
        <f>IF($C87="","",IF(ISBLANK(VLOOKUP($A87,'Section 2'!$D$16:$R$1015,COLUMNS('Section 2'!$D$13:N$13),0)),"",VLOOKUP($A87,'Section 2'!$D$16:$R$1015,COLUMNS('Section 2'!$D$13:N$13),0)))</f>
        <v/>
      </c>
      <c r="N87" s="84" t="str">
        <f>IF($C87="","",IF(ISBLANK(VLOOKUP($A87,'Section 2'!$D$16:$R$1015,COLUMNS('Section 2'!$D$13:O$13),0)),"",VLOOKUP($A87,'Section 2'!$D$16:$R$1015,COLUMNS('Section 2'!$D$13:O$13),0)))</f>
        <v/>
      </c>
      <c r="O87" s="84" t="str">
        <f>IF($C87="","",IF(ISBLANK(VLOOKUP($A87,'Section 2'!$D$16:$R$1015,COLUMNS('Section 2'!$D$13:P$13),0)),"",VLOOKUP($A87,'Section 2'!$D$16:$R$1015,COLUMNS('Section 2'!$D$13:P$13),0)))</f>
        <v/>
      </c>
      <c r="P87" s="84" t="str">
        <f>IF($C87="","",IF(ISBLANK(VLOOKUP($A87,'Section 2'!$D$16:$R$1015,COLUMNS('Section 2'!$D$13:Q$13),0)),"",VLOOKUP($A87,'Section 2'!$D$16:$R$1015,COLUMNS('Section 2'!$D$13:Q$13),0)))</f>
        <v/>
      </c>
      <c r="Q87" s="84" t="str">
        <f>IF($C87="","",IF(ISBLANK(VLOOKUP($A87,'Section 2'!$D$16:$R$1015,COLUMNS('Section 2'!$D$13:R$13),0)),"",IF(VLOOKUP($A87,'Section 2'!$D$16:$R$1015,COLUMNS('Section 2'!$D$13:R$13),0)="QPS","QPS",PROPER(VLOOKUP($A87,'Section 2'!$D$16:$R$1015,COLUMNS('Section 2'!$D$13:R$13),0)))))</f>
        <v/>
      </c>
    </row>
    <row r="88" spans="1:17" s="47" customFormat="1" ht="12.75" customHeight="1" x14ac:dyDescent="0.35">
      <c r="A88" s="50">
        <v>87</v>
      </c>
      <c r="B88" s="84" t="str">
        <f t="shared" si="1"/>
        <v/>
      </c>
      <c r="C88" s="84" t="str">
        <f>IFERROR(VLOOKUP($A88,'Section 2'!$D$16:$R$1015,COLUMNS('Section 2'!$D$13:D$13),0),"")</f>
        <v/>
      </c>
      <c r="D88" s="61" t="str">
        <f>IF($C88="","",IF(ISBLANK(VLOOKUP($A88,'Section 2'!$D$16:$R$1015,COLUMNS('Section 2'!$D$13:E$13),0)),"",VLOOKUP($A88,'Section 2'!$D$16:$R$1015,COLUMNS('Section 2'!$D$13:E$13),0)))</f>
        <v/>
      </c>
      <c r="E88" s="84" t="str">
        <f>IF($C88="","",IF(ISBLANK(VLOOKUP($A88,'Section 2'!$D$16:$R$1015,COLUMNS('Section 2'!$D$13:F$13),0)),"",VLOOKUP($A88,'Section 2'!$D$16:$R$1015,COLUMNS('Section 2'!$D$13:F$13),0)))</f>
        <v/>
      </c>
      <c r="F88" s="84" t="str">
        <f>IF($C88="","",IF(ISBLANK(VLOOKUP($A88,'Section 2'!$D$16:$R$1015,COLUMNS('Section 2'!$D$13:G$13),0)),"",VLOOKUP($A88,'Section 2'!$D$16:$R$1015,COLUMNS('Section 2'!$D$13:G$13),0)))</f>
        <v/>
      </c>
      <c r="G88" s="84" t="str">
        <f>IF($C88="","",IF(ISBLANK(VLOOKUP($A88,'Section 2'!$D$16:$R$1015,COLUMNS('Section 2'!$D$13:H$13),0)),"",VLOOKUP($A88,'Section 2'!$D$16:$R$1015,COLUMNS('Section 2'!$D$13:H$13),0)))</f>
        <v/>
      </c>
      <c r="H88" s="84" t="str">
        <f>IF($C88="","",IF(ISBLANK(VLOOKUP($A88,'Section 2'!$D$16:$R$1015,COLUMNS('Section 2'!$D$13:I$13),0)),"",VLOOKUP($A88,'Section 2'!$D$16:$R$1015,COLUMNS('Section 2'!$D$13:I$13),0)))</f>
        <v/>
      </c>
      <c r="I88" s="84" t="str">
        <f>IF($C88="","",IF(ISBLANK(VLOOKUP($A88,'Section 2'!$D$16:$R$1015,COLUMNS('Section 2'!$D$13:J$13),0)),"",VLOOKUP($A88,'Section 2'!$D$16:$R$1015,COLUMNS('Section 2'!$D$13:J$13),0)))</f>
        <v/>
      </c>
      <c r="J88" s="84" t="str">
        <f>IF($C88="","",IF(ISBLANK(VLOOKUP($A88,'Section 2'!$D$16:$R$1015,COLUMNS('Section 2'!$D$13:R$13),0)),"",IF(VLOOKUP($A88,'Section 2'!$D$16:$R$1015,COLUMNS('Section 2'!$D$13:R$13),0)="QPS","QPS",PROPER(VLOOKUP($A88,'Section 2'!$D$16:$R$1015,COLUMNS('Section 2'!$D$13:R$13),0)))))</f>
        <v/>
      </c>
      <c r="K88" s="84" t="str">
        <f>IF($C88="","",IF(ISBLANK(VLOOKUP($A88,'Section 2'!$D$16:$R$1015,COLUMNS('Section 2'!$D$13:L$13),0)),"",VLOOKUP($A88,'Section 2'!$D$16:$R$1015,COLUMNS('Section 2'!$D$13:L$13),0)))</f>
        <v/>
      </c>
      <c r="L88" s="84" t="str">
        <f>IF($C88="","",IF(ISBLANK(VLOOKUP($A88,'Section 2'!$D$16:$R$1015,COLUMNS('Section 2'!$D$13:M$13),0)),"",VLOOKUP($A88,'Section 2'!$D$16:$R$1015,COLUMNS('Section 2'!$D$13:M$13),0)))</f>
        <v/>
      </c>
      <c r="M88" s="84" t="str">
        <f>IF($C88="","",IF(ISBLANK(VLOOKUP($A88,'Section 2'!$D$16:$R$1015,COLUMNS('Section 2'!$D$13:N$13),0)),"",VLOOKUP($A88,'Section 2'!$D$16:$R$1015,COLUMNS('Section 2'!$D$13:N$13),0)))</f>
        <v/>
      </c>
      <c r="N88" s="84" t="str">
        <f>IF($C88="","",IF(ISBLANK(VLOOKUP($A88,'Section 2'!$D$16:$R$1015,COLUMNS('Section 2'!$D$13:O$13),0)),"",VLOOKUP($A88,'Section 2'!$D$16:$R$1015,COLUMNS('Section 2'!$D$13:O$13),0)))</f>
        <v/>
      </c>
      <c r="O88" s="84" t="str">
        <f>IF($C88="","",IF(ISBLANK(VLOOKUP($A88,'Section 2'!$D$16:$R$1015,COLUMNS('Section 2'!$D$13:P$13),0)),"",VLOOKUP($A88,'Section 2'!$D$16:$R$1015,COLUMNS('Section 2'!$D$13:P$13),0)))</f>
        <v/>
      </c>
      <c r="P88" s="84" t="str">
        <f>IF($C88="","",IF(ISBLANK(VLOOKUP($A88,'Section 2'!$D$16:$R$1015,COLUMNS('Section 2'!$D$13:Q$13),0)),"",VLOOKUP($A88,'Section 2'!$D$16:$R$1015,COLUMNS('Section 2'!$D$13:Q$13),0)))</f>
        <v/>
      </c>
      <c r="Q88" s="84" t="str">
        <f>IF($C88="","",IF(ISBLANK(VLOOKUP($A88,'Section 2'!$D$16:$R$1015,COLUMNS('Section 2'!$D$13:R$13),0)),"",IF(VLOOKUP($A88,'Section 2'!$D$16:$R$1015,COLUMNS('Section 2'!$D$13:R$13),0)="QPS","QPS",PROPER(VLOOKUP($A88,'Section 2'!$D$16:$R$1015,COLUMNS('Section 2'!$D$13:R$13),0)))))</f>
        <v/>
      </c>
    </row>
    <row r="89" spans="1:17" s="47" customFormat="1" ht="12.75" customHeight="1" x14ac:dyDescent="0.35">
      <c r="A89" s="50">
        <v>88</v>
      </c>
      <c r="B89" s="84" t="str">
        <f t="shared" si="1"/>
        <v/>
      </c>
      <c r="C89" s="84" t="str">
        <f>IFERROR(VLOOKUP($A89,'Section 2'!$D$16:$R$1015,COLUMNS('Section 2'!$D$13:D$13),0),"")</f>
        <v/>
      </c>
      <c r="D89" s="61" t="str">
        <f>IF($C89="","",IF(ISBLANK(VLOOKUP($A89,'Section 2'!$D$16:$R$1015,COLUMNS('Section 2'!$D$13:E$13),0)),"",VLOOKUP($A89,'Section 2'!$D$16:$R$1015,COLUMNS('Section 2'!$D$13:E$13),0)))</f>
        <v/>
      </c>
      <c r="E89" s="84" t="str">
        <f>IF($C89="","",IF(ISBLANK(VLOOKUP($A89,'Section 2'!$D$16:$R$1015,COLUMNS('Section 2'!$D$13:F$13),0)),"",VLOOKUP($A89,'Section 2'!$D$16:$R$1015,COLUMNS('Section 2'!$D$13:F$13),0)))</f>
        <v/>
      </c>
      <c r="F89" s="84" t="str">
        <f>IF($C89="","",IF(ISBLANK(VLOOKUP($A89,'Section 2'!$D$16:$R$1015,COLUMNS('Section 2'!$D$13:G$13),0)),"",VLOOKUP($A89,'Section 2'!$D$16:$R$1015,COLUMNS('Section 2'!$D$13:G$13),0)))</f>
        <v/>
      </c>
      <c r="G89" s="84" t="str">
        <f>IF($C89="","",IF(ISBLANK(VLOOKUP($A89,'Section 2'!$D$16:$R$1015,COLUMNS('Section 2'!$D$13:H$13),0)),"",VLOOKUP($A89,'Section 2'!$D$16:$R$1015,COLUMNS('Section 2'!$D$13:H$13),0)))</f>
        <v/>
      </c>
      <c r="H89" s="84" t="str">
        <f>IF($C89="","",IF(ISBLANK(VLOOKUP($A89,'Section 2'!$D$16:$R$1015,COLUMNS('Section 2'!$D$13:I$13),0)),"",VLOOKUP($A89,'Section 2'!$D$16:$R$1015,COLUMNS('Section 2'!$D$13:I$13),0)))</f>
        <v/>
      </c>
      <c r="I89" s="84" t="str">
        <f>IF($C89="","",IF(ISBLANK(VLOOKUP($A89,'Section 2'!$D$16:$R$1015,COLUMNS('Section 2'!$D$13:J$13),0)),"",VLOOKUP($A89,'Section 2'!$D$16:$R$1015,COLUMNS('Section 2'!$D$13:J$13),0)))</f>
        <v/>
      </c>
      <c r="J89" s="84" t="str">
        <f>IF($C89="","",IF(ISBLANK(VLOOKUP($A89,'Section 2'!$D$16:$R$1015,COLUMNS('Section 2'!$D$13:R$13),0)),"",IF(VLOOKUP($A89,'Section 2'!$D$16:$R$1015,COLUMNS('Section 2'!$D$13:R$13),0)="QPS","QPS",PROPER(VLOOKUP($A89,'Section 2'!$D$16:$R$1015,COLUMNS('Section 2'!$D$13:R$13),0)))))</f>
        <v/>
      </c>
      <c r="K89" s="84" t="str">
        <f>IF($C89="","",IF(ISBLANK(VLOOKUP($A89,'Section 2'!$D$16:$R$1015,COLUMNS('Section 2'!$D$13:L$13),0)),"",VLOOKUP($A89,'Section 2'!$D$16:$R$1015,COLUMNS('Section 2'!$D$13:L$13),0)))</f>
        <v/>
      </c>
      <c r="L89" s="84" t="str">
        <f>IF($C89="","",IF(ISBLANK(VLOOKUP($A89,'Section 2'!$D$16:$R$1015,COLUMNS('Section 2'!$D$13:M$13),0)),"",VLOOKUP($A89,'Section 2'!$D$16:$R$1015,COLUMNS('Section 2'!$D$13:M$13),0)))</f>
        <v/>
      </c>
      <c r="M89" s="84" t="str">
        <f>IF($C89="","",IF(ISBLANK(VLOOKUP($A89,'Section 2'!$D$16:$R$1015,COLUMNS('Section 2'!$D$13:N$13),0)),"",VLOOKUP($A89,'Section 2'!$D$16:$R$1015,COLUMNS('Section 2'!$D$13:N$13),0)))</f>
        <v/>
      </c>
      <c r="N89" s="84" t="str">
        <f>IF($C89="","",IF(ISBLANK(VLOOKUP($A89,'Section 2'!$D$16:$R$1015,COLUMNS('Section 2'!$D$13:O$13),0)),"",VLOOKUP($A89,'Section 2'!$D$16:$R$1015,COLUMNS('Section 2'!$D$13:O$13),0)))</f>
        <v/>
      </c>
      <c r="O89" s="84" t="str">
        <f>IF($C89="","",IF(ISBLANK(VLOOKUP($A89,'Section 2'!$D$16:$R$1015,COLUMNS('Section 2'!$D$13:P$13),0)),"",VLOOKUP($A89,'Section 2'!$D$16:$R$1015,COLUMNS('Section 2'!$D$13:P$13),0)))</f>
        <v/>
      </c>
      <c r="P89" s="84" t="str">
        <f>IF($C89="","",IF(ISBLANK(VLOOKUP($A89,'Section 2'!$D$16:$R$1015,COLUMNS('Section 2'!$D$13:Q$13),0)),"",VLOOKUP($A89,'Section 2'!$D$16:$R$1015,COLUMNS('Section 2'!$D$13:Q$13),0)))</f>
        <v/>
      </c>
      <c r="Q89" s="84" t="str">
        <f>IF($C89="","",IF(ISBLANK(VLOOKUP($A89,'Section 2'!$D$16:$R$1015,COLUMNS('Section 2'!$D$13:R$13),0)),"",IF(VLOOKUP($A89,'Section 2'!$D$16:$R$1015,COLUMNS('Section 2'!$D$13:R$13),0)="QPS","QPS",PROPER(VLOOKUP($A89,'Section 2'!$D$16:$R$1015,COLUMNS('Section 2'!$D$13:R$13),0)))))</f>
        <v/>
      </c>
    </row>
    <row r="90" spans="1:17" s="47" customFormat="1" ht="12.75" customHeight="1" x14ac:dyDescent="0.35">
      <c r="A90" s="50">
        <v>89</v>
      </c>
      <c r="B90" s="84" t="str">
        <f t="shared" si="1"/>
        <v/>
      </c>
      <c r="C90" s="84" t="str">
        <f>IFERROR(VLOOKUP($A90,'Section 2'!$D$16:$R$1015,COLUMNS('Section 2'!$D$13:D$13),0),"")</f>
        <v/>
      </c>
      <c r="D90" s="61" t="str">
        <f>IF($C90="","",IF(ISBLANK(VLOOKUP($A90,'Section 2'!$D$16:$R$1015,COLUMNS('Section 2'!$D$13:E$13),0)),"",VLOOKUP($A90,'Section 2'!$D$16:$R$1015,COLUMNS('Section 2'!$D$13:E$13),0)))</f>
        <v/>
      </c>
      <c r="E90" s="84" t="str">
        <f>IF($C90="","",IF(ISBLANK(VLOOKUP($A90,'Section 2'!$D$16:$R$1015,COLUMNS('Section 2'!$D$13:F$13),0)),"",VLOOKUP($A90,'Section 2'!$D$16:$R$1015,COLUMNS('Section 2'!$D$13:F$13),0)))</f>
        <v/>
      </c>
      <c r="F90" s="84" t="str">
        <f>IF($C90="","",IF(ISBLANK(VLOOKUP($A90,'Section 2'!$D$16:$R$1015,COLUMNS('Section 2'!$D$13:G$13),0)),"",VLOOKUP($A90,'Section 2'!$D$16:$R$1015,COLUMNS('Section 2'!$D$13:G$13),0)))</f>
        <v/>
      </c>
      <c r="G90" s="84" t="str">
        <f>IF($C90="","",IF(ISBLANK(VLOOKUP($A90,'Section 2'!$D$16:$R$1015,COLUMNS('Section 2'!$D$13:H$13),0)),"",VLOOKUP($A90,'Section 2'!$D$16:$R$1015,COLUMNS('Section 2'!$D$13:H$13),0)))</f>
        <v/>
      </c>
      <c r="H90" s="84" t="str">
        <f>IF($C90="","",IF(ISBLANK(VLOOKUP($A90,'Section 2'!$D$16:$R$1015,COLUMNS('Section 2'!$D$13:I$13),0)),"",VLOOKUP($A90,'Section 2'!$D$16:$R$1015,COLUMNS('Section 2'!$D$13:I$13),0)))</f>
        <v/>
      </c>
      <c r="I90" s="84" t="str">
        <f>IF($C90="","",IF(ISBLANK(VLOOKUP($A90,'Section 2'!$D$16:$R$1015,COLUMNS('Section 2'!$D$13:J$13),0)),"",VLOOKUP($A90,'Section 2'!$D$16:$R$1015,COLUMNS('Section 2'!$D$13:J$13),0)))</f>
        <v/>
      </c>
      <c r="J90" s="84" t="str">
        <f>IF($C90="","",IF(ISBLANK(VLOOKUP($A90,'Section 2'!$D$16:$R$1015,COLUMNS('Section 2'!$D$13:R$13),0)),"",IF(VLOOKUP($A90,'Section 2'!$D$16:$R$1015,COLUMNS('Section 2'!$D$13:R$13),0)="QPS","QPS",PROPER(VLOOKUP($A90,'Section 2'!$D$16:$R$1015,COLUMNS('Section 2'!$D$13:R$13),0)))))</f>
        <v/>
      </c>
      <c r="K90" s="84" t="str">
        <f>IF($C90="","",IF(ISBLANK(VLOOKUP($A90,'Section 2'!$D$16:$R$1015,COLUMNS('Section 2'!$D$13:L$13),0)),"",VLOOKUP($A90,'Section 2'!$D$16:$R$1015,COLUMNS('Section 2'!$D$13:L$13),0)))</f>
        <v/>
      </c>
      <c r="L90" s="84" t="str">
        <f>IF($C90="","",IF(ISBLANK(VLOOKUP($A90,'Section 2'!$D$16:$R$1015,COLUMNS('Section 2'!$D$13:M$13),0)),"",VLOOKUP($A90,'Section 2'!$D$16:$R$1015,COLUMNS('Section 2'!$D$13:M$13),0)))</f>
        <v/>
      </c>
      <c r="M90" s="84" t="str">
        <f>IF($C90="","",IF(ISBLANK(VLOOKUP($A90,'Section 2'!$D$16:$R$1015,COLUMNS('Section 2'!$D$13:N$13),0)),"",VLOOKUP($A90,'Section 2'!$D$16:$R$1015,COLUMNS('Section 2'!$D$13:N$13),0)))</f>
        <v/>
      </c>
      <c r="N90" s="84" t="str">
        <f>IF($C90="","",IF(ISBLANK(VLOOKUP($A90,'Section 2'!$D$16:$R$1015,COLUMNS('Section 2'!$D$13:O$13),0)),"",VLOOKUP($A90,'Section 2'!$D$16:$R$1015,COLUMNS('Section 2'!$D$13:O$13),0)))</f>
        <v/>
      </c>
      <c r="O90" s="84" t="str">
        <f>IF($C90="","",IF(ISBLANK(VLOOKUP($A90,'Section 2'!$D$16:$R$1015,COLUMNS('Section 2'!$D$13:P$13),0)),"",VLOOKUP($A90,'Section 2'!$D$16:$R$1015,COLUMNS('Section 2'!$D$13:P$13),0)))</f>
        <v/>
      </c>
      <c r="P90" s="84" t="str">
        <f>IF($C90="","",IF(ISBLANK(VLOOKUP($A90,'Section 2'!$D$16:$R$1015,COLUMNS('Section 2'!$D$13:Q$13),0)),"",VLOOKUP($A90,'Section 2'!$D$16:$R$1015,COLUMNS('Section 2'!$D$13:Q$13),0)))</f>
        <v/>
      </c>
      <c r="Q90" s="84" t="str">
        <f>IF($C90="","",IF(ISBLANK(VLOOKUP($A90,'Section 2'!$D$16:$R$1015,COLUMNS('Section 2'!$D$13:R$13),0)),"",IF(VLOOKUP($A90,'Section 2'!$D$16:$R$1015,COLUMNS('Section 2'!$D$13:R$13),0)="QPS","QPS",PROPER(VLOOKUP($A90,'Section 2'!$D$16:$R$1015,COLUMNS('Section 2'!$D$13:R$13),0)))))</f>
        <v/>
      </c>
    </row>
    <row r="91" spans="1:17" s="47" customFormat="1" ht="12.75" customHeight="1" x14ac:dyDescent="0.35">
      <c r="A91" s="50">
        <v>90</v>
      </c>
      <c r="B91" s="84" t="str">
        <f t="shared" si="1"/>
        <v/>
      </c>
      <c r="C91" s="84" t="str">
        <f>IFERROR(VLOOKUP($A91,'Section 2'!$D$16:$R$1015,COLUMNS('Section 2'!$D$13:D$13),0),"")</f>
        <v/>
      </c>
      <c r="D91" s="61" t="str">
        <f>IF($C91="","",IF(ISBLANK(VLOOKUP($A91,'Section 2'!$D$16:$R$1015,COLUMNS('Section 2'!$D$13:E$13),0)),"",VLOOKUP($A91,'Section 2'!$D$16:$R$1015,COLUMNS('Section 2'!$D$13:E$13),0)))</f>
        <v/>
      </c>
      <c r="E91" s="84" t="str">
        <f>IF($C91="","",IF(ISBLANK(VLOOKUP($A91,'Section 2'!$D$16:$R$1015,COLUMNS('Section 2'!$D$13:F$13),0)),"",VLOOKUP($A91,'Section 2'!$D$16:$R$1015,COLUMNS('Section 2'!$D$13:F$13),0)))</f>
        <v/>
      </c>
      <c r="F91" s="84" t="str">
        <f>IF($C91="","",IF(ISBLANK(VLOOKUP($A91,'Section 2'!$D$16:$R$1015,COLUMNS('Section 2'!$D$13:G$13),0)),"",VLOOKUP($A91,'Section 2'!$D$16:$R$1015,COLUMNS('Section 2'!$D$13:G$13),0)))</f>
        <v/>
      </c>
      <c r="G91" s="84" t="str">
        <f>IF($C91="","",IF(ISBLANK(VLOOKUP($A91,'Section 2'!$D$16:$R$1015,COLUMNS('Section 2'!$D$13:H$13),0)),"",VLOOKUP($A91,'Section 2'!$D$16:$R$1015,COLUMNS('Section 2'!$D$13:H$13),0)))</f>
        <v/>
      </c>
      <c r="H91" s="84" t="str">
        <f>IF($C91="","",IF(ISBLANK(VLOOKUP($A91,'Section 2'!$D$16:$R$1015,COLUMNS('Section 2'!$D$13:I$13),0)),"",VLOOKUP($A91,'Section 2'!$D$16:$R$1015,COLUMNS('Section 2'!$D$13:I$13),0)))</f>
        <v/>
      </c>
      <c r="I91" s="84" t="str">
        <f>IF($C91="","",IF(ISBLANK(VLOOKUP($A91,'Section 2'!$D$16:$R$1015,COLUMNS('Section 2'!$D$13:J$13),0)),"",VLOOKUP($A91,'Section 2'!$D$16:$R$1015,COLUMNS('Section 2'!$D$13:J$13),0)))</f>
        <v/>
      </c>
      <c r="J91" s="84" t="str">
        <f>IF($C91="","",IF(ISBLANK(VLOOKUP($A91,'Section 2'!$D$16:$R$1015,COLUMNS('Section 2'!$D$13:R$13),0)),"",IF(VLOOKUP($A91,'Section 2'!$D$16:$R$1015,COLUMNS('Section 2'!$D$13:R$13),0)="QPS","QPS",PROPER(VLOOKUP($A91,'Section 2'!$D$16:$R$1015,COLUMNS('Section 2'!$D$13:R$13),0)))))</f>
        <v/>
      </c>
      <c r="K91" s="84" t="str">
        <f>IF($C91="","",IF(ISBLANK(VLOOKUP($A91,'Section 2'!$D$16:$R$1015,COLUMNS('Section 2'!$D$13:L$13),0)),"",VLOOKUP($A91,'Section 2'!$D$16:$R$1015,COLUMNS('Section 2'!$D$13:L$13),0)))</f>
        <v/>
      </c>
      <c r="L91" s="84" t="str">
        <f>IF($C91="","",IF(ISBLANK(VLOOKUP($A91,'Section 2'!$D$16:$R$1015,COLUMNS('Section 2'!$D$13:M$13),0)),"",VLOOKUP($A91,'Section 2'!$D$16:$R$1015,COLUMNS('Section 2'!$D$13:M$13),0)))</f>
        <v/>
      </c>
      <c r="M91" s="84" t="str">
        <f>IF($C91="","",IF(ISBLANK(VLOOKUP($A91,'Section 2'!$D$16:$R$1015,COLUMNS('Section 2'!$D$13:N$13),0)),"",VLOOKUP($A91,'Section 2'!$D$16:$R$1015,COLUMNS('Section 2'!$D$13:N$13),0)))</f>
        <v/>
      </c>
      <c r="N91" s="84" t="str">
        <f>IF($C91="","",IF(ISBLANK(VLOOKUP($A91,'Section 2'!$D$16:$R$1015,COLUMNS('Section 2'!$D$13:O$13),0)),"",VLOOKUP($A91,'Section 2'!$D$16:$R$1015,COLUMNS('Section 2'!$D$13:O$13),0)))</f>
        <v/>
      </c>
      <c r="O91" s="84" t="str">
        <f>IF($C91="","",IF(ISBLANK(VLOOKUP($A91,'Section 2'!$D$16:$R$1015,COLUMNS('Section 2'!$D$13:P$13),0)),"",VLOOKUP($A91,'Section 2'!$D$16:$R$1015,COLUMNS('Section 2'!$D$13:P$13),0)))</f>
        <v/>
      </c>
      <c r="P91" s="84" t="str">
        <f>IF($C91="","",IF(ISBLANK(VLOOKUP($A91,'Section 2'!$D$16:$R$1015,COLUMNS('Section 2'!$D$13:Q$13),0)),"",VLOOKUP($A91,'Section 2'!$D$16:$R$1015,COLUMNS('Section 2'!$D$13:Q$13),0)))</f>
        <v/>
      </c>
      <c r="Q91" s="84" t="str">
        <f>IF($C91="","",IF(ISBLANK(VLOOKUP($A91,'Section 2'!$D$16:$R$1015,COLUMNS('Section 2'!$D$13:R$13),0)),"",IF(VLOOKUP($A91,'Section 2'!$D$16:$R$1015,COLUMNS('Section 2'!$D$13:R$13),0)="QPS","QPS",PROPER(VLOOKUP($A91,'Section 2'!$D$16:$R$1015,COLUMNS('Section 2'!$D$13:R$13),0)))))</f>
        <v/>
      </c>
    </row>
    <row r="92" spans="1:17" s="47" customFormat="1" ht="12.75" customHeight="1" x14ac:dyDescent="0.35">
      <c r="A92" s="50">
        <v>91</v>
      </c>
      <c r="B92" s="84" t="str">
        <f t="shared" si="1"/>
        <v/>
      </c>
      <c r="C92" s="84" t="str">
        <f>IFERROR(VLOOKUP($A92,'Section 2'!$D$16:$R$1015,COLUMNS('Section 2'!$D$13:D$13),0),"")</f>
        <v/>
      </c>
      <c r="D92" s="61" t="str">
        <f>IF($C92="","",IF(ISBLANK(VLOOKUP($A92,'Section 2'!$D$16:$R$1015,COLUMNS('Section 2'!$D$13:E$13),0)),"",VLOOKUP($A92,'Section 2'!$D$16:$R$1015,COLUMNS('Section 2'!$D$13:E$13),0)))</f>
        <v/>
      </c>
      <c r="E92" s="84" t="str">
        <f>IF($C92="","",IF(ISBLANK(VLOOKUP($A92,'Section 2'!$D$16:$R$1015,COLUMNS('Section 2'!$D$13:F$13),0)),"",VLOOKUP($A92,'Section 2'!$D$16:$R$1015,COLUMNS('Section 2'!$D$13:F$13),0)))</f>
        <v/>
      </c>
      <c r="F92" s="84" t="str">
        <f>IF($C92="","",IF(ISBLANK(VLOOKUP($A92,'Section 2'!$D$16:$R$1015,COLUMNS('Section 2'!$D$13:G$13),0)),"",VLOOKUP($A92,'Section 2'!$D$16:$R$1015,COLUMNS('Section 2'!$D$13:G$13),0)))</f>
        <v/>
      </c>
      <c r="G92" s="84" t="str">
        <f>IF($C92="","",IF(ISBLANK(VLOOKUP($A92,'Section 2'!$D$16:$R$1015,COLUMNS('Section 2'!$D$13:H$13),0)),"",VLOOKUP($A92,'Section 2'!$D$16:$R$1015,COLUMNS('Section 2'!$D$13:H$13),0)))</f>
        <v/>
      </c>
      <c r="H92" s="84" t="str">
        <f>IF($C92="","",IF(ISBLANK(VLOOKUP($A92,'Section 2'!$D$16:$R$1015,COLUMNS('Section 2'!$D$13:I$13),0)),"",VLOOKUP($A92,'Section 2'!$D$16:$R$1015,COLUMNS('Section 2'!$D$13:I$13),0)))</f>
        <v/>
      </c>
      <c r="I92" s="84" t="str">
        <f>IF($C92="","",IF(ISBLANK(VLOOKUP($A92,'Section 2'!$D$16:$R$1015,COLUMNS('Section 2'!$D$13:J$13),0)),"",VLOOKUP($A92,'Section 2'!$D$16:$R$1015,COLUMNS('Section 2'!$D$13:J$13),0)))</f>
        <v/>
      </c>
      <c r="J92" s="84" t="str">
        <f>IF($C92="","",IF(ISBLANK(VLOOKUP($A92,'Section 2'!$D$16:$R$1015,COLUMNS('Section 2'!$D$13:R$13),0)),"",IF(VLOOKUP($A92,'Section 2'!$D$16:$R$1015,COLUMNS('Section 2'!$D$13:R$13),0)="QPS","QPS",PROPER(VLOOKUP($A92,'Section 2'!$D$16:$R$1015,COLUMNS('Section 2'!$D$13:R$13),0)))))</f>
        <v/>
      </c>
      <c r="K92" s="84" t="str">
        <f>IF($C92="","",IF(ISBLANK(VLOOKUP($A92,'Section 2'!$D$16:$R$1015,COLUMNS('Section 2'!$D$13:L$13),0)),"",VLOOKUP($A92,'Section 2'!$D$16:$R$1015,COLUMNS('Section 2'!$D$13:L$13),0)))</f>
        <v/>
      </c>
      <c r="L92" s="84" t="str">
        <f>IF($C92="","",IF(ISBLANK(VLOOKUP($A92,'Section 2'!$D$16:$R$1015,COLUMNS('Section 2'!$D$13:M$13),0)),"",VLOOKUP($A92,'Section 2'!$D$16:$R$1015,COLUMNS('Section 2'!$D$13:M$13),0)))</f>
        <v/>
      </c>
      <c r="M92" s="84" t="str">
        <f>IF($C92="","",IF(ISBLANK(VLOOKUP($A92,'Section 2'!$D$16:$R$1015,COLUMNS('Section 2'!$D$13:N$13),0)),"",VLOOKUP($A92,'Section 2'!$D$16:$R$1015,COLUMNS('Section 2'!$D$13:N$13),0)))</f>
        <v/>
      </c>
      <c r="N92" s="84" t="str">
        <f>IF($C92="","",IF(ISBLANK(VLOOKUP($A92,'Section 2'!$D$16:$R$1015,COLUMNS('Section 2'!$D$13:O$13),0)),"",VLOOKUP($A92,'Section 2'!$D$16:$R$1015,COLUMNS('Section 2'!$D$13:O$13),0)))</f>
        <v/>
      </c>
      <c r="O92" s="84" t="str">
        <f>IF($C92="","",IF(ISBLANK(VLOOKUP($A92,'Section 2'!$D$16:$R$1015,COLUMNS('Section 2'!$D$13:P$13),0)),"",VLOOKUP($A92,'Section 2'!$D$16:$R$1015,COLUMNS('Section 2'!$D$13:P$13),0)))</f>
        <v/>
      </c>
      <c r="P92" s="84" t="str">
        <f>IF($C92="","",IF(ISBLANK(VLOOKUP($A92,'Section 2'!$D$16:$R$1015,COLUMNS('Section 2'!$D$13:Q$13),0)),"",VLOOKUP($A92,'Section 2'!$D$16:$R$1015,COLUMNS('Section 2'!$D$13:Q$13),0)))</f>
        <v/>
      </c>
      <c r="Q92" s="84" t="str">
        <f>IF($C92="","",IF(ISBLANK(VLOOKUP($A92,'Section 2'!$D$16:$R$1015,COLUMNS('Section 2'!$D$13:R$13),0)),"",IF(VLOOKUP($A92,'Section 2'!$D$16:$R$1015,COLUMNS('Section 2'!$D$13:R$13),0)="QPS","QPS",PROPER(VLOOKUP($A92,'Section 2'!$D$16:$R$1015,COLUMNS('Section 2'!$D$13:R$13),0)))))</f>
        <v/>
      </c>
    </row>
    <row r="93" spans="1:17" s="47" customFormat="1" ht="12.75" customHeight="1" x14ac:dyDescent="0.35">
      <c r="A93" s="50">
        <v>92</v>
      </c>
      <c r="B93" s="84" t="str">
        <f t="shared" si="1"/>
        <v/>
      </c>
      <c r="C93" s="84" t="str">
        <f>IFERROR(VLOOKUP($A93,'Section 2'!$D$16:$R$1015,COLUMNS('Section 2'!$D$13:D$13),0),"")</f>
        <v/>
      </c>
      <c r="D93" s="61" t="str">
        <f>IF($C93="","",IF(ISBLANK(VLOOKUP($A93,'Section 2'!$D$16:$R$1015,COLUMNS('Section 2'!$D$13:E$13),0)),"",VLOOKUP($A93,'Section 2'!$D$16:$R$1015,COLUMNS('Section 2'!$D$13:E$13),0)))</f>
        <v/>
      </c>
      <c r="E93" s="84" t="str">
        <f>IF($C93="","",IF(ISBLANK(VLOOKUP($A93,'Section 2'!$D$16:$R$1015,COLUMNS('Section 2'!$D$13:F$13),0)),"",VLOOKUP($A93,'Section 2'!$D$16:$R$1015,COLUMNS('Section 2'!$D$13:F$13),0)))</f>
        <v/>
      </c>
      <c r="F93" s="84" t="str">
        <f>IF($C93="","",IF(ISBLANK(VLOOKUP($A93,'Section 2'!$D$16:$R$1015,COLUMNS('Section 2'!$D$13:G$13),0)),"",VLOOKUP($A93,'Section 2'!$D$16:$R$1015,COLUMNS('Section 2'!$D$13:G$13),0)))</f>
        <v/>
      </c>
      <c r="G93" s="84" t="str">
        <f>IF($C93="","",IF(ISBLANK(VLOOKUP($A93,'Section 2'!$D$16:$R$1015,COLUMNS('Section 2'!$D$13:H$13),0)),"",VLOOKUP($A93,'Section 2'!$D$16:$R$1015,COLUMNS('Section 2'!$D$13:H$13),0)))</f>
        <v/>
      </c>
      <c r="H93" s="84" t="str">
        <f>IF($C93="","",IF(ISBLANK(VLOOKUP($A93,'Section 2'!$D$16:$R$1015,COLUMNS('Section 2'!$D$13:I$13),0)),"",VLOOKUP($A93,'Section 2'!$D$16:$R$1015,COLUMNS('Section 2'!$D$13:I$13),0)))</f>
        <v/>
      </c>
      <c r="I93" s="84" t="str">
        <f>IF($C93="","",IF(ISBLANK(VLOOKUP($A93,'Section 2'!$D$16:$R$1015,COLUMNS('Section 2'!$D$13:J$13),0)),"",VLOOKUP($A93,'Section 2'!$D$16:$R$1015,COLUMNS('Section 2'!$D$13:J$13),0)))</f>
        <v/>
      </c>
      <c r="J93" s="84" t="str">
        <f>IF($C93="","",IF(ISBLANK(VLOOKUP($A93,'Section 2'!$D$16:$R$1015,COLUMNS('Section 2'!$D$13:R$13),0)),"",IF(VLOOKUP($A93,'Section 2'!$D$16:$R$1015,COLUMNS('Section 2'!$D$13:R$13),0)="QPS","QPS",PROPER(VLOOKUP($A93,'Section 2'!$D$16:$R$1015,COLUMNS('Section 2'!$D$13:R$13),0)))))</f>
        <v/>
      </c>
      <c r="K93" s="84" t="str">
        <f>IF($C93="","",IF(ISBLANK(VLOOKUP($A93,'Section 2'!$D$16:$R$1015,COLUMNS('Section 2'!$D$13:L$13),0)),"",VLOOKUP($A93,'Section 2'!$D$16:$R$1015,COLUMNS('Section 2'!$D$13:L$13),0)))</f>
        <v/>
      </c>
      <c r="L93" s="84" t="str">
        <f>IF($C93="","",IF(ISBLANK(VLOOKUP($A93,'Section 2'!$D$16:$R$1015,COLUMNS('Section 2'!$D$13:M$13),0)),"",VLOOKUP($A93,'Section 2'!$D$16:$R$1015,COLUMNS('Section 2'!$D$13:M$13),0)))</f>
        <v/>
      </c>
      <c r="M93" s="84" t="str">
        <f>IF($C93="","",IF(ISBLANK(VLOOKUP($A93,'Section 2'!$D$16:$R$1015,COLUMNS('Section 2'!$D$13:N$13),0)),"",VLOOKUP($A93,'Section 2'!$D$16:$R$1015,COLUMNS('Section 2'!$D$13:N$13),0)))</f>
        <v/>
      </c>
      <c r="N93" s="84" t="str">
        <f>IF($C93="","",IF(ISBLANK(VLOOKUP($A93,'Section 2'!$D$16:$R$1015,COLUMNS('Section 2'!$D$13:O$13),0)),"",VLOOKUP($A93,'Section 2'!$D$16:$R$1015,COLUMNS('Section 2'!$D$13:O$13),0)))</f>
        <v/>
      </c>
      <c r="O93" s="84" t="str">
        <f>IF($C93="","",IF(ISBLANK(VLOOKUP($A93,'Section 2'!$D$16:$R$1015,COLUMNS('Section 2'!$D$13:P$13),0)),"",VLOOKUP($A93,'Section 2'!$D$16:$R$1015,COLUMNS('Section 2'!$D$13:P$13),0)))</f>
        <v/>
      </c>
      <c r="P93" s="84" t="str">
        <f>IF($C93="","",IF(ISBLANK(VLOOKUP($A93,'Section 2'!$D$16:$R$1015,COLUMNS('Section 2'!$D$13:Q$13),0)),"",VLOOKUP($A93,'Section 2'!$D$16:$R$1015,COLUMNS('Section 2'!$D$13:Q$13),0)))</f>
        <v/>
      </c>
      <c r="Q93" s="84" t="str">
        <f>IF($C93="","",IF(ISBLANK(VLOOKUP($A93,'Section 2'!$D$16:$R$1015,COLUMNS('Section 2'!$D$13:R$13),0)),"",IF(VLOOKUP($A93,'Section 2'!$D$16:$R$1015,COLUMNS('Section 2'!$D$13:R$13),0)="QPS","QPS",PROPER(VLOOKUP($A93,'Section 2'!$D$16:$R$1015,COLUMNS('Section 2'!$D$13:R$13),0)))))</f>
        <v/>
      </c>
    </row>
    <row r="94" spans="1:17" s="47" customFormat="1" ht="12.75" customHeight="1" x14ac:dyDescent="0.35">
      <c r="A94" s="50">
        <v>93</v>
      </c>
      <c r="B94" s="84" t="str">
        <f t="shared" si="1"/>
        <v/>
      </c>
      <c r="C94" s="84" t="str">
        <f>IFERROR(VLOOKUP($A94,'Section 2'!$D$16:$R$1015,COLUMNS('Section 2'!$D$13:D$13),0),"")</f>
        <v/>
      </c>
      <c r="D94" s="61" t="str">
        <f>IF($C94="","",IF(ISBLANK(VLOOKUP($A94,'Section 2'!$D$16:$R$1015,COLUMNS('Section 2'!$D$13:E$13),0)),"",VLOOKUP($A94,'Section 2'!$D$16:$R$1015,COLUMNS('Section 2'!$D$13:E$13),0)))</f>
        <v/>
      </c>
      <c r="E94" s="84" t="str">
        <f>IF($C94="","",IF(ISBLANK(VLOOKUP($A94,'Section 2'!$D$16:$R$1015,COLUMNS('Section 2'!$D$13:F$13),0)),"",VLOOKUP($A94,'Section 2'!$D$16:$R$1015,COLUMNS('Section 2'!$D$13:F$13),0)))</f>
        <v/>
      </c>
      <c r="F94" s="84" t="str">
        <f>IF($C94="","",IF(ISBLANK(VLOOKUP($A94,'Section 2'!$D$16:$R$1015,COLUMNS('Section 2'!$D$13:G$13),0)),"",VLOOKUP($A94,'Section 2'!$D$16:$R$1015,COLUMNS('Section 2'!$D$13:G$13),0)))</f>
        <v/>
      </c>
      <c r="G94" s="84" t="str">
        <f>IF($C94="","",IF(ISBLANK(VLOOKUP($A94,'Section 2'!$D$16:$R$1015,COLUMNS('Section 2'!$D$13:H$13),0)),"",VLOOKUP($A94,'Section 2'!$D$16:$R$1015,COLUMNS('Section 2'!$D$13:H$13),0)))</f>
        <v/>
      </c>
      <c r="H94" s="84" t="str">
        <f>IF($C94="","",IF(ISBLANK(VLOOKUP($A94,'Section 2'!$D$16:$R$1015,COLUMNS('Section 2'!$D$13:I$13),0)),"",VLOOKUP($A94,'Section 2'!$D$16:$R$1015,COLUMNS('Section 2'!$D$13:I$13),0)))</f>
        <v/>
      </c>
      <c r="I94" s="84" t="str">
        <f>IF($C94="","",IF(ISBLANK(VLOOKUP($A94,'Section 2'!$D$16:$R$1015,COLUMNS('Section 2'!$D$13:J$13),0)),"",VLOOKUP($A94,'Section 2'!$D$16:$R$1015,COLUMNS('Section 2'!$D$13:J$13),0)))</f>
        <v/>
      </c>
      <c r="J94" s="84" t="str">
        <f>IF($C94="","",IF(ISBLANK(VLOOKUP($A94,'Section 2'!$D$16:$R$1015,COLUMNS('Section 2'!$D$13:R$13),0)),"",IF(VLOOKUP($A94,'Section 2'!$D$16:$R$1015,COLUMNS('Section 2'!$D$13:R$13),0)="QPS","QPS",PROPER(VLOOKUP($A94,'Section 2'!$D$16:$R$1015,COLUMNS('Section 2'!$D$13:R$13),0)))))</f>
        <v/>
      </c>
      <c r="K94" s="84" t="str">
        <f>IF($C94="","",IF(ISBLANK(VLOOKUP($A94,'Section 2'!$D$16:$R$1015,COLUMNS('Section 2'!$D$13:L$13),0)),"",VLOOKUP($A94,'Section 2'!$D$16:$R$1015,COLUMNS('Section 2'!$D$13:L$13),0)))</f>
        <v/>
      </c>
      <c r="L94" s="84" t="str">
        <f>IF($C94="","",IF(ISBLANK(VLOOKUP($A94,'Section 2'!$D$16:$R$1015,COLUMNS('Section 2'!$D$13:M$13),0)),"",VLOOKUP($A94,'Section 2'!$D$16:$R$1015,COLUMNS('Section 2'!$D$13:M$13),0)))</f>
        <v/>
      </c>
      <c r="M94" s="84" t="str">
        <f>IF($C94="","",IF(ISBLANK(VLOOKUP($A94,'Section 2'!$D$16:$R$1015,COLUMNS('Section 2'!$D$13:N$13),0)),"",VLOOKUP($A94,'Section 2'!$D$16:$R$1015,COLUMNS('Section 2'!$D$13:N$13),0)))</f>
        <v/>
      </c>
      <c r="N94" s="84" t="str">
        <f>IF($C94="","",IF(ISBLANK(VLOOKUP($A94,'Section 2'!$D$16:$R$1015,COLUMNS('Section 2'!$D$13:O$13),0)),"",VLOOKUP($A94,'Section 2'!$D$16:$R$1015,COLUMNS('Section 2'!$D$13:O$13),0)))</f>
        <v/>
      </c>
      <c r="O94" s="84" t="str">
        <f>IF($C94="","",IF(ISBLANK(VLOOKUP($A94,'Section 2'!$D$16:$R$1015,COLUMNS('Section 2'!$D$13:P$13),0)),"",VLOOKUP($A94,'Section 2'!$D$16:$R$1015,COLUMNS('Section 2'!$D$13:P$13),0)))</f>
        <v/>
      </c>
      <c r="P94" s="84" t="str">
        <f>IF($C94="","",IF(ISBLANK(VLOOKUP($A94,'Section 2'!$D$16:$R$1015,COLUMNS('Section 2'!$D$13:Q$13),0)),"",VLOOKUP($A94,'Section 2'!$D$16:$R$1015,COLUMNS('Section 2'!$D$13:Q$13),0)))</f>
        <v/>
      </c>
      <c r="Q94" s="84" t="str">
        <f>IF($C94="","",IF(ISBLANK(VLOOKUP($A94,'Section 2'!$D$16:$R$1015,COLUMNS('Section 2'!$D$13:R$13),0)),"",IF(VLOOKUP($A94,'Section 2'!$D$16:$R$1015,COLUMNS('Section 2'!$D$13:R$13),0)="QPS","QPS",PROPER(VLOOKUP($A94,'Section 2'!$D$16:$R$1015,COLUMNS('Section 2'!$D$13:R$13),0)))))</f>
        <v/>
      </c>
    </row>
    <row r="95" spans="1:17" s="47" customFormat="1" ht="12.75" customHeight="1" x14ac:dyDescent="0.35">
      <c r="A95" s="50">
        <v>94</v>
      </c>
      <c r="B95" s="84" t="str">
        <f t="shared" si="1"/>
        <v/>
      </c>
      <c r="C95" s="84" t="str">
        <f>IFERROR(VLOOKUP($A95,'Section 2'!$D$16:$R$1015,COLUMNS('Section 2'!$D$13:D$13),0),"")</f>
        <v/>
      </c>
      <c r="D95" s="61" t="str">
        <f>IF($C95="","",IF(ISBLANK(VLOOKUP($A95,'Section 2'!$D$16:$R$1015,COLUMNS('Section 2'!$D$13:E$13),0)),"",VLOOKUP($A95,'Section 2'!$D$16:$R$1015,COLUMNS('Section 2'!$D$13:E$13),0)))</f>
        <v/>
      </c>
      <c r="E95" s="84" t="str">
        <f>IF($C95="","",IF(ISBLANK(VLOOKUP($A95,'Section 2'!$D$16:$R$1015,COLUMNS('Section 2'!$D$13:F$13),0)),"",VLOOKUP($A95,'Section 2'!$D$16:$R$1015,COLUMNS('Section 2'!$D$13:F$13),0)))</f>
        <v/>
      </c>
      <c r="F95" s="84" t="str">
        <f>IF($C95="","",IF(ISBLANK(VLOOKUP($A95,'Section 2'!$D$16:$R$1015,COLUMNS('Section 2'!$D$13:G$13),0)),"",VLOOKUP($A95,'Section 2'!$D$16:$R$1015,COLUMNS('Section 2'!$D$13:G$13),0)))</f>
        <v/>
      </c>
      <c r="G95" s="84" t="str">
        <f>IF($C95="","",IF(ISBLANK(VLOOKUP($A95,'Section 2'!$D$16:$R$1015,COLUMNS('Section 2'!$D$13:H$13),0)),"",VLOOKUP($A95,'Section 2'!$D$16:$R$1015,COLUMNS('Section 2'!$D$13:H$13),0)))</f>
        <v/>
      </c>
      <c r="H95" s="84" t="str">
        <f>IF($C95="","",IF(ISBLANK(VLOOKUP($A95,'Section 2'!$D$16:$R$1015,COLUMNS('Section 2'!$D$13:I$13),0)),"",VLOOKUP($A95,'Section 2'!$D$16:$R$1015,COLUMNS('Section 2'!$D$13:I$13),0)))</f>
        <v/>
      </c>
      <c r="I95" s="84" t="str">
        <f>IF($C95="","",IF(ISBLANK(VLOOKUP($A95,'Section 2'!$D$16:$R$1015,COLUMNS('Section 2'!$D$13:J$13),0)),"",VLOOKUP($A95,'Section 2'!$D$16:$R$1015,COLUMNS('Section 2'!$D$13:J$13),0)))</f>
        <v/>
      </c>
      <c r="J95" s="84" t="str">
        <f>IF($C95="","",IF(ISBLANK(VLOOKUP($A95,'Section 2'!$D$16:$R$1015,COLUMNS('Section 2'!$D$13:R$13),0)),"",IF(VLOOKUP($A95,'Section 2'!$D$16:$R$1015,COLUMNS('Section 2'!$D$13:R$13),0)="QPS","QPS",PROPER(VLOOKUP($A95,'Section 2'!$D$16:$R$1015,COLUMNS('Section 2'!$D$13:R$13),0)))))</f>
        <v/>
      </c>
      <c r="K95" s="84" t="str">
        <f>IF($C95="","",IF(ISBLANK(VLOOKUP($A95,'Section 2'!$D$16:$R$1015,COLUMNS('Section 2'!$D$13:L$13),0)),"",VLOOKUP($A95,'Section 2'!$D$16:$R$1015,COLUMNS('Section 2'!$D$13:L$13),0)))</f>
        <v/>
      </c>
      <c r="L95" s="84" t="str">
        <f>IF($C95="","",IF(ISBLANK(VLOOKUP($A95,'Section 2'!$D$16:$R$1015,COLUMNS('Section 2'!$D$13:M$13),0)),"",VLOOKUP($A95,'Section 2'!$D$16:$R$1015,COLUMNS('Section 2'!$D$13:M$13),0)))</f>
        <v/>
      </c>
      <c r="M95" s="84" t="str">
        <f>IF($C95="","",IF(ISBLANK(VLOOKUP($A95,'Section 2'!$D$16:$R$1015,COLUMNS('Section 2'!$D$13:N$13),0)),"",VLOOKUP($A95,'Section 2'!$D$16:$R$1015,COLUMNS('Section 2'!$D$13:N$13),0)))</f>
        <v/>
      </c>
      <c r="N95" s="84" t="str">
        <f>IF($C95="","",IF(ISBLANK(VLOOKUP($A95,'Section 2'!$D$16:$R$1015,COLUMNS('Section 2'!$D$13:O$13),0)),"",VLOOKUP($A95,'Section 2'!$D$16:$R$1015,COLUMNS('Section 2'!$D$13:O$13),0)))</f>
        <v/>
      </c>
      <c r="O95" s="84" t="str">
        <f>IF($C95="","",IF(ISBLANK(VLOOKUP($A95,'Section 2'!$D$16:$R$1015,COLUMNS('Section 2'!$D$13:P$13),0)),"",VLOOKUP($A95,'Section 2'!$D$16:$R$1015,COLUMNS('Section 2'!$D$13:P$13),0)))</f>
        <v/>
      </c>
      <c r="P95" s="84" t="str">
        <f>IF($C95="","",IF(ISBLANK(VLOOKUP($A95,'Section 2'!$D$16:$R$1015,COLUMNS('Section 2'!$D$13:Q$13),0)),"",VLOOKUP($A95,'Section 2'!$D$16:$R$1015,COLUMNS('Section 2'!$D$13:Q$13),0)))</f>
        <v/>
      </c>
      <c r="Q95" s="84" t="str">
        <f>IF($C95="","",IF(ISBLANK(VLOOKUP($A95,'Section 2'!$D$16:$R$1015,COLUMNS('Section 2'!$D$13:R$13),0)),"",IF(VLOOKUP($A95,'Section 2'!$D$16:$R$1015,COLUMNS('Section 2'!$D$13:R$13),0)="QPS","QPS",PROPER(VLOOKUP($A95,'Section 2'!$D$16:$R$1015,COLUMNS('Section 2'!$D$13:R$13),0)))))</f>
        <v/>
      </c>
    </row>
    <row r="96" spans="1:17" s="47" customFormat="1" ht="12.75" customHeight="1" x14ac:dyDescent="0.35">
      <c r="A96" s="50">
        <v>95</v>
      </c>
      <c r="B96" s="84" t="str">
        <f t="shared" si="1"/>
        <v/>
      </c>
      <c r="C96" s="84" t="str">
        <f>IFERROR(VLOOKUP($A96,'Section 2'!$D$16:$R$1015,COLUMNS('Section 2'!$D$13:D$13),0),"")</f>
        <v/>
      </c>
      <c r="D96" s="61" t="str">
        <f>IF($C96="","",IF(ISBLANK(VLOOKUP($A96,'Section 2'!$D$16:$R$1015,COLUMNS('Section 2'!$D$13:E$13),0)),"",VLOOKUP($A96,'Section 2'!$D$16:$R$1015,COLUMNS('Section 2'!$D$13:E$13),0)))</f>
        <v/>
      </c>
      <c r="E96" s="84" t="str">
        <f>IF($C96="","",IF(ISBLANK(VLOOKUP($A96,'Section 2'!$D$16:$R$1015,COLUMNS('Section 2'!$D$13:F$13),0)),"",VLOOKUP($A96,'Section 2'!$D$16:$R$1015,COLUMNS('Section 2'!$D$13:F$13),0)))</f>
        <v/>
      </c>
      <c r="F96" s="84" t="str">
        <f>IF($C96="","",IF(ISBLANK(VLOOKUP($A96,'Section 2'!$D$16:$R$1015,COLUMNS('Section 2'!$D$13:G$13),0)),"",VLOOKUP($A96,'Section 2'!$D$16:$R$1015,COLUMNS('Section 2'!$D$13:G$13),0)))</f>
        <v/>
      </c>
      <c r="G96" s="84" t="str">
        <f>IF($C96="","",IF(ISBLANK(VLOOKUP($A96,'Section 2'!$D$16:$R$1015,COLUMNS('Section 2'!$D$13:H$13),0)),"",VLOOKUP($A96,'Section 2'!$D$16:$R$1015,COLUMNS('Section 2'!$D$13:H$13),0)))</f>
        <v/>
      </c>
      <c r="H96" s="84" t="str">
        <f>IF($C96="","",IF(ISBLANK(VLOOKUP($A96,'Section 2'!$D$16:$R$1015,COLUMNS('Section 2'!$D$13:I$13),0)),"",VLOOKUP($A96,'Section 2'!$D$16:$R$1015,COLUMNS('Section 2'!$D$13:I$13),0)))</f>
        <v/>
      </c>
      <c r="I96" s="84" t="str">
        <f>IF($C96="","",IF(ISBLANK(VLOOKUP($A96,'Section 2'!$D$16:$R$1015,COLUMNS('Section 2'!$D$13:J$13),0)),"",VLOOKUP($A96,'Section 2'!$D$16:$R$1015,COLUMNS('Section 2'!$D$13:J$13),0)))</f>
        <v/>
      </c>
      <c r="J96" s="84" t="str">
        <f>IF($C96="","",IF(ISBLANK(VLOOKUP($A96,'Section 2'!$D$16:$R$1015,COLUMNS('Section 2'!$D$13:R$13),0)),"",IF(VLOOKUP($A96,'Section 2'!$D$16:$R$1015,COLUMNS('Section 2'!$D$13:R$13),0)="QPS","QPS",PROPER(VLOOKUP($A96,'Section 2'!$D$16:$R$1015,COLUMNS('Section 2'!$D$13:R$13),0)))))</f>
        <v/>
      </c>
      <c r="K96" s="84" t="str">
        <f>IF($C96="","",IF(ISBLANK(VLOOKUP($A96,'Section 2'!$D$16:$R$1015,COLUMNS('Section 2'!$D$13:L$13),0)),"",VLOOKUP($A96,'Section 2'!$D$16:$R$1015,COLUMNS('Section 2'!$D$13:L$13),0)))</f>
        <v/>
      </c>
      <c r="L96" s="84" t="str">
        <f>IF($C96="","",IF(ISBLANK(VLOOKUP($A96,'Section 2'!$D$16:$R$1015,COLUMNS('Section 2'!$D$13:M$13),0)),"",VLOOKUP($A96,'Section 2'!$D$16:$R$1015,COLUMNS('Section 2'!$D$13:M$13),0)))</f>
        <v/>
      </c>
      <c r="M96" s="84" t="str">
        <f>IF($C96="","",IF(ISBLANK(VLOOKUP($A96,'Section 2'!$D$16:$R$1015,COLUMNS('Section 2'!$D$13:N$13),0)),"",VLOOKUP($A96,'Section 2'!$D$16:$R$1015,COLUMNS('Section 2'!$D$13:N$13),0)))</f>
        <v/>
      </c>
      <c r="N96" s="84" t="str">
        <f>IF($C96="","",IF(ISBLANK(VLOOKUP($A96,'Section 2'!$D$16:$R$1015,COLUMNS('Section 2'!$D$13:O$13),0)),"",VLOOKUP($A96,'Section 2'!$D$16:$R$1015,COLUMNS('Section 2'!$D$13:O$13),0)))</f>
        <v/>
      </c>
      <c r="O96" s="84" t="str">
        <f>IF($C96="","",IF(ISBLANK(VLOOKUP($A96,'Section 2'!$D$16:$R$1015,COLUMNS('Section 2'!$D$13:P$13),0)),"",VLOOKUP($A96,'Section 2'!$D$16:$R$1015,COLUMNS('Section 2'!$D$13:P$13),0)))</f>
        <v/>
      </c>
      <c r="P96" s="84" t="str">
        <f>IF($C96="","",IF(ISBLANK(VLOOKUP($A96,'Section 2'!$D$16:$R$1015,COLUMNS('Section 2'!$D$13:Q$13),0)),"",VLOOKUP($A96,'Section 2'!$D$16:$R$1015,COLUMNS('Section 2'!$D$13:Q$13),0)))</f>
        <v/>
      </c>
      <c r="Q96" s="84" t="str">
        <f>IF($C96="","",IF(ISBLANK(VLOOKUP($A96,'Section 2'!$D$16:$R$1015,COLUMNS('Section 2'!$D$13:R$13),0)),"",IF(VLOOKUP($A96,'Section 2'!$D$16:$R$1015,COLUMNS('Section 2'!$D$13:R$13),0)="QPS","QPS",PROPER(VLOOKUP($A96,'Section 2'!$D$16:$R$1015,COLUMNS('Section 2'!$D$13:R$13),0)))))</f>
        <v/>
      </c>
    </row>
    <row r="97" spans="1:17" s="47" customFormat="1" ht="12.75" customHeight="1" x14ac:dyDescent="0.35">
      <c r="A97" s="50">
        <v>96</v>
      </c>
      <c r="B97" s="84" t="str">
        <f t="shared" si="1"/>
        <v/>
      </c>
      <c r="C97" s="84" t="str">
        <f>IFERROR(VLOOKUP($A97,'Section 2'!$D$16:$R$1015,COLUMNS('Section 2'!$D$13:D$13),0),"")</f>
        <v/>
      </c>
      <c r="D97" s="61" t="str">
        <f>IF($C97="","",IF(ISBLANK(VLOOKUP($A97,'Section 2'!$D$16:$R$1015,COLUMNS('Section 2'!$D$13:E$13),0)),"",VLOOKUP($A97,'Section 2'!$D$16:$R$1015,COLUMNS('Section 2'!$D$13:E$13),0)))</f>
        <v/>
      </c>
      <c r="E97" s="84" t="str">
        <f>IF($C97="","",IF(ISBLANK(VLOOKUP($A97,'Section 2'!$D$16:$R$1015,COLUMNS('Section 2'!$D$13:F$13),0)),"",VLOOKUP($A97,'Section 2'!$D$16:$R$1015,COLUMNS('Section 2'!$D$13:F$13),0)))</f>
        <v/>
      </c>
      <c r="F97" s="84" t="str">
        <f>IF($C97="","",IF(ISBLANK(VLOOKUP($A97,'Section 2'!$D$16:$R$1015,COLUMNS('Section 2'!$D$13:G$13),0)),"",VLOOKUP($A97,'Section 2'!$D$16:$R$1015,COLUMNS('Section 2'!$D$13:G$13),0)))</f>
        <v/>
      </c>
      <c r="G97" s="84" t="str">
        <f>IF($C97="","",IF(ISBLANK(VLOOKUP($A97,'Section 2'!$D$16:$R$1015,COLUMNS('Section 2'!$D$13:H$13),0)),"",VLOOKUP($A97,'Section 2'!$D$16:$R$1015,COLUMNS('Section 2'!$D$13:H$13),0)))</f>
        <v/>
      </c>
      <c r="H97" s="84" t="str">
        <f>IF($C97="","",IF(ISBLANK(VLOOKUP($A97,'Section 2'!$D$16:$R$1015,COLUMNS('Section 2'!$D$13:I$13),0)),"",VLOOKUP($A97,'Section 2'!$D$16:$R$1015,COLUMNS('Section 2'!$D$13:I$13),0)))</f>
        <v/>
      </c>
      <c r="I97" s="84" t="str">
        <f>IF($C97="","",IF(ISBLANK(VLOOKUP($A97,'Section 2'!$D$16:$R$1015,COLUMNS('Section 2'!$D$13:J$13),0)),"",VLOOKUP($A97,'Section 2'!$D$16:$R$1015,COLUMNS('Section 2'!$D$13:J$13),0)))</f>
        <v/>
      </c>
      <c r="J97" s="84" t="str">
        <f>IF($C97="","",IF(ISBLANK(VLOOKUP($A97,'Section 2'!$D$16:$R$1015,COLUMNS('Section 2'!$D$13:R$13),0)),"",IF(VLOOKUP($A97,'Section 2'!$D$16:$R$1015,COLUMNS('Section 2'!$D$13:R$13),0)="QPS","QPS",PROPER(VLOOKUP($A97,'Section 2'!$D$16:$R$1015,COLUMNS('Section 2'!$D$13:R$13),0)))))</f>
        <v/>
      </c>
      <c r="K97" s="84" t="str">
        <f>IF($C97="","",IF(ISBLANK(VLOOKUP($A97,'Section 2'!$D$16:$R$1015,COLUMNS('Section 2'!$D$13:L$13),0)),"",VLOOKUP($A97,'Section 2'!$D$16:$R$1015,COLUMNS('Section 2'!$D$13:L$13),0)))</f>
        <v/>
      </c>
      <c r="L97" s="84" t="str">
        <f>IF($C97="","",IF(ISBLANK(VLOOKUP($A97,'Section 2'!$D$16:$R$1015,COLUMNS('Section 2'!$D$13:M$13),0)),"",VLOOKUP($A97,'Section 2'!$D$16:$R$1015,COLUMNS('Section 2'!$D$13:M$13),0)))</f>
        <v/>
      </c>
      <c r="M97" s="84" t="str">
        <f>IF($C97="","",IF(ISBLANK(VLOOKUP($A97,'Section 2'!$D$16:$R$1015,COLUMNS('Section 2'!$D$13:N$13),0)),"",VLOOKUP($A97,'Section 2'!$D$16:$R$1015,COLUMNS('Section 2'!$D$13:N$13),0)))</f>
        <v/>
      </c>
      <c r="N97" s="84" t="str">
        <f>IF($C97="","",IF(ISBLANK(VLOOKUP($A97,'Section 2'!$D$16:$R$1015,COLUMNS('Section 2'!$D$13:O$13),0)),"",VLOOKUP($A97,'Section 2'!$D$16:$R$1015,COLUMNS('Section 2'!$D$13:O$13),0)))</f>
        <v/>
      </c>
      <c r="O97" s="84" t="str">
        <f>IF($C97="","",IF(ISBLANK(VLOOKUP($A97,'Section 2'!$D$16:$R$1015,COLUMNS('Section 2'!$D$13:P$13),0)),"",VLOOKUP($A97,'Section 2'!$D$16:$R$1015,COLUMNS('Section 2'!$D$13:P$13),0)))</f>
        <v/>
      </c>
      <c r="P97" s="84" t="str">
        <f>IF($C97="","",IF(ISBLANK(VLOOKUP($A97,'Section 2'!$D$16:$R$1015,COLUMNS('Section 2'!$D$13:Q$13),0)),"",VLOOKUP($A97,'Section 2'!$D$16:$R$1015,COLUMNS('Section 2'!$D$13:Q$13),0)))</f>
        <v/>
      </c>
      <c r="Q97" s="84" t="str">
        <f>IF($C97="","",IF(ISBLANK(VLOOKUP($A97,'Section 2'!$D$16:$R$1015,COLUMNS('Section 2'!$D$13:R$13),0)),"",IF(VLOOKUP($A97,'Section 2'!$D$16:$R$1015,COLUMNS('Section 2'!$D$13:R$13),0)="QPS","QPS",PROPER(VLOOKUP($A97,'Section 2'!$D$16:$R$1015,COLUMNS('Section 2'!$D$13:R$13),0)))))</f>
        <v/>
      </c>
    </row>
    <row r="98" spans="1:17" s="47" customFormat="1" ht="12.75" customHeight="1" x14ac:dyDescent="0.35">
      <c r="A98" s="50">
        <v>97</v>
      </c>
      <c r="B98" s="84" t="str">
        <f t="shared" si="1"/>
        <v/>
      </c>
      <c r="C98" s="84" t="str">
        <f>IFERROR(VLOOKUP($A98,'Section 2'!$D$16:$R$1015,COLUMNS('Section 2'!$D$13:D$13),0),"")</f>
        <v/>
      </c>
      <c r="D98" s="61" t="str">
        <f>IF($C98="","",IF(ISBLANK(VLOOKUP($A98,'Section 2'!$D$16:$R$1015,COLUMNS('Section 2'!$D$13:E$13),0)),"",VLOOKUP($A98,'Section 2'!$D$16:$R$1015,COLUMNS('Section 2'!$D$13:E$13),0)))</f>
        <v/>
      </c>
      <c r="E98" s="84" t="str">
        <f>IF($C98="","",IF(ISBLANK(VLOOKUP($A98,'Section 2'!$D$16:$R$1015,COLUMNS('Section 2'!$D$13:F$13),0)),"",VLOOKUP($A98,'Section 2'!$D$16:$R$1015,COLUMNS('Section 2'!$D$13:F$13),0)))</f>
        <v/>
      </c>
      <c r="F98" s="84" t="str">
        <f>IF($C98="","",IF(ISBLANK(VLOOKUP($A98,'Section 2'!$D$16:$R$1015,COLUMNS('Section 2'!$D$13:G$13),0)),"",VLOOKUP($A98,'Section 2'!$D$16:$R$1015,COLUMNS('Section 2'!$D$13:G$13),0)))</f>
        <v/>
      </c>
      <c r="G98" s="84" t="str">
        <f>IF($C98="","",IF(ISBLANK(VLOOKUP($A98,'Section 2'!$D$16:$R$1015,COLUMNS('Section 2'!$D$13:H$13),0)),"",VLOOKUP($A98,'Section 2'!$D$16:$R$1015,COLUMNS('Section 2'!$D$13:H$13),0)))</f>
        <v/>
      </c>
      <c r="H98" s="84" t="str">
        <f>IF($C98="","",IF(ISBLANK(VLOOKUP($A98,'Section 2'!$D$16:$R$1015,COLUMNS('Section 2'!$D$13:I$13),0)),"",VLOOKUP($A98,'Section 2'!$D$16:$R$1015,COLUMNS('Section 2'!$D$13:I$13),0)))</f>
        <v/>
      </c>
      <c r="I98" s="84" t="str">
        <f>IF($C98="","",IF(ISBLANK(VLOOKUP($A98,'Section 2'!$D$16:$R$1015,COLUMNS('Section 2'!$D$13:J$13),0)),"",VLOOKUP($A98,'Section 2'!$D$16:$R$1015,COLUMNS('Section 2'!$D$13:J$13),0)))</f>
        <v/>
      </c>
      <c r="J98" s="84" t="str">
        <f>IF($C98="","",IF(ISBLANK(VLOOKUP($A98,'Section 2'!$D$16:$R$1015,COLUMNS('Section 2'!$D$13:R$13),0)),"",IF(VLOOKUP($A98,'Section 2'!$D$16:$R$1015,COLUMNS('Section 2'!$D$13:R$13),0)="QPS","QPS",PROPER(VLOOKUP($A98,'Section 2'!$D$16:$R$1015,COLUMNS('Section 2'!$D$13:R$13),0)))))</f>
        <v/>
      </c>
      <c r="K98" s="84" t="str">
        <f>IF($C98="","",IF(ISBLANK(VLOOKUP($A98,'Section 2'!$D$16:$R$1015,COLUMNS('Section 2'!$D$13:L$13),0)),"",VLOOKUP($A98,'Section 2'!$D$16:$R$1015,COLUMNS('Section 2'!$D$13:L$13),0)))</f>
        <v/>
      </c>
      <c r="L98" s="84" t="str">
        <f>IF($C98="","",IF(ISBLANK(VLOOKUP($A98,'Section 2'!$D$16:$R$1015,COLUMNS('Section 2'!$D$13:M$13),0)),"",VLOOKUP($A98,'Section 2'!$D$16:$R$1015,COLUMNS('Section 2'!$D$13:M$13),0)))</f>
        <v/>
      </c>
      <c r="M98" s="84" t="str">
        <f>IF($C98="","",IF(ISBLANK(VLOOKUP($A98,'Section 2'!$D$16:$R$1015,COLUMNS('Section 2'!$D$13:N$13),0)),"",VLOOKUP($A98,'Section 2'!$D$16:$R$1015,COLUMNS('Section 2'!$D$13:N$13),0)))</f>
        <v/>
      </c>
      <c r="N98" s="84" t="str">
        <f>IF($C98="","",IF(ISBLANK(VLOOKUP($A98,'Section 2'!$D$16:$R$1015,COLUMNS('Section 2'!$D$13:O$13),0)),"",VLOOKUP($A98,'Section 2'!$D$16:$R$1015,COLUMNS('Section 2'!$D$13:O$13),0)))</f>
        <v/>
      </c>
      <c r="O98" s="84" t="str">
        <f>IF($C98="","",IF(ISBLANK(VLOOKUP($A98,'Section 2'!$D$16:$R$1015,COLUMNS('Section 2'!$D$13:P$13),0)),"",VLOOKUP($A98,'Section 2'!$D$16:$R$1015,COLUMNS('Section 2'!$D$13:P$13),0)))</f>
        <v/>
      </c>
      <c r="P98" s="84" t="str">
        <f>IF($C98="","",IF(ISBLANK(VLOOKUP($A98,'Section 2'!$D$16:$R$1015,COLUMNS('Section 2'!$D$13:Q$13),0)),"",VLOOKUP($A98,'Section 2'!$D$16:$R$1015,COLUMNS('Section 2'!$D$13:Q$13),0)))</f>
        <v/>
      </c>
      <c r="Q98" s="84" t="str">
        <f>IF($C98="","",IF(ISBLANK(VLOOKUP($A98,'Section 2'!$D$16:$R$1015,COLUMNS('Section 2'!$D$13:R$13),0)),"",IF(VLOOKUP($A98,'Section 2'!$D$16:$R$1015,COLUMNS('Section 2'!$D$13:R$13),0)="QPS","QPS",PROPER(VLOOKUP($A98,'Section 2'!$D$16:$R$1015,COLUMNS('Section 2'!$D$13:R$13),0)))))</f>
        <v/>
      </c>
    </row>
    <row r="99" spans="1:17" s="47" customFormat="1" ht="12.75" customHeight="1" x14ac:dyDescent="0.35">
      <c r="A99" s="50">
        <v>98</v>
      </c>
      <c r="B99" s="84" t="str">
        <f t="shared" si="1"/>
        <v/>
      </c>
      <c r="C99" s="84" t="str">
        <f>IFERROR(VLOOKUP($A99,'Section 2'!$D$16:$R$1015,COLUMNS('Section 2'!$D$13:D$13),0),"")</f>
        <v/>
      </c>
      <c r="D99" s="61" t="str">
        <f>IF($C99="","",IF(ISBLANK(VLOOKUP($A99,'Section 2'!$D$16:$R$1015,COLUMNS('Section 2'!$D$13:E$13),0)),"",VLOOKUP($A99,'Section 2'!$D$16:$R$1015,COLUMNS('Section 2'!$D$13:E$13),0)))</f>
        <v/>
      </c>
      <c r="E99" s="84" t="str">
        <f>IF($C99="","",IF(ISBLANK(VLOOKUP($A99,'Section 2'!$D$16:$R$1015,COLUMNS('Section 2'!$D$13:F$13),0)),"",VLOOKUP($A99,'Section 2'!$D$16:$R$1015,COLUMNS('Section 2'!$D$13:F$13),0)))</f>
        <v/>
      </c>
      <c r="F99" s="84" t="str">
        <f>IF($C99="","",IF(ISBLANK(VLOOKUP($A99,'Section 2'!$D$16:$R$1015,COLUMNS('Section 2'!$D$13:G$13),0)),"",VLOOKUP($A99,'Section 2'!$D$16:$R$1015,COLUMNS('Section 2'!$D$13:G$13),0)))</f>
        <v/>
      </c>
      <c r="G99" s="84" t="str">
        <f>IF($C99="","",IF(ISBLANK(VLOOKUP($A99,'Section 2'!$D$16:$R$1015,COLUMNS('Section 2'!$D$13:H$13),0)),"",VLOOKUP($A99,'Section 2'!$D$16:$R$1015,COLUMNS('Section 2'!$D$13:H$13),0)))</f>
        <v/>
      </c>
      <c r="H99" s="84" t="str">
        <f>IF($C99="","",IF(ISBLANK(VLOOKUP($A99,'Section 2'!$D$16:$R$1015,COLUMNS('Section 2'!$D$13:I$13),0)),"",VLOOKUP($A99,'Section 2'!$D$16:$R$1015,COLUMNS('Section 2'!$D$13:I$13),0)))</f>
        <v/>
      </c>
      <c r="I99" s="84" t="str">
        <f>IF($C99="","",IF(ISBLANK(VLOOKUP($A99,'Section 2'!$D$16:$R$1015,COLUMNS('Section 2'!$D$13:J$13),0)),"",VLOOKUP($A99,'Section 2'!$D$16:$R$1015,COLUMNS('Section 2'!$D$13:J$13),0)))</f>
        <v/>
      </c>
      <c r="J99" s="84" t="str">
        <f>IF($C99="","",IF(ISBLANK(VLOOKUP($A99,'Section 2'!$D$16:$R$1015,COLUMNS('Section 2'!$D$13:R$13),0)),"",IF(VLOOKUP($A99,'Section 2'!$D$16:$R$1015,COLUMNS('Section 2'!$D$13:R$13),0)="QPS","QPS",PROPER(VLOOKUP($A99,'Section 2'!$D$16:$R$1015,COLUMNS('Section 2'!$D$13:R$13),0)))))</f>
        <v/>
      </c>
      <c r="K99" s="84" t="str">
        <f>IF($C99="","",IF(ISBLANK(VLOOKUP($A99,'Section 2'!$D$16:$R$1015,COLUMNS('Section 2'!$D$13:L$13),0)),"",VLOOKUP($A99,'Section 2'!$D$16:$R$1015,COLUMNS('Section 2'!$D$13:L$13),0)))</f>
        <v/>
      </c>
      <c r="L99" s="84" t="str">
        <f>IF($C99="","",IF(ISBLANK(VLOOKUP($A99,'Section 2'!$D$16:$R$1015,COLUMNS('Section 2'!$D$13:M$13),0)),"",VLOOKUP($A99,'Section 2'!$D$16:$R$1015,COLUMNS('Section 2'!$D$13:M$13),0)))</f>
        <v/>
      </c>
      <c r="M99" s="84" t="str">
        <f>IF($C99="","",IF(ISBLANK(VLOOKUP($A99,'Section 2'!$D$16:$R$1015,COLUMNS('Section 2'!$D$13:N$13),0)),"",VLOOKUP($A99,'Section 2'!$D$16:$R$1015,COLUMNS('Section 2'!$D$13:N$13),0)))</f>
        <v/>
      </c>
      <c r="N99" s="84" t="str">
        <f>IF($C99="","",IF(ISBLANK(VLOOKUP($A99,'Section 2'!$D$16:$R$1015,COLUMNS('Section 2'!$D$13:O$13),0)),"",VLOOKUP($A99,'Section 2'!$D$16:$R$1015,COLUMNS('Section 2'!$D$13:O$13),0)))</f>
        <v/>
      </c>
      <c r="O99" s="84" t="str">
        <f>IF($C99="","",IF(ISBLANK(VLOOKUP($A99,'Section 2'!$D$16:$R$1015,COLUMNS('Section 2'!$D$13:P$13),0)),"",VLOOKUP($A99,'Section 2'!$D$16:$R$1015,COLUMNS('Section 2'!$D$13:P$13),0)))</f>
        <v/>
      </c>
      <c r="P99" s="84" t="str">
        <f>IF($C99="","",IF(ISBLANK(VLOOKUP($A99,'Section 2'!$D$16:$R$1015,COLUMNS('Section 2'!$D$13:Q$13),0)),"",VLOOKUP($A99,'Section 2'!$D$16:$R$1015,COLUMNS('Section 2'!$D$13:Q$13),0)))</f>
        <v/>
      </c>
      <c r="Q99" s="84" t="str">
        <f>IF($C99="","",IF(ISBLANK(VLOOKUP($A99,'Section 2'!$D$16:$R$1015,COLUMNS('Section 2'!$D$13:R$13),0)),"",IF(VLOOKUP($A99,'Section 2'!$D$16:$R$1015,COLUMNS('Section 2'!$D$13:R$13),0)="QPS","QPS",PROPER(VLOOKUP($A99,'Section 2'!$D$16:$R$1015,COLUMNS('Section 2'!$D$13:R$13),0)))))</f>
        <v/>
      </c>
    </row>
    <row r="100" spans="1:17" s="47" customFormat="1" ht="12.75" customHeight="1" x14ac:dyDescent="0.35">
      <c r="A100" s="50">
        <v>99</v>
      </c>
      <c r="B100" s="84" t="str">
        <f t="shared" si="1"/>
        <v/>
      </c>
      <c r="C100" s="84" t="str">
        <f>IFERROR(VLOOKUP($A100,'Section 2'!$D$16:$R$1015,COLUMNS('Section 2'!$D$13:D$13),0),"")</f>
        <v/>
      </c>
      <c r="D100" s="61" t="str">
        <f>IF($C100="","",IF(ISBLANK(VLOOKUP($A100,'Section 2'!$D$16:$R$1015,COLUMNS('Section 2'!$D$13:E$13),0)),"",VLOOKUP($A100,'Section 2'!$D$16:$R$1015,COLUMNS('Section 2'!$D$13:E$13),0)))</f>
        <v/>
      </c>
      <c r="E100" s="84" t="str">
        <f>IF($C100="","",IF(ISBLANK(VLOOKUP($A100,'Section 2'!$D$16:$R$1015,COLUMNS('Section 2'!$D$13:F$13),0)),"",VLOOKUP($A100,'Section 2'!$D$16:$R$1015,COLUMNS('Section 2'!$D$13:F$13),0)))</f>
        <v/>
      </c>
      <c r="F100" s="84" t="str">
        <f>IF($C100="","",IF(ISBLANK(VLOOKUP($A100,'Section 2'!$D$16:$R$1015,COLUMNS('Section 2'!$D$13:G$13),0)),"",VLOOKUP($A100,'Section 2'!$D$16:$R$1015,COLUMNS('Section 2'!$D$13:G$13),0)))</f>
        <v/>
      </c>
      <c r="G100" s="84" t="str">
        <f>IF($C100="","",IF(ISBLANK(VLOOKUP($A100,'Section 2'!$D$16:$R$1015,COLUMNS('Section 2'!$D$13:H$13),0)),"",VLOOKUP($A100,'Section 2'!$D$16:$R$1015,COLUMNS('Section 2'!$D$13:H$13),0)))</f>
        <v/>
      </c>
      <c r="H100" s="84" t="str">
        <f>IF($C100="","",IF(ISBLANK(VLOOKUP($A100,'Section 2'!$D$16:$R$1015,COLUMNS('Section 2'!$D$13:I$13),0)),"",VLOOKUP($A100,'Section 2'!$D$16:$R$1015,COLUMNS('Section 2'!$D$13:I$13),0)))</f>
        <v/>
      </c>
      <c r="I100" s="84" t="str">
        <f>IF($C100="","",IF(ISBLANK(VLOOKUP($A100,'Section 2'!$D$16:$R$1015,COLUMNS('Section 2'!$D$13:J$13),0)),"",VLOOKUP($A100,'Section 2'!$D$16:$R$1015,COLUMNS('Section 2'!$D$13:J$13),0)))</f>
        <v/>
      </c>
      <c r="J100" s="84" t="str">
        <f>IF($C100="","",IF(ISBLANK(VLOOKUP($A100,'Section 2'!$D$16:$R$1015,COLUMNS('Section 2'!$D$13:R$13),0)),"",IF(VLOOKUP($A100,'Section 2'!$D$16:$R$1015,COLUMNS('Section 2'!$D$13:R$13),0)="QPS","QPS",PROPER(VLOOKUP($A100,'Section 2'!$D$16:$R$1015,COLUMNS('Section 2'!$D$13:R$13),0)))))</f>
        <v/>
      </c>
      <c r="K100" s="84" t="str">
        <f>IF($C100="","",IF(ISBLANK(VLOOKUP($A100,'Section 2'!$D$16:$R$1015,COLUMNS('Section 2'!$D$13:L$13),0)),"",VLOOKUP($A100,'Section 2'!$D$16:$R$1015,COLUMNS('Section 2'!$D$13:L$13),0)))</f>
        <v/>
      </c>
      <c r="L100" s="84" t="str">
        <f>IF($C100="","",IF(ISBLANK(VLOOKUP($A100,'Section 2'!$D$16:$R$1015,COLUMNS('Section 2'!$D$13:M$13),0)),"",VLOOKUP($A100,'Section 2'!$D$16:$R$1015,COLUMNS('Section 2'!$D$13:M$13),0)))</f>
        <v/>
      </c>
      <c r="M100" s="84" t="str">
        <f>IF($C100="","",IF(ISBLANK(VLOOKUP($A100,'Section 2'!$D$16:$R$1015,COLUMNS('Section 2'!$D$13:N$13),0)),"",VLOOKUP($A100,'Section 2'!$D$16:$R$1015,COLUMNS('Section 2'!$D$13:N$13),0)))</f>
        <v/>
      </c>
      <c r="N100" s="84" t="str">
        <f>IF($C100="","",IF(ISBLANK(VLOOKUP($A100,'Section 2'!$D$16:$R$1015,COLUMNS('Section 2'!$D$13:O$13),0)),"",VLOOKUP($A100,'Section 2'!$D$16:$R$1015,COLUMNS('Section 2'!$D$13:O$13),0)))</f>
        <v/>
      </c>
      <c r="O100" s="84" t="str">
        <f>IF($C100="","",IF(ISBLANK(VLOOKUP($A100,'Section 2'!$D$16:$R$1015,COLUMNS('Section 2'!$D$13:P$13),0)),"",VLOOKUP($A100,'Section 2'!$D$16:$R$1015,COLUMNS('Section 2'!$D$13:P$13),0)))</f>
        <v/>
      </c>
      <c r="P100" s="84" t="str">
        <f>IF($C100="","",IF(ISBLANK(VLOOKUP($A100,'Section 2'!$D$16:$R$1015,COLUMNS('Section 2'!$D$13:Q$13),0)),"",VLOOKUP($A100,'Section 2'!$D$16:$R$1015,COLUMNS('Section 2'!$D$13:Q$13),0)))</f>
        <v/>
      </c>
      <c r="Q100" s="84" t="str">
        <f>IF($C100="","",IF(ISBLANK(VLOOKUP($A100,'Section 2'!$D$16:$R$1015,COLUMNS('Section 2'!$D$13:R$13),0)),"",IF(VLOOKUP($A100,'Section 2'!$D$16:$R$1015,COLUMNS('Section 2'!$D$13:R$13),0)="QPS","QPS",PROPER(VLOOKUP($A100,'Section 2'!$D$16:$R$1015,COLUMNS('Section 2'!$D$13:R$13),0)))))</f>
        <v/>
      </c>
    </row>
    <row r="101" spans="1:17" s="47" customFormat="1" ht="12.75" customHeight="1" x14ac:dyDescent="0.35">
      <c r="A101" s="50">
        <v>100</v>
      </c>
      <c r="B101" s="84" t="str">
        <f t="shared" si="1"/>
        <v/>
      </c>
      <c r="C101" s="84" t="str">
        <f>IFERROR(VLOOKUP($A101,'Section 2'!$D$16:$R$1015,COLUMNS('Section 2'!$D$13:D$13),0),"")</f>
        <v/>
      </c>
      <c r="D101" s="61" t="str">
        <f>IF($C101="","",IF(ISBLANK(VLOOKUP($A101,'Section 2'!$D$16:$R$1015,COLUMNS('Section 2'!$D$13:E$13),0)),"",VLOOKUP($A101,'Section 2'!$D$16:$R$1015,COLUMNS('Section 2'!$D$13:E$13),0)))</f>
        <v/>
      </c>
      <c r="E101" s="84" t="str">
        <f>IF($C101="","",IF(ISBLANK(VLOOKUP($A101,'Section 2'!$D$16:$R$1015,COLUMNS('Section 2'!$D$13:F$13),0)),"",VLOOKUP($A101,'Section 2'!$D$16:$R$1015,COLUMNS('Section 2'!$D$13:F$13),0)))</f>
        <v/>
      </c>
      <c r="F101" s="84" t="str">
        <f>IF($C101="","",IF(ISBLANK(VLOOKUP($A101,'Section 2'!$D$16:$R$1015,COLUMNS('Section 2'!$D$13:G$13),0)),"",VLOOKUP($A101,'Section 2'!$D$16:$R$1015,COLUMNS('Section 2'!$D$13:G$13),0)))</f>
        <v/>
      </c>
      <c r="G101" s="84" t="str">
        <f>IF($C101="","",IF(ISBLANK(VLOOKUP($A101,'Section 2'!$D$16:$R$1015,COLUMNS('Section 2'!$D$13:H$13),0)),"",VLOOKUP($A101,'Section 2'!$D$16:$R$1015,COLUMNS('Section 2'!$D$13:H$13),0)))</f>
        <v/>
      </c>
      <c r="H101" s="84" t="str">
        <f>IF($C101="","",IF(ISBLANK(VLOOKUP($A101,'Section 2'!$D$16:$R$1015,COLUMNS('Section 2'!$D$13:I$13),0)),"",VLOOKUP($A101,'Section 2'!$D$16:$R$1015,COLUMNS('Section 2'!$D$13:I$13),0)))</f>
        <v/>
      </c>
      <c r="I101" s="84" t="str">
        <f>IF($C101="","",IF(ISBLANK(VLOOKUP($A101,'Section 2'!$D$16:$R$1015,COLUMNS('Section 2'!$D$13:J$13),0)),"",VLOOKUP($A101,'Section 2'!$D$16:$R$1015,COLUMNS('Section 2'!$D$13:J$13),0)))</f>
        <v/>
      </c>
      <c r="J101" s="84" t="str">
        <f>IF($C101="","",IF(ISBLANK(VLOOKUP($A101,'Section 2'!$D$16:$R$1015,COLUMNS('Section 2'!$D$13:R$13),0)),"",IF(VLOOKUP($A101,'Section 2'!$D$16:$R$1015,COLUMNS('Section 2'!$D$13:R$13),0)="QPS","QPS",PROPER(VLOOKUP($A101,'Section 2'!$D$16:$R$1015,COLUMNS('Section 2'!$D$13:R$13),0)))))</f>
        <v/>
      </c>
      <c r="K101" s="84" t="str">
        <f>IF($C101="","",IF(ISBLANK(VLOOKUP($A101,'Section 2'!$D$16:$R$1015,COLUMNS('Section 2'!$D$13:L$13),0)),"",VLOOKUP($A101,'Section 2'!$D$16:$R$1015,COLUMNS('Section 2'!$D$13:L$13),0)))</f>
        <v/>
      </c>
      <c r="L101" s="84" t="str">
        <f>IF($C101="","",IF(ISBLANK(VLOOKUP($A101,'Section 2'!$D$16:$R$1015,COLUMNS('Section 2'!$D$13:M$13),0)),"",VLOOKUP($A101,'Section 2'!$D$16:$R$1015,COLUMNS('Section 2'!$D$13:M$13),0)))</f>
        <v/>
      </c>
      <c r="M101" s="84" t="str">
        <f>IF($C101="","",IF(ISBLANK(VLOOKUP($A101,'Section 2'!$D$16:$R$1015,COLUMNS('Section 2'!$D$13:N$13),0)),"",VLOOKUP($A101,'Section 2'!$D$16:$R$1015,COLUMNS('Section 2'!$D$13:N$13),0)))</f>
        <v/>
      </c>
      <c r="N101" s="84" t="str">
        <f>IF($C101="","",IF(ISBLANK(VLOOKUP($A101,'Section 2'!$D$16:$R$1015,COLUMNS('Section 2'!$D$13:O$13),0)),"",VLOOKUP($A101,'Section 2'!$D$16:$R$1015,COLUMNS('Section 2'!$D$13:O$13),0)))</f>
        <v/>
      </c>
      <c r="O101" s="84" t="str">
        <f>IF($C101="","",IF(ISBLANK(VLOOKUP($A101,'Section 2'!$D$16:$R$1015,COLUMNS('Section 2'!$D$13:P$13),0)),"",VLOOKUP($A101,'Section 2'!$D$16:$R$1015,COLUMNS('Section 2'!$D$13:P$13),0)))</f>
        <v/>
      </c>
      <c r="P101" s="84" t="str">
        <f>IF($C101="","",IF(ISBLANK(VLOOKUP($A101,'Section 2'!$D$16:$R$1015,COLUMNS('Section 2'!$D$13:Q$13),0)),"",VLOOKUP($A101,'Section 2'!$D$16:$R$1015,COLUMNS('Section 2'!$D$13:Q$13),0)))</f>
        <v/>
      </c>
      <c r="Q101" s="84" t="str">
        <f>IF($C101="","",IF(ISBLANK(VLOOKUP($A101,'Section 2'!$D$16:$R$1015,COLUMNS('Section 2'!$D$13:R$13),0)),"",IF(VLOOKUP($A101,'Section 2'!$D$16:$R$1015,COLUMNS('Section 2'!$D$13:R$13),0)="QPS","QPS",PROPER(VLOOKUP($A101,'Section 2'!$D$16:$R$1015,COLUMNS('Section 2'!$D$13:R$13),0)))))</f>
        <v/>
      </c>
    </row>
    <row r="102" spans="1:17" s="47" customFormat="1" ht="12.75" customHeight="1" x14ac:dyDescent="0.35">
      <c r="A102" s="50">
        <v>101</v>
      </c>
      <c r="B102" s="84" t="str">
        <f t="shared" si="1"/>
        <v/>
      </c>
      <c r="C102" s="84" t="str">
        <f>IFERROR(VLOOKUP($A102,'Section 2'!$D$16:$R$1015,COLUMNS('Section 2'!$D$13:D$13),0),"")</f>
        <v/>
      </c>
      <c r="D102" s="61" t="str">
        <f>IF($C102="","",IF(ISBLANK(VLOOKUP($A102,'Section 2'!$D$16:$R$1015,COLUMNS('Section 2'!$D$13:E$13),0)),"",VLOOKUP($A102,'Section 2'!$D$16:$R$1015,COLUMNS('Section 2'!$D$13:E$13),0)))</f>
        <v/>
      </c>
      <c r="E102" s="84" t="str">
        <f>IF($C102="","",IF(ISBLANK(VLOOKUP($A102,'Section 2'!$D$16:$R$1015,COLUMNS('Section 2'!$D$13:F$13),0)),"",VLOOKUP($A102,'Section 2'!$D$16:$R$1015,COLUMNS('Section 2'!$D$13:F$13),0)))</f>
        <v/>
      </c>
      <c r="F102" s="84" t="str">
        <f>IF($C102="","",IF(ISBLANK(VLOOKUP($A102,'Section 2'!$D$16:$R$1015,COLUMNS('Section 2'!$D$13:G$13),0)),"",VLOOKUP($A102,'Section 2'!$D$16:$R$1015,COLUMNS('Section 2'!$D$13:G$13),0)))</f>
        <v/>
      </c>
      <c r="G102" s="84" t="str">
        <f>IF($C102="","",IF(ISBLANK(VLOOKUP($A102,'Section 2'!$D$16:$R$1015,COLUMNS('Section 2'!$D$13:H$13),0)),"",VLOOKUP($A102,'Section 2'!$D$16:$R$1015,COLUMNS('Section 2'!$D$13:H$13),0)))</f>
        <v/>
      </c>
      <c r="H102" s="84" t="str">
        <f>IF($C102="","",IF(ISBLANK(VLOOKUP($A102,'Section 2'!$D$16:$R$1015,COLUMNS('Section 2'!$D$13:I$13),0)),"",VLOOKUP($A102,'Section 2'!$D$16:$R$1015,COLUMNS('Section 2'!$D$13:I$13),0)))</f>
        <v/>
      </c>
      <c r="I102" s="84" t="str">
        <f>IF($C102="","",IF(ISBLANK(VLOOKUP($A102,'Section 2'!$D$16:$R$1015,COLUMNS('Section 2'!$D$13:J$13),0)),"",VLOOKUP($A102,'Section 2'!$D$16:$R$1015,COLUMNS('Section 2'!$D$13:J$13),0)))</f>
        <v/>
      </c>
      <c r="J102" s="84" t="str">
        <f>IF($C102="","",IF(ISBLANK(VLOOKUP($A102,'Section 2'!$D$16:$R$1015,COLUMNS('Section 2'!$D$13:R$13),0)),"",IF(VLOOKUP($A102,'Section 2'!$D$16:$R$1015,COLUMNS('Section 2'!$D$13:R$13),0)="QPS","QPS",PROPER(VLOOKUP($A102,'Section 2'!$D$16:$R$1015,COLUMNS('Section 2'!$D$13:R$13),0)))))</f>
        <v/>
      </c>
      <c r="K102" s="84" t="str">
        <f>IF($C102="","",IF(ISBLANK(VLOOKUP($A102,'Section 2'!$D$16:$R$1015,COLUMNS('Section 2'!$D$13:L$13),0)),"",VLOOKUP($A102,'Section 2'!$D$16:$R$1015,COLUMNS('Section 2'!$D$13:L$13),0)))</f>
        <v/>
      </c>
      <c r="L102" s="84" t="str">
        <f>IF($C102="","",IF(ISBLANK(VLOOKUP($A102,'Section 2'!$D$16:$R$1015,COLUMNS('Section 2'!$D$13:M$13),0)),"",VLOOKUP($A102,'Section 2'!$D$16:$R$1015,COLUMNS('Section 2'!$D$13:M$13),0)))</f>
        <v/>
      </c>
      <c r="M102" s="84" t="str">
        <f>IF($C102="","",IF(ISBLANK(VLOOKUP($A102,'Section 2'!$D$16:$R$1015,COLUMNS('Section 2'!$D$13:N$13),0)),"",VLOOKUP($A102,'Section 2'!$D$16:$R$1015,COLUMNS('Section 2'!$D$13:N$13),0)))</f>
        <v/>
      </c>
      <c r="N102" s="84" t="str">
        <f>IF($C102="","",IF(ISBLANK(VLOOKUP($A102,'Section 2'!$D$16:$R$1015,COLUMNS('Section 2'!$D$13:O$13),0)),"",VLOOKUP($A102,'Section 2'!$D$16:$R$1015,COLUMNS('Section 2'!$D$13:O$13),0)))</f>
        <v/>
      </c>
      <c r="O102" s="84" t="str">
        <f>IF($C102="","",IF(ISBLANK(VLOOKUP($A102,'Section 2'!$D$16:$R$1015,COLUMNS('Section 2'!$D$13:P$13),0)),"",VLOOKUP($A102,'Section 2'!$D$16:$R$1015,COLUMNS('Section 2'!$D$13:P$13),0)))</f>
        <v/>
      </c>
      <c r="P102" s="84" t="str">
        <f>IF($C102="","",IF(ISBLANK(VLOOKUP($A102,'Section 2'!$D$16:$R$1015,COLUMNS('Section 2'!$D$13:Q$13),0)),"",VLOOKUP($A102,'Section 2'!$D$16:$R$1015,COLUMNS('Section 2'!$D$13:Q$13),0)))</f>
        <v/>
      </c>
      <c r="Q102" s="84" t="str">
        <f>IF($C102="","",IF(ISBLANK(VLOOKUP($A102,'Section 2'!$D$16:$R$1015,COLUMNS('Section 2'!$D$13:R$13),0)),"",IF(VLOOKUP($A102,'Section 2'!$D$16:$R$1015,COLUMNS('Section 2'!$D$13:R$13),0)="QPS","QPS",PROPER(VLOOKUP($A102,'Section 2'!$D$16:$R$1015,COLUMNS('Section 2'!$D$13:R$13),0)))))</f>
        <v/>
      </c>
    </row>
    <row r="103" spans="1:17" s="47" customFormat="1" ht="12.75" customHeight="1" x14ac:dyDescent="0.35">
      <c r="A103" s="50">
        <v>102</v>
      </c>
      <c r="B103" s="84" t="str">
        <f t="shared" si="1"/>
        <v/>
      </c>
      <c r="C103" s="84" t="str">
        <f>IFERROR(VLOOKUP($A103,'Section 2'!$D$16:$R$1015,COLUMNS('Section 2'!$D$13:D$13),0),"")</f>
        <v/>
      </c>
      <c r="D103" s="61" t="str">
        <f>IF($C103="","",IF(ISBLANK(VLOOKUP($A103,'Section 2'!$D$16:$R$1015,COLUMNS('Section 2'!$D$13:E$13),0)),"",VLOOKUP($A103,'Section 2'!$D$16:$R$1015,COLUMNS('Section 2'!$D$13:E$13),0)))</f>
        <v/>
      </c>
      <c r="E103" s="84" t="str">
        <f>IF($C103="","",IF(ISBLANK(VLOOKUP($A103,'Section 2'!$D$16:$R$1015,COLUMNS('Section 2'!$D$13:F$13),0)),"",VLOOKUP($A103,'Section 2'!$D$16:$R$1015,COLUMNS('Section 2'!$D$13:F$13),0)))</f>
        <v/>
      </c>
      <c r="F103" s="84" t="str">
        <f>IF($C103="","",IF(ISBLANK(VLOOKUP($A103,'Section 2'!$D$16:$R$1015,COLUMNS('Section 2'!$D$13:G$13),0)),"",VLOOKUP($A103,'Section 2'!$D$16:$R$1015,COLUMNS('Section 2'!$D$13:G$13),0)))</f>
        <v/>
      </c>
      <c r="G103" s="84" t="str">
        <f>IF($C103="","",IF(ISBLANK(VLOOKUP($A103,'Section 2'!$D$16:$R$1015,COLUMNS('Section 2'!$D$13:H$13),0)),"",VLOOKUP($A103,'Section 2'!$D$16:$R$1015,COLUMNS('Section 2'!$D$13:H$13),0)))</f>
        <v/>
      </c>
      <c r="H103" s="84" t="str">
        <f>IF($C103="","",IF(ISBLANK(VLOOKUP($A103,'Section 2'!$D$16:$R$1015,COLUMNS('Section 2'!$D$13:I$13),0)),"",VLOOKUP($A103,'Section 2'!$D$16:$R$1015,COLUMNS('Section 2'!$D$13:I$13),0)))</f>
        <v/>
      </c>
      <c r="I103" s="84" t="str">
        <f>IF($C103="","",IF(ISBLANK(VLOOKUP($A103,'Section 2'!$D$16:$R$1015,COLUMNS('Section 2'!$D$13:J$13),0)),"",VLOOKUP($A103,'Section 2'!$D$16:$R$1015,COLUMNS('Section 2'!$D$13:J$13),0)))</f>
        <v/>
      </c>
      <c r="J103" s="84" t="str">
        <f>IF($C103="","",IF(ISBLANK(VLOOKUP($A103,'Section 2'!$D$16:$R$1015,COLUMNS('Section 2'!$D$13:R$13),0)),"",IF(VLOOKUP($A103,'Section 2'!$D$16:$R$1015,COLUMNS('Section 2'!$D$13:R$13),0)="QPS","QPS",PROPER(VLOOKUP($A103,'Section 2'!$D$16:$R$1015,COLUMNS('Section 2'!$D$13:R$13),0)))))</f>
        <v/>
      </c>
      <c r="K103" s="84" t="str">
        <f>IF($C103="","",IF(ISBLANK(VLOOKUP($A103,'Section 2'!$D$16:$R$1015,COLUMNS('Section 2'!$D$13:L$13),0)),"",VLOOKUP($A103,'Section 2'!$D$16:$R$1015,COLUMNS('Section 2'!$D$13:L$13),0)))</f>
        <v/>
      </c>
      <c r="L103" s="84" t="str">
        <f>IF($C103="","",IF(ISBLANK(VLOOKUP($A103,'Section 2'!$D$16:$R$1015,COLUMNS('Section 2'!$D$13:M$13),0)),"",VLOOKUP($A103,'Section 2'!$D$16:$R$1015,COLUMNS('Section 2'!$D$13:M$13),0)))</f>
        <v/>
      </c>
      <c r="M103" s="84" t="str">
        <f>IF($C103="","",IF(ISBLANK(VLOOKUP($A103,'Section 2'!$D$16:$R$1015,COLUMNS('Section 2'!$D$13:N$13),0)),"",VLOOKUP($A103,'Section 2'!$D$16:$R$1015,COLUMNS('Section 2'!$D$13:N$13),0)))</f>
        <v/>
      </c>
      <c r="N103" s="84" t="str">
        <f>IF($C103="","",IF(ISBLANK(VLOOKUP($A103,'Section 2'!$D$16:$R$1015,COLUMNS('Section 2'!$D$13:O$13),0)),"",VLOOKUP($A103,'Section 2'!$D$16:$R$1015,COLUMNS('Section 2'!$D$13:O$13),0)))</f>
        <v/>
      </c>
      <c r="O103" s="84" t="str">
        <f>IF($C103="","",IF(ISBLANK(VLOOKUP($A103,'Section 2'!$D$16:$R$1015,COLUMNS('Section 2'!$D$13:P$13),0)),"",VLOOKUP($A103,'Section 2'!$D$16:$R$1015,COLUMNS('Section 2'!$D$13:P$13),0)))</f>
        <v/>
      </c>
      <c r="P103" s="84" t="str">
        <f>IF($C103="","",IF(ISBLANK(VLOOKUP($A103,'Section 2'!$D$16:$R$1015,COLUMNS('Section 2'!$D$13:Q$13),0)),"",VLOOKUP($A103,'Section 2'!$D$16:$R$1015,COLUMNS('Section 2'!$D$13:Q$13),0)))</f>
        <v/>
      </c>
      <c r="Q103" s="84" t="str">
        <f>IF($C103="","",IF(ISBLANK(VLOOKUP($A103,'Section 2'!$D$16:$R$1015,COLUMNS('Section 2'!$D$13:R$13),0)),"",IF(VLOOKUP($A103,'Section 2'!$D$16:$R$1015,COLUMNS('Section 2'!$D$13:R$13),0)="QPS","QPS",PROPER(VLOOKUP($A103,'Section 2'!$D$16:$R$1015,COLUMNS('Section 2'!$D$13:R$13),0)))))</f>
        <v/>
      </c>
    </row>
    <row r="104" spans="1:17" s="47" customFormat="1" ht="12.75" customHeight="1" x14ac:dyDescent="0.35">
      <c r="A104" s="50">
        <v>103</v>
      </c>
      <c r="B104" s="84" t="str">
        <f t="shared" si="1"/>
        <v/>
      </c>
      <c r="C104" s="84" t="str">
        <f>IFERROR(VLOOKUP($A104,'Section 2'!$D$16:$R$1015,COLUMNS('Section 2'!$D$13:D$13),0),"")</f>
        <v/>
      </c>
      <c r="D104" s="61" t="str">
        <f>IF($C104="","",IF(ISBLANK(VLOOKUP($A104,'Section 2'!$D$16:$R$1015,COLUMNS('Section 2'!$D$13:E$13),0)),"",VLOOKUP($A104,'Section 2'!$D$16:$R$1015,COLUMNS('Section 2'!$D$13:E$13),0)))</f>
        <v/>
      </c>
      <c r="E104" s="84" t="str">
        <f>IF($C104="","",IF(ISBLANK(VLOOKUP($A104,'Section 2'!$D$16:$R$1015,COLUMNS('Section 2'!$D$13:F$13),0)),"",VLOOKUP($A104,'Section 2'!$D$16:$R$1015,COLUMNS('Section 2'!$D$13:F$13),0)))</f>
        <v/>
      </c>
      <c r="F104" s="84" t="str">
        <f>IF($C104="","",IF(ISBLANK(VLOOKUP($A104,'Section 2'!$D$16:$R$1015,COLUMNS('Section 2'!$D$13:G$13),0)),"",VLOOKUP($A104,'Section 2'!$D$16:$R$1015,COLUMNS('Section 2'!$D$13:G$13),0)))</f>
        <v/>
      </c>
      <c r="G104" s="84" t="str">
        <f>IF($C104="","",IF(ISBLANK(VLOOKUP($A104,'Section 2'!$D$16:$R$1015,COLUMNS('Section 2'!$D$13:H$13),0)),"",VLOOKUP($A104,'Section 2'!$D$16:$R$1015,COLUMNS('Section 2'!$D$13:H$13),0)))</f>
        <v/>
      </c>
      <c r="H104" s="84" t="str">
        <f>IF($C104="","",IF(ISBLANK(VLOOKUP($A104,'Section 2'!$D$16:$R$1015,COLUMNS('Section 2'!$D$13:I$13),0)),"",VLOOKUP($A104,'Section 2'!$D$16:$R$1015,COLUMNS('Section 2'!$D$13:I$13),0)))</f>
        <v/>
      </c>
      <c r="I104" s="84" t="str">
        <f>IF($C104="","",IF(ISBLANK(VLOOKUP($A104,'Section 2'!$D$16:$R$1015,COLUMNS('Section 2'!$D$13:J$13),0)),"",VLOOKUP($A104,'Section 2'!$D$16:$R$1015,COLUMNS('Section 2'!$D$13:J$13),0)))</f>
        <v/>
      </c>
      <c r="J104" s="84" t="str">
        <f>IF($C104="","",IF(ISBLANK(VLOOKUP($A104,'Section 2'!$D$16:$R$1015,COLUMNS('Section 2'!$D$13:R$13),0)),"",IF(VLOOKUP($A104,'Section 2'!$D$16:$R$1015,COLUMNS('Section 2'!$D$13:R$13),0)="QPS","QPS",PROPER(VLOOKUP($A104,'Section 2'!$D$16:$R$1015,COLUMNS('Section 2'!$D$13:R$13),0)))))</f>
        <v/>
      </c>
      <c r="K104" s="84" t="str">
        <f>IF($C104="","",IF(ISBLANK(VLOOKUP($A104,'Section 2'!$D$16:$R$1015,COLUMNS('Section 2'!$D$13:L$13),0)),"",VLOOKUP($A104,'Section 2'!$D$16:$R$1015,COLUMNS('Section 2'!$D$13:L$13),0)))</f>
        <v/>
      </c>
      <c r="L104" s="84" t="str">
        <f>IF($C104="","",IF(ISBLANK(VLOOKUP($A104,'Section 2'!$D$16:$R$1015,COLUMNS('Section 2'!$D$13:M$13),0)),"",VLOOKUP($A104,'Section 2'!$D$16:$R$1015,COLUMNS('Section 2'!$D$13:M$13),0)))</f>
        <v/>
      </c>
      <c r="M104" s="84" t="str">
        <f>IF($C104="","",IF(ISBLANK(VLOOKUP($A104,'Section 2'!$D$16:$R$1015,COLUMNS('Section 2'!$D$13:N$13),0)),"",VLOOKUP($A104,'Section 2'!$D$16:$R$1015,COLUMNS('Section 2'!$D$13:N$13),0)))</f>
        <v/>
      </c>
      <c r="N104" s="84" t="str">
        <f>IF($C104="","",IF(ISBLANK(VLOOKUP($A104,'Section 2'!$D$16:$R$1015,COLUMNS('Section 2'!$D$13:O$13),0)),"",VLOOKUP($A104,'Section 2'!$D$16:$R$1015,COLUMNS('Section 2'!$D$13:O$13),0)))</f>
        <v/>
      </c>
      <c r="O104" s="84" t="str">
        <f>IF($C104="","",IF(ISBLANK(VLOOKUP($A104,'Section 2'!$D$16:$R$1015,COLUMNS('Section 2'!$D$13:P$13),0)),"",VLOOKUP($A104,'Section 2'!$D$16:$R$1015,COLUMNS('Section 2'!$D$13:P$13),0)))</f>
        <v/>
      </c>
      <c r="P104" s="84" t="str">
        <f>IF($C104="","",IF(ISBLANK(VLOOKUP($A104,'Section 2'!$D$16:$R$1015,COLUMNS('Section 2'!$D$13:Q$13),0)),"",VLOOKUP($A104,'Section 2'!$D$16:$R$1015,COLUMNS('Section 2'!$D$13:Q$13),0)))</f>
        <v/>
      </c>
      <c r="Q104" s="84" t="str">
        <f>IF($C104="","",IF(ISBLANK(VLOOKUP($A104,'Section 2'!$D$16:$R$1015,COLUMNS('Section 2'!$D$13:R$13),0)),"",IF(VLOOKUP($A104,'Section 2'!$D$16:$R$1015,COLUMNS('Section 2'!$D$13:R$13),0)="QPS","QPS",PROPER(VLOOKUP($A104,'Section 2'!$D$16:$R$1015,COLUMNS('Section 2'!$D$13:R$13),0)))))</f>
        <v/>
      </c>
    </row>
    <row r="105" spans="1:17" s="47" customFormat="1" ht="12.75" customHeight="1" x14ac:dyDescent="0.35">
      <c r="A105" s="50">
        <v>104</v>
      </c>
      <c r="B105" s="84" t="str">
        <f t="shared" si="1"/>
        <v/>
      </c>
      <c r="C105" s="84" t="str">
        <f>IFERROR(VLOOKUP($A105,'Section 2'!$D$16:$R$1015,COLUMNS('Section 2'!$D$13:D$13),0),"")</f>
        <v/>
      </c>
      <c r="D105" s="61" t="str">
        <f>IF($C105="","",IF(ISBLANK(VLOOKUP($A105,'Section 2'!$D$16:$R$1015,COLUMNS('Section 2'!$D$13:E$13),0)),"",VLOOKUP($A105,'Section 2'!$D$16:$R$1015,COLUMNS('Section 2'!$D$13:E$13),0)))</f>
        <v/>
      </c>
      <c r="E105" s="84" t="str">
        <f>IF($C105="","",IF(ISBLANK(VLOOKUP($A105,'Section 2'!$D$16:$R$1015,COLUMNS('Section 2'!$D$13:F$13),0)),"",VLOOKUP($A105,'Section 2'!$D$16:$R$1015,COLUMNS('Section 2'!$D$13:F$13),0)))</f>
        <v/>
      </c>
      <c r="F105" s="84" t="str">
        <f>IF($C105="","",IF(ISBLANK(VLOOKUP($A105,'Section 2'!$D$16:$R$1015,COLUMNS('Section 2'!$D$13:G$13),0)),"",VLOOKUP($A105,'Section 2'!$D$16:$R$1015,COLUMNS('Section 2'!$D$13:G$13),0)))</f>
        <v/>
      </c>
      <c r="G105" s="84" t="str">
        <f>IF($C105="","",IF(ISBLANK(VLOOKUP($A105,'Section 2'!$D$16:$R$1015,COLUMNS('Section 2'!$D$13:H$13),0)),"",VLOOKUP($A105,'Section 2'!$D$16:$R$1015,COLUMNS('Section 2'!$D$13:H$13),0)))</f>
        <v/>
      </c>
      <c r="H105" s="84" t="str">
        <f>IF($C105="","",IF(ISBLANK(VLOOKUP($A105,'Section 2'!$D$16:$R$1015,COLUMNS('Section 2'!$D$13:I$13),0)),"",VLOOKUP($A105,'Section 2'!$D$16:$R$1015,COLUMNS('Section 2'!$D$13:I$13),0)))</f>
        <v/>
      </c>
      <c r="I105" s="84" t="str">
        <f>IF($C105="","",IF(ISBLANK(VLOOKUP($A105,'Section 2'!$D$16:$R$1015,COLUMNS('Section 2'!$D$13:J$13),0)),"",VLOOKUP($A105,'Section 2'!$D$16:$R$1015,COLUMNS('Section 2'!$D$13:J$13),0)))</f>
        <v/>
      </c>
      <c r="J105" s="84" t="str">
        <f>IF($C105="","",IF(ISBLANK(VLOOKUP($A105,'Section 2'!$D$16:$R$1015,COLUMNS('Section 2'!$D$13:R$13),0)),"",IF(VLOOKUP($A105,'Section 2'!$D$16:$R$1015,COLUMNS('Section 2'!$D$13:R$13),0)="QPS","QPS",PROPER(VLOOKUP($A105,'Section 2'!$D$16:$R$1015,COLUMNS('Section 2'!$D$13:R$13),0)))))</f>
        <v/>
      </c>
      <c r="K105" s="84" t="str">
        <f>IF($C105="","",IF(ISBLANK(VLOOKUP($A105,'Section 2'!$D$16:$R$1015,COLUMNS('Section 2'!$D$13:L$13),0)),"",VLOOKUP($A105,'Section 2'!$D$16:$R$1015,COLUMNS('Section 2'!$D$13:L$13),0)))</f>
        <v/>
      </c>
      <c r="L105" s="84" t="str">
        <f>IF($C105="","",IF(ISBLANK(VLOOKUP($A105,'Section 2'!$D$16:$R$1015,COLUMNS('Section 2'!$D$13:M$13),0)),"",VLOOKUP($A105,'Section 2'!$D$16:$R$1015,COLUMNS('Section 2'!$D$13:M$13),0)))</f>
        <v/>
      </c>
      <c r="M105" s="84" t="str">
        <f>IF($C105="","",IF(ISBLANK(VLOOKUP($A105,'Section 2'!$D$16:$R$1015,COLUMNS('Section 2'!$D$13:N$13),0)),"",VLOOKUP($A105,'Section 2'!$D$16:$R$1015,COLUMNS('Section 2'!$D$13:N$13),0)))</f>
        <v/>
      </c>
      <c r="N105" s="84" t="str">
        <f>IF($C105="","",IF(ISBLANK(VLOOKUP($A105,'Section 2'!$D$16:$R$1015,COLUMNS('Section 2'!$D$13:O$13),0)),"",VLOOKUP($A105,'Section 2'!$D$16:$R$1015,COLUMNS('Section 2'!$D$13:O$13),0)))</f>
        <v/>
      </c>
      <c r="O105" s="84" t="str">
        <f>IF($C105="","",IF(ISBLANK(VLOOKUP($A105,'Section 2'!$D$16:$R$1015,COLUMNS('Section 2'!$D$13:P$13),0)),"",VLOOKUP($A105,'Section 2'!$D$16:$R$1015,COLUMNS('Section 2'!$D$13:P$13),0)))</f>
        <v/>
      </c>
      <c r="P105" s="84" t="str">
        <f>IF($C105="","",IF(ISBLANK(VLOOKUP($A105,'Section 2'!$D$16:$R$1015,COLUMNS('Section 2'!$D$13:Q$13),0)),"",VLOOKUP($A105,'Section 2'!$D$16:$R$1015,COLUMNS('Section 2'!$D$13:Q$13),0)))</f>
        <v/>
      </c>
      <c r="Q105" s="84" t="str">
        <f>IF($C105="","",IF(ISBLANK(VLOOKUP($A105,'Section 2'!$D$16:$R$1015,COLUMNS('Section 2'!$D$13:R$13),0)),"",IF(VLOOKUP($A105,'Section 2'!$D$16:$R$1015,COLUMNS('Section 2'!$D$13:R$13),0)="QPS","QPS",PROPER(VLOOKUP($A105,'Section 2'!$D$16:$R$1015,COLUMNS('Section 2'!$D$13:R$13),0)))))</f>
        <v/>
      </c>
    </row>
    <row r="106" spans="1:17" s="47" customFormat="1" ht="12.75" customHeight="1" x14ac:dyDescent="0.35">
      <c r="A106" s="50">
        <v>105</v>
      </c>
      <c r="B106" s="84" t="str">
        <f t="shared" si="1"/>
        <v/>
      </c>
      <c r="C106" s="84" t="str">
        <f>IFERROR(VLOOKUP($A106,'Section 2'!$D$16:$R$1015,COLUMNS('Section 2'!$D$13:D$13),0),"")</f>
        <v/>
      </c>
      <c r="D106" s="61" t="str">
        <f>IF($C106="","",IF(ISBLANK(VLOOKUP($A106,'Section 2'!$D$16:$R$1015,COLUMNS('Section 2'!$D$13:E$13),0)),"",VLOOKUP($A106,'Section 2'!$D$16:$R$1015,COLUMNS('Section 2'!$D$13:E$13),0)))</f>
        <v/>
      </c>
      <c r="E106" s="84" t="str">
        <f>IF($C106="","",IF(ISBLANK(VLOOKUP($A106,'Section 2'!$D$16:$R$1015,COLUMNS('Section 2'!$D$13:F$13),0)),"",VLOOKUP($A106,'Section 2'!$D$16:$R$1015,COLUMNS('Section 2'!$D$13:F$13),0)))</f>
        <v/>
      </c>
      <c r="F106" s="84" t="str">
        <f>IF($C106="","",IF(ISBLANK(VLOOKUP($A106,'Section 2'!$D$16:$R$1015,COLUMNS('Section 2'!$D$13:G$13),0)),"",VLOOKUP($A106,'Section 2'!$D$16:$R$1015,COLUMNS('Section 2'!$D$13:G$13),0)))</f>
        <v/>
      </c>
      <c r="G106" s="84" t="str">
        <f>IF($C106="","",IF(ISBLANK(VLOOKUP($A106,'Section 2'!$D$16:$R$1015,COLUMNS('Section 2'!$D$13:H$13),0)),"",VLOOKUP($A106,'Section 2'!$D$16:$R$1015,COLUMNS('Section 2'!$D$13:H$13),0)))</f>
        <v/>
      </c>
      <c r="H106" s="84" t="str">
        <f>IF($C106="","",IF(ISBLANK(VLOOKUP($A106,'Section 2'!$D$16:$R$1015,COLUMNS('Section 2'!$D$13:I$13),0)),"",VLOOKUP($A106,'Section 2'!$D$16:$R$1015,COLUMNS('Section 2'!$D$13:I$13),0)))</f>
        <v/>
      </c>
      <c r="I106" s="84" t="str">
        <f>IF($C106="","",IF(ISBLANK(VLOOKUP($A106,'Section 2'!$D$16:$R$1015,COLUMNS('Section 2'!$D$13:J$13),0)),"",VLOOKUP($A106,'Section 2'!$D$16:$R$1015,COLUMNS('Section 2'!$D$13:J$13),0)))</f>
        <v/>
      </c>
      <c r="J106" s="84" t="str">
        <f>IF($C106="","",IF(ISBLANK(VLOOKUP($A106,'Section 2'!$D$16:$R$1015,COLUMNS('Section 2'!$D$13:R$13),0)),"",IF(VLOOKUP($A106,'Section 2'!$D$16:$R$1015,COLUMNS('Section 2'!$D$13:R$13),0)="QPS","QPS",PROPER(VLOOKUP($A106,'Section 2'!$D$16:$R$1015,COLUMNS('Section 2'!$D$13:R$13),0)))))</f>
        <v/>
      </c>
      <c r="K106" s="84" t="str">
        <f>IF($C106="","",IF(ISBLANK(VLOOKUP($A106,'Section 2'!$D$16:$R$1015,COLUMNS('Section 2'!$D$13:L$13),0)),"",VLOOKUP($A106,'Section 2'!$D$16:$R$1015,COLUMNS('Section 2'!$D$13:L$13),0)))</f>
        <v/>
      </c>
      <c r="L106" s="84" t="str">
        <f>IF($C106="","",IF(ISBLANK(VLOOKUP($A106,'Section 2'!$D$16:$R$1015,COLUMNS('Section 2'!$D$13:M$13),0)),"",VLOOKUP($A106,'Section 2'!$D$16:$R$1015,COLUMNS('Section 2'!$D$13:M$13),0)))</f>
        <v/>
      </c>
      <c r="M106" s="84" t="str">
        <f>IF($C106="","",IF(ISBLANK(VLOOKUP($A106,'Section 2'!$D$16:$R$1015,COLUMNS('Section 2'!$D$13:N$13),0)),"",VLOOKUP($A106,'Section 2'!$D$16:$R$1015,COLUMNS('Section 2'!$D$13:N$13),0)))</f>
        <v/>
      </c>
      <c r="N106" s="84" t="str">
        <f>IF($C106="","",IF(ISBLANK(VLOOKUP($A106,'Section 2'!$D$16:$R$1015,COLUMNS('Section 2'!$D$13:O$13),0)),"",VLOOKUP($A106,'Section 2'!$D$16:$R$1015,COLUMNS('Section 2'!$D$13:O$13),0)))</f>
        <v/>
      </c>
      <c r="O106" s="84" t="str">
        <f>IF($C106="","",IF(ISBLANK(VLOOKUP($A106,'Section 2'!$D$16:$R$1015,COLUMNS('Section 2'!$D$13:P$13),0)),"",VLOOKUP($A106,'Section 2'!$D$16:$R$1015,COLUMNS('Section 2'!$D$13:P$13),0)))</f>
        <v/>
      </c>
      <c r="P106" s="84" t="str">
        <f>IF($C106="","",IF(ISBLANK(VLOOKUP($A106,'Section 2'!$D$16:$R$1015,COLUMNS('Section 2'!$D$13:Q$13),0)),"",VLOOKUP($A106,'Section 2'!$D$16:$R$1015,COLUMNS('Section 2'!$D$13:Q$13),0)))</f>
        <v/>
      </c>
      <c r="Q106" s="84" t="str">
        <f>IF($C106="","",IF(ISBLANK(VLOOKUP($A106,'Section 2'!$D$16:$R$1015,COLUMNS('Section 2'!$D$13:R$13),0)),"",IF(VLOOKUP($A106,'Section 2'!$D$16:$R$1015,COLUMNS('Section 2'!$D$13:R$13),0)="QPS","QPS",PROPER(VLOOKUP($A106,'Section 2'!$D$16:$R$1015,COLUMNS('Section 2'!$D$13:R$13),0)))))</f>
        <v/>
      </c>
    </row>
    <row r="107" spans="1:17" s="47" customFormat="1" ht="12.75" customHeight="1" x14ac:dyDescent="0.35">
      <c r="A107" s="50">
        <v>106</v>
      </c>
      <c r="B107" s="84" t="str">
        <f t="shared" si="1"/>
        <v/>
      </c>
      <c r="C107" s="84" t="str">
        <f>IFERROR(VLOOKUP($A107,'Section 2'!$D$16:$R$1015,COLUMNS('Section 2'!$D$13:D$13),0),"")</f>
        <v/>
      </c>
      <c r="D107" s="61" t="str">
        <f>IF($C107="","",IF(ISBLANK(VLOOKUP($A107,'Section 2'!$D$16:$R$1015,COLUMNS('Section 2'!$D$13:E$13),0)),"",VLOOKUP($A107,'Section 2'!$D$16:$R$1015,COLUMNS('Section 2'!$D$13:E$13),0)))</f>
        <v/>
      </c>
      <c r="E107" s="84" t="str">
        <f>IF($C107="","",IF(ISBLANK(VLOOKUP($A107,'Section 2'!$D$16:$R$1015,COLUMNS('Section 2'!$D$13:F$13),0)),"",VLOOKUP($A107,'Section 2'!$D$16:$R$1015,COLUMNS('Section 2'!$D$13:F$13),0)))</f>
        <v/>
      </c>
      <c r="F107" s="84" t="str">
        <f>IF($C107="","",IF(ISBLANK(VLOOKUP($A107,'Section 2'!$D$16:$R$1015,COLUMNS('Section 2'!$D$13:G$13),0)),"",VLOOKUP($A107,'Section 2'!$D$16:$R$1015,COLUMNS('Section 2'!$D$13:G$13),0)))</f>
        <v/>
      </c>
      <c r="G107" s="84" t="str">
        <f>IF($C107="","",IF(ISBLANK(VLOOKUP($A107,'Section 2'!$D$16:$R$1015,COLUMNS('Section 2'!$D$13:H$13),0)),"",VLOOKUP($A107,'Section 2'!$D$16:$R$1015,COLUMNS('Section 2'!$D$13:H$13),0)))</f>
        <v/>
      </c>
      <c r="H107" s="84" t="str">
        <f>IF($C107="","",IF(ISBLANK(VLOOKUP($A107,'Section 2'!$D$16:$R$1015,COLUMNS('Section 2'!$D$13:I$13),0)),"",VLOOKUP($A107,'Section 2'!$D$16:$R$1015,COLUMNS('Section 2'!$D$13:I$13),0)))</f>
        <v/>
      </c>
      <c r="I107" s="84" t="str">
        <f>IF($C107="","",IF(ISBLANK(VLOOKUP($A107,'Section 2'!$D$16:$R$1015,COLUMNS('Section 2'!$D$13:J$13),0)),"",VLOOKUP($A107,'Section 2'!$D$16:$R$1015,COLUMNS('Section 2'!$D$13:J$13),0)))</f>
        <v/>
      </c>
      <c r="J107" s="84" t="str">
        <f>IF($C107="","",IF(ISBLANK(VLOOKUP($A107,'Section 2'!$D$16:$R$1015,COLUMNS('Section 2'!$D$13:R$13),0)),"",IF(VLOOKUP($A107,'Section 2'!$D$16:$R$1015,COLUMNS('Section 2'!$D$13:R$13),0)="QPS","QPS",PROPER(VLOOKUP($A107,'Section 2'!$D$16:$R$1015,COLUMNS('Section 2'!$D$13:R$13),0)))))</f>
        <v/>
      </c>
      <c r="K107" s="84" t="str">
        <f>IF($C107="","",IF(ISBLANK(VLOOKUP($A107,'Section 2'!$D$16:$R$1015,COLUMNS('Section 2'!$D$13:L$13),0)),"",VLOOKUP($A107,'Section 2'!$D$16:$R$1015,COLUMNS('Section 2'!$D$13:L$13),0)))</f>
        <v/>
      </c>
      <c r="L107" s="84" t="str">
        <f>IF($C107="","",IF(ISBLANK(VLOOKUP($A107,'Section 2'!$D$16:$R$1015,COLUMNS('Section 2'!$D$13:M$13),0)),"",VLOOKUP($A107,'Section 2'!$D$16:$R$1015,COLUMNS('Section 2'!$D$13:M$13),0)))</f>
        <v/>
      </c>
      <c r="M107" s="84" t="str">
        <f>IF($C107="","",IF(ISBLANK(VLOOKUP($A107,'Section 2'!$D$16:$R$1015,COLUMNS('Section 2'!$D$13:N$13),0)),"",VLOOKUP($A107,'Section 2'!$D$16:$R$1015,COLUMNS('Section 2'!$D$13:N$13),0)))</f>
        <v/>
      </c>
      <c r="N107" s="84" t="str">
        <f>IF($C107="","",IF(ISBLANK(VLOOKUP($A107,'Section 2'!$D$16:$R$1015,COLUMNS('Section 2'!$D$13:O$13),0)),"",VLOOKUP($A107,'Section 2'!$D$16:$R$1015,COLUMNS('Section 2'!$D$13:O$13),0)))</f>
        <v/>
      </c>
      <c r="O107" s="84" t="str">
        <f>IF($C107="","",IF(ISBLANK(VLOOKUP($A107,'Section 2'!$D$16:$R$1015,COLUMNS('Section 2'!$D$13:P$13),0)),"",VLOOKUP($A107,'Section 2'!$D$16:$R$1015,COLUMNS('Section 2'!$D$13:P$13),0)))</f>
        <v/>
      </c>
      <c r="P107" s="84" t="str">
        <f>IF($C107="","",IF(ISBLANK(VLOOKUP($A107,'Section 2'!$D$16:$R$1015,COLUMNS('Section 2'!$D$13:Q$13),0)),"",VLOOKUP($A107,'Section 2'!$D$16:$R$1015,COLUMNS('Section 2'!$D$13:Q$13),0)))</f>
        <v/>
      </c>
      <c r="Q107" s="84" t="str">
        <f>IF($C107="","",IF(ISBLANK(VLOOKUP($A107,'Section 2'!$D$16:$R$1015,COLUMNS('Section 2'!$D$13:R$13),0)),"",IF(VLOOKUP($A107,'Section 2'!$D$16:$R$1015,COLUMNS('Section 2'!$D$13:R$13),0)="QPS","QPS",PROPER(VLOOKUP($A107,'Section 2'!$D$16:$R$1015,COLUMNS('Section 2'!$D$13:R$13),0)))))</f>
        <v/>
      </c>
    </row>
    <row r="108" spans="1:17" s="47" customFormat="1" ht="12.75" customHeight="1" x14ac:dyDescent="0.35">
      <c r="A108" s="50">
        <v>107</v>
      </c>
      <c r="B108" s="84" t="str">
        <f t="shared" si="1"/>
        <v/>
      </c>
      <c r="C108" s="84" t="str">
        <f>IFERROR(VLOOKUP($A108,'Section 2'!$D$16:$R$1015,COLUMNS('Section 2'!$D$13:D$13),0),"")</f>
        <v/>
      </c>
      <c r="D108" s="61" t="str">
        <f>IF($C108="","",IF(ISBLANK(VLOOKUP($A108,'Section 2'!$D$16:$R$1015,COLUMNS('Section 2'!$D$13:E$13),0)),"",VLOOKUP($A108,'Section 2'!$D$16:$R$1015,COLUMNS('Section 2'!$D$13:E$13),0)))</f>
        <v/>
      </c>
      <c r="E108" s="84" t="str">
        <f>IF($C108="","",IF(ISBLANK(VLOOKUP($A108,'Section 2'!$D$16:$R$1015,COLUMNS('Section 2'!$D$13:F$13),0)),"",VLOOKUP($A108,'Section 2'!$D$16:$R$1015,COLUMNS('Section 2'!$D$13:F$13),0)))</f>
        <v/>
      </c>
      <c r="F108" s="84" t="str">
        <f>IF($C108="","",IF(ISBLANK(VLOOKUP($A108,'Section 2'!$D$16:$R$1015,COLUMNS('Section 2'!$D$13:G$13),0)),"",VLOOKUP($A108,'Section 2'!$D$16:$R$1015,COLUMNS('Section 2'!$D$13:G$13),0)))</f>
        <v/>
      </c>
      <c r="G108" s="84" t="str">
        <f>IF($C108="","",IF(ISBLANK(VLOOKUP($A108,'Section 2'!$D$16:$R$1015,COLUMNS('Section 2'!$D$13:H$13),0)),"",VLOOKUP($A108,'Section 2'!$D$16:$R$1015,COLUMNS('Section 2'!$D$13:H$13),0)))</f>
        <v/>
      </c>
      <c r="H108" s="84" t="str">
        <f>IF($C108="","",IF(ISBLANK(VLOOKUP($A108,'Section 2'!$D$16:$R$1015,COLUMNS('Section 2'!$D$13:I$13),0)),"",VLOOKUP($A108,'Section 2'!$D$16:$R$1015,COLUMNS('Section 2'!$D$13:I$13),0)))</f>
        <v/>
      </c>
      <c r="I108" s="84" t="str">
        <f>IF($C108="","",IF(ISBLANK(VLOOKUP($A108,'Section 2'!$D$16:$R$1015,COLUMNS('Section 2'!$D$13:J$13),0)),"",VLOOKUP($A108,'Section 2'!$D$16:$R$1015,COLUMNS('Section 2'!$D$13:J$13),0)))</f>
        <v/>
      </c>
      <c r="J108" s="84" t="str">
        <f>IF($C108="","",IF(ISBLANK(VLOOKUP($A108,'Section 2'!$D$16:$R$1015,COLUMNS('Section 2'!$D$13:R$13),0)),"",IF(VLOOKUP($A108,'Section 2'!$D$16:$R$1015,COLUMNS('Section 2'!$D$13:R$13),0)="QPS","QPS",PROPER(VLOOKUP($A108,'Section 2'!$D$16:$R$1015,COLUMNS('Section 2'!$D$13:R$13),0)))))</f>
        <v/>
      </c>
      <c r="K108" s="84" t="str">
        <f>IF($C108="","",IF(ISBLANK(VLOOKUP($A108,'Section 2'!$D$16:$R$1015,COLUMNS('Section 2'!$D$13:L$13),0)),"",VLOOKUP($A108,'Section 2'!$D$16:$R$1015,COLUMNS('Section 2'!$D$13:L$13),0)))</f>
        <v/>
      </c>
      <c r="L108" s="84" t="str">
        <f>IF($C108="","",IF(ISBLANK(VLOOKUP($A108,'Section 2'!$D$16:$R$1015,COLUMNS('Section 2'!$D$13:M$13),0)),"",VLOOKUP($A108,'Section 2'!$D$16:$R$1015,COLUMNS('Section 2'!$D$13:M$13),0)))</f>
        <v/>
      </c>
      <c r="M108" s="84" t="str">
        <f>IF($C108="","",IF(ISBLANK(VLOOKUP($A108,'Section 2'!$D$16:$R$1015,COLUMNS('Section 2'!$D$13:N$13),0)),"",VLOOKUP($A108,'Section 2'!$D$16:$R$1015,COLUMNS('Section 2'!$D$13:N$13),0)))</f>
        <v/>
      </c>
      <c r="N108" s="84" t="str">
        <f>IF($C108="","",IF(ISBLANK(VLOOKUP($A108,'Section 2'!$D$16:$R$1015,COLUMNS('Section 2'!$D$13:O$13),0)),"",VLOOKUP($A108,'Section 2'!$D$16:$R$1015,COLUMNS('Section 2'!$D$13:O$13),0)))</f>
        <v/>
      </c>
      <c r="O108" s="84" t="str">
        <f>IF($C108="","",IF(ISBLANK(VLOOKUP($A108,'Section 2'!$D$16:$R$1015,COLUMNS('Section 2'!$D$13:P$13),0)),"",VLOOKUP($A108,'Section 2'!$D$16:$R$1015,COLUMNS('Section 2'!$D$13:P$13),0)))</f>
        <v/>
      </c>
      <c r="P108" s="84" t="str">
        <f>IF($C108="","",IF(ISBLANK(VLOOKUP($A108,'Section 2'!$D$16:$R$1015,COLUMNS('Section 2'!$D$13:Q$13),0)),"",VLOOKUP($A108,'Section 2'!$D$16:$R$1015,COLUMNS('Section 2'!$D$13:Q$13),0)))</f>
        <v/>
      </c>
      <c r="Q108" s="84" t="str">
        <f>IF($C108="","",IF(ISBLANK(VLOOKUP($A108,'Section 2'!$D$16:$R$1015,COLUMNS('Section 2'!$D$13:R$13),0)),"",IF(VLOOKUP($A108,'Section 2'!$D$16:$R$1015,COLUMNS('Section 2'!$D$13:R$13),0)="QPS","QPS",PROPER(VLOOKUP($A108,'Section 2'!$D$16:$R$1015,COLUMNS('Section 2'!$D$13:R$13),0)))))</f>
        <v/>
      </c>
    </row>
    <row r="109" spans="1:17" s="47" customFormat="1" ht="12.75" customHeight="1" x14ac:dyDescent="0.35">
      <c r="A109" s="50">
        <v>108</v>
      </c>
      <c r="B109" s="84" t="str">
        <f t="shared" si="1"/>
        <v/>
      </c>
      <c r="C109" s="84" t="str">
        <f>IFERROR(VLOOKUP($A109,'Section 2'!$D$16:$R$1015,COLUMNS('Section 2'!$D$13:D$13),0),"")</f>
        <v/>
      </c>
      <c r="D109" s="61" t="str">
        <f>IF($C109="","",IF(ISBLANK(VLOOKUP($A109,'Section 2'!$D$16:$R$1015,COLUMNS('Section 2'!$D$13:E$13),0)),"",VLOOKUP($A109,'Section 2'!$D$16:$R$1015,COLUMNS('Section 2'!$D$13:E$13),0)))</f>
        <v/>
      </c>
      <c r="E109" s="84" t="str">
        <f>IF($C109="","",IF(ISBLANK(VLOOKUP($A109,'Section 2'!$D$16:$R$1015,COLUMNS('Section 2'!$D$13:F$13),0)),"",VLOOKUP($A109,'Section 2'!$D$16:$R$1015,COLUMNS('Section 2'!$D$13:F$13),0)))</f>
        <v/>
      </c>
      <c r="F109" s="84" t="str">
        <f>IF($C109="","",IF(ISBLANK(VLOOKUP($A109,'Section 2'!$D$16:$R$1015,COLUMNS('Section 2'!$D$13:G$13),0)),"",VLOOKUP($A109,'Section 2'!$D$16:$R$1015,COLUMNS('Section 2'!$D$13:G$13),0)))</f>
        <v/>
      </c>
      <c r="G109" s="84" t="str">
        <f>IF($C109="","",IF(ISBLANK(VLOOKUP($A109,'Section 2'!$D$16:$R$1015,COLUMNS('Section 2'!$D$13:H$13),0)),"",VLOOKUP($A109,'Section 2'!$D$16:$R$1015,COLUMNS('Section 2'!$D$13:H$13),0)))</f>
        <v/>
      </c>
      <c r="H109" s="84" t="str">
        <f>IF($C109="","",IF(ISBLANK(VLOOKUP($A109,'Section 2'!$D$16:$R$1015,COLUMNS('Section 2'!$D$13:I$13),0)),"",VLOOKUP($A109,'Section 2'!$D$16:$R$1015,COLUMNS('Section 2'!$D$13:I$13),0)))</f>
        <v/>
      </c>
      <c r="I109" s="84" t="str">
        <f>IF($C109="","",IF(ISBLANK(VLOOKUP($A109,'Section 2'!$D$16:$R$1015,COLUMNS('Section 2'!$D$13:J$13),0)),"",VLOOKUP($A109,'Section 2'!$D$16:$R$1015,COLUMNS('Section 2'!$D$13:J$13),0)))</f>
        <v/>
      </c>
      <c r="J109" s="84" t="str">
        <f>IF($C109="","",IF(ISBLANK(VLOOKUP($A109,'Section 2'!$D$16:$R$1015,COLUMNS('Section 2'!$D$13:R$13),0)),"",IF(VLOOKUP($A109,'Section 2'!$D$16:$R$1015,COLUMNS('Section 2'!$D$13:R$13),0)="QPS","QPS",PROPER(VLOOKUP($A109,'Section 2'!$D$16:$R$1015,COLUMNS('Section 2'!$D$13:R$13),0)))))</f>
        <v/>
      </c>
      <c r="K109" s="84" t="str">
        <f>IF($C109="","",IF(ISBLANK(VLOOKUP($A109,'Section 2'!$D$16:$R$1015,COLUMNS('Section 2'!$D$13:L$13),0)),"",VLOOKUP($A109,'Section 2'!$D$16:$R$1015,COLUMNS('Section 2'!$D$13:L$13),0)))</f>
        <v/>
      </c>
      <c r="L109" s="84" t="str">
        <f>IF($C109="","",IF(ISBLANK(VLOOKUP($A109,'Section 2'!$D$16:$R$1015,COLUMNS('Section 2'!$D$13:M$13),0)),"",VLOOKUP($A109,'Section 2'!$D$16:$R$1015,COLUMNS('Section 2'!$D$13:M$13),0)))</f>
        <v/>
      </c>
      <c r="M109" s="84" t="str">
        <f>IF($C109="","",IF(ISBLANK(VLOOKUP($A109,'Section 2'!$D$16:$R$1015,COLUMNS('Section 2'!$D$13:N$13),0)),"",VLOOKUP($A109,'Section 2'!$D$16:$R$1015,COLUMNS('Section 2'!$D$13:N$13),0)))</f>
        <v/>
      </c>
      <c r="N109" s="84" t="str">
        <f>IF($C109="","",IF(ISBLANK(VLOOKUP($A109,'Section 2'!$D$16:$R$1015,COLUMNS('Section 2'!$D$13:O$13),0)),"",VLOOKUP($A109,'Section 2'!$D$16:$R$1015,COLUMNS('Section 2'!$D$13:O$13),0)))</f>
        <v/>
      </c>
      <c r="O109" s="84" t="str">
        <f>IF($C109="","",IF(ISBLANK(VLOOKUP($A109,'Section 2'!$D$16:$R$1015,COLUMNS('Section 2'!$D$13:P$13),0)),"",VLOOKUP($A109,'Section 2'!$D$16:$R$1015,COLUMNS('Section 2'!$D$13:P$13),0)))</f>
        <v/>
      </c>
      <c r="P109" s="84" t="str">
        <f>IF($C109="","",IF(ISBLANK(VLOOKUP($A109,'Section 2'!$D$16:$R$1015,COLUMNS('Section 2'!$D$13:Q$13),0)),"",VLOOKUP($A109,'Section 2'!$D$16:$R$1015,COLUMNS('Section 2'!$D$13:Q$13),0)))</f>
        <v/>
      </c>
      <c r="Q109" s="84" t="str">
        <f>IF($C109="","",IF(ISBLANK(VLOOKUP($A109,'Section 2'!$D$16:$R$1015,COLUMNS('Section 2'!$D$13:R$13),0)),"",IF(VLOOKUP($A109,'Section 2'!$D$16:$R$1015,COLUMNS('Section 2'!$D$13:R$13),0)="QPS","QPS",PROPER(VLOOKUP($A109,'Section 2'!$D$16:$R$1015,COLUMNS('Section 2'!$D$13:R$13),0)))))</f>
        <v/>
      </c>
    </row>
    <row r="110" spans="1:17" s="47" customFormat="1" ht="12.75" customHeight="1" x14ac:dyDescent="0.35">
      <c r="A110" s="50">
        <v>109</v>
      </c>
      <c r="B110" s="84" t="str">
        <f t="shared" si="1"/>
        <v/>
      </c>
      <c r="C110" s="84" t="str">
        <f>IFERROR(VLOOKUP($A110,'Section 2'!$D$16:$R$1015,COLUMNS('Section 2'!$D$13:D$13),0),"")</f>
        <v/>
      </c>
      <c r="D110" s="61" t="str">
        <f>IF($C110="","",IF(ISBLANK(VLOOKUP($A110,'Section 2'!$D$16:$R$1015,COLUMNS('Section 2'!$D$13:E$13),0)),"",VLOOKUP($A110,'Section 2'!$D$16:$R$1015,COLUMNS('Section 2'!$D$13:E$13),0)))</f>
        <v/>
      </c>
      <c r="E110" s="84" t="str">
        <f>IF($C110="","",IF(ISBLANK(VLOOKUP($A110,'Section 2'!$D$16:$R$1015,COLUMNS('Section 2'!$D$13:F$13),0)),"",VLOOKUP($A110,'Section 2'!$D$16:$R$1015,COLUMNS('Section 2'!$D$13:F$13),0)))</f>
        <v/>
      </c>
      <c r="F110" s="84" t="str">
        <f>IF($C110="","",IF(ISBLANK(VLOOKUP($A110,'Section 2'!$D$16:$R$1015,COLUMNS('Section 2'!$D$13:G$13),0)),"",VLOOKUP($A110,'Section 2'!$D$16:$R$1015,COLUMNS('Section 2'!$D$13:G$13),0)))</f>
        <v/>
      </c>
      <c r="G110" s="84" t="str">
        <f>IF($C110="","",IF(ISBLANK(VLOOKUP($A110,'Section 2'!$D$16:$R$1015,COLUMNS('Section 2'!$D$13:H$13),0)),"",VLOOKUP($A110,'Section 2'!$D$16:$R$1015,COLUMNS('Section 2'!$D$13:H$13),0)))</f>
        <v/>
      </c>
      <c r="H110" s="84" t="str">
        <f>IF($C110="","",IF(ISBLANK(VLOOKUP($A110,'Section 2'!$D$16:$R$1015,COLUMNS('Section 2'!$D$13:I$13),0)),"",VLOOKUP($A110,'Section 2'!$D$16:$R$1015,COLUMNS('Section 2'!$D$13:I$13),0)))</f>
        <v/>
      </c>
      <c r="I110" s="84" t="str">
        <f>IF($C110="","",IF(ISBLANK(VLOOKUP($A110,'Section 2'!$D$16:$R$1015,COLUMNS('Section 2'!$D$13:J$13),0)),"",VLOOKUP($A110,'Section 2'!$D$16:$R$1015,COLUMNS('Section 2'!$D$13:J$13),0)))</f>
        <v/>
      </c>
      <c r="J110" s="84" t="str">
        <f>IF($C110="","",IF(ISBLANK(VLOOKUP($A110,'Section 2'!$D$16:$R$1015,COLUMNS('Section 2'!$D$13:R$13),0)),"",IF(VLOOKUP($A110,'Section 2'!$D$16:$R$1015,COLUMNS('Section 2'!$D$13:R$13),0)="QPS","QPS",PROPER(VLOOKUP($A110,'Section 2'!$D$16:$R$1015,COLUMNS('Section 2'!$D$13:R$13),0)))))</f>
        <v/>
      </c>
      <c r="K110" s="84" t="str">
        <f>IF($C110="","",IF(ISBLANK(VLOOKUP($A110,'Section 2'!$D$16:$R$1015,COLUMNS('Section 2'!$D$13:L$13),0)),"",VLOOKUP($A110,'Section 2'!$D$16:$R$1015,COLUMNS('Section 2'!$D$13:L$13),0)))</f>
        <v/>
      </c>
      <c r="L110" s="84" t="str">
        <f>IF($C110="","",IF(ISBLANK(VLOOKUP($A110,'Section 2'!$D$16:$R$1015,COLUMNS('Section 2'!$D$13:M$13),0)),"",VLOOKUP($A110,'Section 2'!$D$16:$R$1015,COLUMNS('Section 2'!$D$13:M$13),0)))</f>
        <v/>
      </c>
      <c r="M110" s="84" t="str">
        <f>IF($C110="","",IF(ISBLANK(VLOOKUP($A110,'Section 2'!$D$16:$R$1015,COLUMNS('Section 2'!$D$13:N$13),0)),"",VLOOKUP($A110,'Section 2'!$D$16:$R$1015,COLUMNS('Section 2'!$D$13:N$13),0)))</f>
        <v/>
      </c>
      <c r="N110" s="84" t="str">
        <f>IF($C110="","",IF(ISBLANK(VLOOKUP($A110,'Section 2'!$D$16:$R$1015,COLUMNS('Section 2'!$D$13:O$13),0)),"",VLOOKUP($A110,'Section 2'!$D$16:$R$1015,COLUMNS('Section 2'!$D$13:O$13),0)))</f>
        <v/>
      </c>
      <c r="O110" s="84" t="str">
        <f>IF($C110="","",IF(ISBLANK(VLOOKUP($A110,'Section 2'!$D$16:$R$1015,COLUMNS('Section 2'!$D$13:P$13),0)),"",VLOOKUP($A110,'Section 2'!$D$16:$R$1015,COLUMNS('Section 2'!$D$13:P$13),0)))</f>
        <v/>
      </c>
      <c r="P110" s="84" t="str">
        <f>IF($C110="","",IF(ISBLANK(VLOOKUP($A110,'Section 2'!$D$16:$R$1015,COLUMNS('Section 2'!$D$13:Q$13),0)),"",VLOOKUP($A110,'Section 2'!$D$16:$R$1015,COLUMNS('Section 2'!$D$13:Q$13),0)))</f>
        <v/>
      </c>
      <c r="Q110" s="84" t="str">
        <f>IF($C110="","",IF(ISBLANK(VLOOKUP($A110,'Section 2'!$D$16:$R$1015,COLUMNS('Section 2'!$D$13:R$13),0)),"",IF(VLOOKUP($A110,'Section 2'!$D$16:$R$1015,COLUMNS('Section 2'!$D$13:R$13),0)="QPS","QPS",PROPER(VLOOKUP($A110,'Section 2'!$D$16:$R$1015,COLUMNS('Section 2'!$D$13:R$13),0)))))</f>
        <v/>
      </c>
    </row>
    <row r="111" spans="1:17" s="47" customFormat="1" ht="12.75" customHeight="1" x14ac:dyDescent="0.35">
      <c r="A111" s="50">
        <v>110</v>
      </c>
      <c r="B111" s="84" t="str">
        <f t="shared" si="1"/>
        <v/>
      </c>
      <c r="C111" s="84" t="str">
        <f>IFERROR(VLOOKUP($A111,'Section 2'!$D$16:$R$1015,COLUMNS('Section 2'!$D$13:D$13),0),"")</f>
        <v/>
      </c>
      <c r="D111" s="61" t="str">
        <f>IF($C111="","",IF(ISBLANK(VLOOKUP($A111,'Section 2'!$D$16:$R$1015,COLUMNS('Section 2'!$D$13:E$13),0)),"",VLOOKUP($A111,'Section 2'!$D$16:$R$1015,COLUMNS('Section 2'!$D$13:E$13),0)))</f>
        <v/>
      </c>
      <c r="E111" s="84" t="str">
        <f>IF($C111="","",IF(ISBLANK(VLOOKUP($A111,'Section 2'!$D$16:$R$1015,COLUMNS('Section 2'!$D$13:F$13),0)),"",VLOOKUP($A111,'Section 2'!$D$16:$R$1015,COLUMNS('Section 2'!$D$13:F$13),0)))</f>
        <v/>
      </c>
      <c r="F111" s="84" t="str">
        <f>IF($C111="","",IF(ISBLANK(VLOOKUP($A111,'Section 2'!$D$16:$R$1015,COLUMNS('Section 2'!$D$13:G$13),0)),"",VLOOKUP($A111,'Section 2'!$D$16:$R$1015,COLUMNS('Section 2'!$D$13:G$13),0)))</f>
        <v/>
      </c>
      <c r="G111" s="84" t="str">
        <f>IF($C111="","",IF(ISBLANK(VLOOKUP($A111,'Section 2'!$D$16:$R$1015,COLUMNS('Section 2'!$D$13:H$13),0)),"",VLOOKUP($A111,'Section 2'!$D$16:$R$1015,COLUMNS('Section 2'!$D$13:H$13),0)))</f>
        <v/>
      </c>
      <c r="H111" s="84" t="str">
        <f>IF($C111="","",IF(ISBLANK(VLOOKUP($A111,'Section 2'!$D$16:$R$1015,COLUMNS('Section 2'!$D$13:I$13),0)),"",VLOOKUP($A111,'Section 2'!$D$16:$R$1015,COLUMNS('Section 2'!$D$13:I$13),0)))</f>
        <v/>
      </c>
      <c r="I111" s="84" t="str">
        <f>IF($C111="","",IF(ISBLANK(VLOOKUP($A111,'Section 2'!$D$16:$R$1015,COLUMNS('Section 2'!$D$13:J$13),0)),"",VLOOKUP($A111,'Section 2'!$D$16:$R$1015,COLUMNS('Section 2'!$D$13:J$13),0)))</f>
        <v/>
      </c>
      <c r="J111" s="84" t="str">
        <f>IF($C111="","",IF(ISBLANK(VLOOKUP($A111,'Section 2'!$D$16:$R$1015,COLUMNS('Section 2'!$D$13:R$13),0)),"",IF(VLOOKUP($A111,'Section 2'!$D$16:$R$1015,COLUMNS('Section 2'!$D$13:R$13),0)="QPS","QPS",PROPER(VLOOKUP($A111,'Section 2'!$D$16:$R$1015,COLUMNS('Section 2'!$D$13:R$13),0)))))</f>
        <v/>
      </c>
      <c r="K111" s="84" t="str">
        <f>IF($C111="","",IF(ISBLANK(VLOOKUP($A111,'Section 2'!$D$16:$R$1015,COLUMNS('Section 2'!$D$13:L$13),0)),"",VLOOKUP($A111,'Section 2'!$D$16:$R$1015,COLUMNS('Section 2'!$D$13:L$13),0)))</f>
        <v/>
      </c>
      <c r="L111" s="84" t="str">
        <f>IF($C111="","",IF(ISBLANK(VLOOKUP($A111,'Section 2'!$D$16:$R$1015,COLUMNS('Section 2'!$D$13:M$13),0)),"",VLOOKUP($A111,'Section 2'!$D$16:$R$1015,COLUMNS('Section 2'!$D$13:M$13),0)))</f>
        <v/>
      </c>
      <c r="M111" s="84" t="str">
        <f>IF($C111="","",IF(ISBLANK(VLOOKUP($A111,'Section 2'!$D$16:$R$1015,COLUMNS('Section 2'!$D$13:N$13),0)),"",VLOOKUP($A111,'Section 2'!$D$16:$R$1015,COLUMNS('Section 2'!$D$13:N$13),0)))</f>
        <v/>
      </c>
      <c r="N111" s="84" t="str">
        <f>IF($C111="","",IF(ISBLANK(VLOOKUP($A111,'Section 2'!$D$16:$R$1015,COLUMNS('Section 2'!$D$13:O$13),0)),"",VLOOKUP($A111,'Section 2'!$D$16:$R$1015,COLUMNS('Section 2'!$D$13:O$13),0)))</f>
        <v/>
      </c>
      <c r="O111" s="84" t="str">
        <f>IF($C111="","",IF(ISBLANK(VLOOKUP($A111,'Section 2'!$D$16:$R$1015,COLUMNS('Section 2'!$D$13:P$13),0)),"",VLOOKUP($A111,'Section 2'!$D$16:$R$1015,COLUMNS('Section 2'!$D$13:P$13),0)))</f>
        <v/>
      </c>
      <c r="P111" s="84" t="str">
        <f>IF($C111="","",IF(ISBLANK(VLOOKUP($A111,'Section 2'!$D$16:$R$1015,COLUMNS('Section 2'!$D$13:Q$13),0)),"",VLOOKUP($A111,'Section 2'!$D$16:$R$1015,COLUMNS('Section 2'!$D$13:Q$13),0)))</f>
        <v/>
      </c>
      <c r="Q111" s="84" t="str">
        <f>IF($C111="","",IF(ISBLANK(VLOOKUP($A111,'Section 2'!$D$16:$R$1015,COLUMNS('Section 2'!$D$13:R$13),0)),"",IF(VLOOKUP($A111,'Section 2'!$D$16:$R$1015,COLUMNS('Section 2'!$D$13:R$13),0)="QPS","QPS",PROPER(VLOOKUP($A111,'Section 2'!$D$16:$R$1015,COLUMNS('Section 2'!$D$13:R$13),0)))))</f>
        <v/>
      </c>
    </row>
    <row r="112" spans="1:17" s="47" customFormat="1" ht="12.75" customHeight="1" x14ac:dyDescent="0.35">
      <c r="A112" s="50">
        <v>111</v>
      </c>
      <c r="B112" s="84" t="str">
        <f t="shared" si="1"/>
        <v/>
      </c>
      <c r="C112" s="84" t="str">
        <f>IFERROR(VLOOKUP($A112,'Section 2'!$D$16:$R$1015,COLUMNS('Section 2'!$D$13:D$13),0),"")</f>
        <v/>
      </c>
      <c r="D112" s="61" t="str">
        <f>IF($C112="","",IF(ISBLANK(VLOOKUP($A112,'Section 2'!$D$16:$R$1015,COLUMNS('Section 2'!$D$13:E$13),0)),"",VLOOKUP($A112,'Section 2'!$D$16:$R$1015,COLUMNS('Section 2'!$D$13:E$13),0)))</f>
        <v/>
      </c>
      <c r="E112" s="84" t="str">
        <f>IF($C112="","",IF(ISBLANK(VLOOKUP($A112,'Section 2'!$D$16:$R$1015,COLUMNS('Section 2'!$D$13:F$13),0)),"",VLOOKUP($A112,'Section 2'!$D$16:$R$1015,COLUMNS('Section 2'!$D$13:F$13),0)))</f>
        <v/>
      </c>
      <c r="F112" s="84" t="str">
        <f>IF($C112="","",IF(ISBLANK(VLOOKUP($A112,'Section 2'!$D$16:$R$1015,COLUMNS('Section 2'!$D$13:G$13),0)),"",VLOOKUP($A112,'Section 2'!$D$16:$R$1015,COLUMNS('Section 2'!$D$13:G$13),0)))</f>
        <v/>
      </c>
      <c r="G112" s="84" t="str">
        <f>IF($C112="","",IF(ISBLANK(VLOOKUP($A112,'Section 2'!$D$16:$R$1015,COLUMNS('Section 2'!$D$13:H$13),0)),"",VLOOKUP($A112,'Section 2'!$D$16:$R$1015,COLUMNS('Section 2'!$D$13:H$13),0)))</f>
        <v/>
      </c>
      <c r="H112" s="84" t="str">
        <f>IF($C112="","",IF(ISBLANK(VLOOKUP($A112,'Section 2'!$D$16:$R$1015,COLUMNS('Section 2'!$D$13:I$13),0)),"",VLOOKUP($A112,'Section 2'!$D$16:$R$1015,COLUMNS('Section 2'!$D$13:I$13),0)))</f>
        <v/>
      </c>
      <c r="I112" s="84" t="str">
        <f>IF($C112="","",IF(ISBLANK(VLOOKUP($A112,'Section 2'!$D$16:$R$1015,COLUMNS('Section 2'!$D$13:J$13),0)),"",VLOOKUP($A112,'Section 2'!$D$16:$R$1015,COLUMNS('Section 2'!$D$13:J$13),0)))</f>
        <v/>
      </c>
      <c r="J112" s="84" t="str">
        <f>IF($C112="","",IF(ISBLANK(VLOOKUP($A112,'Section 2'!$D$16:$R$1015,COLUMNS('Section 2'!$D$13:R$13),0)),"",IF(VLOOKUP($A112,'Section 2'!$D$16:$R$1015,COLUMNS('Section 2'!$D$13:R$13),0)="QPS","QPS",PROPER(VLOOKUP($A112,'Section 2'!$D$16:$R$1015,COLUMNS('Section 2'!$D$13:R$13),0)))))</f>
        <v/>
      </c>
      <c r="K112" s="84" t="str">
        <f>IF($C112="","",IF(ISBLANK(VLOOKUP($A112,'Section 2'!$D$16:$R$1015,COLUMNS('Section 2'!$D$13:L$13),0)),"",VLOOKUP($A112,'Section 2'!$D$16:$R$1015,COLUMNS('Section 2'!$D$13:L$13),0)))</f>
        <v/>
      </c>
      <c r="L112" s="84" t="str">
        <f>IF($C112="","",IF(ISBLANK(VLOOKUP($A112,'Section 2'!$D$16:$R$1015,COLUMNS('Section 2'!$D$13:M$13),0)),"",VLOOKUP($A112,'Section 2'!$D$16:$R$1015,COLUMNS('Section 2'!$D$13:M$13),0)))</f>
        <v/>
      </c>
      <c r="M112" s="84" t="str">
        <f>IF($C112="","",IF(ISBLANK(VLOOKUP($A112,'Section 2'!$D$16:$R$1015,COLUMNS('Section 2'!$D$13:N$13),0)),"",VLOOKUP($A112,'Section 2'!$D$16:$R$1015,COLUMNS('Section 2'!$D$13:N$13),0)))</f>
        <v/>
      </c>
      <c r="N112" s="84" t="str">
        <f>IF($C112="","",IF(ISBLANK(VLOOKUP($A112,'Section 2'!$D$16:$R$1015,COLUMNS('Section 2'!$D$13:O$13),0)),"",VLOOKUP($A112,'Section 2'!$D$16:$R$1015,COLUMNS('Section 2'!$D$13:O$13),0)))</f>
        <v/>
      </c>
      <c r="O112" s="84" t="str">
        <f>IF($C112="","",IF(ISBLANK(VLOOKUP($A112,'Section 2'!$D$16:$R$1015,COLUMNS('Section 2'!$D$13:P$13),0)),"",VLOOKUP($A112,'Section 2'!$D$16:$R$1015,COLUMNS('Section 2'!$D$13:P$13),0)))</f>
        <v/>
      </c>
      <c r="P112" s="84" t="str">
        <f>IF($C112="","",IF(ISBLANK(VLOOKUP($A112,'Section 2'!$D$16:$R$1015,COLUMNS('Section 2'!$D$13:Q$13),0)),"",VLOOKUP($A112,'Section 2'!$D$16:$R$1015,COLUMNS('Section 2'!$D$13:Q$13),0)))</f>
        <v/>
      </c>
      <c r="Q112" s="84" t="str">
        <f>IF($C112="","",IF(ISBLANK(VLOOKUP($A112,'Section 2'!$D$16:$R$1015,COLUMNS('Section 2'!$D$13:R$13),0)),"",IF(VLOOKUP($A112,'Section 2'!$D$16:$R$1015,COLUMNS('Section 2'!$D$13:R$13),0)="QPS","QPS",PROPER(VLOOKUP($A112,'Section 2'!$D$16:$R$1015,COLUMNS('Section 2'!$D$13:R$13),0)))))</f>
        <v/>
      </c>
    </row>
    <row r="113" spans="1:17" s="47" customFormat="1" ht="12.75" customHeight="1" x14ac:dyDescent="0.35">
      <c r="A113" s="50">
        <v>112</v>
      </c>
      <c r="B113" s="84" t="str">
        <f t="shared" si="1"/>
        <v/>
      </c>
      <c r="C113" s="84" t="str">
        <f>IFERROR(VLOOKUP($A113,'Section 2'!$D$16:$R$1015,COLUMNS('Section 2'!$D$13:D$13),0),"")</f>
        <v/>
      </c>
      <c r="D113" s="61" t="str">
        <f>IF($C113="","",IF(ISBLANK(VLOOKUP($A113,'Section 2'!$D$16:$R$1015,COLUMNS('Section 2'!$D$13:E$13),0)),"",VLOOKUP($A113,'Section 2'!$D$16:$R$1015,COLUMNS('Section 2'!$D$13:E$13),0)))</f>
        <v/>
      </c>
      <c r="E113" s="84" t="str">
        <f>IF($C113="","",IF(ISBLANK(VLOOKUP($A113,'Section 2'!$D$16:$R$1015,COLUMNS('Section 2'!$D$13:F$13),0)),"",VLOOKUP($A113,'Section 2'!$D$16:$R$1015,COLUMNS('Section 2'!$D$13:F$13),0)))</f>
        <v/>
      </c>
      <c r="F113" s="84" t="str">
        <f>IF($C113="","",IF(ISBLANK(VLOOKUP($A113,'Section 2'!$D$16:$R$1015,COLUMNS('Section 2'!$D$13:G$13),0)),"",VLOOKUP($A113,'Section 2'!$D$16:$R$1015,COLUMNS('Section 2'!$D$13:G$13),0)))</f>
        <v/>
      </c>
      <c r="G113" s="84" t="str">
        <f>IF($C113="","",IF(ISBLANK(VLOOKUP($A113,'Section 2'!$D$16:$R$1015,COLUMNS('Section 2'!$D$13:H$13),0)),"",VLOOKUP($A113,'Section 2'!$D$16:$R$1015,COLUMNS('Section 2'!$D$13:H$13),0)))</f>
        <v/>
      </c>
      <c r="H113" s="84" t="str">
        <f>IF($C113="","",IF(ISBLANK(VLOOKUP($A113,'Section 2'!$D$16:$R$1015,COLUMNS('Section 2'!$D$13:I$13),0)),"",VLOOKUP($A113,'Section 2'!$D$16:$R$1015,COLUMNS('Section 2'!$D$13:I$13),0)))</f>
        <v/>
      </c>
      <c r="I113" s="84" t="str">
        <f>IF($C113="","",IF(ISBLANK(VLOOKUP($A113,'Section 2'!$D$16:$R$1015,COLUMNS('Section 2'!$D$13:J$13),0)),"",VLOOKUP($A113,'Section 2'!$D$16:$R$1015,COLUMNS('Section 2'!$D$13:J$13),0)))</f>
        <v/>
      </c>
      <c r="J113" s="84" t="str">
        <f>IF($C113="","",IF(ISBLANK(VLOOKUP($A113,'Section 2'!$D$16:$R$1015,COLUMNS('Section 2'!$D$13:R$13),0)),"",IF(VLOOKUP($A113,'Section 2'!$D$16:$R$1015,COLUMNS('Section 2'!$D$13:R$13),0)="QPS","QPS",PROPER(VLOOKUP($A113,'Section 2'!$D$16:$R$1015,COLUMNS('Section 2'!$D$13:R$13),0)))))</f>
        <v/>
      </c>
      <c r="K113" s="84" t="str">
        <f>IF($C113="","",IF(ISBLANK(VLOOKUP($A113,'Section 2'!$D$16:$R$1015,COLUMNS('Section 2'!$D$13:L$13),0)),"",VLOOKUP($A113,'Section 2'!$D$16:$R$1015,COLUMNS('Section 2'!$D$13:L$13),0)))</f>
        <v/>
      </c>
      <c r="L113" s="84" t="str">
        <f>IF($C113="","",IF(ISBLANK(VLOOKUP($A113,'Section 2'!$D$16:$R$1015,COLUMNS('Section 2'!$D$13:M$13),0)),"",VLOOKUP($A113,'Section 2'!$D$16:$R$1015,COLUMNS('Section 2'!$D$13:M$13),0)))</f>
        <v/>
      </c>
      <c r="M113" s="84" t="str">
        <f>IF($C113="","",IF(ISBLANK(VLOOKUP($A113,'Section 2'!$D$16:$R$1015,COLUMNS('Section 2'!$D$13:N$13),0)),"",VLOOKUP($A113,'Section 2'!$D$16:$R$1015,COLUMNS('Section 2'!$D$13:N$13),0)))</f>
        <v/>
      </c>
      <c r="N113" s="84" t="str">
        <f>IF($C113="","",IF(ISBLANK(VLOOKUP($A113,'Section 2'!$D$16:$R$1015,COLUMNS('Section 2'!$D$13:O$13),0)),"",VLOOKUP($A113,'Section 2'!$D$16:$R$1015,COLUMNS('Section 2'!$D$13:O$13),0)))</f>
        <v/>
      </c>
      <c r="O113" s="84" t="str">
        <f>IF($C113="","",IF(ISBLANK(VLOOKUP($A113,'Section 2'!$D$16:$R$1015,COLUMNS('Section 2'!$D$13:P$13),0)),"",VLOOKUP($A113,'Section 2'!$D$16:$R$1015,COLUMNS('Section 2'!$D$13:P$13),0)))</f>
        <v/>
      </c>
      <c r="P113" s="84" t="str">
        <f>IF($C113="","",IF(ISBLANK(VLOOKUP($A113,'Section 2'!$D$16:$R$1015,COLUMNS('Section 2'!$D$13:Q$13),0)),"",VLOOKUP($A113,'Section 2'!$D$16:$R$1015,COLUMNS('Section 2'!$D$13:Q$13),0)))</f>
        <v/>
      </c>
      <c r="Q113" s="84" t="str">
        <f>IF($C113="","",IF(ISBLANK(VLOOKUP($A113,'Section 2'!$D$16:$R$1015,COLUMNS('Section 2'!$D$13:R$13),0)),"",IF(VLOOKUP($A113,'Section 2'!$D$16:$R$1015,COLUMNS('Section 2'!$D$13:R$13),0)="QPS","QPS",PROPER(VLOOKUP($A113,'Section 2'!$D$16:$R$1015,COLUMNS('Section 2'!$D$13:R$13),0)))))</f>
        <v/>
      </c>
    </row>
    <row r="114" spans="1:17" s="47" customFormat="1" ht="12.75" customHeight="1" x14ac:dyDescent="0.35">
      <c r="A114" s="50">
        <v>113</v>
      </c>
      <c r="B114" s="84" t="str">
        <f t="shared" si="1"/>
        <v/>
      </c>
      <c r="C114" s="84" t="str">
        <f>IFERROR(VLOOKUP($A114,'Section 2'!$D$16:$R$1015,COLUMNS('Section 2'!$D$13:D$13),0),"")</f>
        <v/>
      </c>
      <c r="D114" s="61" t="str">
        <f>IF($C114="","",IF(ISBLANK(VLOOKUP($A114,'Section 2'!$D$16:$R$1015,COLUMNS('Section 2'!$D$13:E$13),0)),"",VLOOKUP($A114,'Section 2'!$D$16:$R$1015,COLUMNS('Section 2'!$D$13:E$13),0)))</f>
        <v/>
      </c>
      <c r="E114" s="84" t="str">
        <f>IF($C114="","",IF(ISBLANK(VLOOKUP($A114,'Section 2'!$D$16:$R$1015,COLUMNS('Section 2'!$D$13:F$13),0)),"",VLOOKUP($A114,'Section 2'!$D$16:$R$1015,COLUMNS('Section 2'!$D$13:F$13),0)))</f>
        <v/>
      </c>
      <c r="F114" s="84" t="str">
        <f>IF($C114="","",IF(ISBLANK(VLOOKUP($A114,'Section 2'!$D$16:$R$1015,COLUMNS('Section 2'!$D$13:G$13),0)),"",VLOOKUP($A114,'Section 2'!$D$16:$R$1015,COLUMNS('Section 2'!$D$13:G$13),0)))</f>
        <v/>
      </c>
      <c r="G114" s="84" t="str">
        <f>IF($C114="","",IF(ISBLANK(VLOOKUP($A114,'Section 2'!$D$16:$R$1015,COLUMNS('Section 2'!$D$13:H$13),0)),"",VLOOKUP($A114,'Section 2'!$D$16:$R$1015,COLUMNS('Section 2'!$D$13:H$13),0)))</f>
        <v/>
      </c>
      <c r="H114" s="84" t="str">
        <f>IF($C114="","",IF(ISBLANK(VLOOKUP($A114,'Section 2'!$D$16:$R$1015,COLUMNS('Section 2'!$D$13:I$13),0)),"",VLOOKUP($A114,'Section 2'!$D$16:$R$1015,COLUMNS('Section 2'!$D$13:I$13),0)))</f>
        <v/>
      </c>
      <c r="I114" s="84" t="str">
        <f>IF($C114="","",IF(ISBLANK(VLOOKUP($A114,'Section 2'!$D$16:$R$1015,COLUMNS('Section 2'!$D$13:J$13),0)),"",VLOOKUP($A114,'Section 2'!$D$16:$R$1015,COLUMNS('Section 2'!$D$13:J$13),0)))</f>
        <v/>
      </c>
      <c r="J114" s="84" t="str">
        <f>IF($C114="","",IF(ISBLANK(VLOOKUP($A114,'Section 2'!$D$16:$R$1015,COLUMNS('Section 2'!$D$13:R$13),0)),"",IF(VLOOKUP($A114,'Section 2'!$D$16:$R$1015,COLUMNS('Section 2'!$D$13:R$13),0)="QPS","QPS",PROPER(VLOOKUP($A114,'Section 2'!$D$16:$R$1015,COLUMNS('Section 2'!$D$13:R$13),0)))))</f>
        <v/>
      </c>
      <c r="K114" s="84" t="str">
        <f>IF($C114="","",IF(ISBLANK(VLOOKUP($A114,'Section 2'!$D$16:$R$1015,COLUMNS('Section 2'!$D$13:L$13),0)),"",VLOOKUP($A114,'Section 2'!$D$16:$R$1015,COLUMNS('Section 2'!$D$13:L$13),0)))</f>
        <v/>
      </c>
      <c r="L114" s="84" t="str">
        <f>IF($C114="","",IF(ISBLANK(VLOOKUP($A114,'Section 2'!$D$16:$R$1015,COLUMNS('Section 2'!$D$13:M$13),0)),"",VLOOKUP($A114,'Section 2'!$D$16:$R$1015,COLUMNS('Section 2'!$D$13:M$13),0)))</f>
        <v/>
      </c>
      <c r="M114" s="84" t="str">
        <f>IF($C114="","",IF(ISBLANK(VLOOKUP($A114,'Section 2'!$D$16:$R$1015,COLUMNS('Section 2'!$D$13:N$13),0)),"",VLOOKUP($A114,'Section 2'!$D$16:$R$1015,COLUMNS('Section 2'!$D$13:N$13),0)))</f>
        <v/>
      </c>
      <c r="N114" s="84" t="str">
        <f>IF($C114="","",IF(ISBLANK(VLOOKUP($A114,'Section 2'!$D$16:$R$1015,COLUMNS('Section 2'!$D$13:O$13),0)),"",VLOOKUP($A114,'Section 2'!$D$16:$R$1015,COLUMNS('Section 2'!$D$13:O$13),0)))</f>
        <v/>
      </c>
      <c r="O114" s="84" t="str">
        <f>IF($C114="","",IF(ISBLANK(VLOOKUP($A114,'Section 2'!$D$16:$R$1015,COLUMNS('Section 2'!$D$13:P$13),0)),"",VLOOKUP($A114,'Section 2'!$D$16:$R$1015,COLUMNS('Section 2'!$D$13:P$13),0)))</f>
        <v/>
      </c>
      <c r="P114" s="84" t="str">
        <f>IF($C114="","",IF(ISBLANK(VLOOKUP($A114,'Section 2'!$D$16:$R$1015,COLUMNS('Section 2'!$D$13:Q$13),0)),"",VLOOKUP($A114,'Section 2'!$D$16:$R$1015,COLUMNS('Section 2'!$D$13:Q$13),0)))</f>
        <v/>
      </c>
      <c r="Q114" s="84" t="str">
        <f>IF($C114="","",IF(ISBLANK(VLOOKUP($A114,'Section 2'!$D$16:$R$1015,COLUMNS('Section 2'!$D$13:R$13),0)),"",IF(VLOOKUP($A114,'Section 2'!$D$16:$R$1015,COLUMNS('Section 2'!$D$13:R$13),0)="QPS","QPS",PROPER(VLOOKUP($A114,'Section 2'!$D$16:$R$1015,COLUMNS('Section 2'!$D$13:R$13),0)))))</f>
        <v/>
      </c>
    </row>
    <row r="115" spans="1:17" s="47" customFormat="1" ht="12.75" customHeight="1" x14ac:dyDescent="0.35">
      <c r="A115" s="50">
        <v>114</v>
      </c>
      <c r="B115" s="84" t="str">
        <f t="shared" si="1"/>
        <v/>
      </c>
      <c r="C115" s="84" t="str">
        <f>IFERROR(VLOOKUP($A115,'Section 2'!$D$16:$R$1015,COLUMNS('Section 2'!$D$13:D$13),0),"")</f>
        <v/>
      </c>
      <c r="D115" s="61" t="str">
        <f>IF($C115="","",IF(ISBLANK(VLOOKUP($A115,'Section 2'!$D$16:$R$1015,COLUMNS('Section 2'!$D$13:E$13),0)),"",VLOOKUP($A115,'Section 2'!$D$16:$R$1015,COLUMNS('Section 2'!$D$13:E$13),0)))</f>
        <v/>
      </c>
      <c r="E115" s="84" t="str">
        <f>IF($C115="","",IF(ISBLANK(VLOOKUP($A115,'Section 2'!$D$16:$R$1015,COLUMNS('Section 2'!$D$13:F$13),0)),"",VLOOKUP($A115,'Section 2'!$D$16:$R$1015,COLUMNS('Section 2'!$D$13:F$13),0)))</f>
        <v/>
      </c>
      <c r="F115" s="84" t="str">
        <f>IF($C115="","",IF(ISBLANK(VLOOKUP($A115,'Section 2'!$D$16:$R$1015,COLUMNS('Section 2'!$D$13:G$13),0)),"",VLOOKUP($A115,'Section 2'!$D$16:$R$1015,COLUMNS('Section 2'!$D$13:G$13),0)))</f>
        <v/>
      </c>
      <c r="G115" s="84" t="str">
        <f>IF($C115="","",IF(ISBLANK(VLOOKUP($A115,'Section 2'!$D$16:$R$1015,COLUMNS('Section 2'!$D$13:H$13),0)),"",VLOOKUP($A115,'Section 2'!$D$16:$R$1015,COLUMNS('Section 2'!$D$13:H$13),0)))</f>
        <v/>
      </c>
      <c r="H115" s="84" t="str">
        <f>IF($C115="","",IF(ISBLANK(VLOOKUP($A115,'Section 2'!$D$16:$R$1015,COLUMNS('Section 2'!$D$13:I$13),0)),"",VLOOKUP($A115,'Section 2'!$D$16:$R$1015,COLUMNS('Section 2'!$D$13:I$13),0)))</f>
        <v/>
      </c>
      <c r="I115" s="84" t="str">
        <f>IF($C115="","",IF(ISBLANK(VLOOKUP($A115,'Section 2'!$D$16:$R$1015,COLUMNS('Section 2'!$D$13:J$13),0)),"",VLOOKUP($A115,'Section 2'!$D$16:$R$1015,COLUMNS('Section 2'!$D$13:J$13),0)))</f>
        <v/>
      </c>
      <c r="J115" s="84" t="str">
        <f>IF($C115="","",IF(ISBLANK(VLOOKUP($A115,'Section 2'!$D$16:$R$1015,COLUMNS('Section 2'!$D$13:R$13),0)),"",IF(VLOOKUP($A115,'Section 2'!$D$16:$R$1015,COLUMNS('Section 2'!$D$13:R$13),0)="QPS","QPS",PROPER(VLOOKUP($A115,'Section 2'!$D$16:$R$1015,COLUMNS('Section 2'!$D$13:R$13),0)))))</f>
        <v/>
      </c>
      <c r="K115" s="84" t="str">
        <f>IF($C115="","",IF(ISBLANK(VLOOKUP($A115,'Section 2'!$D$16:$R$1015,COLUMNS('Section 2'!$D$13:L$13),0)),"",VLOOKUP($A115,'Section 2'!$D$16:$R$1015,COLUMNS('Section 2'!$D$13:L$13),0)))</f>
        <v/>
      </c>
      <c r="L115" s="84" t="str">
        <f>IF($C115="","",IF(ISBLANK(VLOOKUP($A115,'Section 2'!$D$16:$R$1015,COLUMNS('Section 2'!$D$13:M$13),0)),"",VLOOKUP($A115,'Section 2'!$D$16:$R$1015,COLUMNS('Section 2'!$D$13:M$13),0)))</f>
        <v/>
      </c>
      <c r="M115" s="84" t="str">
        <f>IF($C115="","",IF(ISBLANK(VLOOKUP($A115,'Section 2'!$D$16:$R$1015,COLUMNS('Section 2'!$D$13:N$13),0)),"",VLOOKUP($A115,'Section 2'!$D$16:$R$1015,COLUMNS('Section 2'!$D$13:N$13),0)))</f>
        <v/>
      </c>
      <c r="N115" s="84" t="str">
        <f>IF($C115="","",IF(ISBLANK(VLOOKUP($A115,'Section 2'!$D$16:$R$1015,COLUMNS('Section 2'!$D$13:O$13),0)),"",VLOOKUP($A115,'Section 2'!$D$16:$R$1015,COLUMNS('Section 2'!$D$13:O$13),0)))</f>
        <v/>
      </c>
      <c r="O115" s="84" t="str">
        <f>IF($C115="","",IF(ISBLANK(VLOOKUP($A115,'Section 2'!$D$16:$R$1015,COLUMNS('Section 2'!$D$13:P$13),0)),"",VLOOKUP($A115,'Section 2'!$D$16:$R$1015,COLUMNS('Section 2'!$D$13:P$13),0)))</f>
        <v/>
      </c>
      <c r="P115" s="84" t="str">
        <f>IF($C115="","",IF(ISBLANK(VLOOKUP($A115,'Section 2'!$D$16:$R$1015,COLUMNS('Section 2'!$D$13:Q$13),0)),"",VLOOKUP($A115,'Section 2'!$D$16:$R$1015,COLUMNS('Section 2'!$D$13:Q$13),0)))</f>
        <v/>
      </c>
      <c r="Q115" s="84" t="str">
        <f>IF($C115="","",IF(ISBLANK(VLOOKUP($A115,'Section 2'!$D$16:$R$1015,COLUMNS('Section 2'!$D$13:R$13),0)),"",IF(VLOOKUP($A115,'Section 2'!$D$16:$R$1015,COLUMNS('Section 2'!$D$13:R$13),0)="QPS","QPS",PROPER(VLOOKUP($A115,'Section 2'!$D$16:$R$1015,COLUMNS('Section 2'!$D$13:R$13),0)))))</f>
        <v/>
      </c>
    </row>
    <row r="116" spans="1:17" s="47" customFormat="1" ht="12.75" customHeight="1" x14ac:dyDescent="0.35">
      <c r="A116" s="50">
        <v>115</v>
      </c>
      <c r="B116" s="84" t="str">
        <f t="shared" si="1"/>
        <v/>
      </c>
      <c r="C116" s="84" t="str">
        <f>IFERROR(VLOOKUP($A116,'Section 2'!$D$16:$R$1015,COLUMNS('Section 2'!$D$13:D$13),0),"")</f>
        <v/>
      </c>
      <c r="D116" s="61" t="str">
        <f>IF($C116="","",IF(ISBLANK(VLOOKUP($A116,'Section 2'!$D$16:$R$1015,COLUMNS('Section 2'!$D$13:E$13),0)),"",VLOOKUP($A116,'Section 2'!$D$16:$R$1015,COLUMNS('Section 2'!$D$13:E$13),0)))</f>
        <v/>
      </c>
      <c r="E116" s="84" t="str">
        <f>IF($C116="","",IF(ISBLANK(VLOOKUP($A116,'Section 2'!$D$16:$R$1015,COLUMNS('Section 2'!$D$13:F$13),0)),"",VLOOKUP($A116,'Section 2'!$D$16:$R$1015,COLUMNS('Section 2'!$D$13:F$13),0)))</f>
        <v/>
      </c>
      <c r="F116" s="84" t="str">
        <f>IF($C116="","",IF(ISBLANK(VLOOKUP($A116,'Section 2'!$D$16:$R$1015,COLUMNS('Section 2'!$D$13:G$13),0)),"",VLOOKUP($A116,'Section 2'!$D$16:$R$1015,COLUMNS('Section 2'!$D$13:G$13),0)))</f>
        <v/>
      </c>
      <c r="G116" s="84" t="str">
        <f>IF($C116="","",IF(ISBLANK(VLOOKUP($A116,'Section 2'!$D$16:$R$1015,COLUMNS('Section 2'!$D$13:H$13),0)),"",VLOOKUP($A116,'Section 2'!$D$16:$R$1015,COLUMNS('Section 2'!$D$13:H$13),0)))</f>
        <v/>
      </c>
      <c r="H116" s="84" t="str">
        <f>IF($C116="","",IF(ISBLANK(VLOOKUP($A116,'Section 2'!$D$16:$R$1015,COLUMNS('Section 2'!$D$13:I$13),0)),"",VLOOKUP($A116,'Section 2'!$D$16:$R$1015,COLUMNS('Section 2'!$D$13:I$13),0)))</f>
        <v/>
      </c>
      <c r="I116" s="84" t="str">
        <f>IF($C116="","",IF(ISBLANK(VLOOKUP($A116,'Section 2'!$D$16:$R$1015,COLUMNS('Section 2'!$D$13:J$13),0)),"",VLOOKUP($A116,'Section 2'!$D$16:$R$1015,COLUMNS('Section 2'!$D$13:J$13),0)))</f>
        <v/>
      </c>
      <c r="J116" s="84" t="str">
        <f>IF($C116="","",IF(ISBLANK(VLOOKUP($A116,'Section 2'!$D$16:$R$1015,COLUMNS('Section 2'!$D$13:R$13),0)),"",IF(VLOOKUP($A116,'Section 2'!$D$16:$R$1015,COLUMNS('Section 2'!$D$13:R$13),0)="QPS","QPS",PROPER(VLOOKUP($A116,'Section 2'!$D$16:$R$1015,COLUMNS('Section 2'!$D$13:R$13),0)))))</f>
        <v/>
      </c>
      <c r="K116" s="84" t="str">
        <f>IF($C116="","",IF(ISBLANK(VLOOKUP($A116,'Section 2'!$D$16:$R$1015,COLUMNS('Section 2'!$D$13:L$13),0)),"",VLOOKUP($A116,'Section 2'!$D$16:$R$1015,COLUMNS('Section 2'!$D$13:L$13),0)))</f>
        <v/>
      </c>
      <c r="L116" s="84" t="str">
        <f>IF($C116="","",IF(ISBLANK(VLOOKUP($A116,'Section 2'!$D$16:$R$1015,COLUMNS('Section 2'!$D$13:M$13),0)),"",VLOOKUP($A116,'Section 2'!$D$16:$R$1015,COLUMNS('Section 2'!$D$13:M$13),0)))</f>
        <v/>
      </c>
      <c r="M116" s="84" t="str">
        <f>IF($C116="","",IF(ISBLANK(VLOOKUP($A116,'Section 2'!$D$16:$R$1015,COLUMNS('Section 2'!$D$13:N$13),0)),"",VLOOKUP($A116,'Section 2'!$D$16:$R$1015,COLUMNS('Section 2'!$D$13:N$13),0)))</f>
        <v/>
      </c>
      <c r="N116" s="84" t="str">
        <f>IF($C116="","",IF(ISBLANK(VLOOKUP($A116,'Section 2'!$D$16:$R$1015,COLUMNS('Section 2'!$D$13:O$13),0)),"",VLOOKUP($A116,'Section 2'!$D$16:$R$1015,COLUMNS('Section 2'!$D$13:O$13),0)))</f>
        <v/>
      </c>
      <c r="O116" s="84" t="str">
        <f>IF($C116="","",IF(ISBLANK(VLOOKUP($A116,'Section 2'!$D$16:$R$1015,COLUMNS('Section 2'!$D$13:P$13),0)),"",VLOOKUP($A116,'Section 2'!$D$16:$R$1015,COLUMNS('Section 2'!$D$13:P$13),0)))</f>
        <v/>
      </c>
      <c r="P116" s="84" t="str">
        <f>IF($C116="","",IF(ISBLANK(VLOOKUP($A116,'Section 2'!$D$16:$R$1015,COLUMNS('Section 2'!$D$13:Q$13),0)),"",VLOOKUP($A116,'Section 2'!$D$16:$R$1015,COLUMNS('Section 2'!$D$13:Q$13),0)))</f>
        <v/>
      </c>
      <c r="Q116" s="84" t="str">
        <f>IF($C116="","",IF(ISBLANK(VLOOKUP($A116,'Section 2'!$D$16:$R$1015,COLUMNS('Section 2'!$D$13:R$13),0)),"",IF(VLOOKUP($A116,'Section 2'!$D$16:$R$1015,COLUMNS('Section 2'!$D$13:R$13),0)="QPS","QPS",PROPER(VLOOKUP($A116,'Section 2'!$D$16:$R$1015,COLUMNS('Section 2'!$D$13:R$13),0)))))</f>
        <v/>
      </c>
    </row>
    <row r="117" spans="1:17" s="47" customFormat="1" ht="12.75" customHeight="1" x14ac:dyDescent="0.35">
      <c r="A117" s="50">
        <v>116</v>
      </c>
      <c r="B117" s="84" t="str">
        <f t="shared" si="1"/>
        <v/>
      </c>
      <c r="C117" s="84" t="str">
        <f>IFERROR(VLOOKUP($A117,'Section 2'!$D$16:$R$1015,COLUMNS('Section 2'!$D$13:D$13),0),"")</f>
        <v/>
      </c>
      <c r="D117" s="61" t="str">
        <f>IF($C117="","",IF(ISBLANK(VLOOKUP($A117,'Section 2'!$D$16:$R$1015,COLUMNS('Section 2'!$D$13:E$13),0)),"",VLOOKUP($A117,'Section 2'!$D$16:$R$1015,COLUMNS('Section 2'!$D$13:E$13),0)))</f>
        <v/>
      </c>
      <c r="E117" s="84" t="str">
        <f>IF($C117="","",IF(ISBLANK(VLOOKUP($A117,'Section 2'!$D$16:$R$1015,COLUMNS('Section 2'!$D$13:F$13),0)),"",VLOOKUP($A117,'Section 2'!$D$16:$R$1015,COLUMNS('Section 2'!$D$13:F$13),0)))</f>
        <v/>
      </c>
      <c r="F117" s="84" t="str">
        <f>IF($C117="","",IF(ISBLANK(VLOOKUP($A117,'Section 2'!$D$16:$R$1015,COLUMNS('Section 2'!$D$13:G$13),0)),"",VLOOKUP($A117,'Section 2'!$D$16:$R$1015,COLUMNS('Section 2'!$D$13:G$13),0)))</f>
        <v/>
      </c>
      <c r="G117" s="84" t="str">
        <f>IF($C117="","",IF(ISBLANK(VLOOKUP($A117,'Section 2'!$D$16:$R$1015,COLUMNS('Section 2'!$D$13:H$13),0)),"",VLOOKUP($A117,'Section 2'!$D$16:$R$1015,COLUMNS('Section 2'!$D$13:H$13),0)))</f>
        <v/>
      </c>
      <c r="H117" s="84" t="str">
        <f>IF($C117="","",IF(ISBLANK(VLOOKUP($A117,'Section 2'!$D$16:$R$1015,COLUMNS('Section 2'!$D$13:I$13),0)),"",VLOOKUP($A117,'Section 2'!$D$16:$R$1015,COLUMNS('Section 2'!$D$13:I$13),0)))</f>
        <v/>
      </c>
      <c r="I117" s="84" t="str">
        <f>IF($C117="","",IF(ISBLANK(VLOOKUP($A117,'Section 2'!$D$16:$R$1015,COLUMNS('Section 2'!$D$13:J$13),0)),"",VLOOKUP($A117,'Section 2'!$D$16:$R$1015,COLUMNS('Section 2'!$D$13:J$13),0)))</f>
        <v/>
      </c>
      <c r="J117" s="84" t="str">
        <f>IF($C117="","",IF(ISBLANK(VLOOKUP($A117,'Section 2'!$D$16:$R$1015,COLUMNS('Section 2'!$D$13:R$13),0)),"",IF(VLOOKUP($A117,'Section 2'!$D$16:$R$1015,COLUMNS('Section 2'!$D$13:R$13),0)="QPS","QPS",PROPER(VLOOKUP($A117,'Section 2'!$D$16:$R$1015,COLUMNS('Section 2'!$D$13:R$13),0)))))</f>
        <v/>
      </c>
      <c r="K117" s="84" t="str">
        <f>IF($C117="","",IF(ISBLANK(VLOOKUP($A117,'Section 2'!$D$16:$R$1015,COLUMNS('Section 2'!$D$13:L$13),0)),"",VLOOKUP($A117,'Section 2'!$D$16:$R$1015,COLUMNS('Section 2'!$D$13:L$13),0)))</f>
        <v/>
      </c>
      <c r="L117" s="84" t="str">
        <f>IF($C117="","",IF(ISBLANK(VLOOKUP($A117,'Section 2'!$D$16:$R$1015,COLUMNS('Section 2'!$D$13:M$13),0)),"",VLOOKUP($A117,'Section 2'!$D$16:$R$1015,COLUMNS('Section 2'!$D$13:M$13),0)))</f>
        <v/>
      </c>
      <c r="M117" s="84" t="str">
        <f>IF($C117="","",IF(ISBLANK(VLOOKUP($A117,'Section 2'!$D$16:$R$1015,COLUMNS('Section 2'!$D$13:N$13),0)),"",VLOOKUP($A117,'Section 2'!$D$16:$R$1015,COLUMNS('Section 2'!$D$13:N$13),0)))</f>
        <v/>
      </c>
      <c r="N117" s="84" t="str">
        <f>IF($C117="","",IF(ISBLANK(VLOOKUP($A117,'Section 2'!$D$16:$R$1015,COLUMNS('Section 2'!$D$13:O$13),0)),"",VLOOKUP($A117,'Section 2'!$D$16:$R$1015,COLUMNS('Section 2'!$D$13:O$13),0)))</f>
        <v/>
      </c>
      <c r="O117" s="84" t="str">
        <f>IF($C117="","",IF(ISBLANK(VLOOKUP($A117,'Section 2'!$D$16:$R$1015,COLUMNS('Section 2'!$D$13:P$13),0)),"",VLOOKUP($A117,'Section 2'!$D$16:$R$1015,COLUMNS('Section 2'!$D$13:P$13),0)))</f>
        <v/>
      </c>
      <c r="P117" s="84" t="str">
        <f>IF($C117="","",IF(ISBLANK(VLOOKUP($A117,'Section 2'!$D$16:$R$1015,COLUMNS('Section 2'!$D$13:Q$13),0)),"",VLOOKUP($A117,'Section 2'!$D$16:$R$1015,COLUMNS('Section 2'!$D$13:Q$13),0)))</f>
        <v/>
      </c>
      <c r="Q117" s="84" t="str">
        <f>IF($C117="","",IF(ISBLANK(VLOOKUP($A117,'Section 2'!$D$16:$R$1015,COLUMNS('Section 2'!$D$13:R$13),0)),"",IF(VLOOKUP($A117,'Section 2'!$D$16:$R$1015,COLUMNS('Section 2'!$D$13:R$13),0)="QPS","QPS",PROPER(VLOOKUP($A117,'Section 2'!$D$16:$R$1015,COLUMNS('Section 2'!$D$13:R$13),0)))))</f>
        <v/>
      </c>
    </row>
    <row r="118" spans="1:17" s="47" customFormat="1" ht="12.75" customHeight="1" x14ac:dyDescent="0.35">
      <c r="A118" s="50">
        <v>117</v>
      </c>
      <c r="B118" s="84" t="str">
        <f t="shared" si="1"/>
        <v/>
      </c>
      <c r="C118" s="84" t="str">
        <f>IFERROR(VLOOKUP($A118,'Section 2'!$D$16:$R$1015,COLUMNS('Section 2'!$D$13:D$13),0),"")</f>
        <v/>
      </c>
      <c r="D118" s="61" t="str">
        <f>IF($C118="","",IF(ISBLANK(VLOOKUP($A118,'Section 2'!$D$16:$R$1015,COLUMNS('Section 2'!$D$13:E$13),0)),"",VLOOKUP($A118,'Section 2'!$D$16:$R$1015,COLUMNS('Section 2'!$D$13:E$13),0)))</f>
        <v/>
      </c>
      <c r="E118" s="84" t="str">
        <f>IF($C118="","",IF(ISBLANK(VLOOKUP($A118,'Section 2'!$D$16:$R$1015,COLUMNS('Section 2'!$D$13:F$13),0)),"",VLOOKUP($A118,'Section 2'!$D$16:$R$1015,COLUMNS('Section 2'!$D$13:F$13),0)))</f>
        <v/>
      </c>
      <c r="F118" s="84" t="str">
        <f>IF($C118="","",IF(ISBLANK(VLOOKUP($A118,'Section 2'!$D$16:$R$1015,COLUMNS('Section 2'!$D$13:G$13),0)),"",VLOOKUP($A118,'Section 2'!$D$16:$R$1015,COLUMNS('Section 2'!$D$13:G$13),0)))</f>
        <v/>
      </c>
      <c r="G118" s="84" t="str">
        <f>IF($C118="","",IF(ISBLANK(VLOOKUP($A118,'Section 2'!$D$16:$R$1015,COLUMNS('Section 2'!$D$13:H$13),0)),"",VLOOKUP($A118,'Section 2'!$D$16:$R$1015,COLUMNS('Section 2'!$D$13:H$13),0)))</f>
        <v/>
      </c>
      <c r="H118" s="84" t="str">
        <f>IF($C118="","",IF(ISBLANK(VLOOKUP($A118,'Section 2'!$D$16:$R$1015,COLUMNS('Section 2'!$D$13:I$13),0)),"",VLOOKUP($A118,'Section 2'!$D$16:$R$1015,COLUMNS('Section 2'!$D$13:I$13),0)))</f>
        <v/>
      </c>
      <c r="I118" s="84" t="str">
        <f>IF($C118="","",IF(ISBLANK(VLOOKUP($A118,'Section 2'!$D$16:$R$1015,COLUMNS('Section 2'!$D$13:J$13),0)),"",VLOOKUP($A118,'Section 2'!$D$16:$R$1015,COLUMNS('Section 2'!$D$13:J$13),0)))</f>
        <v/>
      </c>
      <c r="J118" s="84" t="str">
        <f>IF($C118="","",IF(ISBLANK(VLOOKUP($A118,'Section 2'!$D$16:$R$1015,COLUMNS('Section 2'!$D$13:R$13),0)),"",IF(VLOOKUP($A118,'Section 2'!$D$16:$R$1015,COLUMNS('Section 2'!$D$13:R$13),0)="QPS","QPS",PROPER(VLOOKUP($A118,'Section 2'!$D$16:$R$1015,COLUMNS('Section 2'!$D$13:R$13),0)))))</f>
        <v/>
      </c>
      <c r="K118" s="84" t="str">
        <f>IF($C118="","",IF(ISBLANK(VLOOKUP($A118,'Section 2'!$D$16:$R$1015,COLUMNS('Section 2'!$D$13:L$13),0)),"",VLOOKUP($A118,'Section 2'!$D$16:$R$1015,COLUMNS('Section 2'!$D$13:L$13),0)))</f>
        <v/>
      </c>
      <c r="L118" s="84" t="str">
        <f>IF($C118="","",IF(ISBLANK(VLOOKUP($A118,'Section 2'!$D$16:$R$1015,COLUMNS('Section 2'!$D$13:M$13),0)),"",VLOOKUP($A118,'Section 2'!$D$16:$R$1015,COLUMNS('Section 2'!$D$13:M$13),0)))</f>
        <v/>
      </c>
      <c r="M118" s="84" t="str">
        <f>IF($C118="","",IF(ISBLANK(VLOOKUP($A118,'Section 2'!$D$16:$R$1015,COLUMNS('Section 2'!$D$13:N$13),0)),"",VLOOKUP($A118,'Section 2'!$D$16:$R$1015,COLUMNS('Section 2'!$D$13:N$13),0)))</f>
        <v/>
      </c>
      <c r="N118" s="84" t="str">
        <f>IF($C118="","",IF(ISBLANK(VLOOKUP($A118,'Section 2'!$D$16:$R$1015,COLUMNS('Section 2'!$D$13:O$13),0)),"",VLOOKUP($A118,'Section 2'!$D$16:$R$1015,COLUMNS('Section 2'!$D$13:O$13),0)))</f>
        <v/>
      </c>
      <c r="O118" s="84" t="str">
        <f>IF($C118="","",IF(ISBLANK(VLOOKUP($A118,'Section 2'!$D$16:$R$1015,COLUMNS('Section 2'!$D$13:P$13),0)),"",VLOOKUP($A118,'Section 2'!$D$16:$R$1015,COLUMNS('Section 2'!$D$13:P$13),0)))</f>
        <v/>
      </c>
      <c r="P118" s="84" t="str">
        <f>IF($C118="","",IF(ISBLANK(VLOOKUP($A118,'Section 2'!$D$16:$R$1015,COLUMNS('Section 2'!$D$13:Q$13),0)),"",VLOOKUP($A118,'Section 2'!$D$16:$R$1015,COLUMNS('Section 2'!$D$13:Q$13),0)))</f>
        <v/>
      </c>
      <c r="Q118" s="84" t="str">
        <f>IF($C118="","",IF(ISBLANK(VLOOKUP($A118,'Section 2'!$D$16:$R$1015,COLUMNS('Section 2'!$D$13:R$13),0)),"",IF(VLOOKUP($A118,'Section 2'!$D$16:$R$1015,COLUMNS('Section 2'!$D$13:R$13),0)="QPS","QPS",PROPER(VLOOKUP($A118,'Section 2'!$D$16:$R$1015,COLUMNS('Section 2'!$D$13:R$13),0)))))</f>
        <v/>
      </c>
    </row>
    <row r="119" spans="1:17" s="47" customFormat="1" ht="12.75" customHeight="1" x14ac:dyDescent="0.35">
      <c r="A119" s="50">
        <v>118</v>
      </c>
      <c r="B119" s="84" t="str">
        <f t="shared" si="1"/>
        <v/>
      </c>
      <c r="C119" s="84" t="str">
        <f>IFERROR(VLOOKUP($A119,'Section 2'!$D$16:$R$1015,COLUMNS('Section 2'!$D$13:D$13),0),"")</f>
        <v/>
      </c>
      <c r="D119" s="61" t="str">
        <f>IF($C119="","",IF(ISBLANK(VLOOKUP($A119,'Section 2'!$D$16:$R$1015,COLUMNS('Section 2'!$D$13:E$13),0)),"",VLOOKUP($A119,'Section 2'!$D$16:$R$1015,COLUMNS('Section 2'!$D$13:E$13),0)))</f>
        <v/>
      </c>
      <c r="E119" s="84" t="str">
        <f>IF($C119="","",IF(ISBLANK(VLOOKUP($A119,'Section 2'!$D$16:$R$1015,COLUMNS('Section 2'!$D$13:F$13),0)),"",VLOOKUP($A119,'Section 2'!$D$16:$R$1015,COLUMNS('Section 2'!$D$13:F$13),0)))</f>
        <v/>
      </c>
      <c r="F119" s="84" t="str">
        <f>IF($C119="","",IF(ISBLANK(VLOOKUP($A119,'Section 2'!$D$16:$R$1015,COLUMNS('Section 2'!$D$13:G$13),0)),"",VLOOKUP($A119,'Section 2'!$D$16:$R$1015,COLUMNS('Section 2'!$D$13:G$13),0)))</f>
        <v/>
      </c>
      <c r="G119" s="84" t="str">
        <f>IF($C119="","",IF(ISBLANK(VLOOKUP($A119,'Section 2'!$D$16:$R$1015,COLUMNS('Section 2'!$D$13:H$13),0)),"",VLOOKUP($A119,'Section 2'!$D$16:$R$1015,COLUMNS('Section 2'!$D$13:H$13),0)))</f>
        <v/>
      </c>
      <c r="H119" s="84" t="str">
        <f>IF($C119="","",IF(ISBLANK(VLOOKUP($A119,'Section 2'!$D$16:$R$1015,COLUMNS('Section 2'!$D$13:I$13),0)),"",VLOOKUP($A119,'Section 2'!$D$16:$R$1015,COLUMNS('Section 2'!$D$13:I$13),0)))</f>
        <v/>
      </c>
      <c r="I119" s="84" t="str">
        <f>IF($C119="","",IF(ISBLANK(VLOOKUP($A119,'Section 2'!$D$16:$R$1015,COLUMNS('Section 2'!$D$13:J$13),0)),"",VLOOKUP($A119,'Section 2'!$D$16:$R$1015,COLUMNS('Section 2'!$D$13:J$13),0)))</f>
        <v/>
      </c>
      <c r="J119" s="84" t="str">
        <f>IF($C119="","",IF(ISBLANK(VLOOKUP($A119,'Section 2'!$D$16:$R$1015,COLUMNS('Section 2'!$D$13:R$13),0)),"",IF(VLOOKUP($A119,'Section 2'!$D$16:$R$1015,COLUMNS('Section 2'!$D$13:R$13),0)="QPS","QPS",PROPER(VLOOKUP($A119,'Section 2'!$D$16:$R$1015,COLUMNS('Section 2'!$D$13:R$13),0)))))</f>
        <v/>
      </c>
      <c r="K119" s="84" t="str">
        <f>IF($C119="","",IF(ISBLANK(VLOOKUP($A119,'Section 2'!$D$16:$R$1015,COLUMNS('Section 2'!$D$13:L$13),0)),"",VLOOKUP($A119,'Section 2'!$D$16:$R$1015,COLUMNS('Section 2'!$D$13:L$13),0)))</f>
        <v/>
      </c>
      <c r="L119" s="84" t="str">
        <f>IF($C119="","",IF(ISBLANK(VLOOKUP($A119,'Section 2'!$D$16:$R$1015,COLUMNS('Section 2'!$D$13:M$13),0)),"",VLOOKUP($A119,'Section 2'!$D$16:$R$1015,COLUMNS('Section 2'!$D$13:M$13),0)))</f>
        <v/>
      </c>
      <c r="M119" s="84" t="str">
        <f>IF($C119="","",IF(ISBLANK(VLOOKUP($A119,'Section 2'!$D$16:$R$1015,COLUMNS('Section 2'!$D$13:N$13),0)),"",VLOOKUP($A119,'Section 2'!$D$16:$R$1015,COLUMNS('Section 2'!$D$13:N$13),0)))</f>
        <v/>
      </c>
      <c r="N119" s="84" t="str">
        <f>IF($C119="","",IF(ISBLANK(VLOOKUP($A119,'Section 2'!$D$16:$R$1015,COLUMNS('Section 2'!$D$13:O$13),0)),"",VLOOKUP($A119,'Section 2'!$D$16:$R$1015,COLUMNS('Section 2'!$D$13:O$13),0)))</f>
        <v/>
      </c>
      <c r="O119" s="84" t="str">
        <f>IF($C119="","",IF(ISBLANK(VLOOKUP($A119,'Section 2'!$D$16:$R$1015,COLUMNS('Section 2'!$D$13:P$13),0)),"",VLOOKUP($A119,'Section 2'!$D$16:$R$1015,COLUMNS('Section 2'!$D$13:P$13),0)))</f>
        <v/>
      </c>
      <c r="P119" s="84" t="str">
        <f>IF($C119="","",IF(ISBLANK(VLOOKUP($A119,'Section 2'!$D$16:$R$1015,COLUMNS('Section 2'!$D$13:Q$13),0)),"",VLOOKUP($A119,'Section 2'!$D$16:$R$1015,COLUMNS('Section 2'!$D$13:Q$13),0)))</f>
        <v/>
      </c>
      <c r="Q119" s="84" t="str">
        <f>IF($C119="","",IF(ISBLANK(VLOOKUP($A119,'Section 2'!$D$16:$R$1015,COLUMNS('Section 2'!$D$13:R$13),0)),"",IF(VLOOKUP($A119,'Section 2'!$D$16:$R$1015,COLUMNS('Section 2'!$D$13:R$13),0)="QPS","QPS",PROPER(VLOOKUP($A119,'Section 2'!$D$16:$R$1015,COLUMNS('Section 2'!$D$13:R$13),0)))))</f>
        <v/>
      </c>
    </row>
    <row r="120" spans="1:17" s="47" customFormat="1" ht="12.75" customHeight="1" x14ac:dyDescent="0.35">
      <c r="A120" s="50">
        <v>119</v>
      </c>
      <c r="B120" s="84" t="str">
        <f t="shared" si="1"/>
        <v/>
      </c>
      <c r="C120" s="84" t="str">
        <f>IFERROR(VLOOKUP($A120,'Section 2'!$D$16:$R$1015,COLUMNS('Section 2'!$D$13:D$13),0),"")</f>
        <v/>
      </c>
      <c r="D120" s="61" t="str">
        <f>IF($C120="","",IF(ISBLANK(VLOOKUP($A120,'Section 2'!$D$16:$R$1015,COLUMNS('Section 2'!$D$13:E$13),0)),"",VLOOKUP($A120,'Section 2'!$D$16:$R$1015,COLUMNS('Section 2'!$D$13:E$13),0)))</f>
        <v/>
      </c>
      <c r="E120" s="84" t="str">
        <f>IF($C120="","",IF(ISBLANK(VLOOKUP($A120,'Section 2'!$D$16:$R$1015,COLUMNS('Section 2'!$D$13:F$13),0)),"",VLOOKUP($A120,'Section 2'!$D$16:$R$1015,COLUMNS('Section 2'!$D$13:F$13),0)))</f>
        <v/>
      </c>
      <c r="F120" s="84" t="str">
        <f>IF($C120="","",IF(ISBLANK(VLOOKUP($A120,'Section 2'!$D$16:$R$1015,COLUMNS('Section 2'!$D$13:G$13),0)),"",VLOOKUP($A120,'Section 2'!$D$16:$R$1015,COLUMNS('Section 2'!$D$13:G$13),0)))</f>
        <v/>
      </c>
      <c r="G120" s="84" t="str">
        <f>IF($C120="","",IF(ISBLANK(VLOOKUP($A120,'Section 2'!$D$16:$R$1015,COLUMNS('Section 2'!$D$13:H$13),0)),"",VLOOKUP($A120,'Section 2'!$D$16:$R$1015,COLUMNS('Section 2'!$D$13:H$13),0)))</f>
        <v/>
      </c>
      <c r="H120" s="84" t="str">
        <f>IF($C120="","",IF(ISBLANK(VLOOKUP($A120,'Section 2'!$D$16:$R$1015,COLUMNS('Section 2'!$D$13:I$13),0)),"",VLOOKUP($A120,'Section 2'!$D$16:$R$1015,COLUMNS('Section 2'!$D$13:I$13),0)))</f>
        <v/>
      </c>
      <c r="I120" s="84" t="str">
        <f>IF($C120="","",IF(ISBLANK(VLOOKUP($A120,'Section 2'!$D$16:$R$1015,COLUMNS('Section 2'!$D$13:J$13),0)),"",VLOOKUP($A120,'Section 2'!$D$16:$R$1015,COLUMNS('Section 2'!$D$13:J$13),0)))</f>
        <v/>
      </c>
      <c r="J120" s="84" t="str">
        <f>IF($C120="","",IF(ISBLANK(VLOOKUP($A120,'Section 2'!$D$16:$R$1015,COLUMNS('Section 2'!$D$13:R$13),0)),"",IF(VLOOKUP($A120,'Section 2'!$D$16:$R$1015,COLUMNS('Section 2'!$D$13:R$13),0)="QPS","QPS",PROPER(VLOOKUP($A120,'Section 2'!$D$16:$R$1015,COLUMNS('Section 2'!$D$13:R$13),0)))))</f>
        <v/>
      </c>
      <c r="K120" s="84" t="str">
        <f>IF($C120="","",IF(ISBLANK(VLOOKUP($A120,'Section 2'!$D$16:$R$1015,COLUMNS('Section 2'!$D$13:L$13),0)),"",VLOOKUP($A120,'Section 2'!$D$16:$R$1015,COLUMNS('Section 2'!$D$13:L$13),0)))</f>
        <v/>
      </c>
      <c r="L120" s="84" t="str">
        <f>IF($C120="","",IF(ISBLANK(VLOOKUP($A120,'Section 2'!$D$16:$R$1015,COLUMNS('Section 2'!$D$13:M$13),0)),"",VLOOKUP($A120,'Section 2'!$D$16:$R$1015,COLUMNS('Section 2'!$D$13:M$13),0)))</f>
        <v/>
      </c>
      <c r="M120" s="84" t="str">
        <f>IF($C120="","",IF(ISBLANK(VLOOKUP($A120,'Section 2'!$D$16:$R$1015,COLUMNS('Section 2'!$D$13:N$13),0)),"",VLOOKUP($A120,'Section 2'!$D$16:$R$1015,COLUMNS('Section 2'!$D$13:N$13),0)))</f>
        <v/>
      </c>
      <c r="N120" s="84" t="str">
        <f>IF($C120="","",IF(ISBLANK(VLOOKUP($A120,'Section 2'!$D$16:$R$1015,COLUMNS('Section 2'!$D$13:O$13),0)),"",VLOOKUP($A120,'Section 2'!$D$16:$R$1015,COLUMNS('Section 2'!$D$13:O$13),0)))</f>
        <v/>
      </c>
      <c r="O120" s="84" t="str">
        <f>IF($C120="","",IF(ISBLANK(VLOOKUP($A120,'Section 2'!$D$16:$R$1015,COLUMNS('Section 2'!$D$13:P$13),0)),"",VLOOKUP($A120,'Section 2'!$D$16:$R$1015,COLUMNS('Section 2'!$D$13:P$13),0)))</f>
        <v/>
      </c>
      <c r="P120" s="84" t="str">
        <f>IF($C120="","",IF(ISBLANK(VLOOKUP($A120,'Section 2'!$D$16:$R$1015,COLUMNS('Section 2'!$D$13:Q$13),0)),"",VLOOKUP($A120,'Section 2'!$D$16:$R$1015,COLUMNS('Section 2'!$D$13:Q$13),0)))</f>
        <v/>
      </c>
      <c r="Q120" s="84" t="str">
        <f>IF($C120="","",IF(ISBLANK(VLOOKUP($A120,'Section 2'!$D$16:$R$1015,COLUMNS('Section 2'!$D$13:R$13),0)),"",IF(VLOOKUP($A120,'Section 2'!$D$16:$R$1015,COLUMNS('Section 2'!$D$13:R$13),0)="QPS","QPS",PROPER(VLOOKUP($A120,'Section 2'!$D$16:$R$1015,COLUMNS('Section 2'!$D$13:R$13),0)))))</f>
        <v/>
      </c>
    </row>
    <row r="121" spans="1:17" s="47" customFormat="1" ht="12.75" customHeight="1" x14ac:dyDescent="0.35">
      <c r="A121" s="50">
        <v>120</v>
      </c>
      <c r="B121" s="84" t="str">
        <f t="shared" si="1"/>
        <v/>
      </c>
      <c r="C121" s="84" t="str">
        <f>IFERROR(VLOOKUP($A121,'Section 2'!$D$16:$R$1015,COLUMNS('Section 2'!$D$13:D$13),0),"")</f>
        <v/>
      </c>
      <c r="D121" s="61" t="str">
        <f>IF($C121="","",IF(ISBLANK(VLOOKUP($A121,'Section 2'!$D$16:$R$1015,COLUMNS('Section 2'!$D$13:E$13),0)),"",VLOOKUP($A121,'Section 2'!$D$16:$R$1015,COLUMNS('Section 2'!$D$13:E$13),0)))</f>
        <v/>
      </c>
      <c r="E121" s="84" t="str">
        <f>IF($C121="","",IF(ISBLANK(VLOOKUP($A121,'Section 2'!$D$16:$R$1015,COLUMNS('Section 2'!$D$13:F$13),0)),"",VLOOKUP($A121,'Section 2'!$D$16:$R$1015,COLUMNS('Section 2'!$D$13:F$13),0)))</f>
        <v/>
      </c>
      <c r="F121" s="84" t="str">
        <f>IF($C121="","",IF(ISBLANK(VLOOKUP($A121,'Section 2'!$D$16:$R$1015,COLUMNS('Section 2'!$D$13:G$13),0)),"",VLOOKUP($A121,'Section 2'!$D$16:$R$1015,COLUMNS('Section 2'!$D$13:G$13),0)))</f>
        <v/>
      </c>
      <c r="G121" s="84" t="str">
        <f>IF($C121="","",IF(ISBLANK(VLOOKUP($A121,'Section 2'!$D$16:$R$1015,COLUMNS('Section 2'!$D$13:H$13),0)),"",VLOOKUP($A121,'Section 2'!$D$16:$R$1015,COLUMNS('Section 2'!$D$13:H$13),0)))</f>
        <v/>
      </c>
      <c r="H121" s="84" t="str">
        <f>IF($C121="","",IF(ISBLANK(VLOOKUP($A121,'Section 2'!$D$16:$R$1015,COLUMNS('Section 2'!$D$13:I$13),0)),"",VLOOKUP($A121,'Section 2'!$D$16:$R$1015,COLUMNS('Section 2'!$D$13:I$13),0)))</f>
        <v/>
      </c>
      <c r="I121" s="84" t="str">
        <f>IF($C121="","",IF(ISBLANK(VLOOKUP($A121,'Section 2'!$D$16:$R$1015,COLUMNS('Section 2'!$D$13:J$13),0)),"",VLOOKUP($A121,'Section 2'!$D$16:$R$1015,COLUMNS('Section 2'!$D$13:J$13),0)))</f>
        <v/>
      </c>
      <c r="J121" s="84" t="str">
        <f>IF($C121="","",IF(ISBLANK(VLOOKUP($A121,'Section 2'!$D$16:$R$1015,COLUMNS('Section 2'!$D$13:R$13),0)),"",IF(VLOOKUP($A121,'Section 2'!$D$16:$R$1015,COLUMNS('Section 2'!$D$13:R$13),0)="QPS","QPS",PROPER(VLOOKUP($A121,'Section 2'!$D$16:$R$1015,COLUMNS('Section 2'!$D$13:R$13),0)))))</f>
        <v/>
      </c>
      <c r="K121" s="84" t="str">
        <f>IF($C121="","",IF(ISBLANK(VLOOKUP($A121,'Section 2'!$D$16:$R$1015,COLUMNS('Section 2'!$D$13:L$13),0)),"",VLOOKUP($A121,'Section 2'!$D$16:$R$1015,COLUMNS('Section 2'!$D$13:L$13),0)))</f>
        <v/>
      </c>
      <c r="L121" s="84" t="str">
        <f>IF($C121="","",IF(ISBLANK(VLOOKUP($A121,'Section 2'!$D$16:$R$1015,COLUMNS('Section 2'!$D$13:M$13),0)),"",VLOOKUP($A121,'Section 2'!$D$16:$R$1015,COLUMNS('Section 2'!$D$13:M$13),0)))</f>
        <v/>
      </c>
      <c r="M121" s="84" t="str">
        <f>IF($C121="","",IF(ISBLANK(VLOOKUP($A121,'Section 2'!$D$16:$R$1015,COLUMNS('Section 2'!$D$13:N$13),0)),"",VLOOKUP($A121,'Section 2'!$D$16:$R$1015,COLUMNS('Section 2'!$D$13:N$13),0)))</f>
        <v/>
      </c>
      <c r="N121" s="84" t="str">
        <f>IF($C121="","",IF(ISBLANK(VLOOKUP($A121,'Section 2'!$D$16:$R$1015,COLUMNS('Section 2'!$D$13:O$13),0)),"",VLOOKUP($A121,'Section 2'!$D$16:$R$1015,COLUMNS('Section 2'!$D$13:O$13),0)))</f>
        <v/>
      </c>
      <c r="O121" s="84" t="str">
        <f>IF($C121="","",IF(ISBLANK(VLOOKUP($A121,'Section 2'!$D$16:$R$1015,COLUMNS('Section 2'!$D$13:P$13),0)),"",VLOOKUP($A121,'Section 2'!$D$16:$R$1015,COLUMNS('Section 2'!$D$13:P$13),0)))</f>
        <v/>
      </c>
      <c r="P121" s="84" t="str">
        <f>IF($C121="","",IF(ISBLANK(VLOOKUP($A121,'Section 2'!$D$16:$R$1015,COLUMNS('Section 2'!$D$13:Q$13),0)),"",VLOOKUP($A121,'Section 2'!$D$16:$R$1015,COLUMNS('Section 2'!$D$13:Q$13),0)))</f>
        <v/>
      </c>
      <c r="Q121" s="84" t="str">
        <f>IF($C121="","",IF(ISBLANK(VLOOKUP($A121,'Section 2'!$D$16:$R$1015,COLUMNS('Section 2'!$D$13:R$13),0)),"",IF(VLOOKUP($A121,'Section 2'!$D$16:$R$1015,COLUMNS('Section 2'!$D$13:R$13),0)="QPS","QPS",PROPER(VLOOKUP($A121,'Section 2'!$D$16:$R$1015,COLUMNS('Section 2'!$D$13:R$13),0)))))</f>
        <v/>
      </c>
    </row>
    <row r="122" spans="1:17" s="47" customFormat="1" ht="12.75" customHeight="1" x14ac:dyDescent="0.35">
      <c r="A122" s="50">
        <v>121</v>
      </c>
      <c r="B122" s="84" t="str">
        <f t="shared" si="1"/>
        <v/>
      </c>
      <c r="C122" s="84" t="str">
        <f>IFERROR(VLOOKUP($A122,'Section 2'!$D$16:$R$1015,COLUMNS('Section 2'!$D$13:D$13),0),"")</f>
        <v/>
      </c>
      <c r="D122" s="61" t="str">
        <f>IF($C122="","",IF(ISBLANK(VLOOKUP($A122,'Section 2'!$D$16:$R$1015,COLUMNS('Section 2'!$D$13:E$13),0)),"",VLOOKUP($A122,'Section 2'!$D$16:$R$1015,COLUMNS('Section 2'!$D$13:E$13),0)))</f>
        <v/>
      </c>
      <c r="E122" s="84" t="str">
        <f>IF($C122="","",IF(ISBLANK(VLOOKUP($A122,'Section 2'!$D$16:$R$1015,COLUMNS('Section 2'!$D$13:F$13),0)),"",VLOOKUP($A122,'Section 2'!$D$16:$R$1015,COLUMNS('Section 2'!$D$13:F$13),0)))</f>
        <v/>
      </c>
      <c r="F122" s="84" t="str">
        <f>IF($C122="","",IF(ISBLANK(VLOOKUP($A122,'Section 2'!$D$16:$R$1015,COLUMNS('Section 2'!$D$13:G$13),0)),"",VLOOKUP($A122,'Section 2'!$D$16:$R$1015,COLUMNS('Section 2'!$D$13:G$13),0)))</f>
        <v/>
      </c>
      <c r="G122" s="84" t="str">
        <f>IF($C122="","",IF(ISBLANK(VLOOKUP($A122,'Section 2'!$D$16:$R$1015,COLUMNS('Section 2'!$D$13:H$13),0)),"",VLOOKUP($A122,'Section 2'!$D$16:$R$1015,COLUMNS('Section 2'!$D$13:H$13),0)))</f>
        <v/>
      </c>
      <c r="H122" s="84" t="str">
        <f>IF($C122="","",IF(ISBLANK(VLOOKUP($A122,'Section 2'!$D$16:$R$1015,COLUMNS('Section 2'!$D$13:I$13),0)),"",VLOOKUP($A122,'Section 2'!$D$16:$R$1015,COLUMNS('Section 2'!$D$13:I$13),0)))</f>
        <v/>
      </c>
      <c r="I122" s="84" t="str">
        <f>IF($C122="","",IF(ISBLANK(VLOOKUP($A122,'Section 2'!$D$16:$R$1015,COLUMNS('Section 2'!$D$13:J$13),0)),"",VLOOKUP($A122,'Section 2'!$D$16:$R$1015,COLUMNS('Section 2'!$D$13:J$13),0)))</f>
        <v/>
      </c>
      <c r="J122" s="84" t="str">
        <f>IF($C122="","",IF(ISBLANK(VLOOKUP($A122,'Section 2'!$D$16:$R$1015,COLUMNS('Section 2'!$D$13:R$13),0)),"",IF(VLOOKUP($A122,'Section 2'!$D$16:$R$1015,COLUMNS('Section 2'!$D$13:R$13),0)="QPS","QPS",PROPER(VLOOKUP($A122,'Section 2'!$D$16:$R$1015,COLUMNS('Section 2'!$D$13:R$13),0)))))</f>
        <v/>
      </c>
      <c r="K122" s="84" t="str">
        <f>IF($C122="","",IF(ISBLANK(VLOOKUP($A122,'Section 2'!$D$16:$R$1015,COLUMNS('Section 2'!$D$13:L$13),0)),"",VLOOKUP($A122,'Section 2'!$D$16:$R$1015,COLUMNS('Section 2'!$D$13:L$13),0)))</f>
        <v/>
      </c>
      <c r="L122" s="84" t="str">
        <f>IF($C122="","",IF(ISBLANK(VLOOKUP($A122,'Section 2'!$D$16:$R$1015,COLUMNS('Section 2'!$D$13:M$13),0)),"",VLOOKUP($A122,'Section 2'!$D$16:$R$1015,COLUMNS('Section 2'!$D$13:M$13),0)))</f>
        <v/>
      </c>
      <c r="M122" s="84" t="str">
        <f>IF($C122="","",IF(ISBLANK(VLOOKUP($A122,'Section 2'!$D$16:$R$1015,COLUMNS('Section 2'!$D$13:N$13),0)),"",VLOOKUP($A122,'Section 2'!$D$16:$R$1015,COLUMNS('Section 2'!$D$13:N$13),0)))</f>
        <v/>
      </c>
      <c r="N122" s="84" t="str">
        <f>IF($C122="","",IF(ISBLANK(VLOOKUP($A122,'Section 2'!$D$16:$R$1015,COLUMNS('Section 2'!$D$13:O$13),0)),"",VLOOKUP($A122,'Section 2'!$D$16:$R$1015,COLUMNS('Section 2'!$D$13:O$13),0)))</f>
        <v/>
      </c>
      <c r="O122" s="84" t="str">
        <f>IF($C122="","",IF(ISBLANK(VLOOKUP($A122,'Section 2'!$D$16:$R$1015,COLUMNS('Section 2'!$D$13:P$13),0)),"",VLOOKUP($A122,'Section 2'!$D$16:$R$1015,COLUMNS('Section 2'!$D$13:P$13),0)))</f>
        <v/>
      </c>
      <c r="P122" s="84" t="str">
        <f>IF($C122="","",IF(ISBLANK(VLOOKUP($A122,'Section 2'!$D$16:$R$1015,COLUMNS('Section 2'!$D$13:Q$13),0)),"",VLOOKUP($A122,'Section 2'!$D$16:$R$1015,COLUMNS('Section 2'!$D$13:Q$13),0)))</f>
        <v/>
      </c>
      <c r="Q122" s="84" t="str">
        <f>IF($C122="","",IF(ISBLANK(VLOOKUP($A122,'Section 2'!$D$16:$R$1015,COLUMNS('Section 2'!$D$13:R$13),0)),"",IF(VLOOKUP($A122,'Section 2'!$D$16:$R$1015,COLUMNS('Section 2'!$D$13:R$13),0)="QPS","QPS",PROPER(VLOOKUP($A122,'Section 2'!$D$16:$R$1015,COLUMNS('Section 2'!$D$13:R$13),0)))))</f>
        <v/>
      </c>
    </row>
    <row r="123" spans="1:17" s="47" customFormat="1" ht="12.75" customHeight="1" x14ac:dyDescent="0.35">
      <c r="A123" s="50">
        <v>122</v>
      </c>
      <c r="B123" s="84" t="str">
        <f t="shared" si="1"/>
        <v/>
      </c>
      <c r="C123" s="84" t="str">
        <f>IFERROR(VLOOKUP($A123,'Section 2'!$D$16:$R$1015,COLUMNS('Section 2'!$D$13:D$13),0),"")</f>
        <v/>
      </c>
      <c r="D123" s="61" t="str">
        <f>IF($C123="","",IF(ISBLANK(VLOOKUP($A123,'Section 2'!$D$16:$R$1015,COLUMNS('Section 2'!$D$13:E$13),0)),"",VLOOKUP($A123,'Section 2'!$D$16:$R$1015,COLUMNS('Section 2'!$D$13:E$13),0)))</f>
        <v/>
      </c>
      <c r="E123" s="84" t="str">
        <f>IF($C123="","",IF(ISBLANK(VLOOKUP($A123,'Section 2'!$D$16:$R$1015,COLUMNS('Section 2'!$D$13:F$13),0)),"",VLOOKUP($A123,'Section 2'!$D$16:$R$1015,COLUMNS('Section 2'!$D$13:F$13),0)))</f>
        <v/>
      </c>
      <c r="F123" s="84" t="str">
        <f>IF($C123="","",IF(ISBLANK(VLOOKUP($A123,'Section 2'!$D$16:$R$1015,COLUMNS('Section 2'!$D$13:G$13),0)),"",VLOOKUP($A123,'Section 2'!$D$16:$R$1015,COLUMNS('Section 2'!$D$13:G$13),0)))</f>
        <v/>
      </c>
      <c r="G123" s="84" t="str">
        <f>IF($C123="","",IF(ISBLANK(VLOOKUP($A123,'Section 2'!$D$16:$R$1015,COLUMNS('Section 2'!$D$13:H$13),0)),"",VLOOKUP($A123,'Section 2'!$D$16:$R$1015,COLUMNS('Section 2'!$D$13:H$13),0)))</f>
        <v/>
      </c>
      <c r="H123" s="84" t="str">
        <f>IF($C123="","",IF(ISBLANK(VLOOKUP($A123,'Section 2'!$D$16:$R$1015,COLUMNS('Section 2'!$D$13:I$13),0)),"",VLOOKUP($A123,'Section 2'!$D$16:$R$1015,COLUMNS('Section 2'!$D$13:I$13),0)))</f>
        <v/>
      </c>
      <c r="I123" s="84" t="str">
        <f>IF($C123="","",IF(ISBLANK(VLOOKUP($A123,'Section 2'!$D$16:$R$1015,COLUMNS('Section 2'!$D$13:J$13),0)),"",VLOOKUP($A123,'Section 2'!$D$16:$R$1015,COLUMNS('Section 2'!$D$13:J$13),0)))</f>
        <v/>
      </c>
      <c r="J123" s="84" t="str">
        <f>IF($C123="","",IF(ISBLANK(VLOOKUP($A123,'Section 2'!$D$16:$R$1015,COLUMNS('Section 2'!$D$13:R$13),0)),"",IF(VLOOKUP($A123,'Section 2'!$D$16:$R$1015,COLUMNS('Section 2'!$D$13:R$13),0)="QPS","QPS",PROPER(VLOOKUP($A123,'Section 2'!$D$16:$R$1015,COLUMNS('Section 2'!$D$13:R$13),0)))))</f>
        <v/>
      </c>
      <c r="K123" s="84" t="str">
        <f>IF($C123="","",IF(ISBLANK(VLOOKUP($A123,'Section 2'!$D$16:$R$1015,COLUMNS('Section 2'!$D$13:L$13),0)),"",VLOOKUP($A123,'Section 2'!$D$16:$R$1015,COLUMNS('Section 2'!$D$13:L$13),0)))</f>
        <v/>
      </c>
      <c r="L123" s="84" t="str">
        <f>IF($C123="","",IF(ISBLANK(VLOOKUP($A123,'Section 2'!$D$16:$R$1015,COLUMNS('Section 2'!$D$13:M$13),0)),"",VLOOKUP($A123,'Section 2'!$D$16:$R$1015,COLUMNS('Section 2'!$D$13:M$13),0)))</f>
        <v/>
      </c>
      <c r="M123" s="84" t="str">
        <f>IF($C123="","",IF(ISBLANK(VLOOKUP($A123,'Section 2'!$D$16:$R$1015,COLUMNS('Section 2'!$D$13:N$13),0)),"",VLOOKUP($A123,'Section 2'!$D$16:$R$1015,COLUMNS('Section 2'!$D$13:N$13),0)))</f>
        <v/>
      </c>
      <c r="N123" s="84" t="str">
        <f>IF($C123="","",IF(ISBLANK(VLOOKUP($A123,'Section 2'!$D$16:$R$1015,COLUMNS('Section 2'!$D$13:O$13),0)),"",VLOOKUP($A123,'Section 2'!$D$16:$R$1015,COLUMNS('Section 2'!$D$13:O$13),0)))</f>
        <v/>
      </c>
      <c r="O123" s="84" t="str">
        <f>IF($C123="","",IF(ISBLANK(VLOOKUP($A123,'Section 2'!$D$16:$R$1015,COLUMNS('Section 2'!$D$13:P$13),0)),"",VLOOKUP($A123,'Section 2'!$D$16:$R$1015,COLUMNS('Section 2'!$D$13:P$13),0)))</f>
        <v/>
      </c>
      <c r="P123" s="84" t="str">
        <f>IF($C123="","",IF(ISBLANK(VLOOKUP($A123,'Section 2'!$D$16:$R$1015,COLUMNS('Section 2'!$D$13:Q$13),0)),"",VLOOKUP($A123,'Section 2'!$D$16:$R$1015,COLUMNS('Section 2'!$D$13:Q$13),0)))</f>
        <v/>
      </c>
      <c r="Q123" s="84" t="str">
        <f>IF($C123="","",IF(ISBLANK(VLOOKUP($A123,'Section 2'!$D$16:$R$1015,COLUMNS('Section 2'!$D$13:R$13),0)),"",IF(VLOOKUP($A123,'Section 2'!$D$16:$R$1015,COLUMNS('Section 2'!$D$13:R$13),0)="QPS","QPS",PROPER(VLOOKUP($A123,'Section 2'!$D$16:$R$1015,COLUMNS('Section 2'!$D$13:R$13),0)))))</f>
        <v/>
      </c>
    </row>
    <row r="124" spans="1:17" s="47" customFormat="1" ht="12.75" customHeight="1" x14ac:dyDescent="0.35">
      <c r="A124" s="50">
        <v>123</v>
      </c>
      <c r="B124" s="84" t="str">
        <f t="shared" si="1"/>
        <v/>
      </c>
      <c r="C124" s="84" t="str">
        <f>IFERROR(VLOOKUP($A124,'Section 2'!$D$16:$R$1015,COLUMNS('Section 2'!$D$13:D$13),0),"")</f>
        <v/>
      </c>
      <c r="D124" s="61" t="str">
        <f>IF($C124="","",IF(ISBLANK(VLOOKUP($A124,'Section 2'!$D$16:$R$1015,COLUMNS('Section 2'!$D$13:E$13),0)),"",VLOOKUP($A124,'Section 2'!$D$16:$R$1015,COLUMNS('Section 2'!$D$13:E$13),0)))</f>
        <v/>
      </c>
      <c r="E124" s="84" t="str">
        <f>IF($C124="","",IF(ISBLANK(VLOOKUP($A124,'Section 2'!$D$16:$R$1015,COLUMNS('Section 2'!$D$13:F$13),0)),"",VLOOKUP($A124,'Section 2'!$D$16:$R$1015,COLUMNS('Section 2'!$D$13:F$13),0)))</f>
        <v/>
      </c>
      <c r="F124" s="84" t="str">
        <f>IF($C124="","",IF(ISBLANK(VLOOKUP($A124,'Section 2'!$D$16:$R$1015,COLUMNS('Section 2'!$D$13:G$13),0)),"",VLOOKUP($A124,'Section 2'!$D$16:$R$1015,COLUMNS('Section 2'!$D$13:G$13),0)))</f>
        <v/>
      </c>
      <c r="G124" s="84" t="str">
        <f>IF($C124="","",IF(ISBLANK(VLOOKUP($A124,'Section 2'!$D$16:$R$1015,COLUMNS('Section 2'!$D$13:H$13),0)),"",VLOOKUP($A124,'Section 2'!$D$16:$R$1015,COLUMNS('Section 2'!$D$13:H$13),0)))</f>
        <v/>
      </c>
      <c r="H124" s="84" t="str">
        <f>IF($C124="","",IF(ISBLANK(VLOOKUP($A124,'Section 2'!$D$16:$R$1015,COLUMNS('Section 2'!$D$13:I$13),0)),"",VLOOKUP($A124,'Section 2'!$D$16:$R$1015,COLUMNS('Section 2'!$D$13:I$13),0)))</f>
        <v/>
      </c>
      <c r="I124" s="84" t="str">
        <f>IF($C124="","",IF(ISBLANK(VLOOKUP($A124,'Section 2'!$D$16:$R$1015,COLUMNS('Section 2'!$D$13:J$13),0)),"",VLOOKUP($A124,'Section 2'!$D$16:$R$1015,COLUMNS('Section 2'!$D$13:J$13),0)))</f>
        <v/>
      </c>
      <c r="J124" s="84" t="str">
        <f>IF($C124="","",IF(ISBLANK(VLOOKUP($A124,'Section 2'!$D$16:$R$1015,COLUMNS('Section 2'!$D$13:R$13),0)),"",IF(VLOOKUP($A124,'Section 2'!$D$16:$R$1015,COLUMNS('Section 2'!$D$13:R$13),0)="QPS","QPS",PROPER(VLOOKUP($A124,'Section 2'!$D$16:$R$1015,COLUMNS('Section 2'!$D$13:R$13),0)))))</f>
        <v/>
      </c>
      <c r="K124" s="84" t="str">
        <f>IF($C124="","",IF(ISBLANK(VLOOKUP($A124,'Section 2'!$D$16:$R$1015,COLUMNS('Section 2'!$D$13:L$13),0)),"",VLOOKUP($A124,'Section 2'!$D$16:$R$1015,COLUMNS('Section 2'!$D$13:L$13),0)))</f>
        <v/>
      </c>
      <c r="L124" s="84" t="str">
        <f>IF($C124="","",IF(ISBLANK(VLOOKUP($A124,'Section 2'!$D$16:$R$1015,COLUMNS('Section 2'!$D$13:M$13),0)),"",VLOOKUP($A124,'Section 2'!$D$16:$R$1015,COLUMNS('Section 2'!$D$13:M$13),0)))</f>
        <v/>
      </c>
      <c r="M124" s="84" t="str">
        <f>IF($C124="","",IF(ISBLANK(VLOOKUP($A124,'Section 2'!$D$16:$R$1015,COLUMNS('Section 2'!$D$13:N$13),0)),"",VLOOKUP($A124,'Section 2'!$D$16:$R$1015,COLUMNS('Section 2'!$D$13:N$13),0)))</f>
        <v/>
      </c>
      <c r="N124" s="84" t="str">
        <f>IF($C124="","",IF(ISBLANK(VLOOKUP($A124,'Section 2'!$D$16:$R$1015,COLUMNS('Section 2'!$D$13:O$13),0)),"",VLOOKUP($A124,'Section 2'!$D$16:$R$1015,COLUMNS('Section 2'!$D$13:O$13),0)))</f>
        <v/>
      </c>
      <c r="O124" s="84" t="str">
        <f>IF($C124="","",IF(ISBLANK(VLOOKUP($A124,'Section 2'!$D$16:$R$1015,COLUMNS('Section 2'!$D$13:P$13),0)),"",VLOOKUP($A124,'Section 2'!$D$16:$R$1015,COLUMNS('Section 2'!$D$13:P$13),0)))</f>
        <v/>
      </c>
      <c r="P124" s="84" t="str">
        <f>IF($C124="","",IF(ISBLANK(VLOOKUP($A124,'Section 2'!$D$16:$R$1015,COLUMNS('Section 2'!$D$13:Q$13),0)),"",VLOOKUP($A124,'Section 2'!$D$16:$R$1015,COLUMNS('Section 2'!$D$13:Q$13),0)))</f>
        <v/>
      </c>
      <c r="Q124" s="84" t="str">
        <f>IF($C124="","",IF(ISBLANK(VLOOKUP($A124,'Section 2'!$D$16:$R$1015,COLUMNS('Section 2'!$D$13:R$13),0)),"",IF(VLOOKUP($A124,'Section 2'!$D$16:$R$1015,COLUMNS('Section 2'!$D$13:R$13),0)="QPS","QPS",PROPER(VLOOKUP($A124,'Section 2'!$D$16:$R$1015,COLUMNS('Section 2'!$D$13:R$13),0)))))</f>
        <v/>
      </c>
    </row>
    <row r="125" spans="1:17" s="47" customFormat="1" ht="12.75" customHeight="1" x14ac:dyDescent="0.35">
      <c r="A125" s="50">
        <v>124</v>
      </c>
      <c r="B125" s="84" t="str">
        <f t="shared" si="1"/>
        <v/>
      </c>
      <c r="C125" s="84" t="str">
        <f>IFERROR(VLOOKUP($A125,'Section 2'!$D$16:$R$1015,COLUMNS('Section 2'!$D$13:D$13),0),"")</f>
        <v/>
      </c>
      <c r="D125" s="61" t="str">
        <f>IF($C125="","",IF(ISBLANK(VLOOKUP($A125,'Section 2'!$D$16:$R$1015,COLUMNS('Section 2'!$D$13:E$13),0)),"",VLOOKUP($A125,'Section 2'!$D$16:$R$1015,COLUMNS('Section 2'!$D$13:E$13),0)))</f>
        <v/>
      </c>
      <c r="E125" s="84" t="str">
        <f>IF($C125="","",IF(ISBLANK(VLOOKUP($A125,'Section 2'!$D$16:$R$1015,COLUMNS('Section 2'!$D$13:F$13),0)),"",VLOOKUP($A125,'Section 2'!$D$16:$R$1015,COLUMNS('Section 2'!$D$13:F$13),0)))</f>
        <v/>
      </c>
      <c r="F125" s="84" t="str">
        <f>IF($C125="","",IF(ISBLANK(VLOOKUP($A125,'Section 2'!$D$16:$R$1015,COLUMNS('Section 2'!$D$13:G$13),0)),"",VLOOKUP($A125,'Section 2'!$D$16:$R$1015,COLUMNS('Section 2'!$D$13:G$13),0)))</f>
        <v/>
      </c>
      <c r="G125" s="84" t="str">
        <f>IF($C125="","",IF(ISBLANK(VLOOKUP($A125,'Section 2'!$D$16:$R$1015,COLUMNS('Section 2'!$D$13:H$13),0)),"",VLOOKUP($A125,'Section 2'!$D$16:$R$1015,COLUMNS('Section 2'!$D$13:H$13),0)))</f>
        <v/>
      </c>
      <c r="H125" s="84" t="str">
        <f>IF($C125="","",IF(ISBLANK(VLOOKUP($A125,'Section 2'!$D$16:$R$1015,COLUMNS('Section 2'!$D$13:I$13),0)),"",VLOOKUP($A125,'Section 2'!$D$16:$R$1015,COLUMNS('Section 2'!$D$13:I$13),0)))</f>
        <v/>
      </c>
      <c r="I125" s="84" t="str">
        <f>IF($C125="","",IF(ISBLANK(VLOOKUP($A125,'Section 2'!$D$16:$R$1015,COLUMNS('Section 2'!$D$13:J$13),0)),"",VLOOKUP($A125,'Section 2'!$D$16:$R$1015,COLUMNS('Section 2'!$D$13:J$13),0)))</f>
        <v/>
      </c>
      <c r="J125" s="84" t="str">
        <f>IF($C125="","",IF(ISBLANK(VLOOKUP($A125,'Section 2'!$D$16:$R$1015,COLUMNS('Section 2'!$D$13:R$13),0)),"",IF(VLOOKUP($A125,'Section 2'!$D$16:$R$1015,COLUMNS('Section 2'!$D$13:R$13),0)="QPS","QPS",PROPER(VLOOKUP($A125,'Section 2'!$D$16:$R$1015,COLUMNS('Section 2'!$D$13:R$13),0)))))</f>
        <v/>
      </c>
      <c r="K125" s="84" t="str">
        <f>IF($C125="","",IF(ISBLANK(VLOOKUP($A125,'Section 2'!$D$16:$R$1015,COLUMNS('Section 2'!$D$13:L$13),0)),"",VLOOKUP($A125,'Section 2'!$D$16:$R$1015,COLUMNS('Section 2'!$D$13:L$13),0)))</f>
        <v/>
      </c>
      <c r="L125" s="84" t="str">
        <f>IF($C125="","",IF(ISBLANK(VLOOKUP($A125,'Section 2'!$D$16:$R$1015,COLUMNS('Section 2'!$D$13:M$13),0)),"",VLOOKUP($A125,'Section 2'!$D$16:$R$1015,COLUMNS('Section 2'!$D$13:M$13),0)))</f>
        <v/>
      </c>
      <c r="M125" s="84" t="str">
        <f>IF($C125="","",IF(ISBLANK(VLOOKUP($A125,'Section 2'!$D$16:$R$1015,COLUMNS('Section 2'!$D$13:N$13),0)),"",VLOOKUP($A125,'Section 2'!$D$16:$R$1015,COLUMNS('Section 2'!$D$13:N$13),0)))</f>
        <v/>
      </c>
      <c r="N125" s="84" t="str">
        <f>IF($C125="","",IF(ISBLANK(VLOOKUP($A125,'Section 2'!$D$16:$R$1015,COLUMNS('Section 2'!$D$13:O$13),0)),"",VLOOKUP($A125,'Section 2'!$D$16:$R$1015,COLUMNS('Section 2'!$D$13:O$13),0)))</f>
        <v/>
      </c>
      <c r="O125" s="84" t="str">
        <f>IF($C125="","",IF(ISBLANK(VLOOKUP($A125,'Section 2'!$D$16:$R$1015,COLUMNS('Section 2'!$D$13:P$13),0)),"",VLOOKUP($A125,'Section 2'!$D$16:$R$1015,COLUMNS('Section 2'!$D$13:P$13),0)))</f>
        <v/>
      </c>
      <c r="P125" s="84" t="str">
        <f>IF($C125="","",IF(ISBLANK(VLOOKUP($A125,'Section 2'!$D$16:$R$1015,COLUMNS('Section 2'!$D$13:Q$13),0)),"",VLOOKUP($A125,'Section 2'!$D$16:$R$1015,COLUMNS('Section 2'!$D$13:Q$13),0)))</f>
        <v/>
      </c>
      <c r="Q125" s="84" t="str">
        <f>IF($C125="","",IF(ISBLANK(VLOOKUP($A125,'Section 2'!$D$16:$R$1015,COLUMNS('Section 2'!$D$13:R$13),0)),"",IF(VLOOKUP($A125,'Section 2'!$D$16:$R$1015,COLUMNS('Section 2'!$D$13:R$13),0)="QPS","QPS",PROPER(VLOOKUP($A125,'Section 2'!$D$16:$R$1015,COLUMNS('Section 2'!$D$13:R$13),0)))))</f>
        <v/>
      </c>
    </row>
    <row r="126" spans="1:17" s="47" customFormat="1" ht="12.75" customHeight="1" x14ac:dyDescent="0.35">
      <c r="A126" s="50">
        <v>125</v>
      </c>
      <c r="B126" s="84" t="str">
        <f t="shared" si="1"/>
        <v/>
      </c>
      <c r="C126" s="84" t="str">
        <f>IFERROR(VLOOKUP($A126,'Section 2'!$D$16:$R$1015,COLUMNS('Section 2'!$D$13:D$13),0),"")</f>
        <v/>
      </c>
      <c r="D126" s="61" t="str">
        <f>IF($C126="","",IF(ISBLANK(VLOOKUP($A126,'Section 2'!$D$16:$R$1015,COLUMNS('Section 2'!$D$13:E$13),0)),"",VLOOKUP($A126,'Section 2'!$D$16:$R$1015,COLUMNS('Section 2'!$D$13:E$13),0)))</f>
        <v/>
      </c>
      <c r="E126" s="84" t="str">
        <f>IF($C126="","",IF(ISBLANK(VLOOKUP($A126,'Section 2'!$D$16:$R$1015,COLUMNS('Section 2'!$D$13:F$13),0)),"",VLOOKUP($A126,'Section 2'!$D$16:$R$1015,COLUMNS('Section 2'!$D$13:F$13),0)))</f>
        <v/>
      </c>
      <c r="F126" s="84" t="str">
        <f>IF($C126="","",IF(ISBLANK(VLOOKUP($A126,'Section 2'!$D$16:$R$1015,COLUMNS('Section 2'!$D$13:G$13),0)),"",VLOOKUP($A126,'Section 2'!$D$16:$R$1015,COLUMNS('Section 2'!$D$13:G$13),0)))</f>
        <v/>
      </c>
      <c r="G126" s="84" t="str">
        <f>IF($C126="","",IF(ISBLANK(VLOOKUP($A126,'Section 2'!$D$16:$R$1015,COLUMNS('Section 2'!$D$13:H$13),0)),"",VLOOKUP($A126,'Section 2'!$D$16:$R$1015,COLUMNS('Section 2'!$D$13:H$13),0)))</f>
        <v/>
      </c>
      <c r="H126" s="84" t="str">
        <f>IF($C126="","",IF(ISBLANK(VLOOKUP($A126,'Section 2'!$D$16:$R$1015,COLUMNS('Section 2'!$D$13:I$13),0)),"",VLOOKUP($A126,'Section 2'!$D$16:$R$1015,COLUMNS('Section 2'!$D$13:I$13),0)))</f>
        <v/>
      </c>
      <c r="I126" s="84" t="str">
        <f>IF($C126="","",IF(ISBLANK(VLOOKUP($A126,'Section 2'!$D$16:$R$1015,COLUMNS('Section 2'!$D$13:J$13),0)),"",VLOOKUP($A126,'Section 2'!$D$16:$R$1015,COLUMNS('Section 2'!$D$13:J$13),0)))</f>
        <v/>
      </c>
      <c r="J126" s="84" t="str">
        <f>IF($C126="","",IF(ISBLANK(VLOOKUP($A126,'Section 2'!$D$16:$R$1015,COLUMNS('Section 2'!$D$13:R$13),0)),"",IF(VLOOKUP($A126,'Section 2'!$D$16:$R$1015,COLUMNS('Section 2'!$D$13:R$13),0)="QPS","QPS",PROPER(VLOOKUP($A126,'Section 2'!$D$16:$R$1015,COLUMNS('Section 2'!$D$13:R$13),0)))))</f>
        <v/>
      </c>
      <c r="K126" s="84" t="str">
        <f>IF($C126="","",IF(ISBLANK(VLOOKUP($A126,'Section 2'!$D$16:$R$1015,COLUMNS('Section 2'!$D$13:L$13),0)),"",VLOOKUP($A126,'Section 2'!$D$16:$R$1015,COLUMNS('Section 2'!$D$13:L$13),0)))</f>
        <v/>
      </c>
      <c r="L126" s="84" t="str">
        <f>IF($C126="","",IF(ISBLANK(VLOOKUP($A126,'Section 2'!$D$16:$R$1015,COLUMNS('Section 2'!$D$13:M$13),0)),"",VLOOKUP($A126,'Section 2'!$D$16:$R$1015,COLUMNS('Section 2'!$D$13:M$13),0)))</f>
        <v/>
      </c>
      <c r="M126" s="84" t="str">
        <f>IF($C126="","",IF(ISBLANK(VLOOKUP($A126,'Section 2'!$D$16:$R$1015,COLUMNS('Section 2'!$D$13:N$13),0)),"",VLOOKUP($A126,'Section 2'!$D$16:$R$1015,COLUMNS('Section 2'!$D$13:N$13),0)))</f>
        <v/>
      </c>
      <c r="N126" s="84" t="str">
        <f>IF($C126="","",IF(ISBLANK(VLOOKUP($A126,'Section 2'!$D$16:$R$1015,COLUMNS('Section 2'!$D$13:O$13),0)),"",VLOOKUP($A126,'Section 2'!$D$16:$R$1015,COLUMNS('Section 2'!$D$13:O$13),0)))</f>
        <v/>
      </c>
      <c r="O126" s="84" t="str">
        <f>IF($C126="","",IF(ISBLANK(VLOOKUP($A126,'Section 2'!$D$16:$R$1015,COLUMNS('Section 2'!$D$13:P$13),0)),"",VLOOKUP($A126,'Section 2'!$D$16:$R$1015,COLUMNS('Section 2'!$D$13:P$13),0)))</f>
        <v/>
      </c>
      <c r="P126" s="84" t="str">
        <f>IF($C126="","",IF(ISBLANK(VLOOKUP($A126,'Section 2'!$D$16:$R$1015,COLUMNS('Section 2'!$D$13:Q$13),0)),"",VLOOKUP($A126,'Section 2'!$D$16:$R$1015,COLUMNS('Section 2'!$D$13:Q$13),0)))</f>
        <v/>
      </c>
      <c r="Q126" s="84" t="str">
        <f>IF($C126="","",IF(ISBLANK(VLOOKUP($A126,'Section 2'!$D$16:$R$1015,COLUMNS('Section 2'!$D$13:R$13),0)),"",IF(VLOOKUP($A126,'Section 2'!$D$16:$R$1015,COLUMNS('Section 2'!$D$13:R$13),0)="QPS","QPS",PROPER(VLOOKUP($A126,'Section 2'!$D$16:$R$1015,COLUMNS('Section 2'!$D$13:R$13),0)))))</f>
        <v/>
      </c>
    </row>
    <row r="127" spans="1:17" s="47" customFormat="1" ht="12.75" customHeight="1" x14ac:dyDescent="0.35">
      <c r="A127" s="50">
        <v>126</v>
      </c>
      <c r="B127" s="84" t="str">
        <f t="shared" si="1"/>
        <v/>
      </c>
      <c r="C127" s="84" t="str">
        <f>IFERROR(VLOOKUP($A127,'Section 2'!$D$16:$R$1015,COLUMNS('Section 2'!$D$13:D$13),0),"")</f>
        <v/>
      </c>
      <c r="D127" s="61" t="str">
        <f>IF($C127="","",IF(ISBLANK(VLOOKUP($A127,'Section 2'!$D$16:$R$1015,COLUMNS('Section 2'!$D$13:E$13),0)),"",VLOOKUP($A127,'Section 2'!$D$16:$R$1015,COLUMNS('Section 2'!$D$13:E$13),0)))</f>
        <v/>
      </c>
      <c r="E127" s="84" t="str">
        <f>IF($C127="","",IF(ISBLANK(VLOOKUP($A127,'Section 2'!$D$16:$R$1015,COLUMNS('Section 2'!$D$13:F$13),0)),"",VLOOKUP($A127,'Section 2'!$D$16:$R$1015,COLUMNS('Section 2'!$D$13:F$13),0)))</f>
        <v/>
      </c>
      <c r="F127" s="84" t="str">
        <f>IF($C127="","",IF(ISBLANK(VLOOKUP($A127,'Section 2'!$D$16:$R$1015,COLUMNS('Section 2'!$D$13:G$13),0)),"",VLOOKUP($A127,'Section 2'!$D$16:$R$1015,COLUMNS('Section 2'!$D$13:G$13),0)))</f>
        <v/>
      </c>
      <c r="G127" s="84" t="str">
        <f>IF($C127="","",IF(ISBLANK(VLOOKUP($A127,'Section 2'!$D$16:$R$1015,COLUMNS('Section 2'!$D$13:H$13),0)),"",VLOOKUP($A127,'Section 2'!$D$16:$R$1015,COLUMNS('Section 2'!$D$13:H$13),0)))</f>
        <v/>
      </c>
      <c r="H127" s="84" t="str">
        <f>IF($C127="","",IF(ISBLANK(VLOOKUP($A127,'Section 2'!$D$16:$R$1015,COLUMNS('Section 2'!$D$13:I$13),0)),"",VLOOKUP($A127,'Section 2'!$D$16:$R$1015,COLUMNS('Section 2'!$D$13:I$13),0)))</f>
        <v/>
      </c>
      <c r="I127" s="84" t="str">
        <f>IF($C127="","",IF(ISBLANK(VLOOKUP($A127,'Section 2'!$D$16:$R$1015,COLUMNS('Section 2'!$D$13:J$13),0)),"",VLOOKUP($A127,'Section 2'!$D$16:$R$1015,COLUMNS('Section 2'!$D$13:J$13),0)))</f>
        <v/>
      </c>
      <c r="J127" s="84" t="str">
        <f>IF($C127="","",IF(ISBLANK(VLOOKUP($A127,'Section 2'!$D$16:$R$1015,COLUMNS('Section 2'!$D$13:R$13),0)),"",IF(VLOOKUP($A127,'Section 2'!$D$16:$R$1015,COLUMNS('Section 2'!$D$13:R$13),0)="QPS","QPS",PROPER(VLOOKUP($A127,'Section 2'!$D$16:$R$1015,COLUMNS('Section 2'!$D$13:R$13),0)))))</f>
        <v/>
      </c>
      <c r="K127" s="84" t="str">
        <f>IF($C127="","",IF(ISBLANK(VLOOKUP($A127,'Section 2'!$D$16:$R$1015,COLUMNS('Section 2'!$D$13:L$13),0)),"",VLOOKUP($A127,'Section 2'!$D$16:$R$1015,COLUMNS('Section 2'!$D$13:L$13),0)))</f>
        <v/>
      </c>
      <c r="L127" s="84" t="str">
        <f>IF($C127="","",IF(ISBLANK(VLOOKUP($A127,'Section 2'!$D$16:$R$1015,COLUMNS('Section 2'!$D$13:M$13),0)),"",VLOOKUP($A127,'Section 2'!$D$16:$R$1015,COLUMNS('Section 2'!$D$13:M$13),0)))</f>
        <v/>
      </c>
      <c r="M127" s="84" t="str">
        <f>IF($C127="","",IF(ISBLANK(VLOOKUP($A127,'Section 2'!$D$16:$R$1015,COLUMNS('Section 2'!$D$13:N$13),0)),"",VLOOKUP($A127,'Section 2'!$D$16:$R$1015,COLUMNS('Section 2'!$D$13:N$13),0)))</f>
        <v/>
      </c>
      <c r="N127" s="84" t="str">
        <f>IF($C127="","",IF(ISBLANK(VLOOKUP($A127,'Section 2'!$D$16:$R$1015,COLUMNS('Section 2'!$D$13:O$13),0)),"",VLOOKUP($A127,'Section 2'!$D$16:$R$1015,COLUMNS('Section 2'!$D$13:O$13),0)))</f>
        <v/>
      </c>
      <c r="O127" s="84" t="str">
        <f>IF($C127="","",IF(ISBLANK(VLOOKUP($A127,'Section 2'!$D$16:$R$1015,COLUMNS('Section 2'!$D$13:P$13),0)),"",VLOOKUP($A127,'Section 2'!$D$16:$R$1015,COLUMNS('Section 2'!$D$13:P$13),0)))</f>
        <v/>
      </c>
      <c r="P127" s="84" t="str">
        <f>IF($C127="","",IF(ISBLANK(VLOOKUP($A127,'Section 2'!$D$16:$R$1015,COLUMNS('Section 2'!$D$13:Q$13),0)),"",VLOOKUP($A127,'Section 2'!$D$16:$R$1015,COLUMNS('Section 2'!$D$13:Q$13),0)))</f>
        <v/>
      </c>
      <c r="Q127" s="84" t="str">
        <f>IF($C127="","",IF(ISBLANK(VLOOKUP($A127,'Section 2'!$D$16:$R$1015,COLUMNS('Section 2'!$D$13:R$13),0)),"",IF(VLOOKUP($A127,'Section 2'!$D$16:$R$1015,COLUMNS('Section 2'!$D$13:R$13),0)="QPS","QPS",PROPER(VLOOKUP($A127,'Section 2'!$D$16:$R$1015,COLUMNS('Section 2'!$D$13:R$13),0)))))</f>
        <v/>
      </c>
    </row>
    <row r="128" spans="1:17" s="47" customFormat="1" ht="12.75" customHeight="1" x14ac:dyDescent="0.35">
      <c r="A128" s="50">
        <v>127</v>
      </c>
      <c r="B128" s="84" t="str">
        <f t="shared" si="1"/>
        <v/>
      </c>
      <c r="C128" s="84" t="str">
        <f>IFERROR(VLOOKUP($A128,'Section 2'!$D$16:$R$1015,COLUMNS('Section 2'!$D$13:D$13),0),"")</f>
        <v/>
      </c>
      <c r="D128" s="61" t="str">
        <f>IF($C128="","",IF(ISBLANK(VLOOKUP($A128,'Section 2'!$D$16:$R$1015,COLUMNS('Section 2'!$D$13:E$13),0)),"",VLOOKUP($A128,'Section 2'!$D$16:$R$1015,COLUMNS('Section 2'!$D$13:E$13),0)))</f>
        <v/>
      </c>
      <c r="E128" s="84" t="str">
        <f>IF($C128="","",IF(ISBLANK(VLOOKUP($A128,'Section 2'!$D$16:$R$1015,COLUMNS('Section 2'!$D$13:F$13),0)),"",VLOOKUP($A128,'Section 2'!$D$16:$R$1015,COLUMNS('Section 2'!$D$13:F$13),0)))</f>
        <v/>
      </c>
      <c r="F128" s="84" t="str">
        <f>IF($C128="","",IF(ISBLANK(VLOOKUP($A128,'Section 2'!$D$16:$R$1015,COLUMNS('Section 2'!$D$13:G$13),0)),"",VLOOKUP($A128,'Section 2'!$D$16:$R$1015,COLUMNS('Section 2'!$D$13:G$13),0)))</f>
        <v/>
      </c>
      <c r="G128" s="84" t="str">
        <f>IF($C128="","",IF(ISBLANK(VLOOKUP($A128,'Section 2'!$D$16:$R$1015,COLUMNS('Section 2'!$D$13:H$13),0)),"",VLOOKUP($A128,'Section 2'!$D$16:$R$1015,COLUMNS('Section 2'!$D$13:H$13),0)))</f>
        <v/>
      </c>
      <c r="H128" s="84" t="str">
        <f>IF($C128="","",IF(ISBLANK(VLOOKUP($A128,'Section 2'!$D$16:$R$1015,COLUMNS('Section 2'!$D$13:I$13),0)),"",VLOOKUP($A128,'Section 2'!$D$16:$R$1015,COLUMNS('Section 2'!$D$13:I$13),0)))</f>
        <v/>
      </c>
      <c r="I128" s="84" t="str">
        <f>IF($C128="","",IF(ISBLANK(VLOOKUP($A128,'Section 2'!$D$16:$R$1015,COLUMNS('Section 2'!$D$13:J$13),0)),"",VLOOKUP($A128,'Section 2'!$D$16:$R$1015,COLUMNS('Section 2'!$D$13:J$13),0)))</f>
        <v/>
      </c>
      <c r="J128" s="84" t="str">
        <f>IF($C128="","",IF(ISBLANK(VLOOKUP($A128,'Section 2'!$D$16:$R$1015,COLUMNS('Section 2'!$D$13:R$13),0)),"",IF(VLOOKUP($A128,'Section 2'!$D$16:$R$1015,COLUMNS('Section 2'!$D$13:R$13),0)="QPS","QPS",PROPER(VLOOKUP($A128,'Section 2'!$D$16:$R$1015,COLUMNS('Section 2'!$D$13:R$13),0)))))</f>
        <v/>
      </c>
      <c r="K128" s="84" t="str">
        <f>IF($C128="","",IF(ISBLANK(VLOOKUP($A128,'Section 2'!$D$16:$R$1015,COLUMNS('Section 2'!$D$13:L$13),0)),"",VLOOKUP($A128,'Section 2'!$D$16:$R$1015,COLUMNS('Section 2'!$D$13:L$13),0)))</f>
        <v/>
      </c>
      <c r="L128" s="84" t="str">
        <f>IF($C128="","",IF(ISBLANK(VLOOKUP($A128,'Section 2'!$D$16:$R$1015,COLUMNS('Section 2'!$D$13:M$13),0)),"",VLOOKUP($A128,'Section 2'!$D$16:$R$1015,COLUMNS('Section 2'!$D$13:M$13),0)))</f>
        <v/>
      </c>
      <c r="M128" s="84" t="str">
        <f>IF($C128="","",IF(ISBLANK(VLOOKUP($A128,'Section 2'!$D$16:$R$1015,COLUMNS('Section 2'!$D$13:N$13),0)),"",VLOOKUP($A128,'Section 2'!$D$16:$R$1015,COLUMNS('Section 2'!$D$13:N$13),0)))</f>
        <v/>
      </c>
      <c r="N128" s="84" t="str">
        <f>IF($C128="","",IF(ISBLANK(VLOOKUP($A128,'Section 2'!$D$16:$R$1015,COLUMNS('Section 2'!$D$13:O$13),0)),"",VLOOKUP($A128,'Section 2'!$D$16:$R$1015,COLUMNS('Section 2'!$D$13:O$13),0)))</f>
        <v/>
      </c>
      <c r="O128" s="84" t="str">
        <f>IF($C128="","",IF(ISBLANK(VLOOKUP($A128,'Section 2'!$D$16:$R$1015,COLUMNS('Section 2'!$D$13:P$13),0)),"",VLOOKUP($A128,'Section 2'!$D$16:$R$1015,COLUMNS('Section 2'!$D$13:P$13),0)))</f>
        <v/>
      </c>
      <c r="P128" s="84" t="str">
        <f>IF($C128="","",IF(ISBLANK(VLOOKUP($A128,'Section 2'!$D$16:$R$1015,COLUMNS('Section 2'!$D$13:Q$13),0)),"",VLOOKUP($A128,'Section 2'!$D$16:$R$1015,COLUMNS('Section 2'!$D$13:Q$13),0)))</f>
        <v/>
      </c>
      <c r="Q128" s="84" t="str">
        <f>IF($C128="","",IF(ISBLANK(VLOOKUP($A128,'Section 2'!$D$16:$R$1015,COLUMNS('Section 2'!$D$13:R$13),0)),"",IF(VLOOKUP($A128,'Section 2'!$D$16:$R$1015,COLUMNS('Section 2'!$D$13:R$13),0)="QPS","QPS",PROPER(VLOOKUP($A128,'Section 2'!$D$16:$R$1015,COLUMNS('Section 2'!$D$13:R$13),0)))))</f>
        <v/>
      </c>
    </row>
    <row r="129" spans="1:17" s="47" customFormat="1" ht="12.75" customHeight="1" x14ac:dyDescent="0.35">
      <c r="A129" s="50">
        <v>128</v>
      </c>
      <c r="B129" s="84" t="str">
        <f t="shared" si="1"/>
        <v/>
      </c>
      <c r="C129" s="84" t="str">
        <f>IFERROR(VLOOKUP($A129,'Section 2'!$D$16:$R$1015,COLUMNS('Section 2'!$D$13:D$13),0),"")</f>
        <v/>
      </c>
      <c r="D129" s="61" t="str">
        <f>IF($C129="","",IF(ISBLANK(VLOOKUP($A129,'Section 2'!$D$16:$R$1015,COLUMNS('Section 2'!$D$13:E$13),0)),"",VLOOKUP($A129,'Section 2'!$D$16:$R$1015,COLUMNS('Section 2'!$D$13:E$13),0)))</f>
        <v/>
      </c>
      <c r="E129" s="84" t="str">
        <f>IF($C129="","",IF(ISBLANK(VLOOKUP($A129,'Section 2'!$D$16:$R$1015,COLUMNS('Section 2'!$D$13:F$13),0)),"",VLOOKUP($A129,'Section 2'!$D$16:$R$1015,COLUMNS('Section 2'!$D$13:F$13),0)))</f>
        <v/>
      </c>
      <c r="F129" s="84" t="str">
        <f>IF($C129="","",IF(ISBLANK(VLOOKUP($A129,'Section 2'!$D$16:$R$1015,COLUMNS('Section 2'!$D$13:G$13),0)),"",VLOOKUP($A129,'Section 2'!$D$16:$R$1015,COLUMNS('Section 2'!$D$13:G$13),0)))</f>
        <v/>
      </c>
      <c r="G129" s="84" t="str">
        <f>IF($C129="","",IF(ISBLANK(VLOOKUP($A129,'Section 2'!$D$16:$R$1015,COLUMNS('Section 2'!$D$13:H$13),0)),"",VLOOKUP($A129,'Section 2'!$D$16:$R$1015,COLUMNS('Section 2'!$D$13:H$13),0)))</f>
        <v/>
      </c>
      <c r="H129" s="84" t="str">
        <f>IF($C129="","",IF(ISBLANK(VLOOKUP($A129,'Section 2'!$D$16:$R$1015,COLUMNS('Section 2'!$D$13:I$13),0)),"",VLOOKUP($A129,'Section 2'!$D$16:$R$1015,COLUMNS('Section 2'!$D$13:I$13),0)))</f>
        <v/>
      </c>
      <c r="I129" s="84" t="str">
        <f>IF($C129="","",IF(ISBLANK(VLOOKUP($A129,'Section 2'!$D$16:$R$1015,COLUMNS('Section 2'!$D$13:J$13),0)),"",VLOOKUP($A129,'Section 2'!$D$16:$R$1015,COLUMNS('Section 2'!$D$13:J$13),0)))</f>
        <v/>
      </c>
      <c r="J129" s="84" t="str">
        <f>IF($C129="","",IF(ISBLANK(VLOOKUP($A129,'Section 2'!$D$16:$R$1015,COLUMNS('Section 2'!$D$13:R$13),0)),"",IF(VLOOKUP($A129,'Section 2'!$D$16:$R$1015,COLUMNS('Section 2'!$D$13:R$13),0)="QPS","QPS",PROPER(VLOOKUP($A129,'Section 2'!$D$16:$R$1015,COLUMNS('Section 2'!$D$13:R$13),0)))))</f>
        <v/>
      </c>
      <c r="K129" s="84" t="str">
        <f>IF($C129="","",IF(ISBLANK(VLOOKUP($A129,'Section 2'!$D$16:$R$1015,COLUMNS('Section 2'!$D$13:L$13),0)),"",VLOOKUP($A129,'Section 2'!$D$16:$R$1015,COLUMNS('Section 2'!$D$13:L$13),0)))</f>
        <v/>
      </c>
      <c r="L129" s="84" t="str">
        <f>IF($C129="","",IF(ISBLANK(VLOOKUP($A129,'Section 2'!$D$16:$R$1015,COLUMNS('Section 2'!$D$13:M$13),0)),"",VLOOKUP($A129,'Section 2'!$D$16:$R$1015,COLUMNS('Section 2'!$D$13:M$13),0)))</f>
        <v/>
      </c>
      <c r="M129" s="84" t="str">
        <f>IF($C129="","",IF(ISBLANK(VLOOKUP($A129,'Section 2'!$D$16:$R$1015,COLUMNS('Section 2'!$D$13:N$13),0)),"",VLOOKUP($A129,'Section 2'!$D$16:$R$1015,COLUMNS('Section 2'!$D$13:N$13),0)))</f>
        <v/>
      </c>
      <c r="N129" s="84" t="str">
        <f>IF($C129="","",IF(ISBLANK(VLOOKUP($A129,'Section 2'!$D$16:$R$1015,COLUMNS('Section 2'!$D$13:O$13),0)),"",VLOOKUP($A129,'Section 2'!$D$16:$R$1015,COLUMNS('Section 2'!$D$13:O$13),0)))</f>
        <v/>
      </c>
      <c r="O129" s="84" t="str">
        <f>IF($C129="","",IF(ISBLANK(VLOOKUP($A129,'Section 2'!$D$16:$R$1015,COLUMNS('Section 2'!$D$13:P$13),0)),"",VLOOKUP($A129,'Section 2'!$D$16:$R$1015,COLUMNS('Section 2'!$D$13:P$13),0)))</f>
        <v/>
      </c>
      <c r="P129" s="84" t="str">
        <f>IF($C129="","",IF(ISBLANK(VLOOKUP($A129,'Section 2'!$D$16:$R$1015,COLUMNS('Section 2'!$D$13:Q$13),0)),"",VLOOKUP($A129,'Section 2'!$D$16:$R$1015,COLUMNS('Section 2'!$D$13:Q$13),0)))</f>
        <v/>
      </c>
      <c r="Q129" s="84" t="str">
        <f>IF($C129="","",IF(ISBLANK(VLOOKUP($A129,'Section 2'!$D$16:$R$1015,COLUMNS('Section 2'!$D$13:R$13),0)),"",IF(VLOOKUP($A129,'Section 2'!$D$16:$R$1015,COLUMNS('Section 2'!$D$13:R$13),0)="QPS","QPS",PROPER(VLOOKUP($A129,'Section 2'!$D$16:$R$1015,COLUMNS('Section 2'!$D$13:R$13),0)))))</f>
        <v/>
      </c>
    </row>
    <row r="130" spans="1:17" s="47" customFormat="1" ht="12.75" customHeight="1" x14ac:dyDescent="0.35">
      <c r="A130" s="50">
        <v>129</v>
      </c>
      <c r="B130" s="84" t="str">
        <f t="shared" si="1"/>
        <v/>
      </c>
      <c r="C130" s="84" t="str">
        <f>IFERROR(VLOOKUP($A130,'Section 2'!$D$16:$R$1015,COLUMNS('Section 2'!$D$13:D$13),0),"")</f>
        <v/>
      </c>
      <c r="D130" s="61" t="str">
        <f>IF($C130="","",IF(ISBLANK(VLOOKUP($A130,'Section 2'!$D$16:$R$1015,COLUMNS('Section 2'!$D$13:E$13),0)),"",VLOOKUP($A130,'Section 2'!$D$16:$R$1015,COLUMNS('Section 2'!$D$13:E$13),0)))</f>
        <v/>
      </c>
      <c r="E130" s="84" t="str">
        <f>IF($C130="","",IF(ISBLANK(VLOOKUP($A130,'Section 2'!$D$16:$R$1015,COLUMNS('Section 2'!$D$13:F$13),0)),"",VLOOKUP($A130,'Section 2'!$D$16:$R$1015,COLUMNS('Section 2'!$D$13:F$13),0)))</f>
        <v/>
      </c>
      <c r="F130" s="84" t="str">
        <f>IF($C130="","",IF(ISBLANK(VLOOKUP($A130,'Section 2'!$D$16:$R$1015,COLUMNS('Section 2'!$D$13:G$13),0)),"",VLOOKUP($A130,'Section 2'!$D$16:$R$1015,COLUMNS('Section 2'!$D$13:G$13),0)))</f>
        <v/>
      </c>
      <c r="G130" s="84" t="str">
        <f>IF($C130="","",IF(ISBLANK(VLOOKUP($A130,'Section 2'!$D$16:$R$1015,COLUMNS('Section 2'!$D$13:H$13),0)),"",VLOOKUP($A130,'Section 2'!$D$16:$R$1015,COLUMNS('Section 2'!$D$13:H$13),0)))</f>
        <v/>
      </c>
      <c r="H130" s="84" t="str">
        <f>IF($C130="","",IF(ISBLANK(VLOOKUP($A130,'Section 2'!$D$16:$R$1015,COLUMNS('Section 2'!$D$13:I$13),0)),"",VLOOKUP($A130,'Section 2'!$D$16:$R$1015,COLUMNS('Section 2'!$D$13:I$13),0)))</f>
        <v/>
      </c>
      <c r="I130" s="84" t="str">
        <f>IF($C130="","",IF(ISBLANK(VLOOKUP($A130,'Section 2'!$D$16:$R$1015,COLUMNS('Section 2'!$D$13:J$13),0)),"",VLOOKUP($A130,'Section 2'!$D$16:$R$1015,COLUMNS('Section 2'!$D$13:J$13),0)))</f>
        <v/>
      </c>
      <c r="J130" s="84" t="str">
        <f>IF($C130="","",IF(ISBLANK(VLOOKUP($A130,'Section 2'!$D$16:$R$1015,COLUMNS('Section 2'!$D$13:R$13),0)),"",IF(VLOOKUP($A130,'Section 2'!$D$16:$R$1015,COLUMNS('Section 2'!$D$13:R$13),0)="QPS","QPS",PROPER(VLOOKUP($A130,'Section 2'!$D$16:$R$1015,COLUMNS('Section 2'!$D$13:R$13),0)))))</f>
        <v/>
      </c>
      <c r="K130" s="84" t="str">
        <f>IF($C130="","",IF(ISBLANK(VLOOKUP($A130,'Section 2'!$D$16:$R$1015,COLUMNS('Section 2'!$D$13:L$13),0)),"",VLOOKUP($A130,'Section 2'!$D$16:$R$1015,COLUMNS('Section 2'!$D$13:L$13),0)))</f>
        <v/>
      </c>
      <c r="L130" s="84" t="str">
        <f>IF($C130="","",IF(ISBLANK(VLOOKUP($A130,'Section 2'!$D$16:$R$1015,COLUMNS('Section 2'!$D$13:M$13),0)),"",VLOOKUP($A130,'Section 2'!$D$16:$R$1015,COLUMNS('Section 2'!$D$13:M$13),0)))</f>
        <v/>
      </c>
      <c r="M130" s="84" t="str">
        <f>IF($C130="","",IF(ISBLANK(VLOOKUP($A130,'Section 2'!$D$16:$R$1015,COLUMNS('Section 2'!$D$13:N$13),0)),"",VLOOKUP($A130,'Section 2'!$D$16:$R$1015,COLUMNS('Section 2'!$D$13:N$13),0)))</f>
        <v/>
      </c>
      <c r="N130" s="84" t="str">
        <f>IF($C130="","",IF(ISBLANK(VLOOKUP($A130,'Section 2'!$D$16:$R$1015,COLUMNS('Section 2'!$D$13:O$13),0)),"",VLOOKUP($A130,'Section 2'!$D$16:$R$1015,COLUMNS('Section 2'!$D$13:O$13),0)))</f>
        <v/>
      </c>
      <c r="O130" s="84" t="str">
        <f>IF($C130="","",IF(ISBLANK(VLOOKUP($A130,'Section 2'!$D$16:$R$1015,COLUMNS('Section 2'!$D$13:P$13),0)),"",VLOOKUP($A130,'Section 2'!$D$16:$R$1015,COLUMNS('Section 2'!$D$13:P$13),0)))</f>
        <v/>
      </c>
      <c r="P130" s="84" t="str">
        <f>IF($C130="","",IF(ISBLANK(VLOOKUP($A130,'Section 2'!$D$16:$R$1015,COLUMNS('Section 2'!$D$13:Q$13),0)),"",VLOOKUP($A130,'Section 2'!$D$16:$R$1015,COLUMNS('Section 2'!$D$13:Q$13),0)))</f>
        <v/>
      </c>
      <c r="Q130" s="84" t="str">
        <f>IF($C130="","",IF(ISBLANK(VLOOKUP($A130,'Section 2'!$D$16:$R$1015,COLUMNS('Section 2'!$D$13:R$13),0)),"",IF(VLOOKUP($A130,'Section 2'!$D$16:$R$1015,COLUMNS('Section 2'!$D$13:R$13),0)="QPS","QPS",PROPER(VLOOKUP($A130,'Section 2'!$D$16:$R$1015,COLUMNS('Section 2'!$D$13:R$13),0)))))</f>
        <v/>
      </c>
    </row>
    <row r="131" spans="1:17" s="47" customFormat="1" ht="12.75" customHeight="1" x14ac:dyDescent="0.35">
      <c r="A131" s="50">
        <v>130</v>
      </c>
      <c r="B131" s="84" t="str">
        <f t="shared" ref="B131:B194" si="2">IF(C131="","",2)</f>
        <v/>
      </c>
      <c r="C131" s="84" t="str">
        <f>IFERROR(VLOOKUP($A131,'Section 2'!$D$16:$R$1015,COLUMNS('Section 2'!$D$13:D$13),0),"")</f>
        <v/>
      </c>
      <c r="D131" s="61" t="str">
        <f>IF($C131="","",IF(ISBLANK(VLOOKUP($A131,'Section 2'!$D$16:$R$1015,COLUMNS('Section 2'!$D$13:E$13),0)),"",VLOOKUP($A131,'Section 2'!$D$16:$R$1015,COLUMNS('Section 2'!$D$13:E$13),0)))</f>
        <v/>
      </c>
      <c r="E131" s="84" t="str">
        <f>IF($C131="","",IF(ISBLANK(VLOOKUP($A131,'Section 2'!$D$16:$R$1015,COLUMNS('Section 2'!$D$13:F$13),0)),"",VLOOKUP($A131,'Section 2'!$D$16:$R$1015,COLUMNS('Section 2'!$D$13:F$13),0)))</f>
        <v/>
      </c>
      <c r="F131" s="84" t="str">
        <f>IF($C131="","",IF(ISBLANK(VLOOKUP($A131,'Section 2'!$D$16:$R$1015,COLUMNS('Section 2'!$D$13:G$13),0)),"",VLOOKUP($A131,'Section 2'!$D$16:$R$1015,COLUMNS('Section 2'!$D$13:G$13),0)))</f>
        <v/>
      </c>
      <c r="G131" s="84" t="str">
        <f>IF($C131="","",IF(ISBLANK(VLOOKUP($A131,'Section 2'!$D$16:$R$1015,COLUMNS('Section 2'!$D$13:H$13),0)),"",VLOOKUP($A131,'Section 2'!$D$16:$R$1015,COLUMNS('Section 2'!$D$13:H$13),0)))</f>
        <v/>
      </c>
      <c r="H131" s="84" t="str">
        <f>IF($C131="","",IF(ISBLANK(VLOOKUP($A131,'Section 2'!$D$16:$R$1015,COLUMNS('Section 2'!$D$13:I$13),0)),"",VLOOKUP($A131,'Section 2'!$D$16:$R$1015,COLUMNS('Section 2'!$D$13:I$13),0)))</f>
        <v/>
      </c>
      <c r="I131" s="84" t="str">
        <f>IF($C131="","",IF(ISBLANK(VLOOKUP($A131,'Section 2'!$D$16:$R$1015,COLUMNS('Section 2'!$D$13:J$13),0)),"",VLOOKUP($A131,'Section 2'!$D$16:$R$1015,COLUMNS('Section 2'!$D$13:J$13),0)))</f>
        <v/>
      </c>
      <c r="J131" s="84" t="str">
        <f>IF($C131="","",IF(ISBLANK(VLOOKUP($A131,'Section 2'!$D$16:$R$1015,COLUMNS('Section 2'!$D$13:R$13),0)),"",IF(VLOOKUP($A131,'Section 2'!$D$16:$R$1015,COLUMNS('Section 2'!$D$13:R$13),0)="QPS","QPS",PROPER(VLOOKUP($A131,'Section 2'!$D$16:$R$1015,COLUMNS('Section 2'!$D$13:R$13),0)))))</f>
        <v/>
      </c>
      <c r="K131" s="84" t="str">
        <f>IF($C131="","",IF(ISBLANK(VLOOKUP($A131,'Section 2'!$D$16:$R$1015,COLUMNS('Section 2'!$D$13:L$13),0)),"",VLOOKUP($A131,'Section 2'!$D$16:$R$1015,COLUMNS('Section 2'!$D$13:L$13),0)))</f>
        <v/>
      </c>
      <c r="L131" s="84" t="str">
        <f>IF($C131="","",IF(ISBLANK(VLOOKUP($A131,'Section 2'!$D$16:$R$1015,COLUMNS('Section 2'!$D$13:M$13),0)),"",VLOOKUP($A131,'Section 2'!$D$16:$R$1015,COLUMNS('Section 2'!$D$13:M$13),0)))</f>
        <v/>
      </c>
      <c r="M131" s="84" t="str">
        <f>IF($C131="","",IF(ISBLANK(VLOOKUP($A131,'Section 2'!$D$16:$R$1015,COLUMNS('Section 2'!$D$13:N$13),0)),"",VLOOKUP($A131,'Section 2'!$D$16:$R$1015,COLUMNS('Section 2'!$D$13:N$13),0)))</f>
        <v/>
      </c>
      <c r="N131" s="84" t="str">
        <f>IF($C131="","",IF(ISBLANK(VLOOKUP($A131,'Section 2'!$D$16:$R$1015,COLUMNS('Section 2'!$D$13:O$13),0)),"",VLOOKUP($A131,'Section 2'!$D$16:$R$1015,COLUMNS('Section 2'!$D$13:O$13),0)))</f>
        <v/>
      </c>
      <c r="O131" s="84" t="str">
        <f>IF($C131="","",IF(ISBLANK(VLOOKUP($A131,'Section 2'!$D$16:$R$1015,COLUMNS('Section 2'!$D$13:P$13),0)),"",VLOOKUP($A131,'Section 2'!$D$16:$R$1015,COLUMNS('Section 2'!$D$13:P$13),0)))</f>
        <v/>
      </c>
      <c r="P131" s="84" t="str">
        <f>IF($C131="","",IF(ISBLANK(VLOOKUP($A131,'Section 2'!$D$16:$R$1015,COLUMNS('Section 2'!$D$13:Q$13),0)),"",VLOOKUP($A131,'Section 2'!$D$16:$R$1015,COLUMNS('Section 2'!$D$13:Q$13),0)))</f>
        <v/>
      </c>
      <c r="Q131" s="84" t="str">
        <f>IF($C131="","",IF(ISBLANK(VLOOKUP($A131,'Section 2'!$D$16:$R$1015,COLUMNS('Section 2'!$D$13:R$13),0)),"",IF(VLOOKUP($A131,'Section 2'!$D$16:$R$1015,COLUMNS('Section 2'!$D$13:R$13),0)="QPS","QPS",PROPER(VLOOKUP($A131,'Section 2'!$D$16:$R$1015,COLUMNS('Section 2'!$D$13:R$13),0)))))</f>
        <v/>
      </c>
    </row>
    <row r="132" spans="1:17" s="47" customFormat="1" ht="12.75" customHeight="1" x14ac:dyDescent="0.35">
      <c r="A132" s="50">
        <v>131</v>
      </c>
      <c r="B132" s="84" t="str">
        <f t="shared" si="2"/>
        <v/>
      </c>
      <c r="C132" s="84" t="str">
        <f>IFERROR(VLOOKUP($A132,'Section 2'!$D$16:$R$1015,COLUMNS('Section 2'!$D$13:D$13),0),"")</f>
        <v/>
      </c>
      <c r="D132" s="61" t="str">
        <f>IF($C132="","",IF(ISBLANK(VLOOKUP($A132,'Section 2'!$D$16:$R$1015,COLUMNS('Section 2'!$D$13:E$13),0)),"",VLOOKUP($A132,'Section 2'!$D$16:$R$1015,COLUMNS('Section 2'!$D$13:E$13),0)))</f>
        <v/>
      </c>
      <c r="E132" s="84" t="str">
        <f>IF($C132="","",IF(ISBLANK(VLOOKUP($A132,'Section 2'!$D$16:$R$1015,COLUMNS('Section 2'!$D$13:F$13),0)),"",VLOOKUP($A132,'Section 2'!$D$16:$R$1015,COLUMNS('Section 2'!$D$13:F$13),0)))</f>
        <v/>
      </c>
      <c r="F132" s="84" t="str">
        <f>IF($C132="","",IF(ISBLANK(VLOOKUP($A132,'Section 2'!$D$16:$R$1015,COLUMNS('Section 2'!$D$13:G$13),0)),"",VLOOKUP($A132,'Section 2'!$D$16:$R$1015,COLUMNS('Section 2'!$D$13:G$13),0)))</f>
        <v/>
      </c>
      <c r="G132" s="84" t="str">
        <f>IF($C132="","",IF(ISBLANK(VLOOKUP($A132,'Section 2'!$D$16:$R$1015,COLUMNS('Section 2'!$D$13:H$13),0)),"",VLOOKUP($A132,'Section 2'!$D$16:$R$1015,COLUMNS('Section 2'!$D$13:H$13),0)))</f>
        <v/>
      </c>
      <c r="H132" s="84" t="str">
        <f>IF($C132="","",IF(ISBLANK(VLOOKUP($A132,'Section 2'!$D$16:$R$1015,COLUMNS('Section 2'!$D$13:I$13),0)),"",VLOOKUP($A132,'Section 2'!$D$16:$R$1015,COLUMNS('Section 2'!$D$13:I$13),0)))</f>
        <v/>
      </c>
      <c r="I132" s="84" t="str">
        <f>IF($C132="","",IF(ISBLANK(VLOOKUP($A132,'Section 2'!$D$16:$R$1015,COLUMNS('Section 2'!$D$13:J$13),0)),"",VLOOKUP($A132,'Section 2'!$D$16:$R$1015,COLUMNS('Section 2'!$D$13:J$13),0)))</f>
        <v/>
      </c>
      <c r="J132" s="84" t="str">
        <f>IF($C132="","",IF(ISBLANK(VLOOKUP($A132,'Section 2'!$D$16:$R$1015,COLUMNS('Section 2'!$D$13:R$13),0)),"",IF(VLOOKUP($A132,'Section 2'!$D$16:$R$1015,COLUMNS('Section 2'!$D$13:R$13),0)="QPS","QPS",PROPER(VLOOKUP($A132,'Section 2'!$D$16:$R$1015,COLUMNS('Section 2'!$D$13:R$13),0)))))</f>
        <v/>
      </c>
      <c r="K132" s="84" t="str">
        <f>IF($C132="","",IF(ISBLANK(VLOOKUP($A132,'Section 2'!$D$16:$R$1015,COLUMNS('Section 2'!$D$13:L$13),0)),"",VLOOKUP($A132,'Section 2'!$D$16:$R$1015,COLUMNS('Section 2'!$D$13:L$13),0)))</f>
        <v/>
      </c>
      <c r="L132" s="84" t="str">
        <f>IF($C132="","",IF(ISBLANK(VLOOKUP($A132,'Section 2'!$D$16:$R$1015,COLUMNS('Section 2'!$D$13:M$13),0)),"",VLOOKUP($A132,'Section 2'!$D$16:$R$1015,COLUMNS('Section 2'!$D$13:M$13),0)))</f>
        <v/>
      </c>
      <c r="M132" s="84" t="str">
        <f>IF($C132="","",IF(ISBLANK(VLOOKUP($A132,'Section 2'!$D$16:$R$1015,COLUMNS('Section 2'!$D$13:N$13),0)),"",VLOOKUP($A132,'Section 2'!$D$16:$R$1015,COLUMNS('Section 2'!$D$13:N$13),0)))</f>
        <v/>
      </c>
      <c r="N132" s="84" t="str">
        <f>IF($C132="","",IF(ISBLANK(VLOOKUP($A132,'Section 2'!$D$16:$R$1015,COLUMNS('Section 2'!$D$13:O$13),0)),"",VLOOKUP($A132,'Section 2'!$D$16:$R$1015,COLUMNS('Section 2'!$D$13:O$13),0)))</f>
        <v/>
      </c>
      <c r="O132" s="84" t="str">
        <f>IF($C132="","",IF(ISBLANK(VLOOKUP($A132,'Section 2'!$D$16:$R$1015,COLUMNS('Section 2'!$D$13:P$13),0)),"",VLOOKUP($A132,'Section 2'!$D$16:$R$1015,COLUMNS('Section 2'!$D$13:P$13),0)))</f>
        <v/>
      </c>
      <c r="P132" s="84" t="str">
        <f>IF($C132="","",IF(ISBLANK(VLOOKUP($A132,'Section 2'!$D$16:$R$1015,COLUMNS('Section 2'!$D$13:Q$13),0)),"",VLOOKUP($A132,'Section 2'!$D$16:$R$1015,COLUMNS('Section 2'!$D$13:Q$13),0)))</f>
        <v/>
      </c>
      <c r="Q132" s="84" t="str">
        <f>IF($C132="","",IF(ISBLANK(VLOOKUP($A132,'Section 2'!$D$16:$R$1015,COLUMNS('Section 2'!$D$13:R$13),0)),"",IF(VLOOKUP($A132,'Section 2'!$D$16:$R$1015,COLUMNS('Section 2'!$D$13:R$13),0)="QPS","QPS",PROPER(VLOOKUP($A132,'Section 2'!$D$16:$R$1015,COLUMNS('Section 2'!$D$13:R$13),0)))))</f>
        <v/>
      </c>
    </row>
    <row r="133" spans="1:17" s="47" customFormat="1" ht="12.75" customHeight="1" x14ac:dyDescent="0.35">
      <c r="A133" s="50">
        <v>132</v>
      </c>
      <c r="B133" s="84" t="str">
        <f t="shared" si="2"/>
        <v/>
      </c>
      <c r="C133" s="84" t="str">
        <f>IFERROR(VLOOKUP($A133,'Section 2'!$D$16:$R$1015,COLUMNS('Section 2'!$D$13:D$13),0),"")</f>
        <v/>
      </c>
      <c r="D133" s="61" t="str">
        <f>IF($C133="","",IF(ISBLANK(VLOOKUP($A133,'Section 2'!$D$16:$R$1015,COLUMNS('Section 2'!$D$13:E$13),0)),"",VLOOKUP($A133,'Section 2'!$D$16:$R$1015,COLUMNS('Section 2'!$D$13:E$13),0)))</f>
        <v/>
      </c>
      <c r="E133" s="84" t="str">
        <f>IF($C133="","",IF(ISBLANK(VLOOKUP($A133,'Section 2'!$D$16:$R$1015,COLUMNS('Section 2'!$D$13:F$13),0)),"",VLOOKUP($A133,'Section 2'!$D$16:$R$1015,COLUMNS('Section 2'!$D$13:F$13),0)))</f>
        <v/>
      </c>
      <c r="F133" s="84" t="str">
        <f>IF($C133="","",IF(ISBLANK(VLOOKUP($A133,'Section 2'!$D$16:$R$1015,COLUMNS('Section 2'!$D$13:G$13),0)),"",VLOOKUP($A133,'Section 2'!$D$16:$R$1015,COLUMNS('Section 2'!$D$13:G$13),0)))</f>
        <v/>
      </c>
      <c r="G133" s="84" t="str">
        <f>IF($C133="","",IF(ISBLANK(VLOOKUP($A133,'Section 2'!$D$16:$R$1015,COLUMNS('Section 2'!$D$13:H$13),0)),"",VLOOKUP($A133,'Section 2'!$D$16:$R$1015,COLUMNS('Section 2'!$D$13:H$13),0)))</f>
        <v/>
      </c>
      <c r="H133" s="84" t="str">
        <f>IF($C133="","",IF(ISBLANK(VLOOKUP($A133,'Section 2'!$D$16:$R$1015,COLUMNS('Section 2'!$D$13:I$13),0)),"",VLOOKUP($A133,'Section 2'!$D$16:$R$1015,COLUMNS('Section 2'!$D$13:I$13),0)))</f>
        <v/>
      </c>
      <c r="I133" s="84" t="str">
        <f>IF($C133="","",IF(ISBLANK(VLOOKUP($A133,'Section 2'!$D$16:$R$1015,COLUMNS('Section 2'!$D$13:J$13),0)),"",VLOOKUP($A133,'Section 2'!$D$16:$R$1015,COLUMNS('Section 2'!$D$13:J$13),0)))</f>
        <v/>
      </c>
      <c r="J133" s="84" t="str">
        <f>IF($C133="","",IF(ISBLANK(VLOOKUP($A133,'Section 2'!$D$16:$R$1015,COLUMNS('Section 2'!$D$13:R$13),0)),"",IF(VLOOKUP($A133,'Section 2'!$D$16:$R$1015,COLUMNS('Section 2'!$D$13:R$13),0)="QPS","QPS",PROPER(VLOOKUP($A133,'Section 2'!$D$16:$R$1015,COLUMNS('Section 2'!$D$13:R$13),0)))))</f>
        <v/>
      </c>
      <c r="K133" s="84" t="str">
        <f>IF($C133="","",IF(ISBLANK(VLOOKUP($A133,'Section 2'!$D$16:$R$1015,COLUMNS('Section 2'!$D$13:L$13),0)),"",VLOOKUP($A133,'Section 2'!$D$16:$R$1015,COLUMNS('Section 2'!$D$13:L$13),0)))</f>
        <v/>
      </c>
      <c r="L133" s="84" t="str">
        <f>IF($C133="","",IF(ISBLANK(VLOOKUP($A133,'Section 2'!$D$16:$R$1015,COLUMNS('Section 2'!$D$13:M$13),0)),"",VLOOKUP($A133,'Section 2'!$D$16:$R$1015,COLUMNS('Section 2'!$D$13:M$13),0)))</f>
        <v/>
      </c>
      <c r="M133" s="84" t="str">
        <f>IF($C133="","",IF(ISBLANK(VLOOKUP($A133,'Section 2'!$D$16:$R$1015,COLUMNS('Section 2'!$D$13:N$13),0)),"",VLOOKUP($A133,'Section 2'!$D$16:$R$1015,COLUMNS('Section 2'!$D$13:N$13),0)))</f>
        <v/>
      </c>
      <c r="N133" s="84" t="str">
        <f>IF($C133="","",IF(ISBLANK(VLOOKUP($A133,'Section 2'!$D$16:$R$1015,COLUMNS('Section 2'!$D$13:O$13),0)),"",VLOOKUP($A133,'Section 2'!$D$16:$R$1015,COLUMNS('Section 2'!$D$13:O$13),0)))</f>
        <v/>
      </c>
      <c r="O133" s="84" t="str">
        <f>IF($C133="","",IF(ISBLANK(VLOOKUP($A133,'Section 2'!$D$16:$R$1015,COLUMNS('Section 2'!$D$13:P$13),0)),"",VLOOKUP($A133,'Section 2'!$D$16:$R$1015,COLUMNS('Section 2'!$D$13:P$13),0)))</f>
        <v/>
      </c>
      <c r="P133" s="84" t="str">
        <f>IF($C133="","",IF(ISBLANK(VLOOKUP($A133,'Section 2'!$D$16:$R$1015,COLUMNS('Section 2'!$D$13:Q$13),0)),"",VLOOKUP($A133,'Section 2'!$D$16:$R$1015,COLUMNS('Section 2'!$D$13:Q$13),0)))</f>
        <v/>
      </c>
      <c r="Q133" s="84" t="str">
        <f>IF($C133="","",IF(ISBLANK(VLOOKUP($A133,'Section 2'!$D$16:$R$1015,COLUMNS('Section 2'!$D$13:R$13),0)),"",IF(VLOOKUP($A133,'Section 2'!$D$16:$R$1015,COLUMNS('Section 2'!$D$13:R$13),0)="QPS","QPS",PROPER(VLOOKUP($A133,'Section 2'!$D$16:$R$1015,COLUMNS('Section 2'!$D$13:R$13),0)))))</f>
        <v/>
      </c>
    </row>
    <row r="134" spans="1:17" s="47" customFormat="1" ht="12.75" customHeight="1" x14ac:dyDescent="0.35">
      <c r="A134" s="50">
        <v>133</v>
      </c>
      <c r="B134" s="84" t="str">
        <f t="shared" si="2"/>
        <v/>
      </c>
      <c r="C134" s="84" t="str">
        <f>IFERROR(VLOOKUP($A134,'Section 2'!$D$16:$R$1015,COLUMNS('Section 2'!$D$13:D$13),0),"")</f>
        <v/>
      </c>
      <c r="D134" s="61" t="str">
        <f>IF($C134="","",IF(ISBLANK(VLOOKUP($A134,'Section 2'!$D$16:$R$1015,COLUMNS('Section 2'!$D$13:E$13),0)),"",VLOOKUP($A134,'Section 2'!$D$16:$R$1015,COLUMNS('Section 2'!$D$13:E$13),0)))</f>
        <v/>
      </c>
      <c r="E134" s="84" t="str">
        <f>IF($C134="","",IF(ISBLANK(VLOOKUP($A134,'Section 2'!$D$16:$R$1015,COLUMNS('Section 2'!$D$13:F$13),0)),"",VLOOKUP($A134,'Section 2'!$D$16:$R$1015,COLUMNS('Section 2'!$D$13:F$13),0)))</f>
        <v/>
      </c>
      <c r="F134" s="84" t="str">
        <f>IF($C134="","",IF(ISBLANK(VLOOKUP($A134,'Section 2'!$D$16:$R$1015,COLUMNS('Section 2'!$D$13:G$13),0)),"",VLOOKUP($A134,'Section 2'!$D$16:$R$1015,COLUMNS('Section 2'!$D$13:G$13),0)))</f>
        <v/>
      </c>
      <c r="G134" s="84" t="str">
        <f>IF($C134="","",IF(ISBLANK(VLOOKUP($A134,'Section 2'!$D$16:$R$1015,COLUMNS('Section 2'!$D$13:H$13),0)),"",VLOOKUP($A134,'Section 2'!$D$16:$R$1015,COLUMNS('Section 2'!$D$13:H$13),0)))</f>
        <v/>
      </c>
      <c r="H134" s="84" t="str">
        <f>IF($C134="","",IF(ISBLANK(VLOOKUP($A134,'Section 2'!$D$16:$R$1015,COLUMNS('Section 2'!$D$13:I$13),0)),"",VLOOKUP($A134,'Section 2'!$D$16:$R$1015,COLUMNS('Section 2'!$D$13:I$13),0)))</f>
        <v/>
      </c>
      <c r="I134" s="84" t="str">
        <f>IF($C134="","",IF(ISBLANK(VLOOKUP($A134,'Section 2'!$D$16:$R$1015,COLUMNS('Section 2'!$D$13:J$13),0)),"",VLOOKUP($A134,'Section 2'!$D$16:$R$1015,COLUMNS('Section 2'!$D$13:J$13),0)))</f>
        <v/>
      </c>
      <c r="J134" s="84" t="str">
        <f>IF($C134="","",IF(ISBLANK(VLOOKUP($A134,'Section 2'!$D$16:$R$1015,COLUMNS('Section 2'!$D$13:R$13),0)),"",IF(VLOOKUP($A134,'Section 2'!$D$16:$R$1015,COLUMNS('Section 2'!$D$13:R$13),0)="QPS","QPS",PROPER(VLOOKUP($A134,'Section 2'!$D$16:$R$1015,COLUMNS('Section 2'!$D$13:R$13),0)))))</f>
        <v/>
      </c>
      <c r="K134" s="84" t="str">
        <f>IF($C134="","",IF(ISBLANK(VLOOKUP($A134,'Section 2'!$D$16:$R$1015,COLUMNS('Section 2'!$D$13:L$13),0)),"",VLOOKUP($A134,'Section 2'!$D$16:$R$1015,COLUMNS('Section 2'!$D$13:L$13),0)))</f>
        <v/>
      </c>
      <c r="L134" s="84" t="str">
        <f>IF($C134="","",IF(ISBLANK(VLOOKUP($A134,'Section 2'!$D$16:$R$1015,COLUMNS('Section 2'!$D$13:M$13),0)),"",VLOOKUP($A134,'Section 2'!$D$16:$R$1015,COLUMNS('Section 2'!$D$13:M$13),0)))</f>
        <v/>
      </c>
      <c r="M134" s="84" t="str">
        <f>IF($C134="","",IF(ISBLANK(VLOOKUP($A134,'Section 2'!$D$16:$R$1015,COLUMNS('Section 2'!$D$13:N$13),0)),"",VLOOKUP($A134,'Section 2'!$D$16:$R$1015,COLUMNS('Section 2'!$D$13:N$13),0)))</f>
        <v/>
      </c>
      <c r="N134" s="84" t="str">
        <f>IF($C134="","",IF(ISBLANK(VLOOKUP($A134,'Section 2'!$D$16:$R$1015,COLUMNS('Section 2'!$D$13:O$13),0)),"",VLOOKUP($A134,'Section 2'!$D$16:$R$1015,COLUMNS('Section 2'!$D$13:O$13),0)))</f>
        <v/>
      </c>
      <c r="O134" s="84" t="str">
        <f>IF($C134="","",IF(ISBLANK(VLOOKUP($A134,'Section 2'!$D$16:$R$1015,COLUMNS('Section 2'!$D$13:P$13),0)),"",VLOOKUP($A134,'Section 2'!$D$16:$R$1015,COLUMNS('Section 2'!$D$13:P$13),0)))</f>
        <v/>
      </c>
      <c r="P134" s="84" t="str">
        <f>IF($C134="","",IF(ISBLANK(VLOOKUP($A134,'Section 2'!$D$16:$R$1015,COLUMNS('Section 2'!$D$13:Q$13),0)),"",VLOOKUP($A134,'Section 2'!$D$16:$R$1015,COLUMNS('Section 2'!$D$13:Q$13),0)))</f>
        <v/>
      </c>
      <c r="Q134" s="84" t="str">
        <f>IF($C134="","",IF(ISBLANK(VLOOKUP($A134,'Section 2'!$D$16:$R$1015,COLUMNS('Section 2'!$D$13:R$13),0)),"",IF(VLOOKUP($A134,'Section 2'!$D$16:$R$1015,COLUMNS('Section 2'!$D$13:R$13),0)="QPS","QPS",PROPER(VLOOKUP($A134,'Section 2'!$D$16:$R$1015,COLUMNS('Section 2'!$D$13:R$13),0)))))</f>
        <v/>
      </c>
    </row>
    <row r="135" spans="1:17" s="47" customFormat="1" ht="12.75" customHeight="1" x14ac:dyDescent="0.35">
      <c r="A135" s="50">
        <v>134</v>
      </c>
      <c r="B135" s="84" t="str">
        <f t="shared" si="2"/>
        <v/>
      </c>
      <c r="C135" s="84" t="str">
        <f>IFERROR(VLOOKUP($A135,'Section 2'!$D$16:$R$1015,COLUMNS('Section 2'!$D$13:D$13),0),"")</f>
        <v/>
      </c>
      <c r="D135" s="61" t="str">
        <f>IF($C135="","",IF(ISBLANK(VLOOKUP($A135,'Section 2'!$D$16:$R$1015,COLUMNS('Section 2'!$D$13:E$13),0)),"",VLOOKUP($A135,'Section 2'!$D$16:$R$1015,COLUMNS('Section 2'!$D$13:E$13),0)))</f>
        <v/>
      </c>
      <c r="E135" s="84" t="str">
        <f>IF($C135="","",IF(ISBLANK(VLOOKUP($A135,'Section 2'!$D$16:$R$1015,COLUMNS('Section 2'!$D$13:F$13),0)),"",VLOOKUP($A135,'Section 2'!$D$16:$R$1015,COLUMNS('Section 2'!$D$13:F$13),0)))</f>
        <v/>
      </c>
      <c r="F135" s="84" t="str">
        <f>IF($C135="","",IF(ISBLANK(VLOOKUP($A135,'Section 2'!$D$16:$R$1015,COLUMNS('Section 2'!$D$13:G$13),0)),"",VLOOKUP($A135,'Section 2'!$D$16:$R$1015,COLUMNS('Section 2'!$D$13:G$13),0)))</f>
        <v/>
      </c>
      <c r="G135" s="84" t="str">
        <f>IF($C135="","",IF(ISBLANK(VLOOKUP($A135,'Section 2'!$D$16:$R$1015,COLUMNS('Section 2'!$D$13:H$13),0)),"",VLOOKUP($A135,'Section 2'!$D$16:$R$1015,COLUMNS('Section 2'!$D$13:H$13),0)))</f>
        <v/>
      </c>
      <c r="H135" s="84" t="str">
        <f>IF($C135="","",IF(ISBLANK(VLOOKUP($A135,'Section 2'!$D$16:$R$1015,COLUMNS('Section 2'!$D$13:I$13),0)),"",VLOOKUP($A135,'Section 2'!$D$16:$R$1015,COLUMNS('Section 2'!$D$13:I$13),0)))</f>
        <v/>
      </c>
      <c r="I135" s="84" t="str">
        <f>IF($C135="","",IF(ISBLANK(VLOOKUP($A135,'Section 2'!$D$16:$R$1015,COLUMNS('Section 2'!$D$13:J$13),0)),"",VLOOKUP($A135,'Section 2'!$D$16:$R$1015,COLUMNS('Section 2'!$D$13:J$13),0)))</f>
        <v/>
      </c>
      <c r="J135" s="84" t="str">
        <f>IF($C135="","",IF(ISBLANK(VLOOKUP($A135,'Section 2'!$D$16:$R$1015,COLUMNS('Section 2'!$D$13:R$13),0)),"",IF(VLOOKUP($A135,'Section 2'!$D$16:$R$1015,COLUMNS('Section 2'!$D$13:R$13),0)="QPS","QPS",PROPER(VLOOKUP($A135,'Section 2'!$D$16:$R$1015,COLUMNS('Section 2'!$D$13:R$13),0)))))</f>
        <v/>
      </c>
      <c r="K135" s="84" t="str">
        <f>IF($C135="","",IF(ISBLANK(VLOOKUP($A135,'Section 2'!$D$16:$R$1015,COLUMNS('Section 2'!$D$13:L$13),0)),"",VLOOKUP($A135,'Section 2'!$D$16:$R$1015,COLUMNS('Section 2'!$D$13:L$13),0)))</f>
        <v/>
      </c>
      <c r="L135" s="84" t="str">
        <f>IF($C135="","",IF(ISBLANK(VLOOKUP($A135,'Section 2'!$D$16:$R$1015,COLUMNS('Section 2'!$D$13:M$13),0)),"",VLOOKUP($A135,'Section 2'!$D$16:$R$1015,COLUMNS('Section 2'!$D$13:M$13),0)))</f>
        <v/>
      </c>
      <c r="M135" s="84" t="str">
        <f>IF($C135="","",IF(ISBLANK(VLOOKUP($A135,'Section 2'!$D$16:$R$1015,COLUMNS('Section 2'!$D$13:N$13),0)),"",VLOOKUP($A135,'Section 2'!$D$16:$R$1015,COLUMNS('Section 2'!$D$13:N$13),0)))</f>
        <v/>
      </c>
      <c r="N135" s="84" t="str">
        <f>IF($C135="","",IF(ISBLANK(VLOOKUP($A135,'Section 2'!$D$16:$R$1015,COLUMNS('Section 2'!$D$13:O$13),0)),"",VLOOKUP($A135,'Section 2'!$D$16:$R$1015,COLUMNS('Section 2'!$D$13:O$13),0)))</f>
        <v/>
      </c>
      <c r="O135" s="84" t="str">
        <f>IF($C135="","",IF(ISBLANK(VLOOKUP($A135,'Section 2'!$D$16:$R$1015,COLUMNS('Section 2'!$D$13:P$13),0)),"",VLOOKUP($A135,'Section 2'!$D$16:$R$1015,COLUMNS('Section 2'!$D$13:P$13),0)))</f>
        <v/>
      </c>
      <c r="P135" s="84" t="str">
        <f>IF($C135="","",IF(ISBLANK(VLOOKUP($A135,'Section 2'!$D$16:$R$1015,COLUMNS('Section 2'!$D$13:Q$13),0)),"",VLOOKUP($A135,'Section 2'!$D$16:$R$1015,COLUMNS('Section 2'!$D$13:Q$13),0)))</f>
        <v/>
      </c>
      <c r="Q135" s="84" t="str">
        <f>IF($C135="","",IF(ISBLANK(VLOOKUP($A135,'Section 2'!$D$16:$R$1015,COLUMNS('Section 2'!$D$13:R$13),0)),"",IF(VLOOKUP($A135,'Section 2'!$D$16:$R$1015,COLUMNS('Section 2'!$D$13:R$13),0)="QPS","QPS",PROPER(VLOOKUP($A135,'Section 2'!$D$16:$R$1015,COLUMNS('Section 2'!$D$13:R$13),0)))))</f>
        <v/>
      </c>
    </row>
    <row r="136" spans="1:17" s="47" customFormat="1" ht="12.75" customHeight="1" x14ac:dyDescent="0.35">
      <c r="A136" s="50">
        <v>135</v>
      </c>
      <c r="B136" s="84" t="str">
        <f t="shared" si="2"/>
        <v/>
      </c>
      <c r="C136" s="84" t="str">
        <f>IFERROR(VLOOKUP($A136,'Section 2'!$D$16:$R$1015,COLUMNS('Section 2'!$D$13:D$13),0),"")</f>
        <v/>
      </c>
      <c r="D136" s="61" t="str">
        <f>IF($C136="","",IF(ISBLANK(VLOOKUP($A136,'Section 2'!$D$16:$R$1015,COLUMNS('Section 2'!$D$13:E$13),0)),"",VLOOKUP($A136,'Section 2'!$D$16:$R$1015,COLUMNS('Section 2'!$D$13:E$13),0)))</f>
        <v/>
      </c>
      <c r="E136" s="84" t="str">
        <f>IF($C136="","",IF(ISBLANK(VLOOKUP($A136,'Section 2'!$D$16:$R$1015,COLUMNS('Section 2'!$D$13:F$13),0)),"",VLOOKUP($A136,'Section 2'!$D$16:$R$1015,COLUMNS('Section 2'!$D$13:F$13),0)))</f>
        <v/>
      </c>
      <c r="F136" s="84" t="str">
        <f>IF($C136="","",IF(ISBLANK(VLOOKUP($A136,'Section 2'!$D$16:$R$1015,COLUMNS('Section 2'!$D$13:G$13),0)),"",VLOOKUP($A136,'Section 2'!$D$16:$R$1015,COLUMNS('Section 2'!$D$13:G$13),0)))</f>
        <v/>
      </c>
      <c r="G136" s="84" t="str">
        <f>IF($C136="","",IF(ISBLANK(VLOOKUP($A136,'Section 2'!$D$16:$R$1015,COLUMNS('Section 2'!$D$13:H$13),0)),"",VLOOKUP($A136,'Section 2'!$D$16:$R$1015,COLUMNS('Section 2'!$D$13:H$13),0)))</f>
        <v/>
      </c>
      <c r="H136" s="84" t="str">
        <f>IF($C136="","",IF(ISBLANK(VLOOKUP($A136,'Section 2'!$D$16:$R$1015,COLUMNS('Section 2'!$D$13:I$13),0)),"",VLOOKUP($A136,'Section 2'!$D$16:$R$1015,COLUMNS('Section 2'!$D$13:I$13),0)))</f>
        <v/>
      </c>
      <c r="I136" s="84" t="str">
        <f>IF($C136="","",IF(ISBLANK(VLOOKUP($A136,'Section 2'!$D$16:$R$1015,COLUMNS('Section 2'!$D$13:J$13),0)),"",VLOOKUP($A136,'Section 2'!$D$16:$R$1015,COLUMNS('Section 2'!$D$13:J$13),0)))</f>
        <v/>
      </c>
      <c r="J136" s="84" t="str">
        <f>IF($C136="","",IF(ISBLANK(VLOOKUP($A136,'Section 2'!$D$16:$R$1015,COLUMNS('Section 2'!$D$13:R$13),0)),"",IF(VLOOKUP($A136,'Section 2'!$D$16:$R$1015,COLUMNS('Section 2'!$D$13:R$13),0)="QPS","QPS",PROPER(VLOOKUP($A136,'Section 2'!$D$16:$R$1015,COLUMNS('Section 2'!$D$13:R$13),0)))))</f>
        <v/>
      </c>
      <c r="K136" s="84" t="str">
        <f>IF($C136="","",IF(ISBLANK(VLOOKUP($A136,'Section 2'!$D$16:$R$1015,COLUMNS('Section 2'!$D$13:L$13),0)),"",VLOOKUP($A136,'Section 2'!$D$16:$R$1015,COLUMNS('Section 2'!$D$13:L$13),0)))</f>
        <v/>
      </c>
      <c r="L136" s="84" t="str">
        <f>IF($C136="","",IF(ISBLANK(VLOOKUP($A136,'Section 2'!$D$16:$R$1015,COLUMNS('Section 2'!$D$13:M$13),0)),"",VLOOKUP($A136,'Section 2'!$D$16:$R$1015,COLUMNS('Section 2'!$D$13:M$13),0)))</f>
        <v/>
      </c>
      <c r="M136" s="84" t="str">
        <f>IF($C136="","",IF(ISBLANK(VLOOKUP($A136,'Section 2'!$D$16:$R$1015,COLUMNS('Section 2'!$D$13:N$13),0)),"",VLOOKUP($A136,'Section 2'!$D$16:$R$1015,COLUMNS('Section 2'!$D$13:N$13),0)))</f>
        <v/>
      </c>
      <c r="N136" s="84" t="str">
        <f>IF($C136="","",IF(ISBLANK(VLOOKUP($A136,'Section 2'!$D$16:$R$1015,COLUMNS('Section 2'!$D$13:O$13),0)),"",VLOOKUP($A136,'Section 2'!$D$16:$R$1015,COLUMNS('Section 2'!$D$13:O$13),0)))</f>
        <v/>
      </c>
      <c r="O136" s="84" t="str">
        <f>IF($C136="","",IF(ISBLANK(VLOOKUP($A136,'Section 2'!$D$16:$R$1015,COLUMNS('Section 2'!$D$13:P$13),0)),"",VLOOKUP($A136,'Section 2'!$D$16:$R$1015,COLUMNS('Section 2'!$D$13:P$13),0)))</f>
        <v/>
      </c>
      <c r="P136" s="84" t="str">
        <f>IF($C136="","",IF(ISBLANK(VLOOKUP($A136,'Section 2'!$D$16:$R$1015,COLUMNS('Section 2'!$D$13:Q$13),0)),"",VLOOKUP($A136,'Section 2'!$D$16:$R$1015,COLUMNS('Section 2'!$D$13:Q$13),0)))</f>
        <v/>
      </c>
      <c r="Q136" s="84" t="str">
        <f>IF($C136="","",IF(ISBLANK(VLOOKUP($A136,'Section 2'!$D$16:$R$1015,COLUMNS('Section 2'!$D$13:R$13),0)),"",IF(VLOOKUP($A136,'Section 2'!$D$16:$R$1015,COLUMNS('Section 2'!$D$13:R$13),0)="QPS","QPS",PROPER(VLOOKUP($A136,'Section 2'!$D$16:$R$1015,COLUMNS('Section 2'!$D$13:R$13),0)))))</f>
        <v/>
      </c>
    </row>
    <row r="137" spans="1:17" s="47" customFormat="1" ht="12.75" customHeight="1" x14ac:dyDescent="0.35">
      <c r="A137" s="50">
        <v>136</v>
      </c>
      <c r="B137" s="84" t="str">
        <f t="shared" si="2"/>
        <v/>
      </c>
      <c r="C137" s="84" t="str">
        <f>IFERROR(VLOOKUP($A137,'Section 2'!$D$16:$R$1015,COLUMNS('Section 2'!$D$13:D$13),0),"")</f>
        <v/>
      </c>
      <c r="D137" s="61" t="str">
        <f>IF($C137="","",IF(ISBLANK(VLOOKUP($A137,'Section 2'!$D$16:$R$1015,COLUMNS('Section 2'!$D$13:E$13),0)),"",VLOOKUP($A137,'Section 2'!$D$16:$R$1015,COLUMNS('Section 2'!$D$13:E$13),0)))</f>
        <v/>
      </c>
      <c r="E137" s="84" t="str">
        <f>IF($C137="","",IF(ISBLANK(VLOOKUP($A137,'Section 2'!$D$16:$R$1015,COLUMNS('Section 2'!$D$13:F$13),0)),"",VLOOKUP($A137,'Section 2'!$D$16:$R$1015,COLUMNS('Section 2'!$D$13:F$13),0)))</f>
        <v/>
      </c>
      <c r="F137" s="84" t="str">
        <f>IF($C137="","",IF(ISBLANK(VLOOKUP($A137,'Section 2'!$D$16:$R$1015,COLUMNS('Section 2'!$D$13:G$13),0)),"",VLOOKUP($A137,'Section 2'!$D$16:$R$1015,COLUMNS('Section 2'!$D$13:G$13),0)))</f>
        <v/>
      </c>
      <c r="G137" s="84" t="str">
        <f>IF($C137="","",IF(ISBLANK(VLOOKUP($A137,'Section 2'!$D$16:$R$1015,COLUMNS('Section 2'!$D$13:H$13),0)),"",VLOOKUP($A137,'Section 2'!$D$16:$R$1015,COLUMNS('Section 2'!$D$13:H$13),0)))</f>
        <v/>
      </c>
      <c r="H137" s="84" t="str">
        <f>IF($C137="","",IF(ISBLANK(VLOOKUP($A137,'Section 2'!$D$16:$R$1015,COLUMNS('Section 2'!$D$13:I$13),0)),"",VLOOKUP($A137,'Section 2'!$D$16:$R$1015,COLUMNS('Section 2'!$D$13:I$13),0)))</f>
        <v/>
      </c>
      <c r="I137" s="84" t="str">
        <f>IF($C137="","",IF(ISBLANK(VLOOKUP($A137,'Section 2'!$D$16:$R$1015,COLUMNS('Section 2'!$D$13:J$13),0)),"",VLOOKUP($A137,'Section 2'!$D$16:$R$1015,COLUMNS('Section 2'!$D$13:J$13),0)))</f>
        <v/>
      </c>
      <c r="J137" s="84" t="str">
        <f>IF($C137="","",IF(ISBLANK(VLOOKUP($A137,'Section 2'!$D$16:$R$1015,COLUMNS('Section 2'!$D$13:R$13),0)),"",IF(VLOOKUP($A137,'Section 2'!$D$16:$R$1015,COLUMNS('Section 2'!$D$13:R$13),0)="QPS","QPS",PROPER(VLOOKUP($A137,'Section 2'!$D$16:$R$1015,COLUMNS('Section 2'!$D$13:R$13),0)))))</f>
        <v/>
      </c>
      <c r="K137" s="84" t="str">
        <f>IF($C137="","",IF(ISBLANK(VLOOKUP($A137,'Section 2'!$D$16:$R$1015,COLUMNS('Section 2'!$D$13:L$13),0)),"",VLOOKUP($A137,'Section 2'!$D$16:$R$1015,COLUMNS('Section 2'!$D$13:L$13),0)))</f>
        <v/>
      </c>
      <c r="L137" s="84" t="str">
        <f>IF($C137="","",IF(ISBLANK(VLOOKUP($A137,'Section 2'!$D$16:$R$1015,COLUMNS('Section 2'!$D$13:M$13),0)),"",VLOOKUP($A137,'Section 2'!$D$16:$R$1015,COLUMNS('Section 2'!$D$13:M$13),0)))</f>
        <v/>
      </c>
      <c r="M137" s="84" t="str">
        <f>IF($C137="","",IF(ISBLANK(VLOOKUP($A137,'Section 2'!$D$16:$R$1015,COLUMNS('Section 2'!$D$13:N$13),0)),"",VLOOKUP($A137,'Section 2'!$D$16:$R$1015,COLUMNS('Section 2'!$D$13:N$13),0)))</f>
        <v/>
      </c>
      <c r="N137" s="84" t="str">
        <f>IF($C137="","",IF(ISBLANK(VLOOKUP($A137,'Section 2'!$D$16:$R$1015,COLUMNS('Section 2'!$D$13:O$13),0)),"",VLOOKUP($A137,'Section 2'!$D$16:$R$1015,COLUMNS('Section 2'!$D$13:O$13),0)))</f>
        <v/>
      </c>
      <c r="O137" s="84" t="str">
        <f>IF($C137="","",IF(ISBLANK(VLOOKUP($A137,'Section 2'!$D$16:$R$1015,COLUMNS('Section 2'!$D$13:P$13),0)),"",VLOOKUP($A137,'Section 2'!$D$16:$R$1015,COLUMNS('Section 2'!$D$13:P$13),0)))</f>
        <v/>
      </c>
      <c r="P137" s="84" t="str">
        <f>IF($C137="","",IF(ISBLANK(VLOOKUP($A137,'Section 2'!$D$16:$R$1015,COLUMNS('Section 2'!$D$13:Q$13),0)),"",VLOOKUP($A137,'Section 2'!$D$16:$R$1015,COLUMNS('Section 2'!$D$13:Q$13),0)))</f>
        <v/>
      </c>
      <c r="Q137" s="84" t="str">
        <f>IF($C137="","",IF(ISBLANK(VLOOKUP($A137,'Section 2'!$D$16:$R$1015,COLUMNS('Section 2'!$D$13:R$13),0)),"",IF(VLOOKUP($A137,'Section 2'!$D$16:$R$1015,COLUMNS('Section 2'!$D$13:R$13),0)="QPS","QPS",PROPER(VLOOKUP($A137,'Section 2'!$D$16:$R$1015,COLUMNS('Section 2'!$D$13:R$13),0)))))</f>
        <v/>
      </c>
    </row>
    <row r="138" spans="1:17" s="47" customFormat="1" ht="12.75" customHeight="1" x14ac:dyDescent="0.35">
      <c r="A138" s="50">
        <v>137</v>
      </c>
      <c r="B138" s="84" t="str">
        <f t="shared" si="2"/>
        <v/>
      </c>
      <c r="C138" s="84" t="str">
        <f>IFERROR(VLOOKUP($A138,'Section 2'!$D$16:$R$1015,COLUMNS('Section 2'!$D$13:D$13),0),"")</f>
        <v/>
      </c>
      <c r="D138" s="61" t="str">
        <f>IF($C138="","",IF(ISBLANK(VLOOKUP($A138,'Section 2'!$D$16:$R$1015,COLUMNS('Section 2'!$D$13:E$13),0)),"",VLOOKUP($A138,'Section 2'!$D$16:$R$1015,COLUMNS('Section 2'!$D$13:E$13),0)))</f>
        <v/>
      </c>
      <c r="E138" s="84" t="str">
        <f>IF($C138="","",IF(ISBLANK(VLOOKUP($A138,'Section 2'!$D$16:$R$1015,COLUMNS('Section 2'!$D$13:F$13),0)),"",VLOOKUP($A138,'Section 2'!$D$16:$R$1015,COLUMNS('Section 2'!$D$13:F$13),0)))</f>
        <v/>
      </c>
      <c r="F138" s="84" t="str">
        <f>IF($C138="","",IF(ISBLANK(VLOOKUP($A138,'Section 2'!$D$16:$R$1015,COLUMNS('Section 2'!$D$13:G$13),0)),"",VLOOKUP($A138,'Section 2'!$D$16:$R$1015,COLUMNS('Section 2'!$D$13:G$13),0)))</f>
        <v/>
      </c>
      <c r="G138" s="84" t="str">
        <f>IF($C138="","",IF(ISBLANK(VLOOKUP($A138,'Section 2'!$D$16:$R$1015,COLUMNS('Section 2'!$D$13:H$13),0)),"",VLOOKUP($A138,'Section 2'!$D$16:$R$1015,COLUMNS('Section 2'!$D$13:H$13),0)))</f>
        <v/>
      </c>
      <c r="H138" s="84" t="str">
        <f>IF($C138="","",IF(ISBLANK(VLOOKUP($A138,'Section 2'!$D$16:$R$1015,COLUMNS('Section 2'!$D$13:I$13),0)),"",VLOOKUP($A138,'Section 2'!$D$16:$R$1015,COLUMNS('Section 2'!$D$13:I$13),0)))</f>
        <v/>
      </c>
      <c r="I138" s="84" t="str">
        <f>IF($C138="","",IF(ISBLANK(VLOOKUP($A138,'Section 2'!$D$16:$R$1015,COLUMNS('Section 2'!$D$13:J$13),0)),"",VLOOKUP($A138,'Section 2'!$D$16:$R$1015,COLUMNS('Section 2'!$D$13:J$13),0)))</f>
        <v/>
      </c>
      <c r="J138" s="84" t="str">
        <f>IF($C138="","",IF(ISBLANK(VLOOKUP($A138,'Section 2'!$D$16:$R$1015,COLUMNS('Section 2'!$D$13:R$13),0)),"",IF(VLOOKUP($A138,'Section 2'!$D$16:$R$1015,COLUMNS('Section 2'!$D$13:R$13),0)="QPS","QPS",PROPER(VLOOKUP($A138,'Section 2'!$D$16:$R$1015,COLUMNS('Section 2'!$D$13:R$13),0)))))</f>
        <v/>
      </c>
      <c r="K138" s="84" t="str">
        <f>IF($C138="","",IF(ISBLANK(VLOOKUP($A138,'Section 2'!$D$16:$R$1015,COLUMNS('Section 2'!$D$13:L$13),0)),"",VLOOKUP($A138,'Section 2'!$D$16:$R$1015,COLUMNS('Section 2'!$D$13:L$13),0)))</f>
        <v/>
      </c>
      <c r="L138" s="84" t="str">
        <f>IF($C138="","",IF(ISBLANK(VLOOKUP($A138,'Section 2'!$D$16:$R$1015,COLUMNS('Section 2'!$D$13:M$13),0)),"",VLOOKUP($A138,'Section 2'!$D$16:$R$1015,COLUMNS('Section 2'!$D$13:M$13),0)))</f>
        <v/>
      </c>
      <c r="M138" s="84" t="str">
        <f>IF($C138="","",IF(ISBLANK(VLOOKUP($A138,'Section 2'!$D$16:$R$1015,COLUMNS('Section 2'!$D$13:N$13),0)),"",VLOOKUP($A138,'Section 2'!$D$16:$R$1015,COLUMNS('Section 2'!$D$13:N$13),0)))</f>
        <v/>
      </c>
      <c r="N138" s="84" t="str">
        <f>IF($C138="","",IF(ISBLANK(VLOOKUP($A138,'Section 2'!$D$16:$R$1015,COLUMNS('Section 2'!$D$13:O$13),0)),"",VLOOKUP($A138,'Section 2'!$D$16:$R$1015,COLUMNS('Section 2'!$D$13:O$13),0)))</f>
        <v/>
      </c>
      <c r="O138" s="84" t="str">
        <f>IF($C138="","",IF(ISBLANK(VLOOKUP($A138,'Section 2'!$D$16:$R$1015,COLUMNS('Section 2'!$D$13:P$13),0)),"",VLOOKUP($A138,'Section 2'!$D$16:$R$1015,COLUMNS('Section 2'!$D$13:P$13),0)))</f>
        <v/>
      </c>
      <c r="P138" s="84" t="str">
        <f>IF($C138="","",IF(ISBLANK(VLOOKUP($A138,'Section 2'!$D$16:$R$1015,COLUMNS('Section 2'!$D$13:Q$13),0)),"",VLOOKUP($A138,'Section 2'!$D$16:$R$1015,COLUMNS('Section 2'!$D$13:Q$13),0)))</f>
        <v/>
      </c>
      <c r="Q138" s="84" t="str">
        <f>IF($C138="","",IF(ISBLANK(VLOOKUP($A138,'Section 2'!$D$16:$R$1015,COLUMNS('Section 2'!$D$13:R$13),0)),"",IF(VLOOKUP($A138,'Section 2'!$D$16:$R$1015,COLUMNS('Section 2'!$D$13:R$13),0)="QPS","QPS",PROPER(VLOOKUP($A138,'Section 2'!$D$16:$R$1015,COLUMNS('Section 2'!$D$13:R$13),0)))))</f>
        <v/>
      </c>
    </row>
    <row r="139" spans="1:17" s="47" customFormat="1" ht="12.75" customHeight="1" x14ac:dyDescent="0.35">
      <c r="A139" s="50">
        <v>138</v>
      </c>
      <c r="B139" s="84" t="str">
        <f t="shared" si="2"/>
        <v/>
      </c>
      <c r="C139" s="84" t="str">
        <f>IFERROR(VLOOKUP($A139,'Section 2'!$D$16:$R$1015,COLUMNS('Section 2'!$D$13:D$13),0),"")</f>
        <v/>
      </c>
      <c r="D139" s="61" t="str">
        <f>IF($C139="","",IF(ISBLANK(VLOOKUP($A139,'Section 2'!$D$16:$R$1015,COLUMNS('Section 2'!$D$13:E$13),0)),"",VLOOKUP($A139,'Section 2'!$D$16:$R$1015,COLUMNS('Section 2'!$D$13:E$13),0)))</f>
        <v/>
      </c>
      <c r="E139" s="84" t="str">
        <f>IF($C139="","",IF(ISBLANK(VLOOKUP($A139,'Section 2'!$D$16:$R$1015,COLUMNS('Section 2'!$D$13:F$13),0)),"",VLOOKUP($A139,'Section 2'!$D$16:$R$1015,COLUMNS('Section 2'!$D$13:F$13),0)))</f>
        <v/>
      </c>
      <c r="F139" s="84" t="str">
        <f>IF($C139="","",IF(ISBLANK(VLOOKUP($A139,'Section 2'!$D$16:$R$1015,COLUMNS('Section 2'!$D$13:G$13),0)),"",VLOOKUP($A139,'Section 2'!$D$16:$R$1015,COLUMNS('Section 2'!$D$13:G$13),0)))</f>
        <v/>
      </c>
      <c r="G139" s="84" t="str">
        <f>IF($C139="","",IF(ISBLANK(VLOOKUP($A139,'Section 2'!$D$16:$R$1015,COLUMNS('Section 2'!$D$13:H$13),0)),"",VLOOKUP($A139,'Section 2'!$D$16:$R$1015,COLUMNS('Section 2'!$D$13:H$13),0)))</f>
        <v/>
      </c>
      <c r="H139" s="84" t="str">
        <f>IF($C139="","",IF(ISBLANK(VLOOKUP($A139,'Section 2'!$D$16:$R$1015,COLUMNS('Section 2'!$D$13:I$13),0)),"",VLOOKUP($A139,'Section 2'!$D$16:$R$1015,COLUMNS('Section 2'!$D$13:I$13),0)))</f>
        <v/>
      </c>
      <c r="I139" s="84" t="str">
        <f>IF($C139="","",IF(ISBLANK(VLOOKUP($A139,'Section 2'!$D$16:$R$1015,COLUMNS('Section 2'!$D$13:J$13),0)),"",VLOOKUP($A139,'Section 2'!$D$16:$R$1015,COLUMNS('Section 2'!$D$13:J$13),0)))</f>
        <v/>
      </c>
      <c r="J139" s="84" t="str">
        <f>IF($C139="","",IF(ISBLANK(VLOOKUP($A139,'Section 2'!$D$16:$R$1015,COLUMNS('Section 2'!$D$13:R$13),0)),"",IF(VLOOKUP($A139,'Section 2'!$D$16:$R$1015,COLUMNS('Section 2'!$D$13:R$13),0)="QPS","QPS",PROPER(VLOOKUP($A139,'Section 2'!$D$16:$R$1015,COLUMNS('Section 2'!$D$13:R$13),0)))))</f>
        <v/>
      </c>
      <c r="K139" s="84" t="str">
        <f>IF($C139="","",IF(ISBLANK(VLOOKUP($A139,'Section 2'!$D$16:$R$1015,COLUMNS('Section 2'!$D$13:L$13),0)),"",VLOOKUP($A139,'Section 2'!$D$16:$R$1015,COLUMNS('Section 2'!$D$13:L$13),0)))</f>
        <v/>
      </c>
      <c r="L139" s="84" t="str">
        <f>IF($C139="","",IF(ISBLANK(VLOOKUP($A139,'Section 2'!$D$16:$R$1015,COLUMNS('Section 2'!$D$13:M$13),0)),"",VLOOKUP($A139,'Section 2'!$D$16:$R$1015,COLUMNS('Section 2'!$D$13:M$13),0)))</f>
        <v/>
      </c>
      <c r="M139" s="84" t="str">
        <f>IF($C139="","",IF(ISBLANK(VLOOKUP($A139,'Section 2'!$D$16:$R$1015,COLUMNS('Section 2'!$D$13:N$13),0)),"",VLOOKUP($A139,'Section 2'!$D$16:$R$1015,COLUMNS('Section 2'!$D$13:N$13),0)))</f>
        <v/>
      </c>
      <c r="N139" s="84" t="str">
        <f>IF($C139="","",IF(ISBLANK(VLOOKUP($A139,'Section 2'!$D$16:$R$1015,COLUMNS('Section 2'!$D$13:O$13),0)),"",VLOOKUP($A139,'Section 2'!$D$16:$R$1015,COLUMNS('Section 2'!$D$13:O$13),0)))</f>
        <v/>
      </c>
      <c r="O139" s="84" t="str">
        <f>IF($C139="","",IF(ISBLANK(VLOOKUP($A139,'Section 2'!$D$16:$R$1015,COLUMNS('Section 2'!$D$13:P$13),0)),"",VLOOKUP($A139,'Section 2'!$D$16:$R$1015,COLUMNS('Section 2'!$D$13:P$13),0)))</f>
        <v/>
      </c>
      <c r="P139" s="84" t="str">
        <f>IF($C139="","",IF(ISBLANK(VLOOKUP($A139,'Section 2'!$D$16:$R$1015,COLUMNS('Section 2'!$D$13:Q$13),0)),"",VLOOKUP($A139,'Section 2'!$D$16:$R$1015,COLUMNS('Section 2'!$D$13:Q$13),0)))</f>
        <v/>
      </c>
      <c r="Q139" s="84" t="str">
        <f>IF($C139="","",IF(ISBLANK(VLOOKUP($A139,'Section 2'!$D$16:$R$1015,COLUMNS('Section 2'!$D$13:R$13),0)),"",IF(VLOOKUP($A139,'Section 2'!$D$16:$R$1015,COLUMNS('Section 2'!$D$13:R$13),0)="QPS","QPS",PROPER(VLOOKUP($A139,'Section 2'!$D$16:$R$1015,COLUMNS('Section 2'!$D$13:R$13),0)))))</f>
        <v/>
      </c>
    </row>
    <row r="140" spans="1:17" s="47" customFormat="1" ht="12.75" customHeight="1" x14ac:dyDescent="0.35">
      <c r="A140" s="50">
        <v>139</v>
      </c>
      <c r="B140" s="84" t="str">
        <f t="shared" si="2"/>
        <v/>
      </c>
      <c r="C140" s="84" t="str">
        <f>IFERROR(VLOOKUP($A140,'Section 2'!$D$16:$R$1015,COLUMNS('Section 2'!$D$13:D$13),0),"")</f>
        <v/>
      </c>
      <c r="D140" s="61" t="str">
        <f>IF($C140="","",IF(ISBLANK(VLOOKUP($A140,'Section 2'!$D$16:$R$1015,COLUMNS('Section 2'!$D$13:E$13),0)),"",VLOOKUP($A140,'Section 2'!$D$16:$R$1015,COLUMNS('Section 2'!$D$13:E$13),0)))</f>
        <v/>
      </c>
      <c r="E140" s="84" t="str">
        <f>IF($C140="","",IF(ISBLANK(VLOOKUP($A140,'Section 2'!$D$16:$R$1015,COLUMNS('Section 2'!$D$13:F$13),0)),"",VLOOKUP($A140,'Section 2'!$D$16:$R$1015,COLUMNS('Section 2'!$D$13:F$13),0)))</f>
        <v/>
      </c>
      <c r="F140" s="84" t="str">
        <f>IF($C140="","",IF(ISBLANK(VLOOKUP($A140,'Section 2'!$D$16:$R$1015,COLUMNS('Section 2'!$D$13:G$13),0)),"",VLOOKUP($A140,'Section 2'!$D$16:$R$1015,COLUMNS('Section 2'!$D$13:G$13),0)))</f>
        <v/>
      </c>
      <c r="G140" s="84" t="str">
        <f>IF($C140="","",IF(ISBLANK(VLOOKUP($A140,'Section 2'!$D$16:$R$1015,COLUMNS('Section 2'!$D$13:H$13),0)),"",VLOOKUP($A140,'Section 2'!$D$16:$R$1015,COLUMNS('Section 2'!$D$13:H$13),0)))</f>
        <v/>
      </c>
      <c r="H140" s="84" t="str">
        <f>IF($C140="","",IF(ISBLANK(VLOOKUP($A140,'Section 2'!$D$16:$R$1015,COLUMNS('Section 2'!$D$13:I$13),0)),"",VLOOKUP($A140,'Section 2'!$D$16:$R$1015,COLUMNS('Section 2'!$D$13:I$13),0)))</f>
        <v/>
      </c>
      <c r="I140" s="84" t="str">
        <f>IF($C140="","",IF(ISBLANK(VLOOKUP($A140,'Section 2'!$D$16:$R$1015,COLUMNS('Section 2'!$D$13:J$13),0)),"",VLOOKUP($A140,'Section 2'!$D$16:$R$1015,COLUMNS('Section 2'!$D$13:J$13),0)))</f>
        <v/>
      </c>
      <c r="J140" s="84" t="str">
        <f>IF($C140="","",IF(ISBLANK(VLOOKUP($A140,'Section 2'!$D$16:$R$1015,COLUMNS('Section 2'!$D$13:R$13),0)),"",IF(VLOOKUP($A140,'Section 2'!$D$16:$R$1015,COLUMNS('Section 2'!$D$13:R$13),0)="QPS","QPS",PROPER(VLOOKUP($A140,'Section 2'!$D$16:$R$1015,COLUMNS('Section 2'!$D$13:R$13),0)))))</f>
        <v/>
      </c>
      <c r="K140" s="84" t="str">
        <f>IF($C140="","",IF(ISBLANK(VLOOKUP($A140,'Section 2'!$D$16:$R$1015,COLUMNS('Section 2'!$D$13:L$13),0)),"",VLOOKUP($A140,'Section 2'!$D$16:$R$1015,COLUMNS('Section 2'!$D$13:L$13),0)))</f>
        <v/>
      </c>
      <c r="L140" s="84" t="str">
        <f>IF($C140="","",IF(ISBLANK(VLOOKUP($A140,'Section 2'!$D$16:$R$1015,COLUMNS('Section 2'!$D$13:M$13),0)),"",VLOOKUP($A140,'Section 2'!$D$16:$R$1015,COLUMNS('Section 2'!$D$13:M$13),0)))</f>
        <v/>
      </c>
      <c r="M140" s="84" t="str">
        <f>IF($C140="","",IF(ISBLANK(VLOOKUP($A140,'Section 2'!$D$16:$R$1015,COLUMNS('Section 2'!$D$13:N$13),0)),"",VLOOKUP($A140,'Section 2'!$D$16:$R$1015,COLUMNS('Section 2'!$D$13:N$13),0)))</f>
        <v/>
      </c>
      <c r="N140" s="84" t="str">
        <f>IF($C140="","",IF(ISBLANK(VLOOKUP($A140,'Section 2'!$D$16:$R$1015,COLUMNS('Section 2'!$D$13:O$13),0)),"",VLOOKUP($A140,'Section 2'!$D$16:$R$1015,COLUMNS('Section 2'!$D$13:O$13),0)))</f>
        <v/>
      </c>
      <c r="O140" s="84" t="str">
        <f>IF($C140="","",IF(ISBLANK(VLOOKUP($A140,'Section 2'!$D$16:$R$1015,COLUMNS('Section 2'!$D$13:P$13),0)),"",VLOOKUP($A140,'Section 2'!$D$16:$R$1015,COLUMNS('Section 2'!$D$13:P$13),0)))</f>
        <v/>
      </c>
      <c r="P140" s="84" t="str">
        <f>IF($C140="","",IF(ISBLANK(VLOOKUP($A140,'Section 2'!$D$16:$R$1015,COLUMNS('Section 2'!$D$13:Q$13),0)),"",VLOOKUP($A140,'Section 2'!$D$16:$R$1015,COLUMNS('Section 2'!$D$13:Q$13),0)))</f>
        <v/>
      </c>
      <c r="Q140" s="84" t="str">
        <f>IF($C140="","",IF(ISBLANK(VLOOKUP($A140,'Section 2'!$D$16:$R$1015,COLUMNS('Section 2'!$D$13:R$13),0)),"",IF(VLOOKUP($A140,'Section 2'!$D$16:$R$1015,COLUMNS('Section 2'!$D$13:R$13),0)="QPS","QPS",PROPER(VLOOKUP($A140,'Section 2'!$D$16:$R$1015,COLUMNS('Section 2'!$D$13:R$13),0)))))</f>
        <v/>
      </c>
    </row>
    <row r="141" spans="1:17" s="47" customFormat="1" ht="12.75" customHeight="1" x14ac:dyDescent="0.35">
      <c r="A141" s="50">
        <v>140</v>
      </c>
      <c r="B141" s="84" t="str">
        <f t="shared" si="2"/>
        <v/>
      </c>
      <c r="C141" s="84" t="str">
        <f>IFERROR(VLOOKUP($A141,'Section 2'!$D$16:$R$1015,COLUMNS('Section 2'!$D$13:D$13),0),"")</f>
        <v/>
      </c>
      <c r="D141" s="61" t="str">
        <f>IF($C141="","",IF(ISBLANK(VLOOKUP($A141,'Section 2'!$D$16:$R$1015,COLUMNS('Section 2'!$D$13:E$13),0)),"",VLOOKUP($A141,'Section 2'!$D$16:$R$1015,COLUMNS('Section 2'!$D$13:E$13),0)))</f>
        <v/>
      </c>
      <c r="E141" s="84" t="str">
        <f>IF($C141="","",IF(ISBLANK(VLOOKUP($A141,'Section 2'!$D$16:$R$1015,COLUMNS('Section 2'!$D$13:F$13),0)),"",VLOOKUP($A141,'Section 2'!$D$16:$R$1015,COLUMNS('Section 2'!$D$13:F$13),0)))</f>
        <v/>
      </c>
      <c r="F141" s="84" t="str">
        <f>IF($C141="","",IF(ISBLANK(VLOOKUP($A141,'Section 2'!$D$16:$R$1015,COLUMNS('Section 2'!$D$13:G$13),0)),"",VLOOKUP($A141,'Section 2'!$D$16:$R$1015,COLUMNS('Section 2'!$D$13:G$13),0)))</f>
        <v/>
      </c>
      <c r="G141" s="84" t="str">
        <f>IF($C141="","",IF(ISBLANK(VLOOKUP($A141,'Section 2'!$D$16:$R$1015,COLUMNS('Section 2'!$D$13:H$13),0)),"",VLOOKUP($A141,'Section 2'!$D$16:$R$1015,COLUMNS('Section 2'!$D$13:H$13),0)))</f>
        <v/>
      </c>
      <c r="H141" s="84" t="str">
        <f>IF($C141="","",IF(ISBLANK(VLOOKUP($A141,'Section 2'!$D$16:$R$1015,COLUMNS('Section 2'!$D$13:I$13),0)),"",VLOOKUP($A141,'Section 2'!$D$16:$R$1015,COLUMNS('Section 2'!$D$13:I$13),0)))</f>
        <v/>
      </c>
      <c r="I141" s="84" t="str">
        <f>IF($C141="","",IF(ISBLANK(VLOOKUP($A141,'Section 2'!$D$16:$R$1015,COLUMNS('Section 2'!$D$13:J$13),0)),"",VLOOKUP($A141,'Section 2'!$D$16:$R$1015,COLUMNS('Section 2'!$D$13:J$13),0)))</f>
        <v/>
      </c>
      <c r="J141" s="84" t="str">
        <f>IF($C141="","",IF(ISBLANK(VLOOKUP($A141,'Section 2'!$D$16:$R$1015,COLUMNS('Section 2'!$D$13:R$13),0)),"",IF(VLOOKUP($A141,'Section 2'!$D$16:$R$1015,COLUMNS('Section 2'!$D$13:R$13),0)="QPS","QPS",PROPER(VLOOKUP($A141,'Section 2'!$D$16:$R$1015,COLUMNS('Section 2'!$D$13:R$13),0)))))</f>
        <v/>
      </c>
      <c r="K141" s="84" t="str">
        <f>IF($C141="","",IF(ISBLANK(VLOOKUP($A141,'Section 2'!$D$16:$R$1015,COLUMNS('Section 2'!$D$13:L$13),0)),"",VLOOKUP($A141,'Section 2'!$D$16:$R$1015,COLUMNS('Section 2'!$D$13:L$13),0)))</f>
        <v/>
      </c>
      <c r="L141" s="84" t="str">
        <f>IF($C141="","",IF(ISBLANK(VLOOKUP($A141,'Section 2'!$D$16:$R$1015,COLUMNS('Section 2'!$D$13:M$13),0)),"",VLOOKUP($A141,'Section 2'!$D$16:$R$1015,COLUMNS('Section 2'!$D$13:M$13),0)))</f>
        <v/>
      </c>
      <c r="M141" s="84" t="str">
        <f>IF($C141="","",IF(ISBLANK(VLOOKUP($A141,'Section 2'!$D$16:$R$1015,COLUMNS('Section 2'!$D$13:N$13),0)),"",VLOOKUP($A141,'Section 2'!$D$16:$R$1015,COLUMNS('Section 2'!$D$13:N$13),0)))</f>
        <v/>
      </c>
      <c r="N141" s="84" t="str">
        <f>IF($C141="","",IF(ISBLANK(VLOOKUP($A141,'Section 2'!$D$16:$R$1015,COLUMNS('Section 2'!$D$13:O$13),0)),"",VLOOKUP($A141,'Section 2'!$D$16:$R$1015,COLUMNS('Section 2'!$D$13:O$13),0)))</f>
        <v/>
      </c>
      <c r="O141" s="84" t="str">
        <f>IF($C141="","",IF(ISBLANK(VLOOKUP($A141,'Section 2'!$D$16:$R$1015,COLUMNS('Section 2'!$D$13:P$13),0)),"",VLOOKUP($A141,'Section 2'!$D$16:$R$1015,COLUMNS('Section 2'!$D$13:P$13),0)))</f>
        <v/>
      </c>
      <c r="P141" s="84" t="str">
        <f>IF($C141="","",IF(ISBLANK(VLOOKUP($A141,'Section 2'!$D$16:$R$1015,COLUMNS('Section 2'!$D$13:Q$13),0)),"",VLOOKUP($A141,'Section 2'!$D$16:$R$1015,COLUMNS('Section 2'!$D$13:Q$13),0)))</f>
        <v/>
      </c>
      <c r="Q141" s="84" t="str">
        <f>IF($C141="","",IF(ISBLANK(VLOOKUP($A141,'Section 2'!$D$16:$R$1015,COLUMNS('Section 2'!$D$13:R$13),0)),"",IF(VLOOKUP($A141,'Section 2'!$D$16:$R$1015,COLUMNS('Section 2'!$D$13:R$13),0)="QPS","QPS",PROPER(VLOOKUP($A141,'Section 2'!$D$16:$R$1015,COLUMNS('Section 2'!$D$13:R$13),0)))))</f>
        <v/>
      </c>
    </row>
    <row r="142" spans="1:17" s="47" customFormat="1" ht="12.75" customHeight="1" x14ac:dyDescent="0.35">
      <c r="A142" s="50">
        <v>141</v>
      </c>
      <c r="B142" s="84" t="str">
        <f t="shared" si="2"/>
        <v/>
      </c>
      <c r="C142" s="84" t="str">
        <f>IFERROR(VLOOKUP($A142,'Section 2'!$D$16:$R$1015,COLUMNS('Section 2'!$D$13:D$13),0),"")</f>
        <v/>
      </c>
      <c r="D142" s="61" t="str">
        <f>IF($C142="","",IF(ISBLANK(VLOOKUP($A142,'Section 2'!$D$16:$R$1015,COLUMNS('Section 2'!$D$13:E$13),0)),"",VLOOKUP($A142,'Section 2'!$D$16:$R$1015,COLUMNS('Section 2'!$D$13:E$13),0)))</f>
        <v/>
      </c>
      <c r="E142" s="84" t="str">
        <f>IF($C142="","",IF(ISBLANK(VLOOKUP($A142,'Section 2'!$D$16:$R$1015,COLUMNS('Section 2'!$D$13:F$13),0)),"",VLOOKUP($A142,'Section 2'!$D$16:$R$1015,COLUMNS('Section 2'!$D$13:F$13),0)))</f>
        <v/>
      </c>
      <c r="F142" s="84" t="str">
        <f>IF($C142="","",IF(ISBLANK(VLOOKUP($A142,'Section 2'!$D$16:$R$1015,COLUMNS('Section 2'!$D$13:G$13),0)),"",VLOOKUP($A142,'Section 2'!$D$16:$R$1015,COLUMNS('Section 2'!$D$13:G$13),0)))</f>
        <v/>
      </c>
      <c r="G142" s="84" t="str">
        <f>IF($C142="","",IF(ISBLANK(VLOOKUP($A142,'Section 2'!$D$16:$R$1015,COLUMNS('Section 2'!$D$13:H$13),0)),"",VLOOKUP($A142,'Section 2'!$D$16:$R$1015,COLUMNS('Section 2'!$D$13:H$13),0)))</f>
        <v/>
      </c>
      <c r="H142" s="84" t="str">
        <f>IF($C142="","",IF(ISBLANK(VLOOKUP($A142,'Section 2'!$D$16:$R$1015,COLUMNS('Section 2'!$D$13:I$13),0)),"",VLOOKUP($A142,'Section 2'!$D$16:$R$1015,COLUMNS('Section 2'!$D$13:I$13),0)))</f>
        <v/>
      </c>
      <c r="I142" s="84" t="str">
        <f>IF($C142="","",IF(ISBLANK(VLOOKUP($A142,'Section 2'!$D$16:$R$1015,COLUMNS('Section 2'!$D$13:J$13),0)),"",VLOOKUP($A142,'Section 2'!$D$16:$R$1015,COLUMNS('Section 2'!$D$13:J$13),0)))</f>
        <v/>
      </c>
      <c r="J142" s="84" t="str">
        <f>IF($C142="","",IF(ISBLANK(VLOOKUP($A142,'Section 2'!$D$16:$R$1015,COLUMNS('Section 2'!$D$13:R$13),0)),"",IF(VLOOKUP($A142,'Section 2'!$D$16:$R$1015,COLUMNS('Section 2'!$D$13:R$13),0)="QPS","QPS",PROPER(VLOOKUP($A142,'Section 2'!$D$16:$R$1015,COLUMNS('Section 2'!$D$13:R$13),0)))))</f>
        <v/>
      </c>
      <c r="K142" s="84" t="str">
        <f>IF($C142="","",IF(ISBLANK(VLOOKUP($A142,'Section 2'!$D$16:$R$1015,COLUMNS('Section 2'!$D$13:L$13),0)),"",VLOOKUP($A142,'Section 2'!$D$16:$R$1015,COLUMNS('Section 2'!$D$13:L$13),0)))</f>
        <v/>
      </c>
      <c r="L142" s="84" t="str">
        <f>IF($C142="","",IF(ISBLANK(VLOOKUP($A142,'Section 2'!$D$16:$R$1015,COLUMNS('Section 2'!$D$13:M$13),0)),"",VLOOKUP($A142,'Section 2'!$D$16:$R$1015,COLUMNS('Section 2'!$D$13:M$13),0)))</f>
        <v/>
      </c>
      <c r="M142" s="84" t="str">
        <f>IF($C142="","",IF(ISBLANK(VLOOKUP($A142,'Section 2'!$D$16:$R$1015,COLUMNS('Section 2'!$D$13:N$13),0)),"",VLOOKUP($A142,'Section 2'!$D$16:$R$1015,COLUMNS('Section 2'!$D$13:N$13),0)))</f>
        <v/>
      </c>
      <c r="N142" s="84" t="str">
        <f>IF($C142="","",IF(ISBLANK(VLOOKUP($A142,'Section 2'!$D$16:$R$1015,COLUMNS('Section 2'!$D$13:O$13),0)),"",VLOOKUP($A142,'Section 2'!$D$16:$R$1015,COLUMNS('Section 2'!$D$13:O$13),0)))</f>
        <v/>
      </c>
      <c r="O142" s="84" t="str">
        <f>IF($C142="","",IF(ISBLANK(VLOOKUP($A142,'Section 2'!$D$16:$R$1015,COLUMNS('Section 2'!$D$13:P$13),0)),"",VLOOKUP($A142,'Section 2'!$D$16:$R$1015,COLUMNS('Section 2'!$D$13:P$13),0)))</f>
        <v/>
      </c>
      <c r="P142" s="84" t="str">
        <f>IF($C142="","",IF(ISBLANK(VLOOKUP($A142,'Section 2'!$D$16:$R$1015,COLUMNS('Section 2'!$D$13:Q$13),0)),"",VLOOKUP($A142,'Section 2'!$D$16:$R$1015,COLUMNS('Section 2'!$D$13:Q$13),0)))</f>
        <v/>
      </c>
      <c r="Q142" s="84" t="str">
        <f>IF($C142="","",IF(ISBLANK(VLOOKUP($A142,'Section 2'!$D$16:$R$1015,COLUMNS('Section 2'!$D$13:R$13),0)),"",IF(VLOOKUP($A142,'Section 2'!$D$16:$R$1015,COLUMNS('Section 2'!$D$13:R$13),0)="QPS","QPS",PROPER(VLOOKUP($A142,'Section 2'!$D$16:$R$1015,COLUMNS('Section 2'!$D$13:R$13),0)))))</f>
        <v/>
      </c>
    </row>
    <row r="143" spans="1:17" s="47" customFormat="1" ht="12.75" customHeight="1" x14ac:dyDescent="0.35">
      <c r="A143" s="50">
        <v>142</v>
      </c>
      <c r="B143" s="84" t="str">
        <f t="shared" si="2"/>
        <v/>
      </c>
      <c r="C143" s="84" t="str">
        <f>IFERROR(VLOOKUP($A143,'Section 2'!$D$16:$R$1015,COLUMNS('Section 2'!$D$13:D$13),0),"")</f>
        <v/>
      </c>
      <c r="D143" s="61" t="str">
        <f>IF($C143="","",IF(ISBLANK(VLOOKUP($A143,'Section 2'!$D$16:$R$1015,COLUMNS('Section 2'!$D$13:E$13),0)),"",VLOOKUP($A143,'Section 2'!$D$16:$R$1015,COLUMNS('Section 2'!$D$13:E$13),0)))</f>
        <v/>
      </c>
      <c r="E143" s="84" t="str">
        <f>IF($C143="","",IF(ISBLANK(VLOOKUP($A143,'Section 2'!$D$16:$R$1015,COLUMNS('Section 2'!$D$13:F$13),0)),"",VLOOKUP($A143,'Section 2'!$D$16:$R$1015,COLUMNS('Section 2'!$D$13:F$13),0)))</f>
        <v/>
      </c>
      <c r="F143" s="84" t="str">
        <f>IF($C143="","",IF(ISBLANK(VLOOKUP($A143,'Section 2'!$D$16:$R$1015,COLUMNS('Section 2'!$D$13:G$13),0)),"",VLOOKUP($A143,'Section 2'!$D$16:$R$1015,COLUMNS('Section 2'!$D$13:G$13),0)))</f>
        <v/>
      </c>
      <c r="G143" s="84" t="str">
        <f>IF($C143="","",IF(ISBLANK(VLOOKUP($A143,'Section 2'!$D$16:$R$1015,COLUMNS('Section 2'!$D$13:H$13),0)),"",VLOOKUP($A143,'Section 2'!$D$16:$R$1015,COLUMNS('Section 2'!$D$13:H$13),0)))</f>
        <v/>
      </c>
      <c r="H143" s="84" t="str">
        <f>IF($C143="","",IF(ISBLANK(VLOOKUP($A143,'Section 2'!$D$16:$R$1015,COLUMNS('Section 2'!$D$13:I$13),0)),"",VLOOKUP($A143,'Section 2'!$D$16:$R$1015,COLUMNS('Section 2'!$D$13:I$13),0)))</f>
        <v/>
      </c>
      <c r="I143" s="84" t="str">
        <f>IF($C143="","",IF(ISBLANK(VLOOKUP($A143,'Section 2'!$D$16:$R$1015,COLUMNS('Section 2'!$D$13:J$13),0)),"",VLOOKUP($A143,'Section 2'!$D$16:$R$1015,COLUMNS('Section 2'!$D$13:J$13),0)))</f>
        <v/>
      </c>
      <c r="J143" s="84" t="str">
        <f>IF($C143="","",IF(ISBLANK(VLOOKUP($A143,'Section 2'!$D$16:$R$1015,COLUMNS('Section 2'!$D$13:R$13),0)),"",IF(VLOOKUP($A143,'Section 2'!$D$16:$R$1015,COLUMNS('Section 2'!$D$13:R$13),0)="QPS","QPS",PROPER(VLOOKUP($A143,'Section 2'!$D$16:$R$1015,COLUMNS('Section 2'!$D$13:R$13),0)))))</f>
        <v/>
      </c>
      <c r="K143" s="84" t="str">
        <f>IF($C143="","",IF(ISBLANK(VLOOKUP($A143,'Section 2'!$D$16:$R$1015,COLUMNS('Section 2'!$D$13:L$13),0)),"",VLOOKUP($A143,'Section 2'!$D$16:$R$1015,COLUMNS('Section 2'!$D$13:L$13),0)))</f>
        <v/>
      </c>
      <c r="L143" s="84" t="str">
        <f>IF($C143="","",IF(ISBLANK(VLOOKUP($A143,'Section 2'!$D$16:$R$1015,COLUMNS('Section 2'!$D$13:M$13),0)),"",VLOOKUP($A143,'Section 2'!$D$16:$R$1015,COLUMNS('Section 2'!$D$13:M$13),0)))</f>
        <v/>
      </c>
      <c r="M143" s="84" t="str">
        <f>IF($C143="","",IF(ISBLANK(VLOOKUP($A143,'Section 2'!$D$16:$R$1015,COLUMNS('Section 2'!$D$13:N$13),0)),"",VLOOKUP($A143,'Section 2'!$D$16:$R$1015,COLUMNS('Section 2'!$D$13:N$13),0)))</f>
        <v/>
      </c>
      <c r="N143" s="84" t="str">
        <f>IF($C143="","",IF(ISBLANK(VLOOKUP($A143,'Section 2'!$D$16:$R$1015,COLUMNS('Section 2'!$D$13:O$13),0)),"",VLOOKUP($A143,'Section 2'!$D$16:$R$1015,COLUMNS('Section 2'!$D$13:O$13),0)))</f>
        <v/>
      </c>
      <c r="O143" s="84" t="str">
        <f>IF($C143="","",IF(ISBLANK(VLOOKUP($A143,'Section 2'!$D$16:$R$1015,COLUMNS('Section 2'!$D$13:P$13),0)),"",VLOOKUP($A143,'Section 2'!$D$16:$R$1015,COLUMNS('Section 2'!$D$13:P$13),0)))</f>
        <v/>
      </c>
      <c r="P143" s="84" t="str">
        <f>IF($C143="","",IF(ISBLANK(VLOOKUP($A143,'Section 2'!$D$16:$R$1015,COLUMNS('Section 2'!$D$13:Q$13),0)),"",VLOOKUP($A143,'Section 2'!$D$16:$R$1015,COLUMNS('Section 2'!$D$13:Q$13),0)))</f>
        <v/>
      </c>
      <c r="Q143" s="84" t="str">
        <f>IF($C143="","",IF(ISBLANK(VLOOKUP($A143,'Section 2'!$D$16:$R$1015,COLUMNS('Section 2'!$D$13:R$13),0)),"",IF(VLOOKUP($A143,'Section 2'!$D$16:$R$1015,COLUMNS('Section 2'!$D$13:R$13),0)="QPS","QPS",PROPER(VLOOKUP($A143,'Section 2'!$D$16:$R$1015,COLUMNS('Section 2'!$D$13:R$13),0)))))</f>
        <v/>
      </c>
    </row>
    <row r="144" spans="1:17" s="47" customFormat="1" ht="12.75" customHeight="1" x14ac:dyDescent="0.35">
      <c r="A144" s="50">
        <v>143</v>
      </c>
      <c r="B144" s="84" t="str">
        <f t="shared" si="2"/>
        <v/>
      </c>
      <c r="C144" s="84" t="str">
        <f>IFERROR(VLOOKUP($A144,'Section 2'!$D$16:$R$1015,COLUMNS('Section 2'!$D$13:D$13),0),"")</f>
        <v/>
      </c>
      <c r="D144" s="61" t="str">
        <f>IF($C144="","",IF(ISBLANK(VLOOKUP($A144,'Section 2'!$D$16:$R$1015,COLUMNS('Section 2'!$D$13:E$13),0)),"",VLOOKUP($A144,'Section 2'!$D$16:$R$1015,COLUMNS('Section 2'!$D$13:E$13),0)))</f>
        <v/>
      </c>
      <c r="E144" s="84" t="str">
        <f>IF($C144="","",IF(ISBLANK(VLOOKUP($A144,'Section 2'!$D$16:$R$1015,COLUMNS('Section 2'!$D$13:F$13),0)),"",VLOOKUP($A144,'Section 2'!$D$16:$R$1015,COLUMNS('Section 2'!$D$13:F$13),0)))</f>
        <v/>
      </c>
      <c r="F144" s="84" t="str">
        <f>IF($C144="","",IF(ISBLANK(VLOOKUP($A144,'Section 2'!$D$16:$R$1015,COLUMNS('Section 2'!$D$13:G$13),0)),"",VLOOKUP($A144,'Section 2'!$D$16:$R$1015,COLUMNS('Section 2'!$D$13:G$13),0)))</f>
        <v/>
      </c>
      <c r="G144" s="84" t="str">
        <f>IF($C144="","",IF(ISBLANK(VLOOKUP($A144,'Section 2'!$D$16:$R$1015,COLUMNS('Section 2'!$D$13:H$13),0)),"",VLOOKUP($A144,'Section 2'!$D$16:$R$1015,COLUMNS('Section 2'!$D$13:H$13),0)))</f>
        <v/>
      </c>
      <c r="H144" s="84" t="str">
        <f>IF($C144="","",IF(ISBLANK(VLOOKUP($A144,'Section 2'!$D$16:$R$1015,COLUMNS('Section 2'!$D$13:I$13),0)),"",VLOOKUP($A144,'Section 2'!$D$16:$R$1015,COLUMNS('Section 2'!$D$13:I$13),0)))</f>
        <v/>
      </c>
      <c r="I144" s="84" t="str">
        <f>IF($C144="","",IF(ISBLANK(VLOOKUP($A144,'Section 2'!$D$16:$R$1015,COLUMNS('Section 2'!$D$13:J$13),0)),"",VLOOKUP($A144,'Section 2'!$D$16:$R$1015,COLUMNS('Section 2'!$D$13:J$13),0)))</f>
        <v/>
      </c>
      <c r="J144" s="84" t="str">
        <f>IF($C144="","",IF(ISBLANK(VLOOKUP($A144,'Section 2'!$D$16:$R$1015,COLUMNS('Section 2'!$D$13:R$13),0)),"",IF(VLOOKUP($A144,'Section 2'!$D$16:$R$1015,COLUMNS('Section 2'!$D$13:R$13),0)="QPS","QPS",PROPER(VLOOKUP($A144,'Section 2'!$D$16:$R$1015,COLUMNS('Section 2'!$D$13:R$13),0)))))</f>
        <v/>
      </c>
      <c r="K144" s="84" t="str">
        <f>IF($C144="","",IF(ISBLANK(VLOOKUP($A144,'Section 2'!$D$16:$R$1015,COLUMNS('Section 2'!$D$13:L$13),0)),"",VLOOKUP($A144,'Section 2'!$D$16:$R$1015,COLUMNS('Section 2'!$D$13:L$13),0)))</f>
        <v/>
      </c>
      <c r="L144" s="84" t="str">
        <f>IF($C144="","",IF(ISBLANK(VLOOKUP($A144,'Section 2'!$D$16:$R$1015,COLUMNS('Section 2'!$D$13:M$13),0)),"",VLOOKUP($A144,'Section 2'!$D$16:$R$1015,COLUMNS('Section 2'!$D$13:M$13),0)))</f>
        <v/>
      </c>
      <c r="M144" s="84" t="str">
        <f>IF($C144="","",IF(ISBLANK(VLOOKUP($A144,'Section 2'!$D$16:$R$1015,COLUMNS('Section 2'!$D$13:N$13),0)),"",VLOOKUP($A144,'Section 2'!$D$16:$R$1015,COLUMNS('Section 2'!$D$13:N$13),0)))</f>
        <v/>
      </c>
      <c r="N144" s="84" t="str">
        <f>IF($C144="","",IF(ISBLANK(VLOOKUP($A144,'Section 2'!$D$16:$R$1015,COLUMNS('Section 2'!$D$13:O$13),0)),"",VLOOKUP($A144,'Section 2'!$D$16:$R$1015,COLUMNS('Section 2'!$D$13:O$13),0)))</f>
        <v/>
      </c>
      <c r="O144" s="84" t="str">
        <f>IF($C144="","",IF(ISBLANK(VLOOKUP($A144,'Section 2'!$D$16:$R$1015,COLUMNS('Section 2'!$D$13:P$13),0)),"",VLOOKUP($A144,'Section 2'!$D$16:$R$1015,COLUMNS('Section 2'!$D$13:P$13),0)))</f>
        <v/>
      </c>
      <c r="P144" s="84" t="str">
        <f>IF($C144="","",IF(ISBLANK(VLOOKUP($A144,'Section 2'!$D$16:$R$1015,COLUMNS('Section 2'!$D$13:Q$13),0)),"",VLOOKUP($A144,'Section 2'!$D$16:$R$1015,COLUMNS('Section 2'!$D$13:Q$13),0)))</f>
        <v/>
      </c>
      <c r="Q144" s="84" t="str">
        <f>IF($C144="","",IF(ISBLANK(VLOOKUP($A144,'Section 2'!$D$16:$R$1015,COLUMNS('Section 2'!$D$13:R$13),0)),"",IF(VLOOKUP($A144,'Section 2'!$D$16:$R$1015,COLUMNS('Section 2'!$D$13:R$13),0)="QPS","QPS",PROPER(VLOOKUP($A144,'Section 2'!$D$16:$R$1015,COLUMNS('Section 2'!$D$13:R$13),0)))))</f>
        <v/>
      </c>
    </row>
    <row r="145" spans="1:17" s="47" customFormat="1" ht="12.75" customHeight="1" x14ac:dyDescent="0.35">
      <c r="A145" s="50">
        <v>144</v>
      </c>
      <c r="B145" s="84" t="str">
        <f t="shared" si="2"/>
        <v/>
      </c>
      <c r="C145" s="84" t="str">
        <f>IFERROR(VLOOKUP($A145,'Section 2'!$D$16:$R$1015,COLUMNS('Section 2'!$D$13:D$13),0),"")</f>
        <v/>
      </c>
      <c r="D145" s="61" t="str">
        <f>IF($C145="","",IF(ISBLANK(VLOOKUP($A145,'Section 2'!$D$16:$R$1015,COLUMNS('Section 2'!$D$13:E$13),0)),"",VLOOKUP($A145,'Section 2'!$D$16:$R$1015,COLUMNS('Section 2'!$D$13:E$13),0)))</f>
        <v/>
      </c>
      <c r="E145" s="84" t="str">
        <f>IF($C145="","",IF(ISBLANK(VLOOKUP($A145,'Section 2'!$D$16:$R$1015,COLUMNS('Section 2'!$D$13:F$13),0)),"",VLOOKUP($A145,'Section 2'!$D$16:$R$1015,COLUMNS('Section 2'!$D$13:F$13),0)))</f>
        <v/>
      </c>
      <c r="F145" s="84" t="str">
        <f>IF($C145="","",IF(ISBLANK(VLOOKUP($A145,'Section 2'!$D$16:$R$1015,COLUMNS('Section 2'!$D$13:G$13),0)),"",VLOOKUP($A145,'Section 2'!$D$16:$R$1015,COLUMNS('Section 2'!$D$13:G$13),0)))</f>
        <v/>
      </c>
      <c r="G145" s="84" t="str">
        <f>IF($C145="","",IF(ISBLANK(VLOOKUP($A145,'Section 2'!$D$16:$R$1015,COLUMNS('Section 2'!$D$13:H$13),0)),"",VLOOKUP($A145,'Section 2'!$D$16:$R$1015,COLUMNS('Section 2'!$D$13:H$13),0)))</f>
        <v/>
      </c>
      <c r="H145" s="84" t="str">
        <f>IF($C145="","",IF(ISBLANK(VLOOKUP($A145,'Section 2'!$D$16:$R$1015,COLUMNS('Section 2'!$D$13:I$13),0)),"",VLOOKUP($A145,'Section 2'!$D$16:$R$1015,COLUMNS('Section 2'!$D$13:I$13),0)))</f>
        <v/>
      </c>
      <c r="I145" s="84" t="str">
        <f>IF($C145="","",IF(ISBLANK(VLOOKUP($A145,'Section 2'!$D$16:$R$1015,COLUMNS('Section 2'!$D$13:J$13),0)),"",VLOOKUP($A145,'Section 2'!$D$16:$R$1015,COLUMNS('Section 2'!$D$13:J$13),0)))</f>
        <v/>
      </c>
      <c r="J145" s="84" t="str">
        <f>IF($C145="","",IF(ISBLANK(VLOOKUP($A145,'Section 2'!$D$16:$R$1015,COLUMNS('Section 2'!$D$13:R$13),0)),"",IF(VLOOKUP($A145,'Section 2'!$D$16:$R$1015,COLUMNS('Section 2'!$D$13:R$13),0)="QPS","QPS",PROPER(VLOOKUP($A145,'Section 2'!$D$16:$R$1015,COLUMNS('Section 2'!$D$13:R$13),0)))))</f>
        <v/>
      </c>
      <c r="K145" s="84" t="str">
        <f>IF($C145="","",IF(ISBLANK(VLOOKUP($A145,'Section 2'!$D$16:$R$1015,COLUMNS('Section 2'!$D$13:L$13),0)),"",VLOOKUP($A145,'Section 2'!$D$16:$R$1015,COLUMNS('Section 2'!$D$13:L$13),0)))</f>
        <v/>
      </c>
      <c r="L145" s="84" t="str">
        <f>IF($C145="","",IF(ISBLANK(VLOOKUP($A145,'Section 2'!$D$16:$R$1015,COLUMNS('Section 2'!$D$13:M$13),0)),"",VLOOKUP($A145,'Section 2'!$D$16:$R$1015,COLUMNS('Section 2'!$D$13:M$13),0)))</f>
        <v/>
      </c>
      <c r="M145" s="84" t="str">
        <f>IF($C145="","",IF(ISBLANK(VLOOKUP($A145,'Section 2'!$D$16:$R$1015,COLUMNS('Section 2'!$D$13:N$13),0)),"",VLOOKUP($A145,'Section 2'!$D$16:$R$1015,COLUMNS('Section 2'!$D$13:N$13),0)))</f>
        <v/>
      </c>
      <c r="N145" s="84" t="str">
        <f>IF($C145="","",IF(ISBLANK(VLOOKUP($A145,'Section 2'!$D$16:$R$1015,COLUMNS('Section 2'!$D$13:O$13),0)),"",VLOOKUP($A145,'Section 2'!$D$16:$R$1015,COLUMNS('Section 2'!$D$13:O$13),0)))</f>
        <v/>
      </c>
      <c r="O145" s="84" t="str">
        <f>IF($C145="","",IF(ISBLANK(VLOOKUP($A145,'Section 2'!$D$16:$R$1015,COLUMNS('Section 2'!$D$13:P$13),0)),"",VLOOKUP($A145,'Section 2'!$D$16:$R$1015,COLUMNS('Section 2'!$D$13:P$13),0)))</f>
        <v/>
      </c>
      <c r="P145" s="84" t="str">
        <f>IF($C145="","",IF(ISBLANK(VLOOKUP($A145,'Section 2'!$D$16:$R$1015,COLUMNS('Section 2'!$D$13:Q$13),0)),"",VLOOKUP($A145,'Section 2'!$D$16:$R$1015,COLUMNS('Section 2'!$D$13:Q$13),0)))</f>
        <v/>
      </c>
      <c r="Q145" s="84" t="str">
        <f>IF($C145="","",IF(ISBLANK(VLOOKUP($A145,'Section 2'!$D$16:$R$1015,COLUMNS('Section 2'!$D$13:R$13),0)),"",IF(VLOOKUP($A145,'Section 2'!$D$16:$R$1015,COLUMNS('Section 2'!$D$13:R$13),0)="QPS","QPS",PROPER(VLOOKUP($A145,'Section 2'!$D$16:$R$1015,COLUMNS('Section 2'!$D$13:R$13),0)))))</f>
        <v/>
      </c>
    </row>
    <row r="146" spans="1:17" s="47" customFormat="1" ht="12.75" customHeight="1" x14ac:dyDescent="0.35">
      <c r="A146" s="50">
        <v>145</v>
      </c>
      <c r="B146" s="84" t="str">
        <f t="shared" si="2"/>
        <v/>
      </c>
      <c r="C146" s="84" t="str">
        <f>IFERROR(VLOOKUP($A146,'Section 2'!$D$16:$R$1015,COLUMNS('Section 2'!$D$13:D$13),0),"")</f>
        <v/>
      </c>
      <c r="D146" s="61" t="str">
        <f>IF($C146="","",IF(ISBLANK(VLOOKUP($A146,'Section 2'!$D$16:$R$1015,COLUMNS('Section 2'!$D$13:E$13),0)),"",VLOOKUP($A146,'Section 2'!$D$16:$R$1015,COLUMNS('Section 2'!$D$13:E$13),0)))</f>
        <v/>
      </c>
      <c r="E146" s="84" t="str">
        <f>IF($C146="","",IF(ISBLANK(VLOOKUP($A146,'Section 2'!$D$16:$R$1015,COLUMNS('Section 2'!$D$13:F$13),0)),"",VLOOKUP($A146,'Section 2'!$D$16:$R$1015,COLUMNS('Section 2'!$D$13:F$13),0)))</f>
        <v/>
      </c>
      <c r="F146" s="84" t="str">
        <f>IF($C146="","",IF(ISBLANK(VLOOKUP($A146,'Section 2'!$D$16:$R$1015,COLUMNS('Section 2'!$D$13:G$13),0)),"",VLOOKUP($A146,'Section 2'!$D$16:$R$1015,COLUMNS('Section 2'!$D$13:G$13),0)))</f>
        <v/>
      </c>
      <c r="G146" s="84" t="str">
        <f>IF($C146="","",IF(ISBLANK(VLOOKUP($A146,'Section 2'!$D$16:$R$1015,COLUMNS('Section 2'!$D$13:H$13),0)),"",VLOOKUP($A146,'Section 2'!$D$16:$R$1015,COLUMNS('Section 2'!$D$13:H$13),0)))</f>
        <v/>
      </c>
      <c r="H146" s="84" t="str">
        <f>IF($C146="","",IF(ISBLANK(VLOOKUP($A146,'Section 2'!$D$16:$R$1015,COLUMNS('Section 2'!$D$13:I$13),0)),"",VLOOKUP($A146,'Section 2'!$D$16:$R$1015,COLUMNS('Section 2'!$D$13:I$13),0)))</f>
        <v/>
      </c>
      <c r="I146" s="84" t="str">
        <f>IF($C146="","",IF(ISBLANK(VLOOKUP($A146,'Section 2'!$D$16:$R$1015,COLUMNS('Section 2'!$D$13:J$13),0)),"",VLOOKUP($A146,'Section 2'!$D$16:$R$1015,COLUMNS('Section 2'!$D$13:J$13),0)))</f>
        <v/>
      </c>
      <c r="J146" s="84" t="str">
        <f>IF($C146="","",IF(ISBLANK(VLOOKUP($A146,'Section 2'!$D$16:$R$1015,COLUMNS('Section 2'!$D$13:R$13),0)),"",IF(VLOOKUP($A146,'Section 2'!$D$16:$R$1015,COLUMNS('Section 2'!$D$13:R$13),0)="QPS","QPS",PROPER(VLOOKUP($A146,'Section 2'!$D$16:$R$1015,COLUMNS('Section 2'!$D$13:R$13),0)))))</f>
        <v/>
      </c>
      <c r="K146" s="84" t="str">
        <f>IF($C146="","",IF(ISBLANK(VLOOKUP($A146,'Section 2'!$D$16:$R$1015,COLUMNS('Section 2'!$D$13:L$13),0)),"",VLOOKUP($A146,'Section 2'!$D$16:$R$1015,COLUMNS('Section 2'!$D$13:L$13),0)))</f>
        <v/>
      </c>
      <c r="L146" s="84" t="str">
        <f>IF($C146="","",IF(ISBLANK(VLOOKUP($A146,'Section 2'!$D$16:$R$1015,COLUMNS('Section 2'!$D$13:M$13),0)),"",VLOOKUP($A146,'Section 2'!$D$16:$R$1015,COLUMNS('Section 2'!$D$13:M$13),0)))</f>
        <v/>
      </c>
      <c r="M146" s="84" t="str">
        <f>IF($C146="","",IF(ISBLANK(VLOOKUP($A146,'Section 2'!$D$16:$R$1015,COLUMNS('Section 2'!$D$13:N$13),0)),"",VLOOKUP($A146,'Section 2'!$D$16:$R$1015,COLUMNS('Section 2'!$D$13:N$13),0)))</f>
        <v/>
      </c>
      <c r="N146" s="84" t="str">
        <f>IF($C146="","",IF(ISBLANK(VLOOKUP($A146,'Section 2'!$D$16:$R$1015,COLUMNS('Section 2'!$D$13:O$13),0)),"",VLOOKUP($A146,'Section 2'!$D$16:$R$1015,COLUMNS('Section 2'!$D$13:O$13),0)))</f>
        <v/>
      </c>
      <c r="O146" s="84" t="str">
        <f>IF($C146="","",IF(ISBLANK(VLOOKUP($A146,'Section 2'!$D$16:$R$1015,COLUMNS('Section 2'!$D$13:P$13),0)),"",VLOOKUP($A146,'Section 2'!$D$16:$R$1015,COLUMNS('Section 2'!$D$13:P$13),0)))</f>
        <v/>
      </c>
      <c r="P146" s="84" t="str">
        <f>IF($C146="","",IF(ISBLANK(VLOOKUP($A146,'Section 2'!$D$16:$R$1015,COLUMNS('Section 2'!$D$13:Q$13),0)),"",VLOOKUP($A146,'Section 2'!$D$16:$R$1015,COLUMNS('Section 2'!$D$13:Q$13),0)))</f>
        <v/>
      </c>
      <c r="Q146" s="84" t="str">
        <f>IF($C146="","",IF(ISBLANK(VLOOKUP($A146,'Section 2'!$D$16:$R$1015,COLUMNS('Section 2'!$D$13:R$13),0)),"",IF(VLOOKUP($A146,'Section 2'!$D$16:$R$1015,COLUMNS('Section 2'!$D$13:R$13),0)="QPS","QPS",PROPER(VLOOKUP($A146,'Section 2'!$D$16:$R$1015,COLUMNS('Section 2'!$D$13:R$13),0)))))</f>
        <v/>
      </c>
    </row>
    <row r="147" spans="1:17" s="47" customFormat="1" ht="12.75" customHeight="1" x14ac:dyDescent="0.35">
      <c r="A147" s="50">
        <v>146</v>
      </c>
      <c r="B147" s="84" t="str">
        <f t="shared" si="2"/>
        <v/>
      </c>
      <c r="C147" s="84" t="str">
        <f>IFERROR(VLOOKUP($A147,'Section 2'!$D$16:$R$1015,COLUMNS('Section 2'!$D$13:D$13),0),"")</f>
        <v/>
      </c>
      <c r="D147" s="61" t="str">
        <f>IF($C147="","",IF(ISBLANK(VLOOKUP($A147,'Section 2'!$D$16:$R$1015,COLUMNS('Section 2'!$D$13:E$13),0)),"",VLOOKUP($A147,'Section 2'!$D$16:$R$1015,COLUMNS('Section 2'!$D$13:E$13),0)))</f>
        <v/>
      </c>
      <c r="E147" s="84" t="str">
        <f>IF($C147="","",IF(ISBLANK(VLOOKUP($A147,'Section 2'!$D$16:$R$1015,COLUMNS('Section 2'!$D$13:F$13),0)),"",VLOOKUP($A147,'Section 2'!$D$16:$R$1015,COLUMNS('Section 2'!$D$13:F$13),0)))</f>
        <v/>
      </c>
      <c r="F147" s="84" t="str">
        <f>IF($C147="","",IF(ISBLANK(VLOOKUP($A147,'Section 2'!$D$16:$R$1015,COLUMNS('Section 2'!$D$13:G$13),0)),"",VLOOKUP($A147,'Section 2'!$D$16:$R$1015,COLUMNS('Section 2'!$D$13:G$13),0)))</f>
        <v/>
      </c>
      <c r="G147" s="84" t="str">
        <f>IF($C147="","",IF(ISBLANK(VLOOKUP($A147,'Section 2'!$D$16:$R$1015,COLUMNS('Section 2'!$D$13:H$13),0)),"",VLOOKUP($A147,'Section 2'!$D$16:$R$1015,COLUMNS('Section 2'!$D$13:H$13),0)))</f>
        <v/>
      </c>
      <c r="H147" s="84" t="str">
        <f>IF($C147="","",IF(ISBLANK(VLOOKUP($A147,'Section 2'!$D$16:$R$1015,COLUMNS('Section 2'!$D$13:I$13),0)),"",VLOOKUP($A147,'Section 2'!$D$16:$R$1015,COLUMNS('Section 2'!$D$13:I$13),0)))</f>
        <v/>
      </c>
      <c r="I147" s="84" t="str">
        <f>IF($C147="","",IF(ISBLANK(VLOOKUP($A147,'Section 2'!$D$16:$R$1015,COLUMNS('Section 2'!$D$13:J$13),0)),"",VLOOKUP($A147,'Section 2'!$D$16:$R$1015,COLUMNS('Section 2'!$D$13:J$13),0)))</f>
        <v/>
      </c>
      <c r="J147" s="84" t="str">
        <f>IF($C147="","",IF(ISBLANK(VLOOKUP($A147,'Section 2'!$D$16:$R$1015,COLUMNS('Section 2'!$D$13:R$13),0)),"",IF(VLOOKUP($A147,'Section 2'!$D$16:$R$1015,COLUMNS('Section 2'!$D$13:R$13),0)="QPS","QPS",PROPER(VLOOKUP($A147,'Section 2'!$D$16:$R$1015,COLUMNS('Section 2'!$D$13:R$13),0)))))</f>
        <v/>
      </c>
      <c r="K147" s="84" t="str">
        <f>IF($C147="","",IF(ISBLANK(VLOOKUP($A147,'Section 2'!$D$16:$R$1015,COLUMNS('Section 2'!$D$13:L$13),0)),"",VLOOKUP($A147,'Section 2'!$D$16:$R$1015,COLUMNS('Section 2'!$D$13:L$13),0)))</f>
        <v/>
      </c>
      <c r="L147" s="84" t="str">
        <f>IF($C147="","",IF(ISBLANK(VLOOKUP($A147,'Section 2'!$D$16:$R$1015,COLUMNS('Section 2'!$D$13:M$13),0)),"",VLOOKUP($A147,'Section 2'!$D$16:$R$1015,COLUMNS('Section 2'!$D$13:M$13),0)))</f>
        <v/>
      </c>
      <c r="M147" s="84" t="str">
        <f>IF($C147="","",IF(ISBLANK(VLOOKUP($A147,'Section 2'!$D$16:$R$1015,COLUMNS('Section 2'!$D$13:N$13),0)),"",VLOOKUP($A147,'Section 2'!$D$16:$R$1015,COLUMNS('Section 2'!$D$13:N$13),0)))</f>
        <v/>
      </c>
      <c r="N147" s="84" t="str">
        <f>IF($C147="","",IF(ISBLANK(VLOOKUP($A147,'Section 2'!$D$16:$R$1015,COLUMNS('Section 2'!$D$13:O$13),0)),"",VLOOKUP($A147,'Section 2'!$D$16:$R$1015,COLUMNS('Section 2'!$D$13:O$13),0)))</f>
        <v/>
      </c>
      <c r="O147" s="84" t="str">
        <f>IF($C147="","",IF(ISBLANK(VLOOKUP($A147,'Section 2'!$D$16:$R$1015,COLUMNS('Section 2'!$D$13:P$13),0)),"",VLOOKUP($A147,'Section 2'!$D$16:$R$1015,COLUMNS('Section 2'!$D$13:P$13),0)))</f>
        <v/>
      </c>
      <c r="P147" s="84" t="str">
        <f>IF($C147="","",IF(ISBLANK(VLOOKUP($A147,'Section 2'!$D$16:$R$1015,COLUMNS('Section 2'!$D$13:Q$13),0)),"",VLOOKUP($A147,'Section 2'!$D$16:$R$1015,COLUMNS('Section 2'!$D$13:Q$13),0)))</f>
        <v/>
      </c>
      <c r="Q147" s="84" t="str">
        <f>IF($C147="","",IF(ISBLANK(VLOOKUP($A147,'Section 2'!$D$16:$R$1015,COLUMNS('Section 2'!$D$13:R$13),0)),"",IF(VLOOKUP($A147,'Section 2'!$D$16:$R$1015,COLUMNS('Section 2'!$D$13:R$13),0)="QPS","QPS",PROPER(VLOOKUP($A147,'Section 2'!$D$16:$R$1015,COLUMNS('Section 2'!$D$13:R$13),0)))))</f>
        <v/>
      </c>
    </row>
    <row r="148" spans="1:17" s="47" customFormat="1" ht="12.75" customHeight="1" x14ac:dyDescent="0.35">
      <c r="A148" s="50">
        <v>147</v>
      </c>
      <c r="B148" s="84" t="str">
        <f t="shared" si="2"/>
        <v/>
      </c>
      <c r="C148" s="84" t="str">
        <f>IFERROR(VLOOKUP($A148,'Section 2'!$D$16:$R$1015,COLUMNS('Section 2'!$D$13:D$13),0),"")</f>
        <v/>
      </c>
      <c r="D148" s="61" t="str">
        <f>IF($C148="","",IF(ISBLANK(VLOOKUP($A148,'Section 2'!$D$16:$R$1015,COLUMNS('Section 2'!$D$13:E$13),0)),"",VLOOKUP($A148,'Section 2'!$D$16:$R$1015,COLUMNS('Section 2'!$D$13:E$13),0)))</f>
        <v/>
      </c>
      <c r="E148" s="84" t="str">
        <f>IF($C148="","",IF(ISBLANK(VLOOKUP($A148,'Section 2'!$D$16:$R$1015,COLUMNS('Section 2'!$D$13:F$13),0)),"",VLOOKUP($A148,'Section 2'!$D$16:$R$1015,COLUMNS('Section 2'!$D$13:F$13),0)))</f>
        <v/>
      </c>
      <c r="F148" s="84" t="str">
        <f>IF($C148="","",IF(ISBLANK(VLOOKUP($A148,'Section 2'!$D$16:$R$1015,COLUMNS('Section 2'!$D$13:G$13),0)),"",VLOOKUP($A148,'Section 2'!$D$16:$R$1015,COLUMNS('Section 2'!$D$13:G$13),0)))</f>
        <v/>
      </c>
      <c r="G148" s="84" t="str">
        <f>IF($C148="","",IF(ISBLANK(VLOOKUP($A148,'Section 2'!$D$16:$R$1015,COLUMNS('Section 2'!$D$13:H$13),0)),"",VLOOKUP($A148,'Section 2'!$D$16:$R$1015,COLUMNS('Section 2'!$D$13:H$13),0)))</f>
        <v/>
      </c>
      <c r="H148" s="84" t="str">
        <f>IF($C148="","",IF(ISBLANK(VLOOKUP($A148,'Section 2'!$D$16:$R$1015,COLUMNS('Section 2'!$D$13:I$13),0)),"",VLOOKUP($A148,'Section 2'!$D$16:$R$1015,COLUMNS('Section 2'!$D$13:I$13),0)))</f>
        <v/>
      </c>
      <c r="I148" s="84" t="str">
        <f>IF($C148="","",IF(ISBLANK(VLOOKUP($A148,'Section 2'!$D$16:$R$1015,COLUMNS('Section 2'!$D$13:J$13),0)),"",VLOOKUP($A148,'Section 2'!$D$16:$R$1015,COLUMNS('Section 2'!$D$13:J$13),0)))</f>
        <v/>
      </c>
      <c r="J148" s="84" t="str">
        <f>IF($C148="","",IF(ISBLANK(VLOOKUP($A148,'Section 2'!$D$16:$R$1015,COLUMNS('Section 2'!$D$13:R$13),0)),"",IF(VLOOKUP($A148,'Section 2'!$D$16:$R$1015,COLUMNS('Section 2'!$D$13:R$13),0)="QPS","QPS",PROPER(VLOOKUP($A148,'Section 2'!$D$16:$R$1015,COLUMNS('Section 2'!$D$13:R$13),0)))))</f>
        <v/>
      </c>
      <c r="K148" s="84" t="str">
        <f>IF($C148="","",IF(ISBLANK(VLOOKUP($A148,'Section 2'!$D$16:$R$1015,COLUMNS('Section 2'!$D$13:L$13),0)),"",VLOOKUP($A148,'Section 2'!$D$16:$R$1015,COLUMNS('Section 2'!$D$13:L$13),0)))</f>
        <v/>
      </c>
      <c r="L148" s="84" t="str">
        <f>IF($C148="","",IF(ISBLANK(VLOOKUP($A148,'Section 2'!$D$16:$R$1015,COLUMNS('Section 2'!$D$13:M$13),0)),"",VLOOKUP($A148,'Section 2'!$D$16:$R$1015,COLUMNS('Section 2'!$D$13:M$13),0)))</f>
        <v/>
      </c>
      <c r="M148" s="84" t="str">
        <f>IF($C148="","",IF(ISBLANK(VLOOKUP($A148,'Section 2'!$D$16:$R$1015,COLUMNS('Section 2'!$D$13:N$13),0)),"",VLOOKUP($A148,'Section 2'!$D$16:$R$1015,COLUMNS('Section 2'!$D$13:N$13),0)))</f>
        <v/>
      </c>
      <c r="N148" s="84" t="str">
        <f>IF($C148="","",IF(ISBLANK(VLOOKUP($A148,'Section 2'!$D$16:$R$1015,COLUMNS('Section 2'!$D$13:O$13),0)),"",VLOOKUP($A148,'Section 2'!$D$16:$R$1015,COLUMNS('Section 2'!$D$13:O$13),0)))</f>
        <v/>
      </c>
      <c r="O148" s="84" t="str">
        <f>IF($C148="","",IF(ISBLANK(VLOOKUP($A148,'Section 2'!$D$16:$R$1015,COLUMNS('Section 2'!$D$13:P$13),0)),"",VLOOKUP($A148,'Section 2'!$D$16:$R$1015,COLUMNS('Section 2'!$D$13:P$13),0)))</f>
        <v/>
      </c>
      <c r="P148" s="84" t="str">
        <f>IF($C148="","",IF(ISBLANK(VLOOKUP($A148,'Section 2'!$D$16:$R$1015,COLUMNS('Section 2'!$D$13:Q$13),0)),"",VLOOKUP($A148,'Section 2'!$D$16:$R$1015,COLUMNS('Section 2'!$D$13:Q$13),0)))</f>
        <v/>
      </c>
      <c r="Q148" s="84" t="str">
        <f>IF($C148="","",IF(ISBLANK(VLOOKUP($A148,'Section 2'!$D$16:$R$1015,COLUMNS('Section 2'!$D$13:R$13),0)),"",IF(VLOOKUP($A148,'Section 2'!$D$16:$R$1015,COLUMNS('Section 2'!$D$13:R$13),0)="QPS","QPS",PROPER(VLOOKUP($A148,'Section 2'!$D$16:$R$1015,COLUMNS('Section 2'!$D$13:R$13),0)))))</f>
        <v/>
      </c>
    </row>
    <row r="149" spans="1:17" s="47" customFormat="1" ht="12.75" customHeight="1" x14ac:dyDescent="0.35">
      <c r="A149" s="50">
        <v>148</v>
      </c>
      <c r="B149" s="84" t="str">
        <f t="shared" si="2"/>
        <v/>
      </c>
      <c r="C149" s="84" t="str">
        <f>IFERROR(VLOOKUP($A149,'Section 2'!$D$16:$R$1015,COLUMNS('Section 2'!$D$13:D$13),0),"")</f>
        <v/>
      </c>
      <c r="D149" s="61" t="str">
        <f>IF($C149="","",IF(ISBLANK(VLOOKUP($A149,'Section 2'!$D$16:$R$1015,COLUMNS('Section 2'!$D$13:E$13),0)),"",VLOOKUP($A149,'Section 2'!$D$16:$R$1015,COLUMNS('Section 2'!$D$13:E$13),0)))</f>
        <v/>
      </c>
      <c r="E149" s="84" t="str">
        <f>IF($C149="","",IF(ISBLANK(VLOOKUP($A149,'Section 2'!$D$16:$R$1015,COLUMNS('Section 2'!$D$13:F$13),0)),"",VLOOKUP($A149,'Section 2'!$D$16:$R$1015,COLUMNS('Section 2'!$D$13:F$13),0)))</f>
        <v/>
      </c>
      <c r="F149" s="84" t="str">
        <f>IF($C149="","",IF(ISBLANK(VLOOKUP($A149,'Section 2'!$D$16:$R$1015,COLUMNS('Section 2'!$D$13:G$13),0)),"",VLOOKUP($A149,'Section 2'!$D$16:$R$1015,COLUMNS('Section 2'!$D$13:G$13),0)))</f>
        <v/>
      </c>
      <c r="G149" s="84" t="str">
        <f>IF($C149="","",IF(ISBLANK(VLOOKUP($A149,'Section 2'!$D$16:$R$1015,COLUMNS('Section 2'!$D$13:H$13),0)),"",VLOOKUP($A149,'Section 2'!$D$16:$R$1015,COLUMNS('Section 2'!$D$13:H$13),0)))</f>
        <v/>
      </c>
      <c r="H149" s="84" t="str">
        <f>IF($C149="","",IF(ISBLANK(VLOOKUP($A149,'Section 2'!$D$16:$R$1015,COLUMNS('Section 2'!$D$13:I$13),0)),"",VLOOKUP($A149,'Section 2'!$D$16:$R$1015,COLUMNS('Section 2'!$D$13:I$13),0)))</f>
        <v/>
      </c>
      <c r="I149" s="84" t="str">
        <f>IF($C149="","",IF(ISBLANK(VLOOKUP($A149,'Section 2'!$D$16:$R$1015,COLUMNS('Section 2'!$D$13:J$13),0)),"",VLOOKUP($A149,'Section 2'!$D$16:$R$1015,COLUMNS('Section 2'!$D$13:J$13),0)))</f>
        <v/>
      </c>
      <c r="J149" s="84" t="str">
        <f>IF($C149="","",IF(ISBLANK(VLOOKUP($A149,'Section 2'!$D$16:$R$1015,COLUMNS('Section 2'!$D$13:R$13),0)),"",IF(VLOOKUP($A149,'Section 2'!$D$16:$R$1015,COLUMNS('Section 2'!$D$13:R$13),0)="QPS","QPS",PROPER(VLOOKUP($A149,'Section 2'!$D$16:$R$1015,COLUMNS('Section 2'!$D$13:R$13),0)))))</f>
        <v/>
      </c>
      <c r="K149" s="84" t="str">
        <f>IF($C149="","",IF(ISBLANK(VLOOKUP($A149,'Section 2'!$D$16:$R$1015,COLUMNS('Section 2'!$D$13:L$13),0)),"",VLOOKUP($A149,'Section 2'!$D$16:$R$1015,COLUMNS('Section 2'!$D$13:L$13),0)))</f>
        <v/>
      </c>
      <c r="L149" s="84" t="str">
        <f>IF($C149="","",IF(ISBLANK(VLOOKUP($A149,'Section 2'!$D$16:$R$1015,COLUMNS('Section 2'!$D$13:M$13),0)),"",VLOOKUP($A149,'Section 2'!$D$16:$R$1015,COLUMNS('Section 2'!$D$13:M$13),0)))</f>
        <v/>
      </c>
      <c r="M149" s="84" t="str">
        <f>IF($C149="","",IF(ISBLANK(VLOOKUP($A149,'Section 2'!$D$16:$R$1015,COLUMNS('Section 2'!$D$13:N$13),0)),"",VLOOKUP($A149,'Section 2'!$D$16:$R$1015,COLUMNS('Section 2'!$D$13:N$13),0)))</f>
        <v/>
      </c>
      <c r="N149" s="84" t="str">
        <f>IF($C149="","",IF(ISBLANK(VLOOKUP($A149,'Section 2'!$D$16:$R$1015,COLUMNS('Section 2'!$D$13:O$13),0)),"",VLOOKUP($A149,'Section 2'!$D$16:$R$1015,COLUMNS('Section 2'!$D$13:O$13),0)))</f>
        <v/>
      </c>
      <c r="O149" s="84" t="str">
        <f>IF($C149="","",IF(ISBLANK(VLOOKUP($A149,'Section 2'!$D$16:$R$1015,COLUMNS('Section 2'!$D$13:P$13),0)),"",VLOOKUP($A149,'Section 2'!$D$16:$R$1015,COLUMNS('Section 2'!$D$13:P$13),0)))</f>
        <v/>
      </c>
      <c r="P149" s="84" t="str">
        <f>IF($C149="","",IF(ISBLANK(VLOOKUP($A149,'Section 2'!$D$16:$R$1015,COLUMNS('Section 2'!$D$13:Q$13),0)),"",VLOOKUP($A149,'Section 2'!$D$16:$R$1015,COLUMNS('Section 2'!$D$13:Q$13),0)))</f>
        <v/>
      </c>
      <c r="Q149" s="84" t="str">
        <f>IF($C149="","",IF(ISBLANK(VLOOKUP($A149,'Section 2'!$D$16:$R$1015,COLUMNS('Section 2'!$D$13:R$13),0)),"",IF(VLOOKUP($A149,'Section 2'!$D$16:$R$1015,COLUMNS('Section 2'!$D$13:R$13),0)="QPS","QPS",PROPER(VLOOKUP($A149,'Section 2'!$D$16:$R$1015,COLUMNS('Section 2'!$D$13:R$13),0)))))</f>
        <v/>
      </c>
    </row>
    <row r="150" spans="1:17" s="47" customFormat="1" ht="12.75" customHeight="1" x14ac:dyDescent="0.35">
      <c r="A150" s="50">
        <v>149</v>
      </c>
      <c r="B150" s="84" t="str">
        <f t="shared" si="2"/>
        <v/>
      </c>
      <c r="C150" s="84" t="str">
        <f>IFERROR(VLOOKUP($A150,'Section 2'!$D$16:$R$1015,COLUMNS('Section 2'!$D$13:D$13),0),"")</f>
        <v/>
      </c>
      <c r="D150" s="61" t="str">
        <f>IF($C150="","",IF(ISBLANK(VLOOKUP($A150,'Section 2'!$D$16:$R$1015,COLUMNS('Section 2'!$D$13:E$13),0)),"",VLOOKUP($A150,'Section 2'!$D$16:$R$1015,COLUMNS('Section 2'!$D$13:E$13),0)))</f>
        <v/>
      </c>
      <c r="E150" s="84" t="str">
        <f>IF($C150="","",IF(ISBLANK(VLOOKUP($A150,'Section 2'!$D$16:$R$1015,COLUMNS('Section 2'!$D$13:F$13),0)),"",VLOOKUP($A150,'Section 2'!$D$16:$R$1015,COLUMNS('Section 2'!$D$13:F$13),0)))</f>
        <v/>
      </c>
      <c r="F150" s="84" t="str">
        <f>IF($C150="","",IF(ISBLANK(VLOOKUP($A150,'Section 2'!$D$16:$R$1015,COLUMNS('Section 2'!$D$13:G$13),0)),"",VLOOKUP($A150,'Section 2'!$D$16:$R$1015,COLUMNS('Section 2'!$D$13:G$13),0)))</f>
        <v/>
      </c>
      <c r="G150" s="84" t="str">
        <f>IF($C150="","",IF(ISBLANK(VLOOKUP($A150,'Section 2'!$D$16:$R$1015,COLUMNS('Section 2'!$D$13:H$13),0)),"",VLOOKUP($A150,'Section 2'!$D$16:$R$1015,COLUMNS('Section 2'!$D$13:H$13),0)))</f>
        <v/>
      </c>
      <c r="H150" s="84" t="str">
        <f>IF($C150="","",IF(ISBLANK(VLOOKUP($A150,'Section 2'!$D$16:$R$1015,COLUMNS('Section 2'!$D$13:I$13),0)),"",VLOOKUP($A150,'Section 2'!$D$16:$R$1015,COLUMNS('Section 2'!$D$13:I$13),0)))</f>
        <v/>
      </c>
      <c r="I150" s="84" t="str">
        <f>IF($C150="","",IF(ISBLANK(VLOOKUP($A150,'Section 2'!$D$16:$R$1015,COLUMNS('Section 2'!$D$13:J$13),0)),"",VLOOKUP($A150,'Section 2'!$D$16:$R$1015,COLUMNS('Section 2'!$D$13:J$13),0)))</f>
        <v/>
      </c>
      <c r="J150" s="84" t="str">
        <f>IF($C150="","",IF(ISBLANK(VLOOKUP($A150,'Section 2'!$D$16:$R$1015,COLUMNS('Section 2'!$D$13:R$13),0)),"",IF(VLOOKUP($A150,'Section 2'!$D$16:$R$1015,COLUMNS('Section 2'!$D$13:R$13),0)="QPS","QPS",PROPER(VLOOKUP($A150,'Section 2'!$D$16:$R$1015,COLUMNS('Section 2'!$D$13:R$13),0)))))</f>
        <v/>
      </c>
      <c r="K150" s="84" t="str">
        <f>IF($C150="","",IF(ISBLANK(VLOOKUP($A150,'Section 2'!$D$16:$R$1015,COLUMNS('Section 2'!$D$13:L$13),0)),"",VLOOKUP($A150,'Section 2'!$D$16:$R$1015,COLUMNS('Section 2'!$D$13:L$13),0)))</f>
        <v/>
      </c>
      <c r="L150" s="84" t="str">
        <f>IF($C150="","",IF(ISBLANK(VLOOKUP($A150,'Section 2'!$D$16:$R$1015,COLUMNS('Section 2'!$D$13:M$13),0)),"",VLOOKUP($A150,'Section 2'!$D$16:$R$1015,COLUMNS('Section 2'!$D$13:M$13),0)))</f>
        <v/>
      </c>
      <c r="M150" s="84" t="str">
        <f>IF($C150="","",IF(ISBLANK(VLOOKUP($A150,'Section 2'!$D$16:$R$1015,COLUMNS('Section 2'!$D$13:N$13),0)),"",VLOOKUP($A150,'Section 2'!$D$16:$R$1015,COLUMNS('Section 2'!$D$13:N$13),0)))</f>
        <v/>
      </c>
      <c r="N150" s="84" t="str">
        <f>IF($C150="","",IF(ISBLANK(VLOOKUP($A150,'Section 2'!$D$16:$R$1015,COLUMNS('Section 2'!$D$13:O$13),0)),"",VLOOKUP($A150,'Section 2'!$D$16:$R$1015,COLUMNS('Section 2'!$D$13:O$13),0)))</f>
        <v/>
      </c>
      <c r="O150" s="84" t="str">
        <f>IF($C150="","",IF(ISBLANK(VLOOKUP($A150,'Section 2'!$D$16:$R$1015,COLUMNS('Section 2'!$D$13:P$13),0)),"",VLOOKUP($A150,'Section 2'!$D$16:$R$1015,COLUMNS('Section 2'!$D$13:P$13),0)))</f>
        <v/>
      </c>
      <c r="P150" s="84" t="str">
        <f>IF($C150="","",IF(ISBLANK(VLOOKUP($A150,'Section 2'!$D$16:$R$1015,COLUMNS('Section 2'!$D$13:Q$13),0)),"",VLOOKUP($A150,'Section 2'!$D$16:$R$1015,COLUMNS('Section 2'!$D$13:Q$13),0)))</f>
        <v/>
      </c>
      <c r="Q150" s="84" t="str">
        <f>IF($C150="","",IF(ISBLANK(VLOOKUP($A150,'Section 2'!$D$16:$R$1015,COLUMNS('Section 2'!$D$13:R$13),0)),"",IF(VLOOKUP($A150,'Section 2'!$D$16:$R$1015,COLUMNS('Section 2'!$D$13:R$13),0)="QPS","QPS",PROPER(VLOOKUP($A150,'Section 2'!$D$16:$R$1015,COLUMNS('Section 2'!$D$13:R$13),0)))))</f>
        <v/>
      </c>
    </row>
    <row r="151" spans="1:17" s="47" customFormat="1" ht="12.75" customHeight="1" x14ac:dyDescent="0.35">
      <c r="A151" s="50">
        <v>150</v>
      </c>
      <c r="B151" s="84" t="str">
        <f t="shared" si="2"/>
        <v/>
      </c>
      <c r="C151" s="84" t="str">
        <f>IFERROR(VLOOKUP($A151,'Section 2'!$D$16:$R$1015,COLUMNS('Section 2'!$D$13:D$13),0),"")</f>
        <v/>
      </c>
      <c r="D151" s="61" t="str">
        <f>IF($C151="","",IF(ISBLANK(VLOOKUP($A151,'Section 2'!$D$16:$R$1015,COLUMNS('Section 2'!$D$13:E$13),0)),"",VLOOKUP($A151,'Section 2'!$D$16:$R$1015,COLUMNS('Section 2'!$D$13:E$13),0)))</f>
        <v/>
      </c>
      <c r="E151" s="84" t="str">
        <f>IF($C151="","",IF(ISBLANK(VLOOKUP($A151,'Section 2'!$D$16:$R$1015,COLUMNS('Section 2'!$D$13:F$13),0)),"",VLOOKUP($A151,'Section 2'!$D$16:$R$1015,COLUMNS('Section 2'!$D$13:F$13),0)))</f>
        <v/>
      </c>
      <c r="F151" s="84" t="str">
        <f>IF($C151="","",IF(ISBLANK(VLOOKUP($A151,'Section 2'!$D$16:$R$1015,COLUMNS('Section 2'!$D$13:G$13),0)),"",VLOOKUP($A151,'Section 2'!$D$16:$R$1015,COLUMNS('Section 2'!$D$13:G$13),0)))</f>
        <v/>
      </c>
      <c r="G151" s="84" t="str">
        <f>IF($C151="","",IF(ISBLANK(VLOOKUP($A151,'Section 2'!$D$16:$R$1015,COLUMNS('Section 2'!$D$13:H$13),0)),"",VLOOKUP($A151,'Section 2'!$D$16:$R$1015,COLUMNS('Section 2'!$D$13:H$13),0)))</f>
        <v/>
      </c>
      <c r="H151" s="84" t="str">
        <f>IF($C151="","",IF(ISBLANK(VLOOKUP($A151,'Section 2'!$D$16:$R$1015,COLUMNS('Section 2'!$D$13:I$13),0)),"",VLOOKUP($A151,'Section 2'!$D$16:$R$1015,COLUMNS('Section 2'!$D$13:I$13),0)))</f>
        <v/>
      </c>
      <c r="I151" s="84" t="str">
        <f>IF($C151="","",IF(ISBLANK(VLOOKUP($A151,'Section 2'!$D$16:$R$1015,COLUMNS('Section 2'!$D$13:J$13),0)),"",VLOOKUP($A151,'Section 2'!$D$16:$R$1015,COLUMNS('Section 2'!$D$13:J$13),0)))</f>
        <v/>
      </c>
      <c r="J151" s="84" t="str">
        <f>IF($C151="","",IF(ISBLANK(VLOOKUP($A151,'Section 2'!$D$16:$R$1015,COLUMNS('Section 2'!$D$13:R$13),0)),"",IF(VLOOKUP($A151,'Section 2'!$D$16:$R$1015,COLUMNS('Section 2'!$D$13:R$13),0)="QPS","QPS",PROPER(VLOOKUP($A151,'Section 2'!$D$16:$R$1015,COLUMNS('Section 2'!$D$13:R$13),0)))))</f>
        <v/>
      </c>
      <c r="K151" s="84" t="str">
        <f>IF($C151="","",IF(ISBLANK(VLOOKUP($A151,'Section 2'!$D$16:$R$1015,COLUMNS('Section 2'!$D$13:L$13),0)),"",VLOOKUP($A151,'Section 2'!$D$16:$R$1015,COLUMNS('Section 2'!$D$13:L$13),0)))</f>
        <v/>
      </c>
      <c r="L151" s="84" t="str">
        <f>IF($C151="","",IF(ISBLANK(VLOOKUP($A151,'Section 2'!$D$16:$R$1015,COLUMNS('Section 2'!$D$13:M$13),0)),"",VLOOKUP($A151,'Section 2'!$D$16:$R$1015,COLUMNS('Section 2'!$D$13:M$13),0)))</f>
        <v/>
      </c>
      <c r="M151" s="84" t="str">
        <f>IF($C151="","",IF(ISBLANK(VLOOKUP($A151,'Section 2'!$D$16:$R$1015,COLUMNS('Section 2'!$D$13:N$13),0)),"",VLOOKUP($A151,'Section 2'!$D$16:$R$1015,COLUMNS('Section 2'!$D$13:N$13),0)))</f>
        <v/>
      </c>
      <c r="N151" s="84" t="str">
        <f>IF($C151="","",IF(ISBLANK(VLOOKUP($A151,'Section 2'!$D$16:$R$1015,COLUMNS('Section 2'!$D$13:O$13),0)),"",VLOOKUP($A151,'Section 2'!$D$16:$R$1015,COLUMNS('Section 2'!$D$13:O$13),0)))</f>
        <v/>
      </c>
      <c r="O151" s="84" t="str">
        <f>IF($C151="","",IF(ISBLANK(VLOOKUP($A151,'Section 2'!$D$16:$R$1015,COLUMNS('Section 2'!$D$13:P$13),0)),"",VLOOKUP($A151,'Section 2'!$D$16:$R$1015,COLUMNS('Section 2'!$D$13:P$13),0)))</f>
        <v/>
      </c>
      <c r="P151" s="84" t="str">
        <f>IF($C151="","",IF(ISBLANK(VLOOKUP($A151,'Section 2'!$D$16:$R$1015,COLUMNS('Section 2'!$D$13:Q$13),0)),"",VLOOKUP($A151,'Section 2'!$D$16:$R$1015,COLUMNS('Section 2'!$D$13:Q$13),0)))</f>
        <v/>
      </c>
      <c r="Q151" s="84" t="str">
        <f>IF($C151="","",IF(ISBLANK(VLOOKUP($A151,'Section 2'!$D$16:$R$1015,COLUMNS('Section 2'!$D$13:R$13),0)),"",IF(VLOOKUP($A151,'Section 2'!$D$16:$R$1015,COLUMNS('Section 2'!$D$13:R$13),0)="QPS","QPS",PROPER(VLOOKUP($A151,'Section 2'!$D$16:$R$1015,COLUMNS('Section 2'!$D$13:R$13),0)))))</f>
        <v/>
      </c>
    </row>
    <row r="152" spans="1:17" s="47" customFormat="1" ht="12.75" customHeight="1" x14ac:dyDescent="0.35">
      <c r="A152" s="50">
        <v>151</v>
      </c>
      <c r="B152" s="84" t="str">
        <f t="shared" si="2"/>
        <v/>
      </c>
      <c r="C152" s="84" t="str">
        <f>IFERROR(VLOOKUP($A152,'Section 2'!$D$16:$R$1015,COLUMNS('Section 2'!$D$13:D$13),0),"")</f>
        <v/>
      </c>
      <c r="D152" s="61" t="str">
        <f>IF($C152="","",IF(ISBLANK(VLOOKUP($A152,'Section 2'!$D$16:$R$1015,COLUMNS('Section 2'!$D$13:E$13),0)),"",VLOOKUP($A152,'Section 2'!$D$16:$R$1015,COLUMNS('Section 2'!$D$13:E$13),0)))</f>
        <v/>
      </c>
      <c r="E152" s="84" t="str">
        <f>IF($C152="","",IF(ISBLANK(VLOOKUP($A152,'Section 2'!$D$16:$R$1015,COLUMNS('Section 2'!$D$13:F$13),0)),"",VLOOKUP($A152,'Section 2'!$D$16:$R$1015,COLUMNS('Section 2'!$D$13:F$13),0)))</f>
        <v/>
      </c>
      <c r="F152" s="84" t="str">
        <f>IF($C152="","",IF(ISBLANK(VLOOKUP($A152,'Section 2'!$D$16:$R$1015,COLUMNS('Section 2'!$D$13:G$13),0)),"",VLOOKUP($A152,'Section 2'!$D$16:$R$1015,COLUMNS('Section 2'!$D$13:G$13),0)))</f>
        <v/>
      </c>
      <c r="G152" s="84" t="str">
        <f>IF($C152="","",IF(ISBLANK(VLOOKUP($A152,'Section 2'!$D$16:$R$1015,COLUMNS('Section 2'!$D$13:H$13),0)),"",VLOOKUP($A152,'Section 2'!$D$16:$R$1015,COLUMNS('Section 2'!$D$13:H$13),0)))</f>
        <v/>
      </c>
      <c r="H152" s="84" t="str">
        <f>IF($C152="","",IF(ISBLANK(VLOOKUP($A152,'Section 2'!$D$16:$R$1015,COLUMNS('Section 2'!$D$13:I$13),0)),"",VLOOKUP($A152,'Section 2'!$D$16:$R$1015,COLUMNS('Section 2'!$D$13:I$13),0)))</f>
        <v/>
      </c>
      <c r="I152" s="84" t="str">
        <f>IF($C152="","",IF(ISBLANK(VLOOKUP($A152,'Section 2'!$D$16:$R$1015,COLUMNS('Section 2'!$D$13:J$13),0)),"",VLOOKUP($A152,'Section 2'!$D$16:$R$1015,COLUMNS('Section 2'!$D$13:J$13),0)))</f>
        <v/>
      </c>
      <c r="J152" s="84" t="str">
        <f>IF($C152="","",IF(ISBLANK(VLOOKUP($A152,'Section 2'!$D$16:$R$1015,COLUMNS('Section 2'!$D$13:R$13),0)),"",IF(VLOOKUP($A152,'Section 2'!$D$16:$R$1015,COLUMNS('Section 2'!$D$13:R$13),0)="QPS","QPS",PROPER(VLOOKUP($A152,'Section 2'!$D$16:$R$1015,COLUMNS('Section 2'!$D$13:R$13),0)))))</f>
        <v/>
      </c>
      <c r="K152" s="84" t="str">
        <f>IF($C152="","",IF(ISBLANK(VLOOKUP($A152,'Section 2'!$D$16:$R$1015,COLUMNS('Section 2'!$D$13:L$13),0)),"",VLOOKUP($A152,'Section 2'!$D$16:$R$1015,COLUMNS('Section 2'!$D$13:L$13),0)))</f>
        <v/>
      </c>
      <c r="L152" s="84" t="str">
        <f>IF($C152="","",IF(ISBLANK(VLOOKUP($A152,'Section 2'!$D$16:$R$1015,COLUMNS('Section 2'!$D$13:M$13),0)),"",VLOOKUP($A152,'Section 2'!$D$16:$R$1015,COLUMNS('Section 2'!$D$13:M$13),0)))</f>
        <v/>
      </c>
      <c r="M152" s="84" t="str">
        <f>IF($C152="","",IF(ISBLANK(VLOOKUP($A152,'Section 2'!$D$16:$R$1015,COLUMNS('Section 2'!$D$13:N$13),0)),"",VLOOKUP($A152,'Section 2'!$D$16:$R$1015,COLUMNS('Section 2'!$D$13:N$13),0)))</f>
        <v/>
      </c>
      <c r="N152" s="84" t="str">
        <f>IF($C152="","",IF(ISBLANK(VLOOKUP($A152,'Section 2'!$D$16:$R$1015,COLUMNS('Section 2'!$D$13:O$13),0)),"",VLOOKUP($A152,'Section 2'!$D$16:$R$1015,COLUMNS('Section 2'!$D$13:O$13),0)))</f>
        <v/>
      </c>
      <c r="O152" s="84" t="str">
        <f>IF($C152="","",IF(ISBLANK(VLOOKUP($A152,'Section 2'!$D$16:$R$1015,COLUMNS('Section 2'!$D$13:P$13),0)),"",VLOOKUP($A152,'Section 2'!$D$16:$R$1015,COLUMNS('Section 2'!$D$13:P$13),0)))</f>
        <v/>
      </c>
      <c r="P152" s="84" t="str">
        <f>IF($C152="","",IF(ISBLANK(VLOOKUP($A152,'Section 2'!$D$16:$R$1015,COLUMNS('Section 2'!$D$13:Q$13),0)),"",VLOOKUP($A152,'Section 2'!$D$16:$R$1015,COLUMNS('Section 2'!$D$13:Q$13),0)))</f>
        <v/>
      </c>
      <c r="Q152" s="84" t="str">
        <f>IF($C152="","",IF(ISBLANK(VLOOKUP($A152,'Section 2'!$D$16:$R$1015,COLUMNS('Section 2'!$D$13:R$13),0)),"",IF(VLOOKUP($A152,'Section 2'!$D$16:$R$1015,COLUMNS('Section 2'!$D$13:R$13),0)="QPS","QPS",PROPER(VLOOKUP($A152,'Section 2'!$D$16:$R$1015,COLUMNS('Section 2'!$D$13:R$13),0)))))</f>
        <v/>
      </c>
    </row>
    <row r="153" spans="1:17" s="47" customFormat="1" ht="12.75" customHeight="1" x14ac:dyDescent="0.35">
      <c r="A153" s="50">
        <v>152</v>
      </c>
      <c r="B153" s="84" t="str">
        <f t="shared" si="2"/>
        <v/>
      </c>
      <c r="C153" s="84" t="str">
        <f>IFERROR(VLOOKUP($A153,'Section 2'!$D$16:$R$1015,COLUMNS('Section 2'!$D$13:D$13),0),"")</f>
        <v/>
      </c>
      <c r="D153" s="61" t="str">
        <f>IF($C153="","",IF(ISBLANK(VLOOKUP($A153,'Section 2'!$D$16:$R$1015,COLUMNS('Section 2'!$D$13:E$13),0)),"",VLOOKUP($A153,'Section 2'!$D$16:$R$1015,COLUMNS('Section 2'!$D$13:E$13),0)))</f>
        <v/>
      </c>
      <c r="E153" s="84" t="str">
        <f>IF($C153="","",IF(ISBLANK(VLOOKUP($A153,'Section 2'!$D$16:$R$1015,COLUMNS('Section 2'!$D$13:F$13),0)),"",VLOOKUP($A153,'Section 2'!$D$16:$R$1015,COLUMNS('Section 2'!$D$13:F$13),0)))</f>
        <v/>
      </c>
      <c r="F153" s="84" t="str">
        <f>IF($C153="","",IF(ISBLANK(VLOOKUP($A153,'Section 2'!$D$16:$R$1015,COLUMNS('Section 2'!$D$13:G$13),0)),"",VLOOKUP($A153,'Section 2'!$D$16:$R$1015,COLUMNS('Section 2'!$D$13:G$13),0)))</f>
        <v/>
      </c>
      <c r="G153" s="84" t="str">
        <f>IF($C153="","",IF(ISBLANK(VLOOKUP($A153,'Section 2'!$D$16:$R$1015,COLUMNS('Section 2'!$D$13:H$13),0)),"",VLOOKUP($A153,'Section 2'!$D$16:$R$1015,COLUMNS('Section 2'!$D$13:H$13),0)))</f>
        <v/>
      </c>
      <c r="H153" s="84" t="str">
        <f>IF($C153="","",IF(ISBLANK(VLOOKUP($A153,'Section 2'!$D$16:$R$1015,COLUMNS('Section 2'!$D$13:I$13),0)),"",VLOOKUP($A153,'Section 2'!$D$16:$R$1015,COLUMNS('Section 2'!$D$13:I$13),0)))</f>
        <v/>
      </c>
      <c r="I153" s="84" t="str">
        <f>IF($C153="","",IF(ISBLANK(VLOOKUP($A153,'Section 2'!$D$16:$R$1015,COLUMNS('Section 2'!$D$13:J$13),0)),"",VLOOKUP($A153,'Section 2'!$D$16:$R$1015,COLUMNS('Section 2'!$D$13:J$13),0)))</f>
        <v/>
      </c>
      <c r="J153" s="84" t="str">
        <f>IF($C153="","",IF(ISBLANK(VLOOKUP($A153,'Section 2'!$D$16:$R$1015,COLUMNS('Section 2'!$D$13:R$13),0)),"",IF(VLOOKUP($A153,'Section 2'!$D$16:$R$1015,COLUMNS('Section 2'!$D$13:R$13),0)="QPS","QPS",PROPER(VLOOKUP($A153,'Section 2'!$D$16:$R$1015,COLUMNS('Section 2'!$D$13:R$13),0)))))</f>
        <v/>
      </c>
      <c r="K153" s="84" t="str">
        <f>IF($C153="","",IF(ISBLANK(VLOOKUP($A153,'Section 2'!$D$16:$R$1015,COLUMNS('Section 2'!$D$13:L$13),0)),"",VLOOKUP($A153,'Section 2'!$D$16:$R$1015,COLUMNS('Section 2'!$D$13:L$13),0)))</f>
        <v/>
      </c>
      <c r="L153" s="84" t="str">
        <f>IF($C153="","",IF(ISBLANK(VLOOKUP($A153,'Section 2'!$D$16:$R$1015,COLUMNS('Section 2'!$D$13:M$13),0)),"",VLOOKUP($A153,'Section 2'!$D$16:$R$1015,COLUMNS('Section 2'!$D$13:M$13),0)))</f>
        <v/>
      </c>
      <c r="M153" s="84" t="str">
        <f>IF($C153="","",IF(ISBLANK(VLOOKUP($A153,'Section 2'!$D$16:$R$1015,COLUMNS('Section 2'!$D$13:N$13),0)),"",VLOOKUP($A153,'Section 2'!$D$16:$R$1015,COLUMNS('Section 2'!$D$13:N$13),0)))</f>
        <v/>
      </c>
      <c r="N153" s="84" t="str">
        <f>IF($C153="","",IF(ISBLANK(VLOOKUP($A153,'Section 2'!$D$16:$R$1015,COLUMNS('Section 2'!$D$13:O$13),0)),"",VLOOKUP($A153,'Section 2'!$D$16:$R$1015,COLUMNS('Section 2'!$D$13:O$13),0)))</f>
        <v/>
      </c>
      <c r="O153" s="84" t="str">
        <f>IF($C153="","",IF(ISBLANK(VLOOKUP($A153,'Section 2'!$D$16:$R$1015,COLUMNS('Section 2'!$D$13:P$13),0)),"",VLOOKUP($A153,'Section 2'!$D$16:$R$1015,COLUMNS('Section 2'!$D$13:P$13),0)))</f>
        <v/>
      </c>
      <c r="P153" s="84" t="str">
        <f>IF($C153="","",IF(ISBLANK(VLOOKUP($A153,'Section 2'!$D$16:$R$1015,COLUMNS('Section 2'!$D$13:Q$13),0)),"",VLOOKUP($A153,'Section 2'!$D$16:$R$1015,COLUMNS('Section 2'!$D$13:Q$13),0)))</f>
        <v/>
      </c>
      <c r="Q153" s="84" t="str">
        <f>IF($C153="","",IF(ISBLANK(VLOOKUP($A153,'Section 2'!$D$16:$R$1015,COLUMNS('Section 2'!$D$13:R$13),0)),"",IF(VLOOKUP($A153,'Section 2'!$D$16:$R$1015,COLUMNS('Section 2'!$D$13:R$13),0)="QPS","QPS",PROPER(VLOOKUP($A153,'Section 2'!$D$16:$R$1015,COLUMNS('Section 2'!$D$13:R$13),0)))))</f>
        <v/>
      </c>
    </row>
    <row r="154" spans="1:17" s="47" customFormat="1" ht="12.75" customHeight="1" x14ac:dyDescent="0.35">
      <c r="A154" s="50">
        <v>153</v>
      </c>
      <c r="B154" s="84" t="str">
        <f t="shared" si="2"/>
        <v/>
      </c>
      <c r="C154" s="84" t="str">
        <f>IFERROR(VLOOKUP($A154,'Section 2'!$D$16:$R$1015,COLUMNS('Section 2'!$D$13:D$13),0),"")</f>
        <v/>
      </c>
      <c r="D154" s="61" t="str">
        <f>IF($C154="","",IF(ISBLANK(VLOOKUP($A154,'Section 2'!$D$16:$R$1015,COLUMNS('Section 2'!$D$13:E$13),0)),"",VLOOKUP($A154,'Section 2'!$D$16:$R$1015,COLUMNS('Section 2'!$D$13:E$13),0)))</f>
        <v/>
      </c>
      <c r="E154" s="84" t="str">
        <f>IF($C154="","",IF(ISBLANK(VLOOKUP($A154,'Section 2'!$D$16:$R$1015,COLUMNS('Section 2'!$D$13:F$13),0)),"",VLOOKUP($A154,'Section 2'!$D$16:$R$1015,COLUMNS('Section 2'!$D$13:F$13),0)))</f>
        <v/>
      </c>
      <c r="F154" s="84" t="str">
        <f>IF($C154="","",IF(ISBLANK(VLOOKUP($A154,'Section 2'!$D$16:$R$1015,COLUMNS('Section 2'!$D$13:G$13),0)),"",VLOOKUP($A154,'Section 2'!$D$16:$R$1015,COLUMNS('Section 2'!$D$13:G$13),0)))</f>
        <v/>
      </c>
      <c r="G154" s="84" t="str">
        <f>IF($C154="","",IF(ISBLANK(VLOOKUP($A154,'Section 2'!$D$16:$R$1015,COLUMNS('Section 2'!$D$13:H$13),0)),"",VLOOKUP($A154,'Section 2'!$D$16:$R$1015,COLUMNS('Section 2'!$D$13:H$13),0)))</f>
        <v/>
      </c>
      <c r="H154" s="84" t="str">
        <f>IF($C154="","",IF(ISBLANK(VLOOKUP($A154,'Section 2'!$D$16:$R$1015,COLUMNS('Section 2'!$D$13:I$13),0)),"",VLOOKUP($A154,'Section 2'!$D$16:$R$1015,COLUMNS('Section 2'!$D$13:I$13),0)))</f>
        <v/>
      </c>
      <c r="I154" s="84" t="str">
        <f>IF($C154="","",IF(ISBLANK(VLOOKUP($A154,'Section 2'!$D$16:$R$1015,COLUMNS('Section 2'!$D$13:J$13),0)),"",VLOOKUP($A154,'Section 2'!$D$16:$R$1015,COLUMNS('Section 2'!$D$13:J$13),0)))</f>
        <v/>
      </c>
      <c r="J154" s="84" t="str">
        <f>IF($C154="","",IF(ISBLANK(VLOOKUP($A154,'Section 2'!$D$16:$R$1015,COLUMNS('Section 2'!$D$13:R$13),0)),"",IF(VLOOKUP($A154,'Section 2'!$D$16:$R$1015,COLUMNS('Section 2'!$D$13:R$13),0)="QPS","QPS",PROPER(VLOOKUP($A154,'Section 2'!$D$16:$R$1015,COLUMNS('Section 2'!$D$13:R$13),0)))))</f>
        <v/>
      </c>
      <c r="K154" s="84" t="str">
        <f>IF($C154="","",IF(ISBLANK(VLOOKUP($A154,'Section 2'!$D$16:$R$1015,COLUMNS('Section 2'!$D$13:L$13),0)),"",VLOOKUP($A154,'Section 2'!$D$16:$R$1015,COLUMNS('Section 2'!$D$13:L$13),0)))</f>
        <v/>
      </c>
      <c r="L154" s="84" t="str">
        <f>IF($C154="","",IF(ISBLANK(VLOOKUP($A154,'Section 2'!$D$16:$R$1015,COLUMNS('Section 2'!$D$13:M$13),0)),"",VLOOKUP($A154,'Section 2'!$D$16:$R$1015,COLUMNS('Section 2'!$D$13:M$13),0)))</f>
        <v/>
      </c>
      <c r="M154" s="84" t="str">
        <f>IF($C154="","",IF(ISBLANK(VLOOKUP($A154,'Section 2'!$D$16:$R$1015,COLUMNS('Section 2'!$D$13:N$13),0)),"",VLOOKUP($A154,'Section 2'!$D$16:$R$1015,COLUMNS('Section 2'!$D$13:N$13),0)))</f>
        <v/>
      </c>
      <c r="N154" s="84" t="str">
        <f>IF($C154="","",IF(ISBLANK(VLOOKUP($A154,'Section 2'!$D$16:$R$1015,COLUMNS('Section 2'!$D$13:O$13),0)),"",VLOOKUP($A154,'Section 2'!$D$16:$R$1015,COLUMNS('Section 2'!$D$13:O$13),0)))</f>
        <v/>
      </c>
      <c r="O154" s="84" t="str">
        <f>IF($C154="","",IF(ISBLANK(VLOOKUP($A154,'Section 2'!$D$16:$R$1015,COLUMNS('Section 2'!$D$13:P$13),0)),"",VLOOKUP($A154,'Section 2'!$D$16:$R$1015,COLUMNS('Section 2'!$D$13:P$13),0)))</f>
        <v/>
      </c>
      <c r="P154" s="84" t="str">
        <f>IF($C154="","",IF(ISBLANK(VLOOKUP($A154,'Section 2'!$D$16:$R$1015,COLUMNS('Section 2'!$D$13:Q$13),0)),"",VLOOKUP($A154,'Section 2'!$D$16:$R$1015,COLUMNS('Section 2'!$D$13:Q$13),0)))</f>
        <v/>
      </c>
      <c r="Q154" s="84" t="str">
        <f>IF($C154="","",IF(ISBLANK(VLOOKUP($A154,'Section 2'!$D$16:$R$1015,COLUMNS('Section 2'!$D$13:R$13),0)),"",IF(VLOOKUP($A154,'Section 2'!$D$16:$R$1015,COLUMNS('Section 2'!$D$13:R$13),0)="QPS","QPS",PROPER(VLOOKUP($A154,'Section 2'!$D$16:$R$1015,COLUMNS('Section 2'!$D$13:R$13),0)))))</f>
        <v/>
      </c>
    </row>
    <row r="155" spans="1:17" s="47" customFormat="1" ht="12.75" customHeight="1" x14ac:dyDescent="0.35">
      <c r="A155" s="50">
        <v>154</v>
      </c>
      <c r="B155" s="84" t="str">
        <f t="shared" si="2"/>
        <v/>
      </c>
      <c r="C155" s="84" t="str">
        <f>IFERROR(VLOOKUP($A155,'Section 2'!$D$16:$R$1015,COLUMNS('Section 2'!$D$13:D$13),0),"")</f>
        <v/>
      </c>
      <c r="D155" s="61" t="str">
        <f>IF($C155="","",IF(ISBLANK(VLOOKUP($A155,'Section 2'!$D$16:$R$1015,COLUMNS('Section 2'!$D$13:E$13),0)),"",VLOOKUP($A155,'Section 2'!$D$16:$R$1015,COLUMNS('Section 2'!$D$13:E$13),0)))</f>
        <v/>
      </c>
      <c r="E155" s="84" t="str">
        <f>IF($C155="","",IF(ISBLANK(VLOOKUP($A155,'Section 2'!$D$16:$R$1015,COLUMNS('Section 2'!$D$13:F$13),0)),"",VLOOKUP($A155,'Section 2'!$D$16:$R$1015,COLUMNS('Section 2'!$D$13:F$13),0)))</f>
        <v/>
      </c>
      <c r="F155" s="84" t="str">
        <f>IF($C155="","",IF(ISBLANK(VLOOKUP($A155,'Section 2'!$D$16:$R$1015,COLUMNS('Section 2'!$D$13:G$13),0)),"",VLOOKUP($A155,'Section 2'!$D$16:$R$1015,COLUMNS('Section 2'!$D$13:G$13),0)))</f>
        <v/>
      </c>
      <c r="G155" s="84" t="str">
        <f>IF($C155="","",IF(ISBLANK(VLOOKUP($A155,'Section 2'!$D$16:$R$1015,COLUMNS('Section 2'!$D$13:H$13),0)),"",VLOOKUP($A155,'Section 2'!$D$16:$R$1015,COLUMNS('Section 2'!$D$13:H$13),0)))</f>
        <v/>
      </c>
      <c r="H155" s="84" t="str">
        <f>IF($C155="","",IF(ISBLANK(VLOOKUP($A155,'Section 2'!$D$16:$R$1015,COLUMNS('Section 2'!$D$13:I$13),0)),"",VLOOKUP($A155,'Section 2'!$D$16:$R$1015,COLUMNS('Section 2'!$D$13:I$13),0)))</f>
        <v/>
      </c>
      <c r="I155" s="84" t="str">
        <f>IF($C155="","",IF(ISBLANK(VLOOKUP($A155,'Section 2'!$D$16:$R$1015,COLUMNS('Section 2'!$D$13:J$13),0)),"",VLOOKUP($A155,'Section 2'!$D$16:$R$1015,COLUMNS('Section 2'!$D$13:J$13),0)))</f>
        <v/>
      </c>
      <c r="J155" s="84" t="str">
        <f>IF($C155="","",IF(ISBLANK(VLOOKUP($A155,'Section 2'!$D$16:$R$1015,COLUMNS('Section 2'!$D$13:R$13),0)),"",IF(VLOOKUP($A155,'Section 2'!$D$16:$R$1015,COLUMNS('Section 2'!$D$13:R$13),0)="QPS","QPS",PROPER(VLOOKUP($A155,'Section 2'!$D$16:$R$1015,COLUMNS('Section 2'!$D$13:R$13),0)))))</f>
        <v/>
      </c>
      <c r="K155" s="84" t="str">
        <f>IF($C155="","",IF(ISBLANK(VLOOKUP($A155,'Section 2'!$D$16:$R$1015,COLUMNS('Section 2'!$D$13:L$13),0)),"",VLOOKUP($A155,'Section 2'!$D$16:$R$1015,COLUMNS('Section 2'!$D$13:L$13),0)))</f>
        <v/>
      </c>
      <c r="L155" s="84" t="str">
        <f>IF($C155="","",IF(ISBLANK(VLOOKUP($A155,'Section 2'!$D$16:$R$1015,COLUMNS('Section 2'!$D$13:M$13),0)),"",VLOOKUP($A155,'Section 2'!$D$16:$R$1015,COLUMNS('Section 2'!$D$13:M$13),0)))</f>
        <v/>
      </c>
      <c r="M155" s="84" t="str">
        <f>IF($C155="","",IF(ISBLANK(VLOOKUP($A155,'Section 2'!$D$16:$R$1015,COLUMNS('Section 2'!$D$13:N$13),0)),"",VLOOKUP($A155,'Section 2'!$D$16:$R$1015,COLUMNS('Section 2'!$D$13:N$13),0)))</f>
        <v/>
      </c>
      <c r="N155" s="84" t="str">
        <f>IF($C155="","",IF(ISBLANK(VLOOKUP($A155,'Section 2'!$D$16:$R$1015,COLUMNS('Section 2'!$D$13:O$13),0)),"",VLOOKUP($A155,'Section 2'!$D$16:$R$1015,COLUMNS('Section 2'!$D$13:O$13),0)))</f>
        <v/>
      </c>
      <c r="O155" s="84" t="str">
        <f>IF($C155="","",IF(ISBLANK(VLOOKUP($A155,'Section 2'!$D$16:$R$1015,COLUMNS('Section 2'!$D$13:P$13),0)),"",VLOOKUP($A155,'Section 2'!$D$16:$R$1015,COLUMNS('Section 2'!$D$13:P$13),0)))</f>
        <v/>
      </c>
      <c r="P155" s="84" t="str">
        <f>IF($C155="","",IF(ISBLANK(VLOOKUP($A155,'Section 2'!$D$16:$R$1015,COLUMNS('Section 2'!$D$13:Q$13),0)),"",VLOOKUP($A155,'Section 2'!$D$16:$R$1015,COLUMNS('Section 2'!$D$13:Q$13),0)))</f>
        <v/>
      </c>
      <c r="Q155" s="84" t="str">
        <f>IF($C155="","",IF(ISBLANK(VLOOKUP($A155,'Section 2'!$D$16:$R$1015,COLUMNS('Section 2'!$D$13:R$13),0)),"",IF(VLOOKUP($A155,'Section 2'!$D$16:$R$1015,COLUMNS('Section 2'!$D$13:R$13),0)="QPS","QPS",PROPER(VLOOKUP($A155,'Section 2'!$D$16:$R$1015,COLUMNS('Section 2'!$D$13:R$13),0)))))</f>
        <v/>
      </c>
    </row>
    <row r="156" spans="1:17" s="47" customFormat="1" ht="12.75" customHeight="1" x14ac:dyDescent="0.35">
      <c r="A156" s="50">
        <v>155</v>
      </c>
      <c r="B156" s="84" t="str">
        <f t="shared" si="2"/>
        <v/>
      </c>
      <c r="C156" s="84" t="str">
        <f>IFERROR(VLOOKUP($A156,'Section 2'!$D$16:$R$1015,COLUMNS('Section 2'!$D$13:D$13),0),"")</f>
        <v/>
      </c>
      <c r="D156" s="61" t="str">
        <f>IF($C156="","",IF(ISBLANK(VLOOKUP($A156,'Section 2'!$D$16:$R$1015,COLUMNS('Section 2'!$D$13:E$13),0)),"",VLOOKUP($A156,'Section 2'!$D$16:$R$1015,COLUMNS('Section 2'!$D$13:E$13),0)))</f>
        <v/>
      </c>
      <c r="E156" s="84" t="str">
        <f>IF($C156="","",IF(ISBLANK(VLOOKUP($A156,'Section 2'!$D$16:$R$1015,COLUMNS('Section 2'!$D$13:F$13),0)),"",VLOOKUP($A156,'Section 2'!$D$16:$R$1015,COLUMNS('Section 2'!$D$13:F$13),0)))</f>
        <v/>
      </c>
      <c r="F156" s="84" t="str">
        <f>IF($C156="","",IF(ISBLANK(VLOOKUP($A156,'Section 2'!$D$16:$R$1015,COLUMNS('Section 2'!$D$13:G$13),0)),"",VLOOKUP($A156,'Section 2'!$D$16:$R$1015,COLUMNS('Section 2'!$D$13:G$13),0)))</f>
        <v/>
      </c>
      <c r="G156" s="84" t="str">
        <f>IF($C156="","",IF(ISBLANK(VLOOKUP($A156,'Section 2'!$D$16:$R$1015,COLUMNS('Section 2'!$D$13:H$13),0)),"",VLOOKUP($A156,'Section 2'!$D$16:$R$1015,COLUMNS('Section 2'!$D$13:H$13),0)))</f>
        <v/>
      </c>
      <c r="H156" s="84" t="str">
        <f>IF($C156="","",IF(ISBLANK(VLOOKUP($A156,'Section 2'!$D$16:$R$1015,COLUMNS('Section 2'!$D$13:I$13),0)),"",VLOOKUP($A156,'Section 2'!$D$16:$R$1015,COLUMNS('Section 2'!$D$13:I$13),0)))</f>
        <v/>
      </c>
      <c r="I156" s="84" t="str">
        <f>IF($C156="","",IF(ISBLANK(VLOOKUP($A156,'Section 2'!$D$16:$R$1015,COLUMNS('Section 2'!$D$13:J$13),0)),"",VLOOKUP($A156,'Section 2'!$D$16:$R$1015,COLUMNS('Section 2'!$D$13:J$13),0)))</f>
        <v/>
      </c>
      <c r="J156" s="84" t="str">
        <f>IF($C156="","",IF(ISBLANK(VLOOKUP($A156,'Section 2'!$D$16:$R$1015,COLUMNS('Section 2'!$D$13:R$13),0)),"",IF(VLOOKUP($A156,'Section 2'!$D$16:$R$1015,COLUMNS('Section 2'!$D$13:R$13),0)="QPS","QPS",PROPER(VLOOKUP($A156,'Section 2'!$D$16:$R$1015,COLUMNS('Section 2'!$D$13:R$13),0)))))</f>
        <v/>
      </c>
      <c r="K156" s="84" t="str">
        <f>IF($C156="","",IF(ISBLANK(VLOOKUP($A156,'Section 2'!$D$16:$R$1015,COLUMNS('Section 2'!$D$13:L$13),0)),"",VLOOKUP($A156,'Section 2'!$D$16:$R$1015,COLUMNS('Section 2'!$D$13:L$13),0)))</f>
        <v/>
      </c>
      <c r="L156" s="84" t="str">
        <f>IF($C156="","",IF(ISBLANK(VLOOKUP($A156,'Section 2'!$D$16:$R$1015,COLUMNS('Section 2'!$D$13:M$13),0)),"",VLOOKUP($A156,'Section 2'!$D$16:$R$1015,COLUMNS('Section 2'!$D$13:M$13),0)))</f>
        <v/>
      </c>
      <c r="M156" s="84" t="str">
        <f>IF($C156="","",IF(ISBLANK(VLOOKUP($A156,'Section 2'!$D$16:$R$1015,COLUMNS('Section 2'!$D$13:N$13),0)),"",VLOOKUP($A156,'Section 2'!$D$16:$R$1015,COLUMNS('Section 2'!$D$13:N$13),0)))</f>
        <v/>
      </c>
      <c r="N156" s="84" t="str">
        <f>IF($C156="","",IF(ISBLANK(VLOOKUP($A156,'Section 2'!$D$16:$R$1015,COLUMNS('Section 2'!$D$13:O$13),0)),"",VLOOKUP($A156,'Section 2'!$D$16:$R$1015,COLUMNS('Section 2'!$D$13:O$13),0)))</f>
        <v/>
      </c>
      <c r="O156" s="84" t="str">
        <f>IF($C156="","",IF(ISBLANK(VLOOKUP($A156,'Section 2'!$D$16:$R$1015,COLUMNS('Section 2'!$D$13:P$13),0)),"",VLOOKUP($A156,'Section 2'!$D$16:$R$1015,COLUMNS('Section 2'!$D$13:P$13),0)))</f>
        <v/>
      </c>
      <c r="P156" s="84" t="str">
        <f>IF($C156="","",IF(ISBLANK(VLOOKUP($A156,'Section 2'!$D$16:$R$1015,COLUMNS('Section 2'!$D$13:Q$13),0)),"",VLOOKUP($A156,'Section 2'!$D$16:$R$1015,COLUMNS('Section 2'!$D$13:Q$13),0)))</f>
        <v/>
      </c>
      <c r="Q156" s="84" t="str">
        <f>IF($C156="","",IF(ISBLANK(VLOOKUP($A156,'Section 2'!$D$16:$R$1015,COLUMNS('Section 2'!$D$13:R$13),0)),"",IF(VLOOKUP($A156,'Section 2'!$D$16:$R$1015,COLUMNS('Section 2'!$D$13:R$13),0)="QPS","QPS",PROPER(VLOOKUP($A156,'Section 2'!$D$16:$R$1015,COLUMNS('Section 2'!$D$13:R$13),0)))))</f>
        <v/>
      </c>
    </row>
    <row r="157" spans="1:17" s="47" customFormat="1" ht="12.75" customHeight="1" x14ac:dyDescent="0.35">
      <c r="A157" s="50">
        <v>156</v>
      </c>
      <c r="B157" s="84" t="str">
        <f t="shared" si="2"/>
        <v/>
      </c>
      <c r="C157" s="84" t="str">
        <f>IFERROR(VLOOKUP($A157,'Section 2'!$D$16:$R$1015,COLUMNS('Section 2'!$D$13:D$13),0),"")</f>
        <v/>
      </c>
      <c r="D157" s="61" t="str">
        <f>IF($C157="","",IF(ISBLANK(VLOOKUP($A157,'Section 2'!$D$16:$R$1015,COLUMNS('Section 2'!$D$13:E$13),0)),"",VLOOKUP($A157,'Section 2'!$D$16:$R$1015,COLUMNS('Section 2'!$D$13:E$13),0)))</f>
        <v/>
      </c>
      <c r="E157" s="84" t="str">
        <f>IF($C157="","",IF(ISBLANK(VLOOKUP($A157,'Section 2'!$D$16:$R$1015,COLUMNS('Section 2'!$D$13:F$13),0)),"",VLOOKUP($A157,'Section 2'!$D$16:$R$1015,COLUMNS('Section 2'!$D$13:F$13),0)))</f>
        <v/>
      </c>
      <c r="F157" s="84" t="str">
        <f>IF($C157="","",IF(ISBLANK(VLOOKUP($A157,'Section 2'!$D$16:$R$1015,COLUMNS('Section 2'!$D$13:G$13),0)),"",VLOOKUP($A157,'Section 2'!$D$16:$R$1015,COLUMNS('Section 2'!$D$13:G$13),0)))</f>
        <v/>
      </c>
      <c r="G157" s="84" t="str">
        <f>IF($C157="","",IF(ISBLANK(VLOOKUP($A157,'Section 2'!$D$16:$R$1015,COLUMNS('Section 2'!$D$13:H$13),0)),"",VLOOKUP($A157,'Section 2'!$D$16:$R$1015,COLUMNS('Section 2'!$D$13:H$13),0)))</f>
        <v/>
      </c>
      <c r="H157" s="84" t="str">
        <f>IF($C157="","",IF(ISBLANK(VLOOKUP($A157,'Section 2'!$D$16:$R$1015,COLUMNS('Section 2'!$D$13:I$13),0)),"",VLOOKUP($A157,'Section 2'!$D$16:$R$1015,COLUMNS('Section 2'!$D$13:I$13),0)))</f>
        <v/>
      </c>
      <c r="I157" s="84" t="str">
        <f>IF($C157="","",IF(ISBLANK(VLOOKUP($A157,'Section 2'!$D$16:$R$1015,COLUMNS('Section 2'!$D$13:J$13),0)),"",VLOOKUP($A157,'Section 2'!$D$16:$R$1015,COLUMNS('Section 2'!$D$13:J$13),0)))</f>
        <v/>
      </c>
      <c r="J157" s="84" t="str">
        <f>IF($C157="","",IF(ISBLANK(VLOOKUP($A157,'Section 2'!$D$16:$R$1015,COLUMNS('Section 2'!$D$13:R$13),0)),"",IF(VLOOKUP($A157,'Section 2'!$D$16:$R$1015,COLUMNS('Section 2'!$D$13:R$13),0)="QPS","QPS",PROPER(VLOOKUP($A157,'Section 2'!$D$16:$R$1015,COLUMNS('Section 2'!$D$13:R$13),0)))))</f>
        <v/>
      </c>
      <c r="K157" s="84" t="str">
        <f>IF($C157="","",IF(ISBLANK(VLOOKUP($A157,'Section 2'!$D$16:$R$1015,COLUMNS('Section 2'!$D$13:L$13),0)),"",VLOOKUP($A157,'Section 2'!$D$16:$R$1015,COLUMNS('Section 2'!$D$13:L$13),0)))</f>
        <v/>
      </c>
      <c r="L157" s="84" t="str">
        <f>IF($C157="","",IF(ISBLANK(VLOOKUP($A157,'Section 2'!$D$16:$R$1015,COLUMNS('Section 2'!$D$13:M$13),0)),"",VLOOKUP($A157,'Section 2'!$D$16:$R$1015,COLUMNS('Section 2'!$D$13:M$13),0)))</f>
        <v/>
      </c>
      <c r="M157" s="84" t="str">
        <f>IF($C157="","",IF(ISBLANK(VLOOKUP($A157,'Section 2'!$D$16:$R$1015,COLUMNS('Section 2'!$D$13:N$13),0)),"",VLOOKUP($A157,'Section 2'!$D$16:$R$1015,COLUMNS('Section 2'!$D$13:N$13),0)))</f>
        <v/>
      </c>
      <c r="N157" s="84" t="str">
        <f>IF($C157="","",IF(ISBLANK(VLOOKUP($A157,'Section 2'!$D$16:$R$1015,COLUMNS('Section 2'!$D$13:O$13),0)),"",VLOOKUP($A157,'Section 2'!$D$16:$R$1015,COLUMNS('Section 2'!$D$13:O$13),0)))</f>
        <v/>
      </c>
      <c r="O157" s="84" t="str">
        <f>IF($C157="","",IF(ISBLANK(VLOOKUP($A157,'Section 2'!$D$16:$R$1015,COLUMNS('Section 2'!$D$13:P$13),0)),"",VLOOKUP($A157,'Section 2'!$D$16:$R$1015,COLUMNS('Section 2'!$D$13:P$13),0)))</f>
        <v/>
      </c>
      <c r="P157" s="84" t="str">
        <f>IF($C157="","",IF(ISBLANK(VLOOKUP($A157,'Section 2'!$D$16:$R$1015,COLUMNS('Section 2'!$D$13:Q$13),0)),"",VLOOKUP($A157,'Section 2'!$D$16:$R$1015,COLUMNS('Section 2'!$D$13:Q$13),0)))</f>
        <v/>
      </c>
      <c r="Q157" s="84" t="str">
        <f>IF($C157="","",IF(ISBLANK(VLOOKUP($A157,'Section 2'!$D$16:$R$1015,COLUMNS('Section 2'!$D$13:R$13),0)),"",IF(VLOOKUP($A157,'Section 2'!$D$16:$R$1015,COLUMNS('Section 2'!$D$13:R$13),0)="QPS","QPS",PROPER(VLOOKUP($A157,'Section 2'!$D$16:$R$1015,COLUMNS('Section 2'!$D$13:R$13),0)))))</f>
        <v/>
      </c>
    </row>
    <row r="158" spans="1:17" s="47" customFormat="1" ht="12.75" customHeight="1" x14ac:dyDescent="0.35">
      <c r="A158" s="50">
        <v>157</v>
      </c>
      <c r="B158" s="84" t="str">
        <f t="shared" si="2"/>
        <v/>
      </c>
      <c r="C158" s="84" t="str">
        <f>IFERROR(VLOOKUP($A158,'Section 2'!$D$16:$R$1015,COLUMNS('Section 2'!$D$13:D$13),0),"")</f>
        <v/>
      </c>
      <c r="D158" s="61" t="str">
        <f>IF($C158="","",IF(ISBLANK(VLOOKUP($A158,'Section 2'!$D$16:$R$1015,COLUMNS('Section 2'!$D$13:E$13),0)),"",VLOOKUP($A158,'Section 2'!$D$16:$R$1015,COLUMNS('Section 2'!$D$13:E$13),0)))</f>
        <v/>
      </c>
      <c r="E158" s="84" t="str">
        <f>IF($C158="","",IF(ISBLANK(VLOOKUP($A158,'Section 2'!$D$16:$R$1015,COLUMNS('Section 2'!$D$13:F$13),0)),"",VLOOKUP($A158,'Section 2'!$D$16:$R$1015,COLUMNS('Section 2'!$D$13:F$13),0)))</f>
        <v/>
      </c>
      <c r="F158" s="84" t="str">
        <f>IF($C158="","",IF(ISBLANK(VLOOKUP($A158,'Section 2'!$D$16:$R$1015,COLUMNS('Section 2'!$D$13:G$13),0)),"",VLOOKUP($A158,'Section 2'!$D$16:$R$1015,COLUMNS('Section 2'!$D$13:G$13),0)))</f>
        <v/>
      </c>
      <c r="G158" s="84" t="str">
        <f>IF($C158="","",IF(ISBLANK(VLOOKUP($A158,'Section 2'!$D$16:$R$1015,COLUMNS('Section 2'!$D$13:H$13),0)),"",VLOOKUP($A158,'Section 2'!$D$16:$R$1015,COLUMNS('Section 2'!$D$13:H$13),0)))</f>
        <v/>
      </c>
      <c r="H158" s="84" t="str">
        <f>IF($C158="","",IF(ISBLANK(VLOOKUP($A158,'Section 2'!$D$16:$R$1015,COLUMNS('Section 2'!$D$13:I$13),0)),"",VLOOKUP($A158,'Section 2'!$D$16:$R$1015,COLUMNS('Section 2'!$D$13:I$13),0)))</f>
        <v/>
      </c>
      <c r="I158" s="84" t="str">
        <f>IF($C158="","",IF(ISBLANK(VLOOKUP($A158,'Section 2'!$D$16:$R$1015,COLUMNS('Section 2'!$D$13:J$13),0)),"",VLOOKUP($A158,'Section 2'!$D$16:$R$1015,COLUMNS('Section 2'!$D$13:J$13),0)))</f>
        <v/>
      </c>
      <c r="J158" s="84" t="str">
        <f>IF($C158="","",IF(ISBLANK(VLOOKUP($A158,'Section 2'!$D$16:$R$1015,COLUMNS('Section 2'!$D$13:R$13),0)),"",IF(VLOOKUP($A158,'Section 2'!$D$16:$R$1015,COLUMNS('Section 2'!$D$13:R$13),0)="QPS","QPS",PROPER(VLOOKUP($A158,'Section 2'!$D$16:$R$1015,COLUMNS('Section 2'!$D$13:R$13),0)))))</f>
        <v/>
      </c>
      <c r="K158" s="84" t="str">
        <f>IF($C158="","",IF(ISBLANK(VLOOKUP($A158,'Section 2'!$D$16:$R$1015,COLUMNS('Section 2'!$D$13:L$13),0)),"",VLOOKUP($A158,'Section 2'!$D$16:$R$1015,COLUMNS('Section 2'!$D$13:L$13),0)))</f>
        <v/>
      </c>
      <c r="L158" s="84" t="str">
        <f>IF($C158="","",IF(ISBLANK(VLOOKUP($A158,'Section 2'!$D$16:$R$1015,COLUMNS('Section 2'!$D$13:M$13),0)),"",VLOOKUP($A158,'Section 2'!$D$16:$R$1015,COLUMNS('Section 2'!$D$13:M$13),0)))</f>
        <v/>
      </c>
      <c r="M158" s="84" t="str">
        <f>IF($C158="","",IF(ISBLANK(VLOOKUP($A158,'Section 2'!$D$16:$R$1015,COLUMNS('Section 2'!$D$13:N$13),0)),"",VLOOKUP($A158,'Section 2'!$D$16:$R$1015,COLUMNS('Section 2'!$D$13:N$13),0)))</f>
        <v/>
      </c>
      <c r="N158" s="84" t="str">
        <f>IF($C158="","",IF(ISBLANK(VLOOKUP($A158,'Section 2'!$D$16:$R$1015,COLUMNS('Section 2'!$D$13:O$13),0)),"",VLOOKUP($A158,'Section 2'!$D$16:$R$1015,COLUMNS('Section 2'!$D$13:O$13),0)))</f>
        <v/>
      </c>
      <c r="O158" s="84" t="str">
        <f>IF($C158="","",IF(ISBLANK(VLOOKUP($A158,'Section 2'!$D$16:$R$1015,COLUMNS('Section 2'!$D$13:P$13),0)),"",VLOOKUP($A158,'Section 2'!$D$16:$R$1015,COLUMNS('Section 2'!$D$13:P$13),0)))</f>
        <v/>
      </c>
      <c r="P158" s="84" t="str">
        <f>IF($C158="","",IF(ISBLANK(VLOOKUP($A158,'Section 2'!$D$16:$R$1015,COLUMNS('Section 2'!$D$13:Q$13),0)),"",VLOOKUP($A158,'Section 2'!$D$16:$R$1015,COLUMNS('Section 2'!$D$13:Q$13),0)))</f>
        <v/>
      </c>
      <c r="Q158" s="84" t="str">
        <f>IF($C158="","",IF(ISBLANK(VLOOKUP($A158,'Section 2'!$D$16:$R$1015,COLUMNS('Section 2'!$D$13:R$13),0)),"",IF(VLOOKUP($A158,'Section 2'!$D$16:$R$1015,COLUMNS('Section 2'!$D$13:R$13),0)="QPS","QPS",PROPER(VLOOKUP($A158,'Section 2'!$D$16:$R$1015,COLUMNS('Section 2'!$D$13:R$13),0)))))</f>
        <v/>
      </c>
    </row>
    <row r="159" spans="1:17" s="47" customFormat="1" ht="12.75" customHeight="1" x14ac:dyDescent="0.35">
      <c r="A159" s="50">
        <v>158</v>
      </c>
      <c r="B159" s="84" t="str">
        <f t="shared" si="2"/>
        <v/>
      </c>
      <c r="C159" s="84" t="str">
        <f>IFERROR(VLOOKUP($A159,'Section 2'!$D$16:$R$1015,COLUMNS('Section 2'!$D$13:D$13),0),"")</f>
        <v/>
      </c>
      <c r="D159" s="61" t="str">
        <f>IF($C159="","",IF(ISBLANK(VLOOKUP($A159,'Section 2'!$D$16:$R$1015,COLUMNS('Section 2'!$D$13:E$13),0)),"",VLOOKUP($A159,'Section 2'!$D$16:$R$1015,COLUMNS('Section 2'!$D$13:E$13),0)))</f>
        <v/>
      </c>
      <c r="E159" s="84" t="str">
        <f>IF($C159="","",IF(ISBLANK(VLOOKUP($A159,'Section 2'!$D$16:$R$1015,COLUMNS('Section 2'!$D$13:F$13),0)),"",VLOOKUP($A159,'Section 2'!$D$16:$R$1015,COLUMNS('Section 2'!$D$13:F$13),0)))</f>
        <v/>
      </c>
      <c r="F159" s="84" t="str">
        <f>IF($C159="","",IF(ISBLANK(VLOOKUP($A159,'Section 2'!$D$16:$R$1015,COLUMNS('Section 2'!$D$13:G$13),0)),"",VLOOKUP($A159,'Section 2'!$D$16:$R$1015,COLUMNS('Section 2'!$D$13:G$13),0)))</f>
        <v/>
      </c>
      <c r="G159" s="84" t="str">
        <f>IF($C159="","",IF(ISBLANK(VLOOKUP($A159,'Section 2'!$D$16:$R$1015,COLUMNS('Section 2'!$D$13:H$13),0)),"",VLOOKUP($A159,'Section 2'!$D$16:$R$1015,COLUMNS('Section 2'!$D$13:H$13),0)))</f>
        <v/>
      </c>
      <c r="H159" s="84" t="str">
        <f>IF($C159="","",IF(ISBLANK(VLOOKUP($A159,'Section 2'!$D$16:$R$1015,COLUMNS('Section 2'!$D$13:I$13),0)),"",VLOOKUP($A159,'Section 2'!$D$16:$R$1015,COLUMNS('Section 2'!$D$13:I$13),0)))</f>
        <v/>
      </c>
      <c r="I159" s="84" t="str">
        <f>IF($C159="","",IF(ISBLANK(VLOOKUP($A159,'Section 2'!$D$16:$R$1015,COLUMNS('Section 2'!$D$13:J$13),0)),"",VLOOKUP($A159,'Section 2'!$D$16:$R$1015,COLUMNS('Section 2'!$D$13:J$13),0)))</f>
        <v/>
      </c>
      <c r="J159" s="84" t="str">
        <f>IF($C159="","",IF(ISBLANK(VLOOKUP($A159,'Section 2'!$D$16:$R$1015,COLUMNS('Section 2'!$D$13:R$13),0)),"",IF(VLOOKUP($A159,'Section 2'!$D$16:$R$1015,COLUMNS('Section 2'!$D$13:R$13),0)="QPS","QPS",PROPER(VLOOKUP($A159,'Section 2'!$D$16:$R$1015,COLUMNS('Section 2'!$D$13:R$13),0)))))</f>
        <v/>
      </c>
      <c r="K159" s="84" t="str">
        <f>IF($C159="","",IF(ISBLANK(VLOOKUP($A159,'Section 2'!$D$16:$R$1015,COLUMNS('Section 2'!$D$13:L$13),0)),"",VLOOKUP($A159,'Section 2'!$D$16:$R$1015,COLUMNS('Section 2'!$D$13:L$13),0)))</f>
        <v/>
      </c>
      <c r="L159" s="84" t="str">
        <f>IF($C159="","",IF(ISBLANK(VLOOKUP($A159,'Section 2'!$D$16:$R$1015,COLUMNS('Section 2'!$D$13:M$13),0)),"",VLOOKUP($A159,'Section 2'!$D$16:$R$1015,COLUMNS('Section 2'!$D$13:M$13),0)))</f>
        <v/>
      </c>
      <c r="M159" s="84" t="str">
        <f>IF($C159="","",IF(ISBLANK(VLOOKUP($A159,'Section 2'!$D$16:$R$1015,COLUMNS('Section 2'!$D$13:N$13),0)),"",VLOOKUP($A159,'Section 2'!$D$16:$R$1015,COLUMNS('Section 2'!$D$13:N$13),0)))</f>
        <v/>
      </c>
      <c r="N159" s="84" t="str">
        <f>IF($C159="","",IF(ISBLANK(VLOOKUP($A159,'Section 2'!$D$16:$R$1015,COLUMNS('Section 2'!$D$13:O$13),0)),"",VLOOKUP($A159,'Section 2'!$D$16:$R$1015,COLUMNS('Section 2'!$D$13:O$13),0)))</f>
        <v/>
      </c>
      <c r="O159" s="84" t="str">
        <f>IF($C159="","",IF(ISBLANK(VLOOKUP($A159,'Section 2'!$D$16:$R$1015,COLUMNS('Section 2'!$D$13:P$13),0)),"",VLOOKUP($A159,'Section 2'!$D$16:$R$1015,COLUMNS('Section 2'!$D$13:P$13),0)))</f>
        <v/>
      </c>
      <c r="P159" s="84" t="str">
        <f>IF($C159="","",IF(ISBLANK(VLOOKUP($A159,'Section 2'!$D$16:$R$1015,COLUMNS('Section 2'!$D$13:Q$13),0)),"",VLOOKUP($A159,'Section 2'!$D$16:$R$1015,COLUMNS('Section 2'!$D$13:Q$13),0)))</f>
        <v/>
      </c>
      <c r="Q159" s="84" t="str">
        <f>IF($C159="","",IF(ISBLANK(VLOOKUP($A159,'Section 2'!$D$16:$R$1015,COLUMNS('Section 2'!$D$13:R$13),0)),"",IF(VLOOKUP($A159,'Section 2'!$D$16:$R$1015,COLUMNS('Section 2'!$D$13:R$13),0)="QPS","QPS",PROPER(VLOOKUP($A159,'Section 2'!$D$16:$R$1015,COLUMNS('Section 2'!$D$13:R$13),0)))))</f>
        <v/>
      </c>
    </row>
    <row r="160" spans="1:17" s="47" customFormat="1" ht="12.75" customHeight="1" x14ac:dyDescent="0.35">
      <c r="A160" s="50">
        <v>159</v>
      </c>
      <c r="B160" s="84" t="str">
        <f t="shared" si="2"/>
        <v/>
      </c>
      <c r="C160" s="84" t="str">
        <f>IFERROR(VLOOKUP($A160,'Section 2'!$D$16:$R$1015,COLUMNS('Section 2'!$D$13:D$13),0),"")</f>
        <v/>
      </c>
      <c r="D160" s="61" t="str">
        <f>IF($C160="","",IF(ISBLANK(VLOOKUP($A160,'Section 2'!$D$16:$R$1015,COLUMNS('Section 2'!$D$13:E$13),0)),"",VLOOKUP($A160,'Section 2'!$D$16:$R$1015,COLUMNS('Section 2'!$D$13:E$13),0)))</f>
        <v/>
      </c>
      <c r="E160" s="84" t="str">
        <f>IF($C160="","",IF(ISBLANK(VLOOKUP($A160,'Section 2'!$D$16:$R$1015,COLUMNS('Section 2'!$D$13:F$13),0)),"",VLOOKUP($A160,'Section 2'!$D$16:$R$1015,COLUMNS('Section 2'!$D$13:F$13),0)))</f>
        <v/>
      </c>
      <c r="F160" s="84" t="str">
        <f>IF($C160="","",IF(ISBLANK(VLOOKUP($A160,'Section 2'!$D$16:$R$1015,COLUMNS('Section 2'!$D$13:G$13),0)),"",VLOOKUP($A160,'Section 2'!$D$16:$R$1015,COLUMNS('Section 2'!$D$13:G$13),0)))</f>
        <v/>
      </c>
      <c r="G160" s="84" t="str">
        <f>IF($C160="","",IF(ISBLANK(VLOOKUP($A160,'Section 2'!$D$16:$R$1015,COLUMNS('Section 2'!$D$13:H$13),0)),"",VLOOKUP($A160,'Section 2'!$D$16:$R$1015,COLUMNS('Section 2'!$D$13:H$13),0)))</f>
        <v/>
      </c>
      <c r="H160" s="84" t="str">
        <f>IF($C160="","",IF(ISBLANK(VLOOKUP($A160,'Section 2'!$D$16:$R$1015,COLUMNS('Section 2'!$D$13:I$13),0)),"",VLOOKUP($A160,'Section 2'!$D$16:$R$1015,COLUMNS('Section 2'!$D$13:I$13),0)))</f>
        <v/>
      </c>
      <c r="I160" s="84" t="str">
        <f>IF($C160="","",IF(ISBLANK(VLOOKUP($A160,'Section 2'!$D$16:$R$1015,COLUMNS('Section 2'!$D$13:J$13),0)),"",VLOOKUP($A160,'Section 2'!$D$16:$R$1015,COLUMNS('Section 2'!$D$13:J$13),0)))</f>
        <v/>
      </c>
      <c r="J160" s="84" t="str">
        <f>IF($C160="","",IF(ISBLANK(VLOOKUP($A160,'Section 2'!$D$16:$R$1015,COLUMNS('Section 2'!$D$13:R$13),0)),"",IF(VLOOKUP($A160,'Section 2'!$D$16:$R$1015,COLUMNS('Section 2'!$D$13:R$13),0)="QPS","QPS",PROPER(VLOOKUP($A160,'Section 2'!$D$16:$R$1015,COLUMNS('Section 2'!$D$13:R$13),0)))))</f>
        <v/>
      </c>
      <c r="K160" s="84" t="str">
        <f>IF($C160="","",IF(ISBLANK(VLOOKUP($A160,'Section 2'!$D$16:$R$1015,COLUMNS('Section 2'!$D$13:L$13),0)),"",VLOOKUP($A160,'Section 2'!$D$16:$R$1015,COLUMNS('Section 2'!$D$13:L$13),0)))</f>
        <v/>
      </c>
      <c r="L160" s="84" t="str">
        <f>IF($C160="","",IF(ISBLANK(VLOOKUP($A160,'Section 2'!$D$16:$R$1015,COLUMNS('Section 2'!$D$13:M$13),0)),"",VLOOKUP($A160,'Section 2'!$D$16:$R$1015,COLUMNS('Section 2'!$D$13:M$13),0)))</f>
        <v/>
      </c>
      <c r="M160" s="84" t="str">
        <f>IF($C160="","",IF(ISBLANK(VLOOKUP($A160,'Section 2'!$D$16:$R$1015,COLUMNS('Section 2'!$D$13:N$13),0)),"",VLOOKUP($A160,'Section 2'!$D$16:$R$1015,COLUMNS('Section 2'!$D$13:N$13),0)))</f>
        <v/>
      </c>
      <c r="N160" s="84" t="str">
        <f>IF($C160="","",IF(ISBLANK(VLOOKUP($A160,'Section 2'!$D$16:$R$1015,COLUMNS('Section 2'!$D$13:O$13),0)),"",VLOOKUP($A160,'Section 2'!$D$16:$R$1015,COLUMNS('Section 2'!$D$13:O$13),0)))</f>
        <v/>
      </c>
      <c r="O160" s="84" t="str">
        <f>IF($C160="","",IF(ISBLANK(VLOOKUP($A160,'Section 2'!$D$16:$R$1015,COLUMNS('Section 2'!$D$13:P$13),0)),"",VLOOKUP($A160,'Section 2'!$D$16:$R$1015,COLUMNS('Section 2'!$D$13:P$13),0)))</f>
        <v/>
      </c>
      <c r="P160" s="84" t="str">
        <f>IF($C160="","",IF(ISBLANK(VLOOKUP($A160,'Section 2'!$D$16:$R$1015,COLUMNS('Section 2'!$D$13:Q$13),0)),"",VLOOKUP($A160,'Section 2'!$D$16:$R$1015,COLUMNS('Section 2'!$D$13:Q$13),0)))</f>
        <v/>
      </c>
      <c r="Q160" s="84" t="str">
        <f>IF($C160="","",IF(ISBLANK(VLOOKUP($A160,'Section 2'!$D$16:$R$1015,COLUMNS('Section 2'!$D$13:R$13),0)),"",IF(VLOOKUP($A160,'Section 2'!$D$16:$R$1015,COLUMNS('Section 2'!$D$13:R$13),0)="QPS","QPS",PROPER(VLOOKUP($A160,'Section 2'!$D$16:$R$1015,COLUMNS('Section 2'!$D$13:R$13),0)))))</f>
        <v/>
      </c>
    </row>
    <row r="161" spans="1:17" s="47" customFormat="1" ht="12.75" customHeight="1" x14ac:dyDescent="0.35">
      <c r="A161" s="50">
        <v>160</v>
      </c>
      <c r="B161" s="84" t="str">
        <f t="shared" si="2"/>
        <v/>
      </c>
      <c r="C161" s="84" t="str">
        <f>IFERROR(VLOOKUP($A161,'Section 2'!$D$16:$R$1015,COLUMNS('Section 2'!$D$13:D$13),0),"")</f>
        <v/>
      </c>
      <c r="D161" s="61" t="str">
        <f>IF($C161="","",IF(ISBLANK(VLOOKUP($A161,'Section 2'!$D$16:$R$1015,COLUMNS('Section 2'!$D$13:E$13),0)),"",VLOOKUP($A161,'Section 2'!$D$16:$R$1015,COLUMNS('Section 2'!$D$13:E$13),0)))</f>
        <v/>
      </c>
      <c r="E161" s="84" t="str">
        <f>IF($C161="","",IF(ISBLANK(VLOOKUP($A161,'Section 2'!$D$16:$R$1015,COLUMNS('Section 2'!$D$13:F$13),0)),"",VLOOKUP($A161,'Section 2'!$D$16:$R$1015,COLUMNS('Section 2'!$D$13:F$13),0)))</f>
        <v/>
      </c>
      <c r="F161" s="84" t="str">
        <f>IF($C161="","",IF(ISBLANK(VLOOKUP($A161,'Section 2'!$D$16:$R$1015,COLUMNS('Section 2'!$D$13:G$13),0)),"",VLOOKUP($A161,'Section 2'!$D$16:$R$1015,COLUMNS('Section 2'!$D$13:G$13),0)))</f>
        <v/>
      </c>
      <c r="G161" s="84" t="str">
        <f>IF($C161="","",IF(ISBLANK(VLOOKUP($A161,'Section 2'!$D$16:$R$1015,COLUMNS('Section 2'!$D$13:H$13),0)),"",VLOOKUP($A161,'Section 2'!$D$16:$R$1015,COLUMNS('Section 2'!$D$13:H$13),0)))</f>
        <v/>
      </c>
      <c r="H161" s="84" t="str">
        <f>IF($C161="","",IF(ISBLANK(VLOOKUP($A161,'Section 2'!$D$16:$R$1015,COLUMNS('Section 2'!$D$13:I$13),0)),"",VLOOKUP($A161,'Section 2'!$D$16:$R$1015,COLUMNS('Section 2'!$D$13:I$13),0)))</f>
        <v/>
      </c>
      <c r="I161" s="84" t="str">
        <f>IF($C161="","",IF(ISBLANK(VLOOKUP($A161,'Section 2'!$D$16:$R$1015,COLUMNS('Section 2'!$D$13:J$13),0)),"",VLOOKUP($A161,'Section 2'!$D$16:$R$1015,COLUMNS('Section 2'!$D$13:J$13),0)))</f>
        <v/>
      </c>
      <c r="J161" s="84" t="str">
        <f>IF($C161="","",IF(ISBLANK(VLOOKUP($A161,'Section 2'!$D$16:$R$1015,COLUMNS('Section 2'!$D$13:R$13),0)),"",IF(VLOOKUP($A161,'Section 2'!$D$16:$R$1015,COLUMNS('Section 2'!$D$13:R$13),0)="QPS","QPS",PROPER(VLOOKUP($A161,'Section 2'!$D$16:$R$1015,COLUMNS('Section 2'!$D$13:R$13),0)))))</f>
        <v/>
      </c>
      <c r="K161" s="84" t="str">
        <f>IF($C161="","",IF(ISBLANK(VLOOKUP($A161,'Section 2'!$D$16:$R$1015,COLUMNS('Section 2'!$D$13:L$13),0)),"",VLOOKUP($A161,'Section 2'!$D$16:$R$1015,COLUMNS('Section 2'!$D$13:L$13),0)))</f>
        <v/>
      </c>
      <c r="L161" s="84" t="str">
        <f>IF($C161="","",IF(ISBLANK(VLOOKUP($A161,'Section 2'!$D$16:$R$1015,COLUMNS('Section 2'!$D$13:M$13),0)),"",VLOOKUP($A161,'Section 2'!$D$16:$R$1015,COLUMNS('Section 2'!$D$13:M$13),0)))</f>
        <v/>
      </c>
      <c r="M161" s="84" t="str">
        <f>IF($C161="","",IF(ISBLANK(VLOOKUP($A161,'Section 2'!$D$16:$R$1015,COLUMNS('Section 2'!$D$13:N$13),0)),"",VLOOKUP($A161,'Section 2'!$D$16:$R$1015,COLUMNS('Section 2'!$D$13:N$13),0)))</f>
        <v/>
      </c>
      <c r="N161" s="84" t="str">
        <f>IF($C161="","",IF(ISBLANK(VLOOKUP($A161,'Section 2'!$D$16:$R$1015,COLUMNS('Section 2'!$D$13:O$13),0)),"",VLOOKUP($A161,'Section 2'!$D$16:$R$1015,COLUMNS('Section 2'!$D$13:O$13),0)))</f>
        <v/>
      </c>
      <c r="O161" s="84" t="str">
        <f>IF($C161="","",IF(ISBLANK(VLOOKUP($A161,'Section 2'!$D$16:$R$1015,COLUMNS('Section 2'!$D$13:P$13),0)),"",VLOOKUP($A161,'Section 2'!$D$16:$R$1015,COLUMNS('Section 2'!$D$13:P$13),0)))</f>
        <v/>
      </c>
      <c r="P161" s="84" t="str">
        <f>IF($C161="","",IF(ISBLANK(VLOOKUP($A161,'Section 2'!$D$16:$R$1015,COLUMNS('Section 2'!$D$13:Q$13),0)),"",VLOOKUP($A161,'Section 2'!$D$16:$R$1015,COLUMNS('Section 2'!$D$13:Q$13),0)))</f>
        <v/>
      </c>
      <c r="Q161" s="84" t="str">
        <f>IF($C161="","",IF(ISBLANK(VLOOKUP($A161,'Section 2'!$D$16:$R$1015,COLUMNS('Section 2'!$D$13:R$13),0)),"",IF(VLOOKUP($A161,'Section 2'!$D$16:$R$1015,COLUMNS('Section 2'!$D$13:R$13),0)="QPS","QPS",PROPER(VLOOKUP($A161,'Section 2'!$D$16:$R$1015,COLUMNS('Section 2'!$D$13:R$13),0)))))</f>
        <v/>
      </c>
    </row>
    <row r="162" spans="1:17" s="47" customFormat="1" ht="12.75" customHeight="1" x14ac:dyDescent="0.35">
      <c r="A162" s="50">
        <v>161</v>
      </c>
      <c r="B162" s="84" t="str">
        <f t="shared" si="2"/>
        <v/>
      </c>
      <c r="C162" s="84" t="str">
        <f>IFERROR(VLOOKUP($A162,'Section 2'!$D$16:$R$1015,COLUMNS('Section 2'!$D$13:D$13),0),"")</f>
        <v/>
      </c>
      <c r="D162" s="61" t="str">
        <f>IF($C162="","",IF(ISBLANK(VLOOKUP($A162,'Section 2'!$D$16:$R$1015,COLUMNS('Section 2'!$D$13:E$13),0)),"",VLOOKUP($A162,'Section 2'!$D$16:$R$1015,COLUMNS('Section 2'!$D$13:E$13),0)))</f>
        <v/>
      </c>
      <c r="E162" s="84" t="str">
        <f>IF($C162="","",IF(ISBLANK(VLOOKUP($A162,'Section 2'!$D$16:$R$1015,COLUMNS('Section 2'!$D$13:F$13),0)),"",VLOOKUP($A162,'Section 2'!$D$16:$R$1015,COLUMNS('Section 2'!$D$13:F$13),0)))</f>
        <v/>
      </c>
      <c r="F162" s="84" t="str">
        <f>IF($C162="","",IF(ISBLANK(VLOOKUP($A162,'Section 2'!$D$16:$R$1015,COLUMNS('Section 2'!$D$13:G$13),0)),"",VLOOKUP($A162,'Section 2'!$D$16:$R$1015,COLUMNS('Section 2'!$D$13:G$13),0)))</f>
        <v/>
      </c>
      <c r="G162" s="84" t="str">
        <f>IF($C162="","",IF(ISBLANK(VLOOKUP($A162,'Section 2'!$D$16:$R$1015,COLUMNS('Section 2'!$D$13:H$13),0)),"",VLOOKUP($A162,'Section 2'!$D$16:$R$1015,COLUMNS('Section 2'!$D$13:H$13),0)))</f>
        <v/>
      </c>
      <c r="H162" s="84" t="str">
        <f>IF($C162="","",IF(ISBLANK(VLOOKUP($A162,'Section 2'!$D$16:$R$1015,COLUMNS('Section 2'!$D$13:I$13),0)),"",VLOOKUP($A162,'Section 2'!$D$16:$R$1015,COLUMNS('Section 2'!$D$13:I$13),0)))</f>
        <v/>
      </c>
      <c r="I162" s="84" t="str">
        <f>IF($C162="","",IF(ISBLANK(VLOOKUP($A162,'Section 2'!$D$16:$R$1015,COLUMNS('Section 2'!$D$13:J$13),0)),"",VLOOKUP($A162,'Section 2'!$D$16:$R$1015,COLUMNS('Section 2'!$D$13:J$13),0)))</f>
        <v/>
      </c>
      <c r="J162" s="84" t="str">
        <f>IF($C162="","",IF(ISBLANK(VLOOKUP($A162,'Section 2'!$D$16:$R$1015,COLUMNS('Section 2'!$D$13:R$13),0)),"",IF(VLOOKUP($A162,'Section 2'!$D$16:$R$1015,COLUMNS('Section 2'!$D$13:R$13),0)="QPS","QPS",PROPER(VLOOKUP($A162,'Section 2'!$D$16:$R$1015,COLUMNS('Section 2'!$D$13:R$13),0)))))</f>
        <v/>
      </c>
      <c r="K162" s="84" t="str">
        <f>IF($C162="","",IF(ISBLANK(VLOOKUP($A162,'Section 2'!$D$16:$R$1015,COLUMNS('Section 2'!$D$13:L$13),0)),"",VLOOKUP($A162,'Section 2'!$D$16:$R$1015,COLUMNS('Section 2'!$D$13:L$13),0)))</f>
        <v/>
      </c>
      <c r="L162" s="84" t="str">
        <f>IF($C162="","",IF(ISBLANK(VLOOKUP($A162,'Section 2'!$D$16:$R$1015,COLUMNS('Section 2'!$D$13:M$13),0)),"",VLOOKUP($A162,'Section 2'!$D$16:$R$1015,COLUMNS('Section 2'!$D$13:M$13),0)))</f>
        <v/>
      </c>
      <c r="M162" s="84" t="str">
        <f>IF($C162="","",IF(ISBLANK(VLOOKUP($A162,'Section 2'!$D$16:$R$1015,COLUMNS('Section 2'!$D$13:N$13),0)),"",VLOOKUP($A162,'Section 2'!$D$16:$R$1015,COLUMNS('Section 2'!$D$13:N$13),0)))</f>
        <v/>
      </c>
      <c r="N162" s="84" t="str">
        <f>IF($C162="","",IF(ISBLANK(VLOOKUP($A162,'Section 2'!$D$16:$R$1015,COLUMNS('Section 2'!$D$13:O$13),0)),"",VLOOKUP($A162,'Section 2'!$D$16:$R$1015,COLUMNS('Section 2'!$D$13:O$13),0)))</f>
        <v/>
      </c>
      <c r="O162" s="84" t="str">
        <f>IF($C162="","",IF(ISBLANK(VLOOKUP($A162,'Section 2'!$D$16:$R$1015,COLUMNS('Section 2'!$D$13:P$13),0)),"",VLOOKUP($A162,'Section 2'!$D$16:$R$1015,COLUMNS('Section 2'!$D$13:P$13),0)))</f>
        <v/>
      </c>
      <c r="P162" s="84" t="str">
        <f>IF($C162="","",IF(ISBLANK(VLOOKUP($A162,'Section 2'!$D$16:$R$1015,COLUMNS('Section 2'!$D$13:Q$13),0)),"",VLOOKUP($A162,'Section 2'!$D$16:$R$1015,COLUMNS('Section 2'!$D$13:Q$13),0)))</f>
        <v/>
      </c>
      <c r="Q162" s="84" t="str">
        <f>IF($C162="","",IF(ISBLANK(VLOOKUP($A162,'Section 2'!$D$16:$R$1015,COLUMNS('Section 2'!$D$13:R$13),0)),"",IF(VLOOKUP($A162,'Section 2'!$D$16:$R$1015,COLUMNS('Section 2'!$D$13:R$13),0)="QPS","QPS",PROPER(VLOOKUP($A162,'Section 2'!$D$16:$R$1015,COLUMNS('Section 2'!$D$13:R$13),0)))))</f>
        <v/>
      </c>
    </row>
    <row r="163" spans="1:17" s="47" customFormat="1" ht="12.75" customHeight="1" x14ac:dyDescent="0.35">
      <c r="A163" s="50">
        <v>162</v>
      </c>
      <c r="B163" s="84" t="str">
        <f t="shared" si="2"/>
        <v/>
      </c>
      <c r="C163" s="84" t="str">
        <f>IFERROR(VLOOKUP($A163,'Section 2'!$D$16:$R$1015,COLUMNS('Section 2'!$D$13:D$13),0),"")</f>
        <v/>
      </c>
      <c r="D163" s="61" t="str">
        <f>IF($C163="","",IF(ISBLANK(VLOOKUP($A163,'Section 2'!$D$16:$R$1015,COLUMNS('Section 2'!$D$13:E$13),0)),"",VLOOKUP($A163,'Section 2'!$D$16:$R$1015,COLUMNS('Section 2'!$D$13:E$13),0)))</f>
        <v/>
      </c>
      <c r="E163" s="84" t="str">
        <f>IF($C163="","",IF(ISBLANK(VLOOKUP($A163,'Section 2'!$D$16:$R$1015,COLUMNS('Section 2'!$D$13:F$13),0)),"",VLOOKUP($A163,'Section 2'!$D$16:$R$1015,COLUMNS('Section 2'!$D$13:F$13),0)))</f>
        <v/>
      </c>
      <c r="F163" s="84" t="str">
        <f>IF($C163="","",IF(ISBLANK(VLOOKUP($A163,'Section 2'!$D$16:$R$1015,COLUMNS('Section 2'!$D$13:G$13),0)),"",VLOOKUP($A163,'Section 2'!$D$16:$R$1015,COLUMNS('Section 2'!$D$13:G$13),0)))</f>
        <v/>
      </c>
      <c r="G163" s="84" t="str">
        <f>IF($C163="","",IF(ISBLANK(VLOOKUP($A163,'Section 2'!$D$16:$R$1015,COLUMNS('Section 2'!$D$13:H$13),0)),"",VLOOKUP($A163,'Section 2'!$D$16:$R$1015,COLUMNS('Section 2'!$D$13:H$13),0)))</f>
        <v/>
      </c>
      <c r="H163" s="84" t="str">
        <f>IF($C163="","",IF(ISBLANK(VLOOKUP($A163,'Section 2'!$D$16:$R$1015,COLUMNS('Section 2'!$D$13:I$13),0)),"",VLOOKUP($A163,'Section 2'!$D$16:$R$1015,COLUMNS('Section 2'!$D$13:I$13),0)))</f>
        <v/>
      </c>
      <c r="I163" s="84" t="str">
        <f>IF($C163="","",IF(ISBLANK(VLOOKUP($A163,'Section 2'!$D$16:$R$1015,COLUMNS('Section 2'!$D$13:J$13),0)),"",VLOOKUP($A163,'Section 2'!$D$16:$R$1015,COLUMNS('Section 2'!$D$13:J$13),0)))</f>
        <v/>
      </c>
      <c r="J163" s="84" t="str">
        <f>IF($C163="","",IF(ISBLANK(VLOOKUP($A163,'Section 2'!$D$16:$R$1015,COLUMNS('Section 2'!$D$13:R$13),0)),"",IF(VLOOKUP($A163,'Section 2'!$D$16:$R$1015,COLUMNS('Section 2'!$D$13:R$13),0)="QPS","QPS",PROPER(VLOOKUP($A163,'Section 2'!$D$16:$R$1015,COLUMNS('Section 2'!$D$13:R$13),0)))))</f>
        <v/>
      </c>
      <c r="K163" s="84" t="str">
        <f>IF($C163="","",IF(ISBLANK(VLOOKUP($A163,'Section 2'!$D$16:$R$1015,COLUMNS('Section 2'!$D$13:L$13),0)),"",VLOOKUP($A163,'Section 2'!$D$16:$R$1015,COLUMNS('Section 2'!$D$13:L$13),0)))</f>
        <v/>
      </c>
      <c r="L163" s="84" t="str">
        <f>IF($C163="","",IF(ISBLANK(VLOOKUP($A163,'Section 2'!$D$16:$R$1015,COLUMNS('Section 2'!$D$13:M$13),0)),"",VLOOKUP($A163,'Section 2'!$D$16:$R$1015,COLUMNS('Section 2'!$D$13:M$13),0)))</f>
        <v/>
      </c>
      <c r="M163" s="84" t="str">
        <f>IF($C163="","",IF(ISBLANK(VLOOKUP($A163,'Section 2'!$D$16:$R$1015,COLUMNS('Section 2'!$D$13:N$13),0)),"",VLOOKUP($A163,'Section 2'!$D$16:$R$1015,COLUMNS('Section 2'!$D$13:N$13),0)))</f>
        <v/>
      </c>
      <c r="N163" s="84" t="str">
        <f>IF($C163="","",IF(ISBLANK(VLOOKUP($A163,'Section 2'!$D$16:$R$1015,COLUMNS('Section 2'!$D$13:O$13),0)),"",VLOOKUP($A163,'Section 2'!$D$16:$R$1015,COLUMNS('Section 2'!$D$13:O$13),0)))</f>
        <v/>
      </c>
      <c r="O163" s="84" t="str">
        <f>IF($C163="","",IF(ISBLANK(VLOOKUP($A163,'Section 2'!$D$16:$R$1015,COLUMNS('Section 2'!$D$13:P$13),0)),"",VLOOKUP($A163,'Section 2'!$D$16:$R$1015,COLUMNS('Section 2'!$D$13:P$13),0)))</f>
        <v/>
      </c>
      <c r="P163" s="84" t="str">
        <f>IF($C163="","",IF(ISBLANK(VLOOKUP($A163,'Section 2'!$D$16:$R$1015,COLUMNS('Section 2'!$D$13:Q$13),0)),"",VLOOKUP($A163,'Section 2'!$D$16:$R$1015,COLUMNS('Section 2'!$D$13:Q$13),0)))</f>
        <v/>
      </c>
      <c r="Q163" s="84" t="str">
        <f>IF($C163="","",IF(ISBLANK(VLOOKUP($A163,'Section 2'!$D$16:$R$1015,COLUMNS('Section 2'!$D$13:R$13),0)),"",IF(VLOOKUP($A163,'Section 2'!$D$16:$R$1015,COLUMNS('Section 2'!$D$13:R$13),0)="QPS","QPS",PROPER(VLOOKUP($A163,'Section 2'!$D$16:$R$1015,COLUMNS('Section 2'!$D$13:R$13),0)))))</f>
        <v/>
      </c>
    </row>
    <row r="164" spans="1:17" s="47" customFormat="1" ht="12.75" customHeight="1" x14ac:dyDescent="0.35">
      <c r="A164" s="50">
        <v>163</v>
      </c>
      <c r="B164" s="84" t="str">
        <f t="shared" si="2"/>
        <v/>
      </c>
      <c r="C164" s="84" t="str">
        <f>IFERROR(VLOOKUP($A164,'Section 2'!$D$16:$R$1015,COLUMNS('Section 2'!$D$13:D$13),0),"")</f>
        <v/>
      </c>
      <c r="D164" s="61" t="str">
        <f>IF($C164="","",IF(ISBLANK(VLOOKUP($A164,'Section 2'!$D$16:$R$1015,COLUMNS('Section 2'!$D$13:E$13),0)),"",VLOOKUP($A164,'Section 2'!$D$16:$R$1015,COLUMNS('Section 2'!$D$13:E$13),0)))</f>
        <v/>
      </c>
      <c r="E164" s="84" t="str">
        <f>IF($C164="","",IF(ISBLANK(VLOOKUP($A164,'Section 2'!$D$16:$R$1015,COLUMNS('Section 2'!$D$13:F$13),0)),"",VLOOKUP($A164,'Section 2'!$D$16:$R$1015,COLUMNS('Section 2'!$D$13:F$13),0)))</f>
        <v/>
      </c>
      <c r="F164" s="84" t="str">
        <f>IF($C164="","",IF(ISBLANK(VLOOKUP($A164,'Section 2'!$D$16:$R$1015,COLUMNS('Section 2'!$D$13:G$13),0)),"",VLOOKUP($A164,'Section 2'!$D$16:$R$1015,COLUMNS('Section 2'!$D$13:G$13),0)))</f>
        <v/>
      </c>
      <c r="G164" s="84" t="str">
        <f>IF($C164="","",IF(ISBLANK(VLOOKUP($A164,'Section 2'!$D$16:$R$1015,COLUMNS('Section 2'!$D$13:H$13),0)),"",VLOOKUP($A164,'Section 2'!$D$16:$R$1015,COLUMNS('Section 2'!$D$13:H$13),0)))</f>
        <v/>
      </c>
      <c r="H164" s="84" t="str">
        <f>IF($C164="","",IF(ISBLANK(VLOOKUP($A164,'Section 2'!$D$16:$R$1015,COLUMNS('Section 2'!$D$13:I$13),0)),"",VLOOKUP($A164,'Section 2'!$D$16:$R$1015,COLUMNS('Section 2'!$D$13:I$13),0)))</f>
        <v/>
      </c>
      <c r="I164" s="84" t="str">
        <f>IF($C164="","",IF(ISBLANK(VLOOKUP($A164,'Section 2'!$D$16:$R$1015,COLUMNS('Section 2'!$D$13:J$13),0)),"",VLOOKUP($A164,'Section 2'!$D$16:$R$1015,COLUMNS('Section 2'!$D$13:J$13),0)))</f>
        <v/>
      </c>
      <c r="J164" s="84" t="str">
        <f>IF($C164="","",IF(ISBLANK(VLOOKUP($A164,'Section 2'!$D$16:$R$1015,COLUMNS('Section 2'!$D$13:R$13),0)),"",IF(VLOOKUP($A164,'Section 2'!$D$16:$R$1015,COLUMNS('Section 2'!$D$13:R$13),0)="QPS","QPS",PROPER(VLOOKUP($A164,'Section 2'!$D$16:$R$1015,COLUMNS('Section 2'!$D$13:R$13),0)))))</f>
        <v/>
      </c>
      <c r="K164" s="84" t="str">
        <f>IF($C164="","",IF(ISBLANK(VLOOKUP($A164,'Section 2'!$D$16:$R$1015,COLUMNS('Section 2'!$D$13:L$13),0)),"",VLOOKUP($A164,'Section 2'!$D$16:$R$1015,COLUMNS('Section 2'!$D$13:L$13),0)))</f>
        <v/>
      </c>
      <c r="L164" s="84" t="str">
        <f>IF($C164="","",IF(ISBLANK(VLOOKUP($A164,'Section 2'!$D$16:$R$1015,COLUMNS('Section 2'!$D$13:M$13),0)),"",VLOOKUP($A164,'Section 2'!$D$16:$R$1015,COLUMNS('Section 2'!$D$13:M$13),0)))</f>
        <v/>
      </c>
      <c r="M164" s="84" t="str">
        <f>IF($C164="","",IF(ISBLANK(VLOOKUP($A164,'Section 2'!$D$16:$R$1015,COLUMNS('Section 2'!$D$13:N$13),0)),"",VLOOKUP($A164,'Section 2'!$D$16:$R$1015,COLUMNS('Section 2'!$D$13:N$13),0)))</f>
        <v/>
      </c>
      <c r="N164" s="84" t="str">
        <f>IF($C164="","",IF(ISBLANK(VLOOKUP($A164,'Section 2'!$D$16:$R$1015,COLUMNS('Section 2'!$D$13:O$13),0)),"",VLOOKUP($A164,'Section 2'!$D$16:$R$1015,COLUMNS('Section 2'!$D$13:O$13),0)))</f>
        <v/>
      </c>
      <c r="O164" s="84" t="str">
        <f>IF($C164="","",IF(ISBLANK(VLOOKUP($A164,'Section 2'!$D$16:$R$1015,COLUMNS('Section 2'!$D$13:P$13),0)),"",VLOOKUP($A164,'Section 2'!$D$16:$R$1015,COLUMNS('Section 2'!$D$13:P$13),0)))</f>
        <v/>
      </c>
      <c r="P164" s="84" t="str">
        <f>IF($C164="","",IF(ISBLANK(VLOOKUP($A164,'Section 2'!$D$16:$R$1015,COLUMNS('Section 2'!$D$13:Q$13),0)),"",VLOOKUP($A164,'Section 2'!$D$16:$R$1015,COLUMNS('Section 2'!$D$13:Q$13),0)))</f>
        <v/>
      </c>
      <c r="Q164" s="84" t="str">
        <f>IF($C164="","",IF(ISBLANK(VLOOKUP($A164,'Section 2'!$D$16:$R$1015,COLUMNS('Section 2'!$D$13:R$13),0)),"",IF(VLOOKUP($A164,'Section 2'!$D$16:$R$1015,COLUMNS('Section 2'!$D$13:R$13),0)="QPS","QPS",PROPER(VLOOKUP($A164,'Section 2'!$D$16:$R$1015,COLUMNS('Section 2'!$D$13:R$13),0)))))</f>
        <v/>
      </c>
    </row>
    <row r="165" spans="1:17" s="47" customFormat="1" ht="12.75" customHeight="1" x14ac:dyDescent="0.35">
      <c r="A165" s="50">
        <v>164</v>
      </c>
      <c r="B165" s="84" t="str">
        <f t="shared" si="2"/>
        <v/>
      </c>
      <c r="C165" s="84" t="str">
        <f>IFERROR(VLOOKUP($A165,'Section 2'!$D$16:$R$1015,COLUMNS('Section 2'!$D$13:D$13),0),"")</f>
        <v/>
      </c>
      <c r="D165" s="61" t="str">
        <f>IF($C165="","",IF(ISBLANK(VLOOKUP($A165,'Section 2'!$D$16:$R$1015,COLUMNS('Section 2'!$D$13:E$13),0)),"",VLOOKUP($A165,'Section 2'!$D$16:$R$1015,COLUMNS('Section 2'!$D$13:E$13),0)))</f>
        <v/>
      </c>
      <c r="E165" s="84" t="str">
        <f>IF($C165="","",IF(ISBLANK(VLOOKUP($A165,'Section 2'!$D$16:$R$1015,COLUMNS('Section 2'!$D$13:F$13),0)),"",VLOOKUP($A165,'Section 2'!$D$16:$R$1015,COLUMNS('Section 2'!$D$13:F$13),0)))</f>
        <v/>
      </c>
      <c r="F165" s="84" t="str">
        <f>IF($C165="","",IF(ISBLANK(VLOOKUP($A165,'Section 2'!$D$16:$R$1015,COLUMNS('Section 2'!$D$13:G$13),0)),"",VLOOKUP($A165,'Section 2'!$D$16:$R$1015,COLUMNS('Section 2'!$D$13:G$13),0)))</f>
        <v/>
      </c>
      <c r="G165" s="84" t="str">
        <f>IF($C165="","",IF(ISBLANK(VLOOKUP($A165,'Section 2'!$D$16:$R$1015,COLUMNS('Section 2'!$D$13:H$13),0)),"",VLOOKUP($A165,'Section 2'!$D$16:$R$1015,COLUMNS('Section 2'!$D$13:H$13),0)))</f>
        <v/>
      </c>
      <c r="H165" s="84" t="str">
        <f>IF($C165="","",IF(ISBLANK(VLOOKUP($A165,'Section 2'!$D$16:$R$1015,COLUMNS('Section 2'!$D$13:I$13),0)),"",VLOOKUP($A165,'Section 2'!$D$16:$R$1015,COLUMNS('Section 2'!$D$13:I$13),0)))</f>
        <v/>
      </c>
      <c r="I165" s="84" t="str">
        <f>IF($C165="","",IF(ISBLANK(VLOOKUP($A165,'Section 2'!$D$16:$R$1015,COLUMNS('Section 2'!$D$13:J$13),0)),"",VLOOKUP($A165,'Section 2'!$D$16:$R$1015,COLUMNS('Section 2'!$D$13:J$13),0)))</f>
        <v/>
      </c>
      <c r="J165" s="84" t="str">
        <f>IF($C165="","",IF(ISBLANK(VLOOKUP($A165,'Section 2'!$D$16:$R$1015,COLUMNS('Section 2'!$D$13:R$13),0)),"",IF(VLOOKUP($A165,'Section 2'!$D$16:$R$1015,COLUMNS('Section 2'!$D$13:R$13),0)="QPS","QPS",PROPER(VLOOKUP($A165,'Section 2'!$D$16:$R$1015,COLUMNS('Section 2'!$D$13:R$13),0)))))</f>
        <v/>
      </c>
      <c r="K165" s="84" t="str">
        <f>IF($C165="","",IF(ISBLANK(VLOOKUP($A165,'Section 2'!$D$16:$R$1015,COLUMNS('Section 2'!$D$13:L$13),0)),"",VLOOKUP($A165,'Section 2'!$D$16:$R$1015,COLUMNS('Section 2'!$D$13:L$13),0)))</f>
        <v/>
      </c>
      <c r="L165" s="84" t="str">
        <f>IF($C165="","",IF(ISBLANK(VLOOKUP($A165,'Section 2'!$D$16:$R$1015,COLUMNS('Section 2'!$D$13:M$13),0)),"",VLOOKUP($A165,'Section 2'!$D$16:$R$1015,COLUMNS('Section 2'!$D$13:M$13),0)))</f>
        <v/>
      </c>
      <c r="M165" s="84" t="str">
        <f>IF($C165="","",IF(ISBLANK(VLOOKUP($A165,'Section 2'!$D$16:$R$1015,COLUMNS('Section 2'!$D$13:N$13),0)),"",VLOOKUP($A165,'Section 2'!$D$16:$R$1015,COLUMNS('Section 2'!$D$13:N$13),0)))</f>
        <v/>
      </c>
      <c r="N165" s="84" t="str">
        <f>IF($C165="","",IF(ISBLANK(VLOOKUP($A165,'Section 2'!$D$16:$R$1015,COLUMNS('Section 2'!$D$13:O$13),0)),"",VLOOKUP($A165,'Section 2'!$D$16:$R$1015,COLUMNS('Section 2'!$D$13:O$13),0)))</f>
        <v/>
      </c>
      <c r="O165" s="84" t="str">
        <f>IF($C165="","",IF(ISBLANK(VLOOKUP($A165,'Section 2'!$D$16:$R$1015,COLUMNS('Section 2'!$D$13:P$13),0)),"",VLOOKUP($A165,'Section 2'!$D$16:$R$1015,COLUMNS('Section 2'!$D$13:P$13),0)))</f>
        <v/>
      </c>
      <c r="P165" s="84" t="str">
        <f>IF($C165="","",IF(ISBLANK(VLOOKUP($A165,'Section 2'!$D$16:$R$1015,COLUMNS('Section 2'!$D$13:Q$13),0)),"",VLOOKUP($A165,'Section 2'!$D$16:$R$1015,COLUMNS('Section 2'!$D$13:Q$13),0)))</f>
        <v/>
      </c>
      <c r="Q165" s="84" t="str">
        <f>IF($C165="","",IF(ISBLANK(VLOOKUP($A165,'Section 2'!$D$16:$R$1015,COLUMNS('Section 2'!$D$13:R$13),0)),"",IF(VLOOKUP($A165,'Section 2'!$D$16:$R$1015,COLUMNS('Section 2'!$D$13:R$13),0)="QPS","QPS",PROPER(VLOOKUP($A165,'Section 2'!$D$16:$R$1015,COLUMNS('Section 2'!$D$13:R$13),0)))))</f>
        <v/>
      </c>
    </row>
    <row r="166" spans="1:17" s="47" customFormat="1" ht="12.75" customHeight="1" x14ac:dyDescent="0.35">
      <c r="A166" s="50">
        <v>165</v>
      </c>
      <c r="B166" s="84" t="str">
        <f t="shared" si="2"/>
        <v/>
      </c>
      <c r="C166" s="84" t="str">
        <f>IFERROR(VLOOKUP($A166,'Section 2'!$D$16:$R$1015,COLUMNS('Section 2'!$D$13:D$13),0),"")</f>
        <v/>
      </c>
      <c r="D166" s="61" t="str">
        <f>IF($C166="","",IF(ISBLANK(VLOOKUP($A166,'Section 2'!$D$16:$R$1015,COLUMNS('Section 2'!$D$13:E$13),0)),"",VLOOKUP($A166,'Section 2'!$D$16:$R$1015,COLUMNS('Section 2'!$D$13:E$13),0)))</f>
        <v/>
      </c>
      <c r="E166" s="84" t="str">
        <f>IF($C166="","",IF(ISBLANK(VLOOKUP($A166,'Section 2'!$D$16:$R$1015,COLUMNS('Section 2'!$D$13:F$13),0)),"",VLOOKUP($A166,'Section 2'!$D$16:$R$1015,COLUMNS('Section 2'!$D$13:F$13),0)))</f>
        <v/>
      </c>
      <c r="F166" s="84" t="str">
        <f>IF($C166="","",IF(ISBLANK(VLOOKUP($A166,'Section 2'!$D$16:$R$1015,COLUMNS('Section 2'!$D$13:G$13),0)),"",VLOOKUP($A166,'Section 2'!$D$16:$R$1015,COLUMNS('Section 2'!$D$13:G$13),0)))</f>
        <v/>
      </c>
      <c r="G166" s="84" t="str">
        <f>IF($C166="","",IF(ISBLANK(VLOOKUP($A166,'Section 2'!$D$16:$R$1015,COLUMNS('Section 2'!$D$13:H$13),0)),"",VLOOKUP($A166,'Section 2'!$D$16:$R$1015,COLUMNS('Section 2'!$D$13:H$13),0)))</f>
        <v/>
      </c>
      <c r="H166" s="84" t="str">
        <f>IF($C166="","",IF(ISBLANK(VLOOKUP($A166,'Section 2'!$D$16:$R$1015,COLUMNS('Section 2'!$D$13:I$13),0)),"",VLOOKUP($A166,'Section 2'!$D$16:$R$1015,COLUMNS('Section 2'!$D$13:I$13),0)))</f>
        <v/>
      </c>
      <c r="I166" s="84" t="str">
        <f>IF($C166="","",IF(ISBLANK(VLOOKUP($A166,'Section 2'!$D$16:$R$1015,COLUMNS('Section 2'!$D$13:J$13),0)),"",VLOOKUP($A166,'Section 2'!$D$16:$R$1015,COLUMNS('Section 2'!$D$13:J$13),0)))</f>
        <v/>
      </c>
      <c r="J166" s="84" t="str">
        <f>IF($C166="","",IF(ISBLANK(VLOOKUP($A166,'Section 2'!$D$16:$R$1015,COLUMNS('Section 2'!$D$13:R$13),0)),"",IF(VLOOKUP($A166,'Section 2'!$D$16:$R$1015,COLUMNS('Section 2'!$D$13:R$13),0)="QPS","QPS",PROPER(VLOOKUP($A166,'Section 2'!$D$16:$R$1015,COLUMNS('Section 2'!$D$13:R$13),0)))))</f>
        <v/>
      </c>
      <c r="K166" s="84" t="str">
        <f>IF($C166="","",IF(ISBLANK(VLOOKUP($A166,'Section 2'!$D$16:$R$1015,COLUMNS('Section 2'!$D$13:L$13),0)),"",VLOOKUP($A166,'Section 2'!$D$16:$R$1015,COLUMNS('Section 2'!$D$13:L$13),0)))</f>
        <v/>
      </c>
      <c r="L166" s="84" t="str">
        <f>IF($C166="","",IF(ISBLANK(VLOOKUP($A166,'Section 2'!$D$16:$R$1015,COLUMNS('Section 2'!$D$13:M$13),0)),"",VLOOKUP($A166,'Section 2'!$D$16:$R$1015,COLUMNS('Section 2'!$D$13:M$13),0)))</f>
        <v/>
      </c>
      <c r="M166" s="84" t="str">
        <f>IF($C166="","",IF(ISBLANK(VLOOKUP($A166,'Section 2'!$D$16:$R$1015,COLUMNS('Section 2'!$D$13:N$13),0)),"",VLOOKUP($A166,'Section 2'!$D$16:$R$1015,COLUMNS('Section 2'!$D$13:N$13),0)))</f>
        <v/>
      </c>
      <c r="N166" s="84" t="str">
        <f>IF($C166="","",IF(ISBLANK(VLOOKUP($A166,'Section 2'!$D$16:$R$1015,COLUMNS('Section 2'!$D$13:O$13),0)),"",VLOOKUP($A166,'Section 2'!$D$16:$R$1015,COLUMNS('Section 2'!$D$13:O$13),0)))</f>
        <v/>
      </c>
      <c r="O166" s="84" t="str">
        <f>IF($C166="","",IF(ISBLANK(VLOOKUP($A166,'Section 2'!$D$16:$R$1015,COLUMNS('Section 2'!$D$13:P$13),0)),"",VLOOKUP($A166,'Section 2'!$D$16:$R$1015,COLUMNS('Section 2'!$D$13:P$13),0)))</f>
        <v/>
      </c>
      <c r="P166" s="84" t="str">
        <f>IF($C166="","",IF(ISBLANK(VLOOKUP($A166,'Section 2'!$D$16:$R$1015,COLUMNS('Section 2'!$D$13:Q$13),0)),"",VLOOKUP($A166,'Section 2'!$D$16:$R$1015,COLUMNS('Section 2'!$D$13:Q$13),0)))</f>
        <v/>
      </c>
      <c r="Q166" s="84" t="str">
        <f>IF($C166="","",IF(ISBLANK(VLOOKUP($A166,'Section 2'!$D$16:$R$1015,COLUMNS('Section 2'!$D$13:R$13),0)),"",IF(VLOOKUP($A166,'Section 2'!$D$16:$R$1015,COLUMNS('Section 2'!$D$13:R$13),0)="QPS","QPS",PROPER(VLOOKUP($A166,'Section 2'!$D$16:$R$1015,COLUMNS('Section 2'!$D$13:R$13),0)))))</f>
        <v/>
      </c>
    </row>
    <row r="167" spans="1:17" s="47" customFormat="1" ht="12.75" customHeight="1" x14ac:dyDescent="0.35">
      <c r="A167" s="50">
        <v>166</v>
      </c>
      <c r="B167" s="84" t="str">
        <f t="shared" si="2"/>
        <v/>
      </c>
      <c r="C167" s="84" t="str">
        <f>IFERROR(VLOOKUP($A167,'Section 2'!$D$16:$R$1015,COLUMNS('Section 2'!$D$13:D$13),0),"")</f>
        <v/>
      </c>
      <c r="D167" s="61" t="str">
        <f>IF($C167="","",IF(ISBLANK(VLOOKUP($A167,'Section 2'!$D$16:$R$1015,COLUMNS('Section 2'!$D$13:E$13),0)),"",VLOOKUP($A167,'Section 2'!$D$16:$R$1015,COLUMNS('Section 2'!$D$13:E$13),0)))</f>
        <v/>
      </c>
      <c r="E167" s="84" t="str">
        <f>IF($C167="","",IF(ISBLANK(VLOOKUP($A167,'Section 2'!$D$16:$R$1015,COLUMNS('Section 2'!$D$13:F$13),0)),"",VLOOKUP($A167,'Section 2'!$D$16:$R$1015,COLUMNS('Section 2'!$D$13:F$13),0)))</f>
        <v/>
      </c>
      <c r="F167" s="84" t="str">
        <f>IF($C167="","",IF(ISBLANK(VLOOKUP($A167,'Section 2'!$D$16:$R$1015,COLUMNS('Section 2'!$D$13:G$13),0)),"",VLOOKUP($A167,'Section 2'!$D$16:$R$1015,COLUMNS('Section 2'!$D$13:G$13),0)))</f>
        <v/>
      </c>
      <c r="G167" s="84" t="str">
        <f>IF($C167="","",IF(ISBLANK(VLOOKUP($A167,'Section 2'!$D$16:$R$1015,COLUMNS('Section 2'!$D$13:H$13),0)),"",VLOOKUP($A167,'Section 2'!$D$16:$R$1015,COLUMNS('Section 2'!$D$13:H$13),0)))</f>
        <v/>
      </c>
      <c r="H167" s="84" t="str">
        <f>IF($C167="","",IF(ISBLANK(VLOOKUP($A167,'Section 2'!$D$16:$R$1015,COLUMNS('Section 2'!$D$13:I$13),0)),"",VLOOKUP($A167,'Section 2'!$D$16:$R$1015,COLUMNS('Section 2'!$D$13:I$13),0)))</f>
        <v/>
      </c>
      <c r="I167" s="84" t="str">
        <f>IF($C167="","",IF(ISBLANK(VLOOKUP($A167,'Section 2'!$D$16:$R$1015,COLUMNS('Section 2'!$D$13:J$13),0)),"",VLOOKUP($A167,'Section 2'!$D$16:$R$1015,COLUMNS('Section 2'!$D$13:J$13),0)))</f>
        <v/>
      </c>
      <c r="J167" s="84" t="str">
        <f>IF($C167="","",IF(ISBLANK(VLOOKUP($A167,'Section 2'!$D$16:$R$1015,COLUMNS('Section 2'!$D$13:R$13),0)),"",IF(VLOOKUP($A167,'Section 2'!$D$16:$R$1015,COLUMNS('Section 2'!$D$13:R$13),0)="QPS","QPS",PROPER(VLOOKUP($A167,'Section 2'!$D$16:$R$1015,COLUMNS('Section 2'!$D$13:R$13),0)))))</f>
        <v/>
      </c>
      <c r="K167" s="84" t="str">
        <f>IF($C167="","",IF(ISBLANK(VLOOKUP($A167,'Section 2'!$D$16:$R$1015,COLUMNS('Section 2'!$D$13:L$13),0)),"",VLOOKUP($A167,'Section 2'!$D$16:$R$1015,COLUMNS('Section 2'!$D$13:L$13),0)))</f>
        <v/>
      </c>
      <c r="L167" s="84" t="str">
        <f>IF($C167="","",IF(ISBLANK(VLOOKUP($A167,'Section 2'!$D$16:$R$1015,COLUMNS('Section 2'!$D$13:M$13),0)),"",VLOOKUP($A167,'Section 2'!$D$16:$R$1015,COLUMNS('Section 2'!$D$13:M$13),0)))</f>
        <v/>
      </c>
      <c r="M167" s="84" t="str">
        <f>IF($C167="","",IF(ISBLANK(VLOOKUP($A167,'Section 2'!$D$16:$R$1015,COLUMNS('Section 2'!$D$13:N$13),0)),"",VLOOKUP($A167,'Section 2'!$D$16:$R$1015,COLUMNS('Section 2'!$D$13:N$13),0)))</f>
        <v/>
      </c>
      <c r="N167" s="84" t="str">
        <f>IF($C167="","",IF(ISBLANK(VLOOKUP($A167,'Section 2'!$D$16:$R$1015,COLUMNS('Section 2'!$D$13:O$13),0)),"",VLOOKUP($A167,'Section 2'!$D$16:$R$1015,COLUMNS('Section 2'!$D$13:O$13),0)))</f>
        <v/>
      </c>
      <c r="O167" s="84" t="str">
        <f>IF($C167="","",IF(ISBLANK(VLOOKUP($A167,'Section 2'!$D$16:$R$1015,COLUMNS('Section 2'!$D$13:P$13),0)),"",VLOOKUP($A167,'Section 2'!$D$16:$R$1015,COLUMNS('Section 2'!$D$13:P$13),0)))</f>
        <v/>
      </c>
      <c r="P167" s="84" t="str">
        <f>IF($C167="","",IF(ISBLANK(VLOOKUP($A167,'Section 2'!$D$16:$R$1015,COLUMNS('Section 2'!$D$13:Q$13),0)),"",VLOOKUP($A167,'Section 2'!$D$16:$R$1015,COLUMNS('Section 2'!$D$13:Q$13),0)))</f>
        <v/>
      </c>
      <c r="Q167" s="84" t="str">
        <f>IF($C167="","",IF(ISBLANK(VLOOKUP($A167,'Section 2'!$D$16:$R$1015,COLUMNS('Section 2'!$D$13:R$13),0)),"",IF(VLOOKUP($A167,'Section 2'!$D$16:$R$1015,COLUMNS('Section 2'!$D$13:R$13),0)="QPS","QPS",PROPER(VLOOKUP($A167,'Section 2'!$D$16:$R$1015,COLUMNS('Section 2'!$D$13:R$13),0)))))</f>
        <v/>
      </c>
    </row>
    <row r="168" spans="1:17" s="47" customFormat="1" ht="12.75" customHeight="1" x14ac:dyDescent="0.35">
      <c r="A168" s="50">
        <v>167</v>
      </c>
      <c r="B168" s="84" t="str">
        <f t="shared" si="2"/>
        <v/>
      </c>
      <c r="C168" s="84" t="str">
        <f>IFERROR(VLOOKUP($A168,'Section 2'!$D$16:$R$1015,COLUMNS('Section 2'!$D$13:D$13),0),"")</f>
        <v/>
      </c>
      <c r="D168" s="61" t="str">
        <f>IF($C168="","",IF(ISBLANK(VLOOKUP($A168,'Section 2'!$D$16:$R$1015,COLUMNS('Section 2'!$D$13:E$13),0)),"",VLOOKUP($A168,'Section 2'!$D$16:$R$1015,COLUMNS('Section 2'!$D$13:E$13),0)))</f>
        <v/>
      </c>
      <c r="E168" s="84" t="str">
        <f>IF($C168="","",IF(ISBLANK(VLOOKUP($A168,'Section 2'!$D$16:$R$1015,COLUMNS('Section 2'!$D$13:F$13),0)),"",VLOOKUP($A168,'Section 2'!$D$16:$R$1015,COLUMNS('Section 2'!$D$13:F$13),0)))</f>
        <v/>
      </c>
      <c r="F168" s="84" t="str">
        <f>IF($C168="","",IF(ISBLANK(VLOOKUP($A168,'Section 2'!$D$16:$R$1015,COLUMNS('Section 2'!$D$13:G$13),0)),"",VLOOKUP($A168,'Section 2'!$D$16:$R$1015,COLUMNS('Section 2'!$D$13:G$13),0)))</f>
        <v/>
      </c>
      <c r="G168" s="84" t="str">
        <f>IF($C168="","",IF(ISBLANK(VLOOKUP($A168,'Section 2'!$D$16:$R$1015,COLUMNS('Section 2'!$D$13:H$13),0)),"",VLOOKUP($A168,'Section 2'!$D$16:$R$1015,COLUMNS('Section 2'!$D$13:H$13),0)))</f>
        <v/>
      </c>
      <c r="H168" s="84" t="str">
        <f>IF($C168="","",IF(ISBLANK(VLOOKUP($A168,'Section 2'!$D$16:$R$1015,COLUMNS('Section 2'!$D$13:I$13),0)),"",VLOOKUP($A168,'Section 2'!$D$16:$R$1015,COLUMNS('Section 2'!$D$13:I$13),0)))</f>
        <v/>
      </c>
      <c r="I168" s="84" t="str">
        <f>IF($C168="","",IF(ISBLANK(VLOOKUP($A168,'Section 2'!$D$16:$R$1015,COLUMNS('Section 2'!$D$13:J$13),0)),"",VLOOKUP($A168,'Section 2'!$D$16:$R$1015,COLUMNS('Section 2'!$D$13:J$13),0)))</f>
        <v/>
      </c>
      <c r="J168" s="84" t="str">
        <f>IF($C168="","",IF(ISBLANK(VLOOKUP($A168,'Section 2'!$D$16:$R$1015,COLUMNS('Section 2'!$D$13:R$13),0)),"",IF(VLOOKUP($A168,'Section 2'!$D$16:$R$1015,COLUMNS('Section 2'!$D$13:R$13),0)="QPS","QPS",PROPER(VLOOKUP($A168,'Section 2'!$D$16:$R$1015,COLUMNS('Section 2'!$D$13:R$13),0)))))</f>
        <v/>
      </c>
      <c r="K168" s="84" t="str">
        <f>IF($C168="","",IF(ISBLANK(VLOOKUP($A168,'Section 2'!$D$16:$R$1015,COLUMNS('Section 2'!$D$13:L$13),0)),"",VLOOKUP($A168,'Section 2'!$D$16:$R$1015,COLUMNS('Section 2'!$D$13:L$13),0)))</f>
        <v/>
      </c>
      <c r="L168" s="84" t="str">
        <f>IF($C168="","",IF(ISBLANK(VLOOKUP($A168,'Section 2'!$D$16:$R$1015,COLUMNS('Section 2'!$D$13:M$13),0)),"",VLOOKUP($A168,'Section 2'!$D$16:$R$1015,COLUMNS('Section 2'!$D$13:M$13),0)))</f>
        <v/>
      </c>
      <c r="M168" s="84" t="str">
        <f>IF($C168="","",IF(ISBLANK(VLOOKUP($A168,'Section 2'!$D$16:$R$1015,COLUMNS('Section 2'!$D$13:N$13),0)),"",VLOOKUP($A168,'Section 2'!$D$16:$R$1015,COLUMNS('Section 2'!$D$13:N$13),0)))</f>
        <v/>
      </c>
      <c r="N168" s="84" t="str">
        <f>IF($C168="","",IF(ISBLANK(VLOOKUP($A168,'Section 2'!$D$16:$R$1015,COLUMNS('Section 2'!$D$13:O$13),0)),"",VLOOKUP($A168,'Section 2'!$D$16:$R$1015,COLUMNS('Section 2'!$D$13:O$13),0)))</f>
        <v/>
      </c>
      <c r="O168" s="84" t="str">
        <f>IF($C168="","",IF(ISBLANK(VLOOKUP($A168,'Section 2'!$D$16:$R$1015,COLUMNS('Section 2'!$D$13:P$13),0)),"",VLOOKUP($A168,'Section 2'!$D$16:$R$1015,COLUMNS('Section 2'!$D$13:P$13),0)))</f>
        <v/>
      </c>
      <c r="P168" s="84" t="str">
        <f>IF($C168="","",IF(ISBLANK(VLOOKUP($A168,'Section 2'!$D$16:$R$1015,COLUMNS('Section 2'!$D$13:Q$13),0)),"",VLOOKUP($A168,'Section 2'!$D$16:$R$1015,COLUMNS('Section 2'!$D$13:Q$13),0)))</f>
        <v/>
      </c>
      <c r="Q168" s="84" t="str">
        <f>IF($C168="","",IF(ISBLANK(VLOOKUP($A168,'Section 2'!$D$16:$R$1015,COLUMNS('Section 2'!$D$13:R$13),0)),"",IF(VLOOKUP($A168,'Section 2'!$D$16:$R$1015,COLUMNS('Section 2'!$D$13:R$13),0)="QPS","QPS",PROPER(VLOOKUP($A168,'Section 2'!$D$16:$R$1015,COLUMNS('Section 2'!$D$13:R$13),0)))))</f>
        <v/>
      </c>
    </row>
    <row r="169" spans="1:17" s="47" customFormat="1" ht="12.75" customHeight="1" x14ac:dyDescent="0.35">
      <c r="A169" s="50">
        <v>168</v>
      </c>
      <c r="B169" s="84" t="str">
        <f t="shared" si="2"/>
        <v/>
      </c>
      <c r="C169" s="84" t="str">
        <f>IFERROR(VLOOKUP($A169,'Section 2'!$D$16:$R$1015,COLUMNS('Section 2'!$D$13:D$13),0),"")</f>
        <v/>
      </c>
      <c r="D169" s="61" t="str">
        <f>IF($C169="","",IF(ISBLANK(VLOOKUP($A169,'Section 2'!$D$16:$R$1015,COLUMNS('Section 2'!$D$13:E$13),0)),"",VLOOKUP($A169,'Section 2'!$D$16:$R$1015,COLUMNS('Section 2'!$D$13:E$13),0)))</f>
        <v/>
      </c>
      <c r="E169" s="84" t="str">
        <f>IF($C169="","",IF(ISBLANK(VLOOKUP($A169,'Section 2'!$D$16:$R$1015,COLUMNS('Section 2'!$D$13:F$13),0)),"",VLOOKUP($A169,'Section 2'!$D$16:$R$1015,COLUMNS('Section 2'!$D$13:F$13),0)))</f>
        <v/>
      </c>
      <c r="F169" s="84" t="str">
        <f>IF($C169="","",IF(ISBLANK(VLOOKUP($A169,'Section 2'!$D$16:$R$1015,COLUMNS('Section 2'!$D$13:G$13),0)),"",VLOOKUP($A169,'Section 2'!$D$16:$R$1015,COLUMNS('Section 2'!$D$13:G$13),0)))</f>
        <v/>
      </c>
      <c r="G169" s="84" t="str">
        <f>IF($C169="","",IF(ISBLANK(VLOOKUP($A169,'Section 2'!$D$16:$R$1015,COLUMNS('Section 2'!$D$13:H$13),0)),"",VLOOKUP($A169,'Section 2'!$D$16:$R$1015,COLUMNS('Section 2'!$D$13:H$13),0)))</f>
        <v/>
      </c>
      <c r="H169" s="84" t="str">
        <f>IF($C169="","",IF(ISBLANK(VLOOKUP($A169,'Section 2'!$D$16:$R$1015,COLUMNS('Section 2'!$D$13:I$13),0)),"",VLOOKUP($A169,'Section 2'!$D$16:$R$1015,COLUMNS('Section 2'!$D$13:I$13),0)))</f>
        <v/>
      </c>
      <c r="I169" s="84" t="str">
        <f>IF($C169="","",IF(ISBLANK(VLOOKUP($A169,'Section 2'!$D$16:$R$1015,COLUMNS('Section 2'!$D$13:J$13),0)),"",VLOOKUP($A169,'Section 2'!$D$16:$R$1015,COLUMNS('Section 2'!$D$13:J$13),0)))</f>
        <v/>
      </c>
      <c r="J169" s="84" t="str">
        <f>IF($C169="","",IF(ISBLANK(VLOOKUP($A169,'Section 2'!$D$16:$R$1015,COLUMNS('Section 2'!$D$13:R$13),0)),"",IF(VLOOKUP($A169,'Section 2'!$D$16:$R$1015,COLUMNS('Section 2'!$D$13:R$13),0)="QPS","QPS",PROPER(VLOOKUP($A169,'Section 2'!$D$16:$R$1015,COLUMNS('Section 2'!$D$13:R$13),0)))))</f>
        <v/>
      </c>
      <c r="K169" s="84" t="str">
        <f>IF($C169="","",IF(ISBLANK(VLOOKUP($A169,'Section 2'!$D$16:$R$1015,COLUMNS('Section 2'!$D$13:L$13),0)),"",VLOOKUP($A169,'Section 2'!$D$16:$R$1015,COLUMNS('Section 2'!$D$13:L$13),0)))</f>
        <v/>
      </c>
      <c r="L169" s="84" t="str">
        <f>IF($C169="","",IF(ISBLANK(VLOOKUP($A169,'Section 2'!$D$16:$R$1015,COLUMNS('Section 2'!$D$13:M$13),0)),"",VLOOKUP($A169,'Section 2'!$D$16:$R$1015,COLUMNS('Section 2'!$D$13:M$13),0)))</f>
        <v/>
      </c>
      <c r="M169" s="84" t="str">
        <f>IF($C169="","",IF(ISBLANK(VLOOKUP($A169,'Section 2'!$D$16:$R$1015,COLUMNS('Section 2'!$D$13:N$13),0)),"",VLOOKUP($A169,'Section 2'!$D$16:$R$1015,COLUMNS('Section 2'!$D$13:N$13),0)))</f>
        <v/>
      </c>
      <c r="N169" s="84" t="str">
        <f>IF($C169="","",IF(ISBLANK(VLOOKUP($A169,'Section 2'!$D$16:$R$1015,COLUMNS('Section 2'!$D$13:O$13),0)),"",VLOOKUP($A169,'Section 2'!$D$16:$R$1015,COLUMNS('Section 2'!$D$13:O$13),0)))</f>
        <v/>
      </c>
      <c r="O169" s="84" t="str">
        <f>IF($C169="","",IF(ISBLANK(VLOOKUP($A169,'Section 2'!$D$16:$R$1015,COLUMNS('Section 2'!$D$13:P$13),0)),"",VLOOKUP($A169,'Section 2'!$D$16:$R$1015,COLUMNS('Section 2'!$D$13:P$13),0)))</f>
        <v/>
      </c>
      <c r="P169" s="84" t="str">
        <f>IF($C169="","",IF(ISBLANK(VLOOKUP($A169,'Section 2'!$D$16:$R$1015,COLUMNS('Section 2'!$D$13:Q$13),0)),"",VLOOKUP($A169,'Section 2'!$D$16:$R$1015,COLUMNS('Section 2'!$D$13:Q$13),0)))</f>
        <v/>
      </c>
      <c r="Q169" s="84" t="str">
        <f>IF($C169="","",IF(ISBLANK(VLOOKUP($A169,'Section 2'!$D$16:$R$1015,COLUMNS('Section 2'!$D$13:R$13),0)),"",IF(VLOOKUP($A169,'Section 2'!$D$16:$R$1015,COLUMNS('Section 2'!$D$13:R$13),0)="QPS","QPS",PROPER(VLOOKUP($A169,'Section 2'!$D$16:$R$1015,COLUMNS('Section 2'!$D$13:R$13),0)))))</f>
        <v/>
      </c>
    </row>
    <row r="170" spans="1:17" s="47" customFormat="1" ht="12.75" customHeight="1" x14ac:dyDescent="0.35">
      <c r="A170" s="50">
        <v>169</v>
      </c>
      <c r="B170" s="84" t="str">
        <f t="shared" si="2"/>
        <v/>
      </c>
      <c r="C170" s="84" t="str">
        <f>IFERROR(VLOOKUP($A170,'Section 2'!$D$16:$R$1015,COLUMNS('Section 2'!$D$13:D$13),0),"")</f>
        <v/>
      </c>
      <c r="D170" s="61" t="str">
        <f>IF($C170="","",IF(ISBLANK(VLOOKUP($A170,'Section 2'!$D$16:$R$1015,COLUMNS('Section 2'!$D$13:E$13),0)),"",VLOOKUP($A170,'Section 2'!$D$16:$R$1015,COLUMNS('Section 2'!$D$13:E$13),0)))</f>
        <v/>
      </c>
      <c r="E170" s="84" t="str">
        <f>IF($C170="","",IF(ISBLANK(VLOOKUP($A170,'Section 2'!$D$16:$R$1015,COLUMNS('Section 2'!$D$13:F$13),0)),"",VLOOKUP($A170,'Section 2'!$D$16:$R$1015,COLUMNS('Section 2'!$D$13:F$13),0)))</f>
        <v/>
      </c>
      <c r="F170" s="84" t="str">
        <f>IF($C170="","",IF(ISBLANK(VLOOKUP($A170,'Section 2'!$D$16:$R$1015,COLUMNS('Section 2'!$D$13:G$13),0)),"",VLOOKUP($A170,'Section 2'!$D$16:$R$1015,COLUMNS('Section 2'!$D$13:G$13),0)))</f>
        <v/>
      </c>
      <c r="G170" s="84" t="str">
        <f>IF($C170="","",IF(ISBLANK(VLOOKUP($A170,'Section 2'!$D$16:$R$1015,COLUMNS('Section 2'!$D$13:H$13),0)),"",VLOOKUP($A170,'Section 2'!$D$16:$R$1015,COLUMNS('Section 2'!$D$13:H$13),0)))</f>
        <v/>
      </c>
      <c r="H170" s="84" t="str">
        <f>IF($C170="","",IF(ISBLANK(VLOOKUP($A170,'Section 2'!$D$16:$R$1015,COLUMNS('Section 2'!$D$13:I$13),0)),"",VLOOKUP($A170,'Section 2'!$D$16:$R$1015,COLUMNS('Section 2'!$D$13:I$13),0)))</f>
        <v/>
      </c>
      <c r="I170" s="84" t="str">
        <f>IF($C170="","",IF(ISBLANK(VLOOKUP($A170,'Section 2'!$D$16:$R$1015,COLUMNS('Section 2'!$D$13:J$13),0)),"",VLOOKUP($A170,'Section 2'!$D$16:$R$1015,COLUMNS('Section 2'!$D$13:J$13),0)))</f>
        <v/>
      </c>
      <c r="J170" s="84" t="str">
        <f>IF($C170="","",IF(ISBLANK(VLOOKUP($A170,'Section 2'!$D$16:$R$1015,COLUMNS('Section 2'!$D$13:R$13),0)),"",IF(VLOOKUP($A170,'Section 2'!$D$16:$R$1015,COLUMNS('Section 2'!$D$13:R$13),0)="QPS","QPS",PROPER(VLOOKUP($A170,'Section 2'!$D$16:$R$1015,COLUMNS('Section 2'!$D$13:R$13),0)))))</f>
        <v/>
      </c>
      <c r="K170" s="84" t="str">
        <f>IF($C170="","",IF(ISBLANK(VLOOKUP($A170,'Section 2'!$D$16:$R$1015,COLUMNS('Section 2'!$D$13:L$13),0)),"",VLOOKUP($A170,'Section 2'!$D$16:$R$1015,COLUMNS('Section 2'!$D$13:L$13),0)))</f>
        <v/>
      </c>
      <c r="L170" s="84" t="str">
        <f>IF($C170="","",IF(ISBLANK(VLOOKUP($A170,'Section 2'!$D$16:$R$1015,COLUMNS('Section 2'!$D$13:M$13),0)),"",VLOOKUP($A170,'Section 2'!$D$16:$R$1015,COLUMNS('Section 2'!$D$13:M$13),0)))</f>
        <v/>
      </c>
      <c r="M170" s="84" t="str">
        <f>IF($C170="","",IF(ISBLANK(VLOOKUP($A170,'Section 2'!$D$16:$R$1015,COLUMNS('Section 2'!$D$13:N$13),0)),"",VLOOKUP($A170,'Section 2'!$D$16:$R$1015,COLUMNS('Section 2'!$D$13:N$13),0)))</f>
        <v/>
      </c>
      <c r="N170" s="84" t="str">
        <f>IF($C170="","",IF(ISBLANK(VLOOKUP($A170,'Section 2'!$D$16:$R$1015,COLUMNS('Section 2'!$D$13:O$13),0)),"",VLOOKUP($A170,'Section 2'!$D$16:$R$1015,COLUMNS('Section 2'!$D$13:O$13),0)))</f>
        <v/>
      </c>
      <c r="O170" s="84" t="str">
        <f>IF($C170="","",IF(ISBLANK(VLOOKUP($A170,'Section 2'!$D$16:$R$1015,COLUMNS('Section 2'!$D$13:P$13),0)),"",VLOOKUP($A170,'Section 2'!$D$16:$R$1015,COLUMNS('Section 2'!$D$13:P$13),0)))</f>
        <v/>
      </c>
      <c r="P170" s="84" t="str">
        <f>IF($C170="","",IF(ISBLANK(VLOOKUP($A170,'Section 2'!$D$16:$R$1015,COLUMNS('Section 2'!$D$13:Q$13),0)),"",VLOOKUP($A170,'Section 2'!$D$16:$R$1015,COLUMNS('Section 2'!$D$13:Q$13),0)))</f>
        <v/>
      </c>
      <c r="Q170" s="84" t="str">
        <f>IF($C170="","",IF(ISBLANK(VLOOKUP($A170,'Section 2'!$D$16:$R$1015,COLUMNS('Section 2'!$D$13:R$13),0)),"",IF(VLOOKUP($A170,'Section 2'!$D$16:$R$1015,COLUMNS('Section 2'!$D$13:R$13),0)="QPS","QPS",PROPER(VLOOKUP($A170,'Section 2'!$D$16:$R$1015,COLUMNS('Section 2'!$D$13:R$13),0)))))</f>
        <v/>
      </c>
    </row>
    <row r="171" spans="1:17" s="47" customFormat="1" ht="12.75" customHeight="1" x14ac:dyDescent="0.35">
      <c r="A171" s="50">
        <v>170</v>
      </c>
      <c r="B171" s="84" t="str">
        <f t="shared" si="2"/>
        <v/>
      </c>
      <c r="C171" s="84" t="str">
        <f>IFERROR(VLOOKUP($A171,'Section 2'!$D$16:$R$1015,COLUMNS('Section 2'!$D$13:D$13),0),"")</f>
        <v/>
      </c>
      <c r="D171" s="61" t="str">
        <f>IF($C171="","",IF(ISBLANK(VLOOKUP($A171,'Section 2'!$D$16:$R$1015,COLUMNS('Section 2'!$D$13:E$13),0)),"",VLOOKUP($A171,'Section 2'!$D$16:$R$1015,COLUMNS('Section 2'!$D$13:E$13),0)))</f>
        <v/>
      </c>
      <c r="E171" s="84" t="str">
        <f>IF($C171="","",IF(ISBLANK(VLOOKUP($A171,'Section 2'!$D$16:$R$1015,COLUMNS('Section 2'!$D$13:F$13),0)),"",VLOOKUP($A171,'Section 2'!$D$16:$R$1015,COLUMNS('Section 2'!$D$13:F$13),0)))</f>
        <v/>
      </c>
      <c r="F171" s="84" t="str">
        <f>IF($C171="","",IF(ISBLANK(VLOOKUP($A171,'Section 2'!$D$16:$R$1015,COLUMNS('Section 2'!$D$13:G$13),0)),"",VLOOKUP($A171,'Section 2'!$D$16:$R$1015,COLUMNS('Section 2'!$D$13:G$13),0)))</f>
        <v/>
      </c>
      <c r="G171" s="84" t="str">
        <f>IF($C171="","",IF(ISBLANK(VLOOKUP($A171,'Section 2'!$D$16:$R$1015,COLUMNS('Section 2'!$D$13:H$13),0)),"",VLOOKUP($A171,'Section 2'!$D$16:$R$1015,COLUMNS('Section 2'!$D$13:H$13),0)))</f>
        <v/>
      </c>
      <c r="H171" s="84" t="str">
        <f>IF($C171="","",IF(ISBLANK(VLOOKUP($A171,'Section 2'!$D$16:$R$1015,COLUMNS('Section 2'!$D$13:I$13),0)),"",VLOOKUP($A171,'Section 2'!$D$16:$R$1015,COLUMNS('Section 2'!$D$13:I$13),0)))</f>
        <v/>
      </c>
      <c r="I171" s="84" t="str">
        <f>IF($C171="","",IF(ISBLANK(VLOOKUP($A171,'Section 2'!$D$16:$R$1015,COLUMNS('Section 2'!$D$13:J$13),0)),"",VLOOKUP($A171,'Section 2'!$D$16:$R$1015,COLUMNS('Section 2'!$D$13:J$13),0)))</f>
        <v/>
      </c>
      <c r="J171" s="84" t="str">
        <f>IF($C171="","",IF(ISBLANK(VLOOKUP($A171,'Section 2'!$D$16:$R$1015,COLUMNS('Section 2'!$D$13:R$13),0)),"",IF(VLOOKUP($A171,'Section 2'!$D$16:$R$1015,COLUMNS('Section 2'!$D$13:R$13),0)="QPS","QPS",PROPER(VLOOKUP($A171,'Section 2'!$D$16:$R$1015,COLUMNS('Section 2'!$D$13:R$13),0)))))</f>
        <v/>
      </c>
      <c r="K171" s="84" t="str">
        <f>IF($C171="","",IF(ISBLANK(VLOOKUP($A171,'Section 2'!$D$16:$R$1015,COLUMNS('Section 2'!$D$13:L$13),0)),"",VLOOKUP($A171,'Section 2'!$D$16:$R$1015,COLUMNS('Section 2'!$D$13:L$13),0)))</f>
        <v/>
      </c>
      <c r="L171" s="84" t="str">
        <f>IF($C171="","",IF(ISBLANK(VLOOKUP($A171,'Section 2'!$D$16:$R$1015,COLUMNS('Section 2'!$D$13:M$13),0)),"",VLOOKUP($A171,'Section 2'!$D$16:$R$1015,COLUMNS('Section 2'!$D$13:M$13),0)))</f>
        <v/>
      </c>
      <c r="M171" s="84" t="str">
        <f>IF($C171="","",IF(ISBLANK(VLOOKUP($A171,'Section 2'!$D$16:$R$1015,COLUMNS('Section 2'!$D$13:N$13),0)),"",VLOOKUP($A171,'Section 2'!$D$16:$R$1015,COLUMNS('Section 2'!$D$13:N$13),0)))</f>
        <v/>
      </c>
      <c r="N171" s="84" t="str">
        <f>IF($C171="","",IF(ISBLANK(VLOOKUP($A171,'Section 2'!$D$16:$R$1015,COLUMNS('Section 2'!$D$13:O$13),0)),"",VLOOKUP($A171,'Section 2'!$D$16:$R$1015,COLUMNS('Section 2'!$D$13:O$13),0)))</f>
        <v/>
      </c>
      <c r="O171" s="84" t="str">
        <f>IF($C171="","",IF(ISBLANK(VLOOKUP($A171,'Section 2'!$D$16:$R$1015,COLUMNS('Section 2'!$D$13:P$13),0)),"",VLOOKUP($A171,'Section 2'!$D$16:$R$1015,COLUMNS('Section 2'!$D$13:P$13),0)))</f>
        <v/>
      </c>
      <c r="P171" s="84" t="str">
        <f>IF($C171="","",IF(ISBLANK(VLOOKUP($A171,'Section 2'!$D$16:$R$1015,COLUMNS('Section 2'!$D$13:Q$13),0)),"",VLOOKUP($A171,'Section 2'!$D$16:$R$1015,COLUMNS('Section 2'!$D$13:Q$13),0)))</f>
        <v/>
      </c>
      <c r="Q171" s="84" t="str">
        <f>IF($C171="","",IF(ISBLANK(VLOOKUP($A171,'Section 2'!$D$16:$R$1015,COLUMNS('Section 2'!$D$13:R$13),0)),"",IF(VLOOKUP($A171,'Section 2'!$D$16:$R$1015,COLUMNS('Section 2'!$D$13:R$13),0)="QPS","QPS",PROPER(VLOOKUP($A171,'Section 2'!$D$16:$R$1015,COLUMNS('Section 2'!$D$13:R$13),0)))))</f>
        <v/>
      </c>
    </row>
    <row r="172" spans="1:17" s="47" customFormat="1" ht="12.75" customHeight="1" x14ac:dyDescent="0.35">
      <c r="A172" s="50">
        <v>171</v>
      </c>
      <c r="B172" s="84" t="str">
        <f t="shared" si="2"/>
        <v/>
      </c>
      <c r="C172" s="84" t="str">
        <f>IFERROR(VLOOKUP($A172,'Section 2'!$D$16:$R$1015,COLUMNS('Section 2'!$D$13:D$13),0),"")</f>
        <v/>
      </c>
      <c r="D172" s="61" t="str">
        <f>IF($C172="","",IF(ISBLANK(VLOOKUP($A172,'Section 2'!$D$16:$R$1015,COLUMNS('Section 2'!$D$13:E$13),0)),"",VLOOKUP($A172,'Section 2'!$D$16:$R$1015,COLUMNS('Section 2'!$D$13:E$13),0)))</f>
        <v/>
      </c>
      <c r="E172" s="84" t="str">
        <f>IF($C172="","",IF(ISBLANK(VLOOKUP($A172,'Section 2'!$D$16:$R$1015,COLUMNS('Section 2'!$D$13:F$13),0)),"",VLOOKUP($A172,'Section 2'!$D$16:$R$1015,COLUMNS('Section 2'!$D$13:F$13),0)))</f>
        <v/>
      </c>
      <c r="F172" s="84" t="str">
        <f>IF($C172="","",IF(ISBLANK(VLOOKUP($A172,'Section 2'!$D$16:$R$1015,COLUMNS('Section 2'!$D$13:G$13),0)),"",VLOOKUP($A172,'Section 2'!$D$16:$R$1015,COLUMNS('Section 2'!$D$13:G$13),0)))</f>
        <v/>
      </c>
      <c r="G172" s="84" t="str">
        <f>IF($C172="","",IF(ISBLANK(VLOOKUP($A172,'Section 2'!$D$16:$R$1015,COLUMNS('Section 2'!$D$13:H$13),0)),"",VLOOKUP($A172,'Section 2'!$D$16:$R$1015,COLUMNS('Section 2'!$D$13:H$13),0)))</f>
        <v/>
      </c>
      <c r="H172" s="84" t="str">
        <f>IF($C172="","",IF(ISBLANK(VLOOKUP($A172,'Section 2'!$D$16:$R$1015,COLUMNS('Section 2'!$D$13:I$13),0)),"",VLOOKUP($A172,'Section 2'!$D$16:$R$1015,COLUMNS('Section 2'!$D$13:I$13),0)))</f>
        <v/>
      </c>
      <c r="I172" s="84" t="str">
        <f>IF($C172="","",IF(ISBLANK(VLOOKUP($A172,'Section 2'!$D$16:$R$1015,COLUMNS('Section 2'!$D$13:J$13),0)),"",VLOOKUP($A172,'Section 2'!$D$16:$R$1015,COLUMNS('Section 2'!$D$13:J$13),0)))</f>
        <v/>
      </c>
      <c r="J172" s="84" t="str">
        <f>IF($C172="","",IF(ISBLANK(VLOOKUP($A172,'Section 2'!$D$16:$R$1015,COLUMNS('Section 2'!$D$13:R$13),0)),"",IF(VLOOKUP($A172,'Section 2'!$D$16:$R$1015,COLUMNS('Section 2'!$D$13:R$13),0)="QPS","QPS",PROPER(VLOOKUP($A172,'Section 2'!$D$16:$R$1015,COLUMNS('Section 2'!$D$13:R$13),0)))))</f>
        <v/>
      </c>
      <c r="K172" s="84" t="str">
        <f>IF($C172="","",IF(ISBLANK(VLOOKUP($A172,'Section 2'!$D$16:$R$1015,COLUMNS('Section 2'!$D$13:L$13),0)),"",VLOOKUP($A172,'Section 2'!$D$16:$R$1015,COLUMNS('Section 2'!$D$13:L$13),0)))</f>
        <v/>
      </c>
      <c r="L172" s="84" t="str">
        <f>IF($C172="","",IF(ISBLANK(VLOOKUP($A172,'Section 2'!$D$16:$R$1015,COLUMNS('Section 2'!$D$13:M$13),0)),"",VLOOKUP($A172,'Section 2'!$D$16:$R$1015,COLUMNS('Section 2'!$D$13:M$13),0)))</f>
        <v/>
      </c>
      <c r="M172" s="84" t="str">
        <f>IF($C172="","",IF(ISBLANK(VLOOKUP($A172,'Section 2'!$D$16:$R$1015,COLUMNS('Section 2'!$D$13:N$13),0)),"",VLOOKUP($A172,'Section 2'!$D$16:$R$1015,COLUMNS('Section 2'!$D$13:N$13),0)))</f>
        <v/>
      </c>
      <c r="N172" s="84" t="str">
        <f>IF($C172="","",IF(ISBLANK(VLOOKUP($A172,'Section 2'!$D$16:$R$1015,COLUMNS('Section 2'!$D$13:O$13),0)),"",VLOOKUP($A172,'Section 2'!$D$16:$R$1015,COLUMNS('Section 2'!$D$13:O$13),0)))</f>
        <v/>
      </c>
      <c r="O172" s="84" t="str">
        <f>IF($C172="","",IF(ISBLANK(VLOOKUP($A172,'Section 2'!$D$16:$R$1015,COLUMNS('Section 2'!$D$13:P$13),0)),"",VLOOKUP($A172,'Section 2'!$D$16:$R$1015,COLUMNS('Section 2'!$D$13:P$13),0)))</f>
        <v/>
      </c>
      <c r="P172" s="84" t="str">
        <f>IF($C172="","",IF(ISBLANK(VLOOKUP($A172,'Section 2'!$D$16:$R$1015,COLUMNS('Section 2'!$D$13:Q$13),0)),"",VLOOKUP($A172,'Section 2'!$D$16:$R$1015,COLUMNS('Section 2'!$D$13:Q$13),0)))</f>
        <v/>
      </c>
      <c r="Q172" s="84" t="str">
        <f>IF($C172="","",IF(ISBLANK(VLOOKUP($A172,'Section 2'!$D$16:$R$1015,COLUMNS('Section 2'!$D$13:R$13),0)),"",IF(VLOOKUP($A172,'Section 2'!$D$16:$R$1015,COLUMNS('Section 2'!$D$13:R$13),0)="QPS","QPS",PROPER(VLOOKUP($A172,'Section 2'!$D$16:$R$1015,COLUMNS('Section 2'!$D$13:R$13),0)))))</f>
        <v/>
      </c>
    </row>
    <row r="173" spans="1:17" s="47" customFormat="1" ht="12.75" customHeight="1" x14ac:dyDescent="0.35">
      <c r="A173" s="50">
        <v>172</v>
      </c>
      <c r="B173" s="84" t="str">
        <f t="shared" si="2"/>
        <v/>
      </c>
      <c r="C173" s="84" t="str">
        <f>IFERROR(VLOOKUP($A173,'Section 2'!$D$16:$R$1015,COLUMNS('Section 2'!$D$13:D$13),0),"")</f>
        <v/>
      </c>
      <c r="D173" s="61" t="str">
        <f>IF($C173="","",IF(ISBLANK(VLOOKUP($A173,'Section 2'!$D$16:$R$1015,COLUMNS('Section 2'!$D$13:E$13),0)),"",VLOOKUP($A173,'Section 2'!$D$16:$R$1015,COLUMNS('Section 2'!$D$13:E$13),0)))</f>
        <v/>
      </c>
      <c r="E173" s="84" t="str">
        <f>IF($C173="","",IF(ISBLANK(VLOOKUP($A173,'Section 2'!$D$16:$R$1015,COLUMNS('Section 2'!$D$13:F$13),0)),"",VLOOKUP($A173,'Section 2'!$D$16:$R$1015,COLUMNS('Section 2'!$D$13:F$13),0)))</f>
        <v/>
      </c>
      <c r="F173" s="84" t="str">
        <f>IF($C173="","",IF(ISBLANK(VLOOKUP($A173,'Section 2'!$D$16:$R$1015,COLUMNS('Section 2'!$D$13:G$13),0)),"",VLOOKUP($A173,'Section 2'!$D$16:$R$1015,COLUMNS('Section 2'!$D$13:G$13),0)))</f>
        <v/>
      </c>
      <c r="G173" s="84" t="str">
        <f>IF($C173="","",IF(ISBLANK(VLOOKUP($A173,'Section 2'!$D$16:$R$1015,COLUMNS('Section 2'!$D$13:H$13),0)),"",VLOOKUP($A173,'Section 2'!$D$16:$R$1015,COLUMNS('Section 2'!$D$13:H$13),0)))</f>
        <v/>
      </c>
      <c r="H173" s="84" t="str">
        <f>IF($C173="","",IF(ISBLANK(VLOOKUP($A173,'Section 2'!$D$16:$R$1015,COLUMNS('Section 2'!$D$13:I$13),0)),"",VLOOKUP($A173,'Section 2'!$D$16:$R$1015,COLUMNS('Section 2'!$D$13:I$13),0)))</f>
        <v/>
      </c>
      <c r="I173" s="84" t="str">
        <f>IF($C173="","",IF(ISBLANK(VLOOKUP($A173,'Section 2'!$D$16:$R$1015,COLUMNS('Section 2'!$D$13:J$13),0)),"",VLOOKUP($A173,'Section 2'!$D$16:$R$1015,COLUMNS('Section 2'!$D$13:J$13),0)))</f>
        <v/>
      </c>
      <c r="J173" s="84" t="str">
        <f>IF($C173="","",IF(ISBLANK(VLOOKUP($A173,'Section 2'!$D$16:$R$1015,COLUMNS('Section 2'!$D$13:R$13),0)),"",IF(VLOOKUP($A173,'Section 2'!$D$16:$R$1015,COLUMNS('Section 2'!$D$13:R$13),0)="QPS","QPS",PROPER(VLOOKUP($A173,'Section 2'!$D$16:$R$1015,COLUMNS('Section 2'!$D$13:R$13),0)))))</f>
        <v/>
      </c>
      <c r="K173" s="84" t="str">
        <f>IF($C173="","",IF(ISBLANK(VLOOKUP($A173,'Section 2'!$D$16:$R$1015,COLUMNS('Section 2'!$D$13:L$13),0)),"",VLOOKUP($A173,'Section 2'!$D$16:$R$1015,COLUMNS('Section 2'!$D$13:L$13),0)))</f>
        <v/>
      </c>
      <c r="L173" s="84" t="str">
        <f>IF($C173="","",IF(ISBLANK(VLOOKUP($A173,'Section 2'!$D$16:$R$1015,COLUMNS('Section 2'!$D$13:M$13),0)),"",VLOOKUP($A173,'Section 2'!$D$16:$R$1015,COLUMNS('Section 2'!$D$13:M$13),0)))</f>
        <v/>
      </c>
      <c r="M173" s="84" t="str">
        <f>IF($C173="","",IF(ISBLANK(VLOOKUP($A173,'Section 2'!$D$16:$R$1015,COLUMNS('Section 2'!$D$13:N$13),0)),"",VLOOKUP($A173,'Section 2'!$D$16:$R$1015,COLUMNS('Section 2'!$D$13:N$13),0)))</f>
        <v/>
      </c>
      <c r="N173" s="84" t="str">
        <f>IF($C173="","",IF(ISBLANK(VLOOKUP($A173,'Section 2'!$D$16:$R$1015,COLUMNS('Section 2'!$D$13:O$13),0)),"",VLOOKUP($A173,'Section 2'!$D$16:$R$1015,COLUMNS('Section 2'!$D$13:O$13),0)))</f>
        <v/>
      </c>
      <c r="O173" s="84" t="str">
        <f>IF($C173="","",IF(ISBLANK(VLOOKUP($A173,'Section 2'!$D$16:$R$1015,COLUMNS('Section 2'!$D$13:P$13),0)),"",VLOOKUP($A173,'Section 2'!$D$16:$R$1015,COLUMNS('Section 2'!$D$13:P$13),0)))</f>
        <v/>
      </c>
      <c r="P173" s="84" t="str">
        <f>IF($C173="","",IF(ISBLANK(VLOOKUP($A173,'Section 2'!$D$16:$R$1015,COLUMNS('Section 2'!$D$13:Q$13),0)),"",VLOOKUP($A173,'Section 2'!$D$16:$R$1015,COLUMNS('Section 2'!$D$13:Q$13),0)))</f>
        <v/>
      </c>
      <c r="Q173" s="84" t="str">
        <f>IF($C173="","",IF(ISBLANK(VLOOKUP($A173,'Section 2'!$D$16:$R$1015,COLUMNS('Section 2'!$D$13:R$13),0)),"",IF(VLOOKUP($A173,'Section 2'!$D$16:$R$1015,COLUMNS('Section 2'!$D$13:R$13),0)="QPS","QPS",PROPER(VLOOKUP($A173,'Section 2'!$D$16:$R$1015,COLUMNS('Section 2'!$D$13:R$13),0)))))</f>
        <v/>
      </c>
    </row>
    <row r="174" spans="1:17" s="47" customFormat="1" ht="12.75" customHeight="1" x14ac:dyDescent="0.35">
      <c r="A174" s="50">
        <v>173</v>
      </c>
      <c r="B174" s="84" t="str">
        <f t="shared" si="2"/>
        <v/>
      </c>
      <c r="C174" s="84" t="str">
        <f>IFERROR(VLOOKUP($A174,'Section 2'!$D$16:$R$1015,COLUMNS('Section 2'!$D$13:D$13),0),"")</f>
        <v/>
      </c>
      <c r="D174" s="61" t="str">
        <f>IF($C174="","",IF(ISBLANK(VLOOKUP($A174,'Section 2'!$D$16:$R$1015,COLUMNS('Section 2'!$D$13:E$13),0)),"",VLOOKUP($A174,'Section 2'!$D$16:$R$1015,COLUMNS('Section 2'!$D$13:E$13),0)))</f>
        <v/>
      </c>
      <c r="E174" s="84" t="str">
        <f>IF($C174="","",IF(ISBLANK(VLOOKUP($A174,'Section 2'!$D$16:$R$1015,COLUMNS('Section 2'!$D$13:F$13),0)),"",VLOOKUP($A174,'Section 2'!$D$16:$R$1015,COLUMNS('Section 2'!$D$13:F$13),0)))</f>
        <v/>
      </c>
      <c r="F174" s="84" t="str">
        <f>IF($C174="","",IF(ISBLANK(VLOOKUP($A174,'Section 2'!$D$16:$R$1015,COLUMNS('Section 2'!$D$13:G$13),0)),"",VLOOKUP($A174,'Section 2'!$D$16:$R$1015,COLUMNS('Section 2'!$D$13:G$13),0)))</f>
        <v/>
      </c>
      <c r="G174" s="84" t="str">
        <f>IF($C174="","",IF(ISBLANK(VLOOKUP($A174,'Section 2'!$D$16:$R$1015,COLUMNS('Section 2'!$D$13:H$13),0)),"",VLOOKUP($A174,'Section 2'!$D$16:$R$1015,COLUMNS('Section 2'!$D$13:H$13),0)))</f>
        <v/>
      </c>
      <c r="H174" s="84" t="str">
        <f>IF($C174="","",IF(ISBLANK(VLOOKUP($A174,'Section 2'!$D$16:$R$1015,COLUMNS('Section 2'!$D$13:I$13),0)),"",VLOOKUP($A174,'Section 2'!$D$16:$R$1015,COLUMNS('Section 2'!$D$13:I$13),0)))</f>
        <v/>
      </c>
      <c r="I174" s="84" t="str">
        <f>IF($C174="","",IF(ISBLANK(VLOOKUP($A174,'Section 2'!$D$16:$R$1015,COLUMNS('Section 2'!$D$13:J$13),0)),"",VLOOKUP($A174,'Section 2'!$D$16:$R$1015,COLUMNS('Section 2'!$D$13:J$13),0)))</f>
        <v/>
      </c>
      <c r="J174" s="84" t="str">
        <f>IF($C174="","",IF(ISBLANK(VLOOKUP($A174,'Section 2'!$D$16:$R$1015,COLUMNS('Section 2'!$D$13:R$13),0)),"",IF(VLOOKUP($A174,'Section 2'!$D$16:$R$1015,COLUMNS('Section 2'!$D$13:R$13),0)="QPS","QPS",PROPER(VLOOKUP($A174,'Section 2'!$D$16:$R$1015,COLUMNS('Section 2'!$D$13:R$13),0)))))</f>
        <v/>
      </c>
      <c r="K174" s="84" t="str">
        <f>IF($C174="","",IF(ISBLANK(VLOOKUP($A174,'Section 2'!$D$16:$R$1015,COLUMNS('Section 2'!$D$13:L$13),0)),"",VLOOKUP($A174,'Section 2'!$D$16:$R$1015,COLUMNS('Section 2'!$D$13:L$13),0)))</f>
        <v/>
      </c>
      <c r="L174" s="84" t="str">
        <f>IF($C174="","",IF(ISBLANK(VLOOKUP($A174,'Section 2'!$D$16:$R$1015,COLUMNS('Section 2'!$D$13:M$13),0)),"",VLOOKUP($A174,'Section 2'!$D$16:$R$1015,COLUMNS('Section 2'!$D$13:M$13),0)))</f>
        <v/>
      </c>
      <c r="M174" s="84" t="str">
        <f>IF($C174="","",IF(ISBLANK(VLOOKUP($A174,'Section 2'!$D$16:$R$1015,COLUMNS('Section 2'!$D$13:N$13),0)),"",VLOOKUP($A174,'Section 2'!$D$16:$R$1015,COLUMNS('Section 2'!$D$13:N$13),0)))</f>
        <v/>
      </c>
      <c r="N174" s="84" t="str">
        <f>IF($C174="","",IF(ISBLANK(VLOOKUP($A174,'Section 2'!$D$16:$R$1015,COLUMNS('Section 2'!$D$13:O$13),0)),"",VLOOKUP($A174,'Section 2'!$D$16:$R$1015,COLUMNS('Section 2'!$D$13:O$13),0)))</f>
        <v/>
      </c>
      <c r="O174" s="84" t="str">
        <f>IF($C174="","",IF(ISBLANK(VLOOKUP($A174,'Section 2'!$D$16:$R$1015,COLUMNS('Section 2'!$D$13:P$13),0)),"",VLOOKUP($A174,'Section 2'!$D$16:$R$1015,COLUMNS('Section 2'!$D$13:P$13),0)))</f>
        <v/>
      </c>
      <c r="P174" s="84" t="str">
        <f>IF($C174="","",IF(ISBLANK(VLOOKUP($A174,'Section 2'!$D$16:$R$1015,COLUMNS('Section 2'!$D$13:Q$13),0)),"",VLOOKUP($A174,'Section 2'!$D$16:$R$1015,COLUMNS('Section 2'!$D$13:Q$13),0)))</f>
        <v/>
      </c>
      <c r="Q174" s="84" t="str">
        <f>IF($C174="","",IF(ISBLANK(VLOOKUP($A174,'Section 2'!$D$16:$R$1015,COLUMNS('Section 2'!$D$13:R$13),0)),"",IF(VLOOKUP($A174,'Section 2'!$D$16:$R$1015,COLUMNS('Section 2'!$D$13:R$13),0)="QPS","QPS",PROPER(VLOOKUP($A174,'Section 2'!$D$16:$R$1015,COLUMNS('Section 2'!$D$13:R$13),0)))))</f>
        <v/>
      </c>
    </row>
    <row r="175" spans="1:17" s="47" customFormat="1" ht="12.75" customHeight="1" x14ac:dyDescent="0.35">
      <c r="A175" s="50">
        <v>174</v>
      </c>
      <c r="B175" s="84" t="str">
        <f t="shared" si="2"/>
        <v/>
      </c>
      <c r="C175" s="84" t="str">
        <f>IFERROR(VLOOKUP($A175,'Section 2'!$D$16:$R$1015,COLUMNS('Section 2'!$D$13:D$13),0),"")</f>
        <v/>
      </c>
      <c r="D175" s="61" t="str">
        <f>IF($C175="","",IF(ISBLANK(VLOOKUP($A175,'Section 2'!$D$16:$R$1015,COLUMNS('Section 2'!$D$13:E$13),0)),"",VLOOKUP($A175,'Section 2'!$D$16:$R$1015,COLUMNS('Section 2'!$D$13:E$13),0)))</f>
        <v/>
      </c>
      <c r="E175" s="84" t="str">
        <f>IF($C175="","",IF(ISBLANK(VLOOKUP($A175,'Section 2'!$D$16:$R$1015,COLUMNS('Section 2'!$D$13:F$13),0)),"",VLOOKUP($A175,'Section 2'!$D$16:$R$1015,COLUMNS('Section 2'!$D$13:F$13),0)))</f>
        <v/>
      </c>
      <c r="F175" s="84" t="str">
        <f>IF($C175="","",IF(ISBLANK(VLOOKUP($A175,'Section 2'!$D$16:$R$1015,COLUMNS('Section 2'!$D$13:G$13),0)),"",VLOOKUP($A175,'Section 2'!$D$16:$R$1015,COLUMNS('Section 2'!$D$13:G$13),0)))</f>
        <v/>
      </c>
      <c r="G175" s="84" t="str">
        <f>IF($C175="","",IF(ISBLANK(VLOOKUP($A175,'Section 2'!$D$16:$R$1015,COLUMNS('Section 2'!$D$13:H$13),0)),"",VLOOKUP($A175,'Section 2'!$D$16:$R$1015,COLUMNS('Section 2'!$D$13:H$13),0)))</f>
        <v/>
      </c>
      <c r="H175" s="84" t="str">
        <f>IF($C175="","",IF(ISBLANK(VLOOKUP($A175,'Section 2'!$D$16:$R$1015,COLUMNS('Section 2'!$D$13:I$13),0)),"",VLOOKUP($A175,'Section 2'!$D$16:$R$1015,COLUMNS('Section 2'!$D$13:I$13),0)))</f>
        <v/>
      </c>
      <c r="I175" s="84" t="str">
        <f>IF($C175="","",IF(ISBLANK(VLOOKUP($A175,'Section 2'!$D$16:$R$1015,COLUMNS('Section 2'!$D$13:J$13),0)),"",VLOOKUP($A175,'Section 2'!$D$16:$R$1015,COLUMNS('Section 2'!$D$13:J$13),0)))</f>
        <v/>
      </c>
      <c r="J175" s="84" t="str">
        <f>IF($C175="","",IF(ISBLANK(VLOOKUP($A175,'Section 2'!$D$16:$R$1015,COLUMNS('Section 2'!$D$13:R$13),0)),"",IF(VLOOKUP($A175,'Section 2'!$D$16:$R$1015,COLUMNS('Section 2'!$D$13:R$13),0)="QPS","QPS",PROPER(VLOOKUP($A175,'Section 2'!$D$16:$R$1015,COLUMNS('Section 2'!$D$13:R$13),0)))))</f>
        <v/>
      </c>
      <c r="K175" s="84" t="str">
        <f>IF($C175="","",IF(ISBLANK(VLOOKUP($A175,'Section 2'!$D$16:$R$1015,COLUMNS('Section 2'!$D$13:L$13),0)),"",VLOOKUP($A175,'Section 2'!$D$16:$R$1015,COLUMNS('Section 2'!$D$13:L$13),0)))</f>
        <v/>
      </c>
      <c r="L175" s="84" t="str">
        <f>IF($C175="","",IF(ISBLANK(VLOOKUP($A175,'Section 2'!$D$16:$R$1015,COLUMNS('Section 2'!$D$13:M$13),0)),"",VLOOKUP($A175,'Section 2'!$D$16:$R$1015,COLUMNS('Section 2'!$D$13:M$13),0)))</f>
        <v/>
      </c>
      <c r="M175" s="84" t="str">
        <f>IF($C175="","",IF(ISBLANK(VLOOKUP($A175,'Section 2'!$D$16:$R$1015,COLUMNS('Section 2'!$D$13:N$13),0)),"",VLOOKUP($A175,'Section 2'!$D$16:$R$1015,COLUMNS('Section 2'!$D$13:N$13),0)))</f>
        <v/>
      </c>
      <c r="N175" s="84" t="str">
        <f>IF($C175="","",IF(ISBLANK(VLOOKUP($A175,'Section 2'!$D$16:$R$1015,COLUMNS('Section 2'!$D$13:O$13),0)),"",VLOOKUP($A175,'Section 2'!$D$16:$R$1015,COLUMNS('Section 2'!$D$13:O$13),0)))</f>
        <v/>
      </c>
      <c r="O175" s="84" t="str">
        <f>IF($C175="","",IF(ISBLANK(VLOOKUP($A175,'Section 2'!$D$16:$R$1015,COLUMNS('Section 2'!$D$13:P$13),0)),"",VLOOKUP($A175,'Section 2'!$D$16:$R$1015,COLUMNS('Section 2'!$D$13:P$13),0)))</f>
        <v/>
      </c>
      <c r="P175" s="84" t="str">
        <f>IF($C175="","",IF(ISBLANK(VLOOKUP($A175,'Section 2'!$D$16:$R$1015,COLUMNS('Section 2'!$D$13:Q$13),0)),"",VLOOKUP($A175,'Section 2'!$D$16:$R$1015,COLUMNS('Section 2'!$D$13:Q$13),0)))</f>
        <v/>
      </c>
      <c r="Q175" s="84" t="str">
        <f>IF($C175="","",IF(ISBLANK(VLOOKUP($A175,'Section 2'!$D$16:$R$1015,COLUMNS('Section 2'!$D$13:R$13),0)),"",IF(VLOOKUP($A175,'Section 2'!$D$16:$R$1015,COLUMNS('Section 2'!$D$13:R$13),0)="QPS","QPS",PROPER(VLOOKUP($A175,'Section 2'!$D$16:$R$1015,COLUMNS('Section 2'!$D$13:R$13),0)))))</f>
        <v/>
      </c>
    </row>
    <row r="176" spans="1:17" s="47" customFormat="1" ht="12.75" customHeight="1" x14ac:dyDescent="0.35">
      <c r="A176" s="50">
        <v>175</v>
      </c>
      <c r="B176" s="84" t="str">
        <f t="shared" si="2"/>
        <v/>
      </c>
      <c r="C176" s="84" t="str">
        <f>IFERROR(VLOOKUP($A176,'Section 2'!$D$16:$R$1015,COLUMNS('Section 2'!$D$13:D$13),0),"")</f>
        <v/>
      </c>
      <c r="D176" s="61" t="str">
        <f>IF($C176="","",IF(ISBLANK(VLOOKUP($A176,'Section 2'!$D$16:$R$1015,COLUMNS('Section 2'!$D$13:E$13),0)),"",VLOOKUP($A176,'Section 2'!$D$16:$R$1015,COLUMNS('Section 2'!$D$13:E$13),0)))</f>
        <v/>
      </c>
      <c r="E176" s="84" t="str">
        <f>IF($C176="","",IF(ISBLANK(VLOOKUP($A176,'Section 2'!$D$16:$R$1015,COLUMNS('Section 2'!$D$13:F$13),0)),"",VLOOKUP($A176,'Section 2'!$D$16:$R$1015,COLUMNS('Section 2'!$D$13:F$13),0)))</f>
        <v/>
      </c>
      <c r="F176" s="84" t="str">
        <f>IF($C176="","",IF(ISBLANK(VLOOKUP($A176,'Section 2'!$D$16:$R$1015,COLUMNS('Section 2'!$D$13:G$13),0)),"",VLOOKUP($A176,'Section 2'!$D$16:$R$1015,COLUMNS('Section 2'!$D$13:G$13),0)))</f>
        <v/>
      </c>
      <c r="G176" s="84" t="str">
        <f>IF($C176="","",IF(ISBLANK(VLOOKUP($A176,'Section 2'!$D$16:$R$1015,COLUMNS('Section 2'!$D$13:H$13),0)),"",VLOOKUP($A176,'Section 2'!$D$16:$R$1015,COLUMNS('Section 2'!$D$13:H$13),0)))</f>
        <v/>
      </c>
      <c r="H176" s="84" t="str">
        <f>IF($C176="","",IF(ISBLANK(VLOOKUP($A176,'Section 2'!$D$16:$R$1015,COLUMNS('Section 2'!$D$13:I$13),0)),"",VLOOKUP($A176,'Section 2'!$D$16:$R$1015,COLUMNS('Section 2'!$D$13:I$13),0)))</f>
        <v/>
      </c>
      <c r="I176" s="84" t="str">
        <f>IF($C176="","",IF(ISBLANK(VLOOKUP($A176,'Section 2'!$D$16:$R$1015,COLUMNS('Section 2'!$D$13:J$13),0)),"",VLOOKUP($A176,'Section 2'!$D$16:$R$1015,COLUMNS('Section 2'!$D$13:J$13),0)))</f>
        <v/>
      </c>
      <c r="J176" s="84" t="str">
        <f>IF($C176="","",IF(ISBLANK(VLOOKUP($A176,'Section 2'!$D$16:$R$1015,COLUMNS('Section 2'!$D$13:R$13),0)),"",IF(VLOOKUP($A176,'Section 2'!$D$16:$R$1015,COLUMNS('Section 2'!$D$13:R$13),0)="QPS","QPS",PROPER(VLOOKUP($A176,'Section 2'!$D$16:$R$1015,COLUMNS('Section 2'!$D$13:R$13),0)))))</f>
        <v/>
      </c>
      <c r="K176" s="84" t="str">
        <f>IF($C176="","",IF(ISBLANK(VLOOKUP($A176,'Section 2'!$D$16:$R$1015,COLUMNS('Section 2'!$D$13:L$13),0)),"",VLOOKUP($A176,'Section 2'!$D$16:$R$1015,COLUMNS('Section 2'!$D$13:L$13),0)))</f>
        <v/>
      </c>
      <c r="L176" s="84" t="str">
        <f>IF($C176="","",IF(ISBLANK(VLOOKUP($A176,'Section 2'!$D$16:$R$1015,COLUMNS('Section 2'!$D$13:M$13),0)),"",VLOOKUP($A176,'Section 2'!$D$16:$R$1015,COLUMNS('Section 2'!$D$13:M$13),0)))</f>
        <v/>
      </c>
      <c r="M176" s="84" t="str">
        <f>IF($C176="","",IF(ISBLANK(VLOOKUP($A176,'Section 2'!$D$16:$R$1015,COLUMNS('Section 2'!$D$13:N$13),0)),"",VLOOKUP($A176,'Section 2'!$D$16:$R$1015,COLUMNS('Section 2'!$D$13:N$13),0)))</f>
        <v/>
      </c>
      <c r="N176" s="84" t="str">
        <f>IF($C176="","",IF(ISBLANK(VLOOKUP($A176,'Section 2'!$D$16:$R$1015,COLUMNS('Section 2'!$D$13:O$13),0)),"",VLOOKUP($A176,'Section 2'!$D$16:$R$1015,COLUMNS('Section 2'!$D$13:O$13),0)))</f>
        <v/>
      </c>
      <c r="O176" s="84" t="str">
        <f>IF($C176="","",IF(ISBLANK(VLOOKUP($A176,'Section 2'!$D$16:$R$1015,COLUMNS('Section 2'!$D$13:P$13),0)),"",VLOOKUP($A176,'Section 2'!$D$16:$R$1015,COLUMNS('Section 2'!$D$13:P$13),0)))</f>
        <v/>
      </c>
      <c r="P176" s="84" t="str">
        <f>IF($C176="","",IF(ISBLANK(VLOOKUP($A176,'Section 2'!$D$16:$R$1015,COLUMNS('Section 2'!$D$13:Q$13),0)),"",VLOOKUP($A176,'Section 2'!$D$16:$R$1015,COLUMNS('Section 2'!$D$13:Q$13),0)))</f>
        <v/>
      </c>
      <c r="Q176" s="84" t="str">
        <f>IF($C176="","",IF(ISBLANK(VLOOKUP($A176,'Section 2'!$D$16:$R$1015,COLUMNS('Section 2'!$D$13:R$13),0)),"",IF(VLOOKUP($A176,'Section 2'!$D$16:$R$1015,COLUMNS('Section 2'!$D$13:R$13),0)="QPS","QPS",PROPER(VLOOKUP($A176,'Section 2'!$D$16:$R$1015,COLUMNS('Section 2'!$D$13:R$13),0)))))</f>
        <v/>
      </c>
    </row>
    <row r="177" spans="1:17" s="47" customFormat="1" ht="12.75" customHeight="1" x14ac:dyDescent="0.35">
      <c r="A177" s="50">
        <v>176</v>
      </c>
      <c r="B177" s="84" t="str">
        <f t="shared" si="2"/>
        <v/>
      </c>
      <c r="C177" s="84" t="str">
        <f>IFERROR(VLOOKUP($A177,'Section 2'!$D$16:$R$1015,COLUMNS('Section 2'!$D$13:D$13),0),"")</f>
        <v/>
      </c>
      <c r="D177" s="61" t="str">
        <f>IF($C177="","",IF(ISBLANK(VLOOKUP($A177,'Section 2'!$D$16:$R$1015,COLUMNS('Section 2'!$D$13:E$13),0)),"",VLOOKUP($A177,'Section 2'!$D$16:$R$1015,COLUMNS('Section 2'!$D$13:E$13),0)))</f>
        <v/>
      </c>
      <c r="E177" s="84" t="str">
        <f>IF($C177="","",IF(ISBLANK(VLOOKUP($A177,'Section 2'!$D$16:$R$1015,COLUMNS('Section 2'!$D$13:F$13),0)),"",VLOOKUP($A177,'Section 2'!$D$16:$R$1015,COLUMNS('Section 2'!$D$13:F$13),0)))</f>
        <v/>
      </c>
      <c r="F177" s="84" t="str">
        <f>IF($C177="","",IF(ISBLANK(VLOOKUP($A177,'Section 2'!$D$16:$R$1015,COLUMNS('Section 2'!$D$13:G$13),0)),"",VLOOKUP($A177,'Section 2'!$D$16:$R$1015,COLUMNS('Section 2'!$D$13:G$13),0)))</f>
        <v/>
      </c>
      <c r="G177" s="84" t="str">
        <f>IF($C177="","",IF(ISBLANK(VLOOKUP($A177,'Section 2'!$D$16:$R$1015,COLUMNS('Section 2'!$D$13:H$13),0)),"",VLOOKUP($A177,'Section 2'!$D$16:$R$1015,COLUMNS('Section 2'!$D$13:H$13),0)))</f>
        <v/>
      </c>
      <c r="H177" s="84" t="str">
        <f>IF($C177="","",IF(ISBLANK(VLOOKUP($A177,'Section 2'!$D$16:$R$1015,COLUMNS('Section 2'!$D$13:I$13),0)),"",VLOOKUP($A177,'Section 2'!$D$16:$R$1015,COLUMNS('Section 2'!$D$13:I$13),0)))</f>
        <v/>
      </c>
      <c r="I177" s="84" t="str">
        <f>IF($C177="","",IF(ISBLANK(VLOOKUP($A177,'Section 2'!$D$16:$R$1015,COLUMNS('Section 2'!$D$13:J$13),0)),"",VLOOKUP($A177,'Section 2'!$D$16:$R$1015,COLUMNS('Section 2'!$D$13:J$13),0)))</f>
        <v/>
      </c>
      <c r="J177" s="84" t="str">
        <f>IF($C177="","",IF(ISBLANK(VLOOKUP($A177,'Section 2'!$D$16:$R$1015,COLUMNS('Section 2'!$D$13:R$13),0)),"",IF(VLOOKUP($A177,'Section 2'!$D$16:$R$1015,COLUMNS('Section 2'!$D$13:R$13),0)="QPS","QPS",PROPER(VLOOKUP($A177,'Section 2'!$D$16:$R$1015,COLUMNS('Section 2'!$D$13:R$13),0)))))</f>
        <v/>
      </c>
      <c r="K177" s="84" t="str">
        <f>IF($C177="","",IF(ISBLANK(VLOOKUP($A177,'Section 2'!$D$16:$R$1015,COLUMNS('Section 2'!$D$13:L$13),0)),"",VLOOKUP($A177,'Section 2'!$D$16:$R$1015,COLUMNS('Section 2'!$D$13:L$13),0)))</f>
        <v/>
      </c>
      <c r="L177" s="84" t="str">
        <f>IF($C177="","",IF(ISBLANK(VLOOKUP($A177,'Section 2'!$D$16:$R$1015,COLUMNS('Section 2'!$D$13:M$13),0)),"",VLOOKUP($A177,'Section 2'!$D$16:$R$1015,COLUMNS('Section 2'!$D$13:M$13),0)))</f>
        <v/>
      </c>
      <c r="M177" s="84" t="str">
        <f>IF($C177="","",IF(ISBLANK(VLOOKUP($A177,'Section 2'!$D$16:$R$1015,COLUMNS('Section 2'!$D$13:N$13),0)),"",VLOOKUP($A177,'Section 2'!$D$16:$R$1015,COLUMNS('Section 2'!$D$13:N$13),0)))</f>
        <v/>
      </c>
      <c r="N177" s="84" t="str">
        <f>IF($C177="","",IF(ISBLANK(VLOOKUP($A177,'Section 2'!$D$16:$R$1015,COLUMNS('Section 2'!$D$13:O$13),0)),"",VLOOKUP($A177,'Section 2'!$D$16:$R$1015,COLUMNS('Section 2'!$D$13:O$13),0)))</f>
        <v/>
      </c>
      <c r="O177" s="84" t="str">
        <f>IF($C177="","",IF(ISBLANK(VLOOKUP($A177,'Section 2'!$D$16:$R$1015,COLUMNS('Section 2'!$D$13:P$13),0)),"",VLOOKUP($A177,'Section 2'!$D$16:$R$1015,COLUMNS('Section 2'!$D$13:P$13),0)))</f>
        <v/>
      </c>
      <c r="P177" s="84" t="str">
        <f>IF($C177="","",IF(ISBLANK(VLOOKUP($A177,'Section 2'!$D$16:$R$1015,COLUMNS('Section 2'!$D$13:Q$13),0)),"",VLOOKUP($A177,'Section 2'!$D$16:$R$1015,COLUMNS('Section 2'!$D$13:Q$13),0)))</f>
        <v/>
      </c>
      <c r="Q177" s="84" t="str">
        <f>IF($C177="","",IF(ISBLANK(VLOOKUP($A177,'Section 2'!$D$16:$R$1015,COLUMNS('Section 2'!$D$13:R$13),0)),"",IF(VLOOKUP($A177,'Section 2'!$D$16:$R$1015,COLUMNS('Section 2'!$D$13:R$13),0)="QPS","QPS",PROPER(VLOOKUP($A177,'Section 2'!$D$16:$R$1015,COLUMNS('Section 2'!$D$13:R$13),0)))))</f>
        <v/>
      </c>
    </row>
    <row r="178" spans="1:17" s="47" customFormat="1" ht="12.75" customHeight="1" x14ac:dyDescent="0.35">
      <c r="A178" s="50">
        <v>177</v>
      </c>
      <c r="B178" s="84" t="str">
        <f t="shared" si="2"/>
        <v/>
      </c>
      <c r="C178" s="84" t="str">
        <f>IFERROR(VLOOKUP($A178,'Section 2'!$D$16:$R$1015,COLUMNS('Section 2'!$D$13:D$13),0),"")</f>
        <v/>
      </c>
      <c r="D178" s="61" t="str">
        <f>IF($C178="","",IF(ISBLANK(VLOOKUP($A178,'Section 2'!$D$16:$R$1015,COLUMNS('Section 2'!$D$13:E$13),0)),"",VLOOKUP($A178,'Section 2'!$D$16:$R$1015,COLUMNS('Section 2'!$D$13:E$13),0)))</f>
        <v/>
      </c>
      <c r="E178" s="84" t="str">
        <f>IF($C178="","",IF(ISBLANK(VLOOKUP($A178,'Section 2'!$D$16:$R$1015,COLUMNS('Section 2'!$D$13:F$13),0)),"",VLOOKUP($A178,'Section 2'!$D$16:$R$1015,COLUMNS('Section 2'!$D$13:F$13),0)))</f>
        <v/>
      </c>
      <c r="F178" s="84" t="str">
        <f>IF($C178="","",IF(ISBLANK(VLOOKUP($A178,'Section 2'!$D$16:$R$1015,COLUMNS('Section 2'!$D$13:G$13),0)),"",VLOOKUP($A178,'Section 2'!$D$16:$R$1015,COLUMNS('Section 2'!$D$13:G$13),0)))</f>
        <v/>
      </c>
      <c r="G178" s="84" t="str">
        <f>IF($C178="","",IF(ISBLANK(VLOOKUP($A178,'Section 2'!$D$16:$R$1015,COLUMNS('Section 2'!$D$13:H$13),0)),"",VLOOKUP($A178,'Section 2'!$D$16:$R$1015,COLUMNS('Section 2'!$D$13:H$13),0)))</f>
        <v/>
      </c>
      <c r="H178" s="84" t="str">
        <f>IF($C178="","",IF(ISBLANK(VLOOKUP($A178,'Section 2'!$D$16:$R$1015,COLUMNS('Section 2'!$D$13:I$13),0)),"",VLOOKUP($A178,'Section 2'!$D$16:$R$1015,COLUMNS('Section 2'!$D$13:I$13),0)))</f>
        <v/>
      </c>
      <c r="I178" s="84" t="str">
        <f>IF($C178="","",IF(ISBLANK(VLOOKUP($A178,'Section 2'!$D$16:$R$1015,COLUMNS('Section 2'!$D$13:J$13),0)),"",VLOOKUP($A178,'Section 2'!$D$16:$R$1015,COLUMNS('Section 2'!$D$13:J$13),0)))</f>
        <v/>
      </c>
      <c r="J178" s="84" t="str">
        <f>IF($C178="","",IF(ISBLANK(VLOOKUP($A178,'Section 2'!$D$16:$R$1015,COLUMNS('Section 2'!$D$13:R$13),0)),"",IF(VLOOKUP($A178,'Section 2'!$D$16:$R$1015,COLUMNS('Section 2'!$D$13:R$13),0)="QPS","QPS",PROPER(VLOOKUP($A178,'Section 2'!$D$16:$R$1015,COLUMNS('Section 2'!$D$13:R$13),0)))))</f>
        <v/>
      </c>
      <c r="K178" s="84" t="str">
        <f>IF($C178="","",IF(ISBLANK(VLOOKUP($A178,'Section 2'!$D$16:$R$1015,COLUMNS('Section 2'!$D$13:L$13),0)),"",VLOOKUP($A178,'Section 2'!$D$16:$R$1015,COLUMNS('Section 2'!$D$13:L$13),0)))</f>
        <v/>
      </c>
      <c r="L178" s="84" t="str">
        <f>IF($C178="","",IF(ISBLANK(VLOOKUP($A178,'Section 2'!$D$16:$R$1015,COLUMNS('Section 2'!$D$13:M$13),0)),"",VLOOKUP($A178,'Section 2'!$D$16:$R$1015,COLUMNS('Section 2'!$D$13:M$13),0)))</f>
        <v/>
      </c>
      <c r="M178" s="84" t="str">
        <f>IF($C178="","",IF(ISBLANK(VLOOKUP($A178,'Section 2'!$D$16:$R$1015,COLUMNS('Section 2'!$D$13:N$13),0)),"",VLOOKUP($A178,'Section 2'!$D$16:$R$1015,COLUMNS('Section 2'!$D$13:N$13),0)))</f>
        <v/>
      </c>
      <c r="N178" s="84" t="str">
        <f>IF($C178="","",IF(ISBLANK(VLOOKUP($A178,'Section 2'!$D$16:$R$1015,COLUMNS('Section 2'!$D$13:O$13),0)),"",VLOOKUP($A178,'Section 2'!$D$16:$R$1015,COLUMNS('Section 2'!$D$13:O$13),0)))</f>
        <v/>
      </c>
      <c r="O178" s="84" t="str">
        <f>IF($C178="","",IF(ISBLANK(VLOOKUP($A178,'Section 2'!$D$16:$R$1015,COLUMNS('Section 2'!$D$13:P$13),0)),"",VLOOKUP($A178,'Section 2'!$D$16:$R$1015,COLUMNS('Section 2'!$D$13:P$13),0)))</f>
        <v/>
      </c>
      <c r="P178" s="84" t="str">
        <f>IF($C178="","",IF(ISBLANK(VLOOKUP($A178,'Section 2'!$D$16:$R$1015,COLUMNS('Section 2'!$D$13:Q$13),0)),"",VLOOKUP($A178,'Section 2'!$D$16:$R$1015,COLUMNS('Section 2'!$D$13:Q$13),0)))</f>
        <v/>
      </c>
      <c r="Q178" s="84" t="str">
        <f>IF($C178="","",IF(ISBLANK(VLOOKUP($A178,'Section 2'!$D$16:$R$1015,COLUMNS('Section 2'!$D$13:R$13),0)),"",IF(VLOOKUP($A178,'Section 2'!$D$16:$R$1015,COLUMNS('Section 2'!$D$13:R$13),0)="QPS","QPS",PROPER(VLOOKUP($A178,'Section 2'!$D$16:$R$1015,COLUMNS('Section 2'!$D$13:R$13),0)))))</f>
        <v/>
      </c>
    </row>
    <row r="179" spans="1:17" s="47" customFormat="1" ht="12.75" customHeight="1" x14ac:dyDescent="0.35">
      <c r="A179" s="50">
        <v>178</v>
      </c>
      <c r="B179" s="84" t="str">
        <f t="shared" si="2"/>
        <v/>
      </c>
      <c r="C179" s="84" t="str">
        <f>IFERROR(VLOOKUP($A179,'Section 2'!$D$16:$R$1015,COLUMNS('Section 2'!$D$13:D$13),0),"")</f>
        <v/>
      </c>
      <c r="D179" s="61" t="str">
        <f>IF($C179="","",IF(ISBLANK(VLOOKUP($A179,'Section 2'!$D$16:$R$1015,COLUMNS('Section 2'!$D$13:E$13),0)),"",VLOOKUP($A179,'Section 2'!$D$16:$R$1015,COLUMNS('Section 2'!$D$13:E$13),0)))</f>
        <v/>
      </c>
      <c r="E179" s="84" t="str">
        <f>IF($C179="","",IF(ISBLANK(VLOOKUP($A179,'Section 2'!$D$16:$R$1015,COLUMNS('Section 2'!$D$13:F$13),0)),"",VLOOKUP($A179,'Section 2'!$D$16:$R$1015,COLUMNS('Section 2'!$D$13:F$13),0)))</f>
        <v/>
      </c>
      <c r="F179" s="84" t="str">
        <f>IF($C179="","",IF(ISBLANK(VLOOKUP($A179,'Section 2'!$D$16:$R$1015,COLUMNS('Section 2'!$D$13:G$13),0)),"",VLOOKUP($A179,'Section 2'!$D$16:$R$1015,COLUMNS('Section 2'!$D$13:G$13),0)))</f>
        <v/>
      </c>
      <c r="G179" s="84" t="str">
        <f>IF($C179="","",IF(ISBLANK(VLOOKUP($A179,'Section 2'!$D$16:$R$1015,COLUMNS('Section 2'!$D$13:H$13),0)),"",VLOOKUP($A179,'Section 2'!$D$16:$R$1015,COLUMNS('Section 2'!$D$13:H$13),0)))</f>
        <v/>
      </c>
      <c r="H179" s="84" t="str">
        <f>IF($C179="","",IF(ISBLANK(VLOOKUP($A179,'Section 2'!$D$16:$R$1015,COLUMNS('Section 2'!$D$13:I$13),0)),"",VLOOKUP($A179,'Section 2'!$D$16:$R$1015,COLUMNS('Section 2'!$D$13:I$13),0)))</f>
        <v/>
      </c>
      <c r="I179" s="84" t="str">
        <f>IF($C179="","",IF(ISBLANK(VLOOKUP($A179,'Section 2'!$D$16:$R$1015,COLUMNS('Section 2'!$D$13:J$13),0)),"",VLOOKUP($A179,'Section 2'!$D$16:$R$1015,COLUMNS('Section 2'!$D$13:J$13),0)))</f>
        <v/>
      </c>
      <c r="J179" s="84" t="str">
        <f>IF($C179="","",IF(ISBLANK(VLOOKUP($A179,'Section 2'!$D$16:$R$1015,COLUMNS('Section 2'!$D$13:R$13),0)),"",IF(VLOOKUP($A179,'Section 2'!$D$16:$R$1015,COLUMNS('Section 2'!$D$13:R$13),0)="QPS","QPS",PROPER(VLOOKUP($A179,'Section 2'!$D$16:$R$1015,COLUMNS('Section 2'!$D$13:R$13),0)))))</f>
        <v/>
      </c>
      <c r="K179" s="84" t="str">
        <f>IF($C179="","",IF(ISBLANK(VLOOKUP($A179,'Section 2'!$D$16:$R$1015,COLUMNS('Section 2'!$D$13:L$13),0)),"",VLOOKUP($A179,'Section 2'!$D$16:$R$1015,COLUMNS('Section 2'!$D$13:L$13),0)))</f>
        <v/>
      </c>
      <c r="L179" s="84" t="str">
        <f>IF($C179="","",IF(ISBLANK(VLOOKUP($A179,'Section 2'!$D$16:$R$1015,COLUMNS('Section 2'!$D$13:M$13),0)),"",VLOOKUP($A179,'Section 2'!$D$16:$R$1015,COLUMNS('Section 2'!$D$13:M$13),0)))</f>
        <v/>
      </c>
      <c r="M179" s="84" t="str">
        <f>IF($C179="","",IF(ISBLANK(VLOOKUP($A179,'Section 2'!$D$16:$R$1015,COLUMNS('Section 2'!$D$13:N$13),0)),"",VLOOKUP($A179,'Section 2'!$D$16:$R$1015,COLUMNS('Section 2'!$D$13:N$13),0)))</f>
        <v/>
      </c>
      <c r="N179" s="84" t="str">
        <f>IF($C179="","",IF(ISBLANK(VLOOKUP($A179,'Section 2'!$D$16:$R$1015,COLUMNS('Section 2'!$D$13:O$13),0)),"",VLOOKUP($A179,'Section 2'!$D$16:$R$1015,COLUMNS('Section 2'!$D$13:O$13),0)))</f>
        <v/>
      </c>
      <c r="O179" s="84" t="str">
        <f>IF($C179="","",IF(ISBLANK(VLOOKUP($A179,'Section 2'!$D$16:$R$1015,COLUMNS('Section 2'!$D$13:P$13),0)),"",VLOOKUP($A179,'Section 2'!$D$16:$R$1015,COLUMNS('Section 2'!$D$13:P$13),0)))</f>
        <v/>
      </c>
      <c r="P179" s="84" t="str">
        <f>IF($C179="","",IF(ISBLANK(VLOOKUP($A179,'Section 2'!$D$16:$R$1015,COLUMNS('Section 2'!$D$13:Q$13),0)),"",VLOOKUP($A179,'Section 2'!$D$16:$R$1015,COLUMNS('Section 2'!$D$13:Q$13),0)))</f>
        <v/>
      </c>
      <c r="Q179" s="84" t="str">
        <f>IF($C179="","",IF(ISBLANK(VLOOKUP($A179,'Section 2'!$D$16:$R$1015,COLUMNS('Section 2'!$D$13:R$13),0)),"",IF(VLOOKUP($A179,'Section 2'!$D$16:$R$1015,COLUMNS('Section 2'!$D$13:R$13),0)="QPS","QPS",PROPER(VLOOKUP($A179,'Section 2'!$D$16:$R$1015,COLUMNS('Section 2'!$D$13:R$13),0)))))</f>
        <v/>
      </c>
    </row>
    <row r="180" spans="1:17" s="47" customFormat="1" ht="12.75" customHeight="1" x14ac:dyDescent="0.35">
      <c r="A180" s="50">
        <v>179</v>
      </c>
      <c r="B180" s="84" t="str">
        <f t="shared" si="2"/>
        <v/>
      </c>
      <c r="C180" s="84" t="str">
        <f>IFERROR(VLOOKUP($A180,'Section 2'!$D$16:$R$1015,COLUMNS('Section 2'!$D$13:D$13),0),"")</f>
        <v/>
      </c>
      <c r="D180" s="61" t="str">
        <f>IF($C180="","",IF(ISBLANK(VLOOKUP($A180,'Section 2'!$D$16:$R$1015,COLUMNS('Section 2'!$D$13:E$13),0)),"",VLOOKUP($A180,'Section 2'!$D$16:$R$1015,COLUMNS('Section 2'!$D$13:E$13),0)))</f>
        <v/>
      </c>
      <c r="E180" s="84" t="str">
        <f>IF($C180="","",IF(ISBLANK(VLOOKUP($A180,'Section 2'!$D$16:$R$1015,COLUMNS('Section 2'!$D$13:F$13),0)),"",VLOOKUP($A180,'Section 2'!$D$16:$R$1015,COLUMNS('Section 2'!$D$13:F$13),0)))</f>
        <v/>
      </c>
      <c r="F180" s="84" t="str">
        <f>IF($C180="","",IF(ISBLANK(VLOOKUP($A180,'Section 2'!$D$16:$R$1015,COLUMNS('Section 2'!$D$13:G$13),0)),"",VLOOKUP($A180,'Section 2'!$D$16:$R$1015,COLUMNS('Section 2'!$D$13:G$13),0)))</f>
        <v/>
      </c>
      <c r="G180" s="84" t="str">
        <f>IF($C180="","",IF(ISBLANK(VLOOKUP($A180,'Section 2'!$D$16:$R$1015,COLUMNS('Section 2'!$D$13:H$13),0)),"",VLOOKUP($A180,'Section 2'!$D$16:$R$1015,COLUMNS('Section 2'!$D$13:H$13),0)))</f>
        <v/>
      </c>
      <c r="H180" s="84" t="str">
        <f>IF($C180="","",IF(ISBLANK(VLOOKUP($A180,'Section 2'!$D$16:$R$1015,COLUMNS('Section 2'!$D$13:I$13),0)),"",VLOOKUP($A180,'Section 2'!$D$16:$R$1015,COLUMNS('Section 2'!$D$13:I$13),0)))</f>
        <v/>
      </c>
      <c r="I180" s="84" t="str">
        <f>IF($C180="","",IF(ISBLANK(VLOOKUP($A180,'Section 2'!$D$16:$R$1015,COLUMNS('Section 2'!$D$13:J$13),0)),"",VLOOKUP($A180,'Section 2'!$D$16:$R$1015,COLUMNS('Section 2'!$D$13:J$13),0)))</f>
        <v/>
      </c>
      <c r="J180" s="84" t="str">
        <f>IF($C180="","",IF(ISBLANK(VLOOKUP($A180,'Section 2'!$D$16:$R$1015,COLUMNS('Section 2'!$D$13:R$13),0)),"",IF(VLOOKUP($A180,'Section 2'!$D$16:$R$1015,COLUMNS('Section 2'!$D$13:R$13),0)="QPS","QPS",PROPER(VLOOKUP($A180,'Section 2'!$D$16:$R$1015,COLUMNS('Section 2'!$D$13:R$13),0)))))</f>
        <v/>
      </c>
      <c r="K180" s="84" t="str">
        <f>IF($C180="","",IF(ISBLANK(VLOOKUP($A180,'Section 2'!$D$16:$R$1015,COLUMNS('Section 2'!$D$13:L$13),0)),"",VLOOKUP($A180,'Section 2'!$D$16:$R$1015,COLUMNS('Section 2'!$D$13:L$13),0)))</f>
        <v/>
      </c>
      <c r="L180" s="84" t="str">
        <f>IF($C180="","",IF(ISBLANK(VLOOKUP($A180,'Section 2'!$D$16:$R$1015,COLUMNS('Section 2'!$D$13:M$13),0)),"",VLOOKUP($A180,'Section 2'!$D$16:$R$1015,COLUMNS('Section 2'!$D$13:M$13),0)))</f>
        <v/>
      </c>
      <c r="M180" s="84" t="str">
        <f>IF($C180="","",IF(ISBLANK(VLOOKUP($A180,'Section 2'!$D$16:$R$1015,COLUMNS('Section 2'!$D$13:N$13),0)),"",VLOOKUP($A180,'Section 2'!$D$16:$R$1015,COLUMNS('Section 2'!$D$13:N$13),0)))</f>
        <v/>
      </c>
      <c r="N180" s="84" t="str">
        <f>IF($C180="","",IF(ISBLANK(VLOOKUP($A180,'Section 2'!$D$16:$R$1015,COLUMNS('Section 2'!$D$13:O$13),0)),"",VLOOKUP($A180,'Section 2'!$D$16:$R$1015,COLUMNS('Section 2'!$D$13:O$13),0)))</f>
        <v/>
      </c>
      <c r="O180" s="84" t="str">
        <f>IF($C180="","",IF(ISBLANK(VLOOKUP($A180,'Section 2'!$D$16:$R$1015,COLUMNS('Section 2'!$D$13:P$13),0)),"",VLOOKUP($A180,'Section 2'!$D$16:$R$1015,COLUMNS('Section 2'!$D$13:P$13),0)))</f>
        <v/>
      </c>
      <c r="P180" s="84" t="str">
        <f>IF($C180="","",IF(ISBLANK(VLOOKUP($A180,'Section 2'!$D$16:$R$1015,COLUMNS('Section 2'!$D$13:Q$13),0)),"",VLOOKUP($A180,'Section 2'!$D$16:$R$1015,COLUMNS('Section 2'!$D$13:Q$13),0)))</f>
        <v/>
      </c>
      <c r="Q180" s="84" t="str">
        <f>IF($C180="","",IF(ISBLANK(VLOOKUP($A180,'Section 2'!$D$16:$R$1015,COLUMNS('Section 2'!$D$13:R$13),0)),"",IF(VLOOKUP($A180,'Section 2'!$D$16:$R$1015,COLUMNS('Section 2'!$D$13:R$13),0)="QPS","QPS",PROPER(VLOOKUP($A180,'Section 2'!$D$16:$R$1015,COLUMNS('Section 2'!$D$13:R$13),0)))))</f>
        <v/>
      </c>
    </row>
    <row r="181" spans="1:17" s="47" customFormat="1" ht="12.75" customHeight="1" x14ac:dyDescent="0.35">
      <c r="A181" s="50">
        <v>180</v>
      </c>
      <c r="B181" s="84" t="str">
        <f t="shared" si="2"/>
        <v/>
      </c>
      <c r="C181" s="84" t="str">
        <f>IFERROR(VLOOKUP($A181,'Section 2'!$D$16:$R$1015,COLUMNS('Section 2'!$D$13:D$13),0),"")</f>
        <v/>
      </c>
      <c r="D181" s="61" t="str">
        <f>IF($C181="","",IF(ISBLANK(VLOOKUP($A181,'Section 2'!$D$16:$R$1015,COLUMNS('Section 2'!$D$13:E$13),0)),"",VLOOKUP($A181,'Section 2'!$D$16:$R$1015,COLUMNS('Section 2'!$D$13:E$13),0)))</f>
        <v/>
      </c>
      <c r="E181" s="84" t="str">
        <f>IF($C181="","",IF(ISBLANK(VLOOKUP($A181,'Section 2'!$D$16:$R$1015,COLUMNS('Section 2'!$D$13:F$13),0)),"",VLOOKUP($A181,'Section 2'!$D$16:$R$1015,COLUMNS('Section 2'!$D$13:F$13),0)))</f>
        <v/>
      </c>
      <c r="F181" s="84" t="str">
        <f>IF($C181="","",IF(ISBLANK(VLOOKUP($A181,'Section 2'!$D$16:$R$1015,COLUMNS('Section 2'!$D$13:G$13),0)),"",VLOOKUP($A181,'Section 2'!$D$16:$R$1015,COLUMNS('Section 2'!$D$13:G$13),0)))</f>
        <v/>
      </c>
      <c r="G181" s="84" t="str">
        <f>IF($C181="","",IF(ISBLANK(VLOOKUP($A181,'Section 2'!$D$16:$R$1015,COLUMNS('Section 2'!$D$13:H$13),0)),"",VLOOKUP($A181,'Section 2'!$D$16:$R$1015,COLUMNS('Section 2'!$D$13:H$13),0)))</f>
        <v/>
      </c>
      <c r="H181" s="84" t="str">
        <f>IF($C181="","",IF(ISBLANK(VLOOKUP($A181,'Section 2'!$D$16:$R$1015,COLUMNS('Section 2'!$D$13:I$13),0)),"",VLOOKUP($A181,'Section 2'!$D$16:$R$1015,COLUMNS('Section 2'!$D$13:I$13),0)))</f>
        <v/>
      </c>
      <c r="I181" s="84" t="str">
        <f>IF($C181="","",IF(ISBLANK(VLOOKUP($A181,'Section 2'!$D$16:$R$1015,COLUMNS('Section 2'!$D$13:J$13),0)),"",VLOOKUP($A181,'Section 2'!$D$16:$R$1015,COLUMNS('Section 2'!$D$13:J$13),0)))</f>
        <v/>
      </c>
      <c r="J181" s="84" t="str">
        <f>IF($C181="","",IF(ISBLANK(VLOOKUP($A181,'Section 2'!$D$16:$R$1015,COLUMNS('Section 2'!$D$13:R$13),0)),"",IF(VLOOKUP($A181,'Section 2'!$D$16:$R$1015,COLUMNS('Section 2'!$D$13:R$13),0)="QPS","QPS",PROPER(VLOOKUP($A181,'Section 2'!$D$16:$R$1015,COLUMNS('Section 2'!$D$13:R$13),0)))))</f>
        <v/>
      </c>
      <c r="K181" s="84" t="str">
        <f>IF($C181="","",IF(ISBLANK(VLOOKUP($A181,'Section 2'!$D$16:$R$1015,COLUMNS('Section 2'!$D$13:L$13),0)),"",VLOOKUP($A181,'Section 2'!$D$16:$R$1015,COLUMNS('Section 2'!$D$13:L$13),0)))</f>
        <v/>
      </c>
      <c r="L181" s="84" t="str">
        <f>IF($C181="","",IF(ISBLANK(VLOOKUP($A181,'Section 2'!$D$16:$R$1015,COLUMNS('Section 2'!$D$13:M$13),0)),"",VLOOKUP($A181,'Section 2'!$D$16:$R$1015,COLUMNS('Section 2'!$D$13:M$13),0)))</f>
        <v/>
      </c>
      <c r="M181" s="84" t="str">
        <f>IF($C181="","",IF(ISBLANK(VLOOKUP($A181,'Section 2'!$D$16:$R$1015,COLUMNS('Section 2'!$D$13:N$13),0)),"",VLOOKUP($A181,'Section 2'!$D$16:$R$1015,COLUMNS('Section 2'!$D$13:N$13),0)))</f>
        <v/>
      </c>
      <c r="N181" s="84" t="str">
        <f>IF($C181="","",IF(ISBLANK(VLOOKUP($A181,'Section 2'!$D$16:$R$1015,COLUMNS('Section 2'!$D$13:O$13),0)),"",VLOOKUP($A181,'Section 2'!$D$16:$R$1015,COLUMNS('Section 2'!$D$13:O$13),0)))</f>
        <v/>
      </c>
      <c r="O181" s="84" t="str">
        <f>IF($C181="","",IF(ISBLANK(VLOOKUP($A181,'Section 2'!$D$16:$R$1015,COLUMNS('Section 2'!$D$13:P$13),0)),"",VLOOKUP($A181,'Section 2'!$D$16:$R$1015,COLUMNS('Section 2'!$D$13:P$13),0)))</f>
        <v/>
      </c>
      <c r="P181" s="84" t="str">
        <f>IF($C181="","",IF(ISBLANK(VLOOKUP($A181,'Section 2'!$D$16:$R$1015,COLUMNS('Section 2'!$D$13:Q$13),0)),"",VLOOKUP($A181,'Section 2'!$D$16:$R$1015,COLUMNS('Section 2'!$D$13:Q$13),0)))</f>
        <v/>
      </c>
      <c r="Q181" s="84" t="str">
        <f>IF($C181="","",IF(ISBLANK(VLOOKUP($A181,'Section 2'!$D$16:$R$1015,COLUMNS('Section 2'!$D$13:R$13),0)),"",IF(VLOOKUP($A181,'Section 2'!$D$16:$R$1015,COLUMNS('Section 2'!$D$13:R$13),0)="QPS","QPS",PROPER(VLOOKUP($A181,'Section 2'!$D$16:$R$1015,COLUMNS('Section 2'!$D$13:R$13),0)))))</f>
        <v/>
      </c>
    </row>
    <row r="182" spans="1:17" s="47" customFormat="1" ht="12.75" customHeight="1" x14ac:dyDescent="0.35">
      <c r="A182" s="50">
        <v>181</v>
      </c>
      <c r="B182" s="84" t="str">
        <f t="shared" si="2"/>
        <v/>
      </c>
      <c r="C182" s="84" t="str">
        <f>IFERROR(VLOOKUP($A182,'Section 2'!$D$16:$R$1015,COLUMNS('Section 2'!$D$13:D$13),0),"")</f>
        <v/>
      </c>
      <c r="D182" s="61" t="str">
        <f>IF($C182="","",IF(ISBLANK(VLOOKUP($A182,'Section 2'!$D$16:$R$1015,COLUMNS('Section 2'!$D$13:E$13),0)),"",VLOOKUP($A182,'Section 2'!$D$16:$R$1015,COLUMNS('Section 2'!$D$13:E$13),0)))</f>
        <v/>
      </c>
      <c r="E182" s="84" t="str">
        <f>IF($C182="","",IF(ISBLANK(VLOOKUP($A182,'Section 2'!$D$16:$R$1015,COLUMNS('Section 2'!$D$13:F$13),0)),"",VLOOKUP($A182,'Section 2'!$D$16:$R$1015,COLUMNS('Section 2'!$D$13:F$13),0)))</f>
        <v/>
      </c>
      <c r="F182" s="84" t="str">
        <f>IF($C182="","",IF(ISBLANK(VLOOKUP($A182,'Section 2'!$D$16:$R$1015,COLUMNS('Section 2'!$D$13:G$13),0)),"",VLOOKUP($A182,'Section 2'!$D$16:$R$1015,COLUMNS('Section 2'!$D$13:G$13),0)))</f>
        <v/>
      </c>
      <c r="G182" s="84" t="str">
        <f>IF($C182="","",IF(ISBLANK(VLOOKUP($A182,'Section 2'!$D$16:$R$1015,COLUMNS('Section 2'!$D$13:H$13),0)),"",VLOOKUP($A182,'Section 2'!$D$16:$R$1015,COLUMNS('Section 2'!$D$13:H$13),0)))</f>
        <v/>
      </c>
      <c r="H182" s="84" t="str">
        <f>IF($C182="","",IF(ISBLANK(VLOOKUP($A182,'Section 2'!$D$16:$R$1015,COLUMNS('Section 2'!$D$13:I$13),0)),"",VLOOKUP($A182,'Section 2'!$D$16:$R$1015,COLUMNS('Section 2'!$D$13:I$13),0)))</f>
        <v/>
      </c>
      <c r="I182" s="84" t="str">
        <f>IF($C182="","",IF(ISBLANK(VLOOKUP($A182,'Section 2'!$D$16:$R$1015,COLUMNS('Section 2'!$D$13:J$13),0)),"",VLOOKUP($A182,'Section 2'!$D$16:$R$1015,COLUMNS('Section 2'!$D$13:J$13),0)))</f>
        <v/>
      </c>
      <c r="J182" s="84" t="str">
        <f>IF($C182="","",IF(ISBLANK(VLOOKUP($A182,'Section 2'!$D$16:$R$1015,COLUMNS('Section 2'!$D$13:R$13),0)),"",IF(VLOOKUP($A182,'Section 2'!$D$16:$R$1015,COLUMNS('Section 2'!$D$13:R$13),0)="QPS","QPS",PROPER(VLOOKUP($A182,'Section 2'!$D$16:$R$1015,COLUMNS('Section 2'!$D$13:R$13),0)))))</f>
        <v/>
      </c>
      <c r="K182" s="84" t="str">
        <f>IF($C182="","",IF(ISBLANK(VLOOKUP($A182,'Section 2'!$D$16:$R$1015,COLUMNS('Section 2'!$D$13:L$13),0)),"",VLOOKUP($A182,'Section 2'!$D$16:$R$1015,COLUMNS('Section 2'!$D$13:L$13),0)))</f>
        <v/>
      </c>
      <c r="L182" s="84" t="str">
        <f>IF($C182="","",IF(ISBLANK(VLOOKUP($A182,'Section 2'!$D$16:$R$1015,COLUMNS('Section 2'!$D$13:M$13),0)),"",VLOOKUP($A182,'Section 2'!$D$16:$R$1015,COLUMNS('Section 2'!$D$13:M$13),0)))</f>
        <v/>
      </c>
      <c r="M182" s="84" t="str">
        <f>IF($C182="","",IF(ISBLANK(VLOOKUP($A182,'Section 2'!$D$16:$R$1015,COLUMNS('Section 2'!$D$13:N$13),0)),"",VLOOKUP($A182,'Section 2'!$D$16:$R$1015,COLUMNS('Section 2'!$D$13:N$13),0)))</f>
        <v/>
      </c>
      <c r="N182" s="84" t="str">
        <f>IF($C182="","",IF(ISBLANK(VLOOKUP($A182,'Section 2'!$D$16:$R$1015,COLUMNS('Section 2'!$D$13:O$13),0)),"",VLOOKUP($A182,'Section 2'!$D$16:$R$1015,COLUMNS('Section 2'!$D$13:O$13),0)))</f>
        <v/>
      </c>
      <c r="O182" s="84" t="str">
        <f>IF($C182="","",IF(ISBLANK(VLOOKUP($A182,'Section 2'!$D$16:$R$1015,COLUMNS('Section 2'!$D$13:P$13),0)),"",VLOOKUP($A182,'Section 2'!$D$16:$R$1015,COLUMNS('Section 2'!$D$13:P$13),0)))</f>
        <v/>
      </c>
      <c r="P182" s="84" t="str">
        <f>IF($C182="","",IF(ISBLANK(VLOOKUP($A182,'Section 2'!$D$16:$R$1015,COLUMNS('Section 2'!$D$13:Q$13),0)),"",VLOOKUP($A182,'Section 2'!$D$16:$R$1015,COLUMNS('Section 2'!$D$13:Q$13),0)))</f>
        <v/>
      </c>
      <c r="Q182" s="84" t="str">
        <f>IF($C182="","",IF(ISBLANK(VLOOKUP($A182,'Section 2'!$D$16:$R$1015,COLUMNS('Section 2'!$D$13:R$13),0)),"",IF(VLOOKUP($A182,'Section 2'!$D$16:$R$1015,COLUMNS('Section 2'!$D$13:R$13),0)="QPS","QPS",PROPER(VLOOKUP($A182,'Section 2'!$D$16:$R$1015,COLUMNS('Section 2'!$D$13:R$13),0)))))</f>
        <v/>
      </c>
    </row>
    <row r="183" spans="1:17" s="47" customFormat="1" ht="12.75" customHeight="1" x14ac:dyDescent="0.35">
      <c r="A183" s="50">
        <v>182</v>
      </c>
      <c r="B183" s="84" t="str">
        <f t="shared" si="2"/>
        <v/>
      </c>
      <c r="C183" s="84" t="str">
        <f>IFERROR(VLOOKUP($A183,'Section 2'!$D$16:$R$1015,COLUMNS('Section 2'!$D$13:D$13),0),"")</f>
        <v/>
      </c>
      <c r="D183" s="61" t="str">
        <f>IF($C183="","",IF(ISBLANK(VLOOKUP($A183,'Section 2'!$D$16:$R$1015,COLUMNS('Section 2'!$D$13:E$13),0)),"",VLOOKUP($A183,'Section 2'!$D$16:$R$1015,COLUMNS('Section 2'!$D$13:E$13),0)))</f>
        <v/>
      </c>
      <c r="E183" s="84" t="str">
        <f>IF($C183="","",IF(ISBLANK(VLOOKUP($A183,'Section 2'!$D$16:$R$1015,COLUMNS('Section 2'!$D$13:F$13),0)),"",VLOOKUP($A183,'Section 2'!$D$16:$R$1015,COLUMNS('Section 2'!$D$13:F$13),0)))</f>
        <v/>
      </c>
      <c r="F183" s="84" t="str">
        <f>IF($C183="","",IF(ISBLANK(VLOOKUP($A183,'Section 2'!$D$16:$R$1015,COLUMNS('Section 2'!$D$13:G$13),0)),"",VLOOKUP($A183,'Section 2'!$D$16:$R$1015,COLUMNS('Section 2'!$D$13:G$13),0)))</f>
        <v/>
      </c>
      <c r="G183" s="84" t="str">
        <f>IF($C183="","",IF(ISBLANK(VLOOKUP($A183,'Section 2'!$D$16:$R$1015,COLUMNS('Section 2'!$D$13:H$13),0)),"",VLOOKUP($A183,'Section 2'!$D$16:$R$1015,COLUMNS('Section 2'!$D$13:H$13),0)))</f>
        <v/>
      </c>
      <c r="H183" s="84" t="str">
        <f>IF($C183="","",IF(ISBLANK(VLOOKUP($A183,'Section 2'!$D$16:$R$1015,COLUMNS('Section 2'!$D$13:I$13),0)),"",VLOOKUP($A183,'Section 2'!$D$16:$R$1015,COLUMNS('Section 2'!$D$13:I$13),0)))</f>
        <v/>
      </c>
      <c r="I183" s="84" t="str">
        <f>IF($C183="","",IF(ISBLANK(VLOOKUP($A183,'Section 2'!$D$16:$R$1015,COLUMNS('Section 2'!$D$13:J$13),0)),"",VLOOKUP($A183,'Section 2'!$D$16:$R$1015,COLUMNS('Section 2'!$D$13:J$13),0)))</f>
        <v/>
      </c>
      <c r="J183" s="84" t="str">
        <f>IF($C183="","",IF(ISBLANK(VLOOKUP($A183,'Section 2'!$D$16:$R$1015,COLUMNS('Section 2'!$D$13:R$13),0)),"",IF(VLOOKUP($A183,'Section 2'!$D$16:$R$1015,COLUMNS('Section 2'!$D$13:R$13),0)="QPS","QPS",PROPER(VLOOKUP($A183,'Section 2'!$D$16:$R$1015,COLUMNS('Section 2'!$D$13:R$13),0)))))</f>
        <v/>
      </c>
      <c r="K183" s="84" t="str">
        <f>IF($C183="","",IF(ISBLANK(VLOOKUP($A183,'Section 2'!$D$16:$R$1015,COLUMNS('Section 2'!$D$13:L$13),0)),"",VLOOKUP($A183,'Section 2'!$D$16:$R$1015,COLUMNS('Section 2'!$D$13:L$13),0)))</f>
        <v/>
      </c>
      <c r="L183" s="84" t="str">
        <f>IF($C183="","",IF(ISBLANK(VLOOKUP($A183,'Section 2'!$D$16:$R$1015,COLUMNS('Section 2'!$D$13:M$13),0)),"",VLOOKUP($A183,'Section 2'!$D$16:$R$1015,COLUMNS('Section 2'!$D$13:M$13),0)))</f>
        <v/>
      </c>
      <c r="M183" s="84" t="str">
        <f>IF($C183="","",IF(ISBLANK(VLOOKUP($A183,'Section 2'!$D$16:$R$1015,COLUMNS('Section 2'!$D$13:N$13),0)),"",VLOOKUP($A183,'Section 2'!$D$16:$R$1015,COLUMNS('Section 2'!$D$13:N$13),0)))</f>
        <v/>
      </c>
      <c r="N183" s="84" t="str">
        <f>IF($C183="","",IF(ISBLANK(VLOOKUP($A183,'Section 2'!$D$16:$R$1015,COLUMNS('Section 2'!$D$13:O$13),0)),"",VLOOKUP($A183,'Section 2'!$D$16:$R$1015,COLUMNS('Section 2'!$D$13:O$13),0)))</f>
        <v/>
      </c>
      <c r="O183" s="84" t="str">
        <f>IF($C183="","",IF(ISBLANK(VLOOKUP($A183,'Section 2'!$D$16:$R$1015,COLUMNS('Section 2'!$D$13:P$13),0)),"",VLOOKUP($A183,'Section 2'!$D$16:$R$1015,COLUMNS('Section 2'!$D$13:P$13),0)))</f>
        <v/>
      </c>
      <c r="P183" s="84" t="str">
        <f>IF($C183="","",IF(ISBLANK(VLOOKUP($A183,'Section 2'!$D$16:$R$1015,COLUMNS('Section 2'!$D$13:Q$13),0)),"",VLOOKUP($A183,'Section 2'!$D$16:$R$1015,COLUMNS('Section 2'!$D$13:Q$13),0)))</f>
        <v/>
      </c>
      <c r="Q183" s="84" t="str">
        <f>IF($C183="","",IF(ISBLANK(VLOOKUP($A183,'Section 2'!$D$16:$R$1015,COLUMNS('Section 2'!$D$13:R$13),0)),"",IF(VLOOKUP($A183,'Section 2'!$D$16:$R$1015,COLUMNS('Section 2'!$D$13:R$13),0)="QPS","QPS",PROPER(VLOOKUP($A183,'Section 2'!$D$16:$R$1015,COLUMNS('Section 2'!$D$13:R$13),0)))))</f>
        <v/>
      </c>
    </row>
    <row r="184" spans="1:17" s="47" customFormat="1" ht="12.75" customHeight="1" x14ac:dyDescent="0.35">
      <c r="A184" s="50">
        <v>183</v>
      </c>
      <c r="B184" s="84" t="str">
        <f t="shared" si="2"/>
        <v/>
      </c>
      <c r="C184" s="84" t="str">
        <f>IFERROR(VLOOKUP($A184,'Section 2'!$D$16:$R$1015,COLUMNS('Section 2'!$D$13:D$13),0),"")</f>
        <v/>
      </c>
      <c r="D184" s="61" t="str">
        <f>IF($C184="","",IF(ISBLANK(VLOOKUP($A184,'Section 2'!$D$16:$R$1015,COLUMNS('Section 2'!$D$13:E$13),0)),"",VLOOKUP($A184,'Section 2'!$D$16:$R$1015,COLUMNS('Section 2'!$D$13:E$13),0)))</f>
        <v/>
      </c>
      <c r="E184" s="84" t="str">
        <f>IF($C184="","",IF(ISBLANK(VLOOKUP($A184,'Section 2'!$D$16:$R$1015,COLUMNS('Section 2'!$D$13:F$13),0)),"",VLOOKUP($A184,'Section 2'!$D$16:$R$1015,COLUMNS('Section 2'!$D$13:F$13),0)))</f>
        <v/>
      </c>
      <c r="F184" s="84" t="str">
        <f>IF($C184="","",IF(ISBLANK(VLOOKUP($A184,'Section 2'!$D$16:$R$1015,COLUMNS('Section 2'!$D$13:G$13),0)),"",VLOOKUP($A184,'Section 2'!$D$16:$R$1015,COLUMNS('Section 2'!$D$13:G$13),0)))</f>
        <v/>
      </c>
      <c r="G184" s="84" t="str">
        <f>IF($C184="","",IF(ISBLANK(VLOOKUP($A184,'Section 2'!$D$16:$R$1015,COLUMNS('Section 2'!$D$13:H$13),0)),"",VLOOKUP($A184,'Section 2'!$D$16:$R$1015,COLUMNS('Section 2'!$D$13:H$13),0)))</f>
        <v/>
      </c>
      <c r="H184" s="84" t="str">
        <f>IF($C184="","",IF(ISBLANK(VLOOKUP($A184,'Section 2'!$D$16:$R$1015,COLUMNS('Section 2'!$D$13:I$13),0)),"",VLOOKUP($A184,'Section 2'!$D$16:$R$1015,COLUMNS('Section 2'!$D$13:I$13),0)))</f>
        <v/>
      </c>
      <c r="I184" s="84" t="str">
        <f>IF($C184="","",IF(ISBLANK(VLOOKUP($A184,'Section 2'!$D$16:$R$1015,COLUMNS('Section 2'!$D$13:J$13),0)),"",VLOOKUP($A184,'Section 2'!$D$16:$R$1015,COLUMNS('Section 2'!$D$13:J$13),0)))</f>
        <v/>
      </c>
      <c r="J184" s="84" t="str">
        <f>IF($C184="","",IF(ISBLANK(VLOOKUP($A184,'Section 2'!$D$16:$R$1015,COLUMNS('Section 2'!$D$13:R$13),0)),"",IF(VLOOKUP($A184,'Section 2'!$D$16:$R$1015,COLUMNS('Section 2'!$D$13:R$13),0)="QPS","QPS",PROPER(VLOOKUP($A184,'Section 2'!$D$16:$R$1015,COLUMNS('Section 2'!$D$13:R$13),0)))))</f>
        <v/>
      </c>
      <c r="K184" s="84" t="str">
        <f>IF($C184="","",IF(ISBLANK(VLOOKUP($A184,'Section 2'!$D$16:$R$1015,COLUMNS('Section 2'!$D$13:L$13),0)),"",VLOOKUP($A184,'Section 2'!$D$16:$R$1015,COLUMNS('Section 2'!$D$13:L$13),0)))</f>
        <v/>
      </c>
      <c r="L184" s="84" t="str">
        <f>IF($C184="","",IF(ISBLANK(VLOOKUP($A184,'Section 2'!$D$16:$R$1015,COLUMNS('Section 2'!$D$13:M$13),0)),"",VLOOKUP($A184,'Section 2'!$D$16:$R$1015,COLUMNS('Section 2'!$D$13:M$13),0)))</f>
        <v/>
      </c>
      <c r="M184" s="84" t="str">
        <f>IF($C184="","",IF(ISBLANK(VLOOKUP($A184,'Section 2'!$D$16:$R$1015,COLUMNS('Section 2'!$D$13:N$13),0)),"",VLOOKUP($A184,'Section 2'!$D$16:$R$1015,COLUMNS('Section 2'!$D$13:N$13),0)))</f>
        <v/>
      </c>
      <c r="N184" s="84" t="str">
        <f>IF($C184="","",IF(ISBLANK(VLOOKUP($A184,'Section 2'!$D$16:$R$1015,COLUMNS('Section 2'!$D$13:O$13),0)),"",VLOOKUP($A184,'Section 2'!$D$16:$R$1015,COLUMNS('Section 2'!$D$13:O$13),0)))</f>
        <v/>
      </c>
      <c r="O184" s="84" t="str">
        <f>IF($C184="","",IF(ISBLANK(VLOOKUP($A184,'Section 2'!$D$16:$R$1015,COLUMNS('Section 2'!$D$13:P$13),0)),"",VLOOKUP($A184,'Section 2'!$D$16:$R$1015,COLUMNS('Section 2'!$D$13:P$13),0)))</f>
        <v/>
      </c>
      <c r="P184" s="84" t="str">
        <f>IF($C184="","",IF(ISBLANK(VLOOKUP($A184,'Section 2'!$D$16:$R$1015,COLUMNS('Section 2'!$D$13:Q$13),0)),"",VLOOKUP($A184,'Section 2'!$D$16:$R$1015,COLUMNS('Section 2'!$D$13:Q$13),0)))</f>
        <v/>
      </c>
      <c r="Q184" s="84" t="str">
        <f>IF($C184="","",IF(ISBLANK(VLOOKUP($A184,'Section 2'!$D$16:$R$1015,COLUMNS('Section 2'!$D$13:R$13),0)),"",IF(VLOOKUP($A184,'Section 2'!$D$16:$R$1015,COLUMNS('Section 2'!$D$13:R$13),0)="QPS","QPS",PROPER(VLOOKUP($A184,'Section 2'!$D$16:$R$1015,COLUMNS('Section 2'!$D$13:R$13),0)))))</f>
        <v/>
      </c>
    </row>
    <row r="185" spans="1:17" s="47" customFormat="1" ht="12.75" customHeight="1" x14ac:dyDescent="0.35">
      <c r="A185" s="50">
        <v>184</v>
      </c>
      <c r="B185" s="84" t="str">
        <f t="shared" si="2"/>
        <v/>
      </c>
      <c r="C185" s="84" t="str">
        <f>IFERROR(VLOOKUP($A185,'Section 2'!$D$16:$R$1015,COLUMNS('Section 2'!$D$13:D$13),0),"")</f>
        <v/>
      </c>
      <c r="D185" s="61" t="str">
        <f>IF($C185="","",IF(ISBLANK(VLOOKUP($A185,'Section 2'!$D$16:$R$1015,COLUMNS('Section 2'!$D$13:E$13),0)),"",VLOOKUP($A185,'Section 2'!$D$16:$R$1015,COLUMNS('Section 2'!$D$13:E$13),0)))</f>
        <v/>
      </c>
      <c r="E185" s="84" t="str">
        <f>IF($C185="","",IF(ISBLANK(VLOOKUP($A185,'Section 2'!$D$16:$R$1015,COLUMNS('Section 2'!$D$13:F$13),0)),"",VLOOKUP($A185,'Section 2'!$D$16:$R$1015,COLUMNS('Section 2'!$D$13:F$13),0)))</f>
        <v/>
      </c>
      <c r="F185" s="84" t="str">
        <f>IF($C185="","",IF(ISBLANK(VLOOKUP($A185,'Section 2'!$D$16:$R$1015,COLUMNS('Section 2'!$D$13:G$13),0)),"",VLOOKUP($A185,'Section 2'!$D$16:$R$1015,COLUMNS('Section 2'!$D$13:G$13),0)))</f>
        <v/>
      </c>
      <c r="G185" s="84" t="str">
        <f>IF($C185="","",IF(ISBLANK(VLOOKUP($A185,'Section 2'!$D$16:$R$1015,COLUMNS('Section 2'!$D$13:H$13),0)),"",VLOOKUP($A185,'Section 2'!$D$16:$R$1015,COLUMNS('Section 2'!$D$13:H$13),0)))</f>
        <v/>
      </c>
      <c r="H185" s="84" t="str">
        <f>IF($C185="","",IF(ISBLANK(VLOOKUP($A185,'Section 2'!$D$16:$R$1015,COLUMNS('Section 2'!$D$13:I$13),0)),"",VLOOKUP($A185,'Section 2'!$D$16:$R$1015,COLUMNS('Section 2'!$D$13:I$13),0)))</f>
        <v/>
      </c>
      <c r="I185" s="84" t="str">
        <f>IF($C185="","",IF(ISBLANK(VLOOKUP($A185,'Section 2'!$D$16:$R$1015,COLUMNS('Section 2'!$D$13:J$13),0)),"",VLOOKUP($A185,'Section 2'!$D$16:$R$1015,COLUMNS('Section 2'!$D$13:J$13),0)))</f>
        <v/>
      </c>
      <c r="J185" s="84" t="str">
        <f>IF($C185="","",IF(ISBLANK(VLOOKUP($A185,'Section 2'!$D$16:$R$1015,COLUMNS('Section 2'!$D$13:R$13),0)),"",IF(VLOOKUP($A185,'Section 2'!$D$16:$R$1015,COLUMNS('Section 2'!$D$13:R$13),0)="QPS","QPS",PROPER(VLOOKUP($A185,'Section 2'!$D$16:$R$1015,COLUMNS('Section 2'!$D$13:R$13),0)))))</f>
        <v/>
      </c>
      <c r="K185" s="84" t="str">
        <f>IF($C185="","",IF(ISBLANK(VLOOKUP($A185,'Section 2'!$D$16:$R$1015,COLUMNS('Section 2'!$D$13:L$13),0)),"",VLOOKUP($A185,'Section 2'!$D$16:$R$1015,COLUMNS('Section 2'!$D$13:L$13),0)))</f>
        <v/>
      </c>
      <c r="L185" s="84" t="str">
        <f>IF($C185="","",IF(ISBLANK(VLOOKUP($A185,'Section 2'!$D$16:$R$1015,COLUMNS('Section 2'!$D$13:M$13),0)),"",VLOOKUP($A185,'Section 2'!$D$16:$R$1015,COLUMNS('Section 2'!$D$13:M$13),0)))</f>
        <v/>
      </c>
      <c r="M185" s="84" t="str">
        <f>IF($C185="","",IF(ISBLANK(VLOOKUP($A185,'Section 2'!$D$16:$R$1015,COLUMNS('Section 2'!$D$13:N$13),0)),"",VLOOKUP($A185,'Section 2'!$D$16:$R$1015,COLUMNS('Section 2'!$D$13:N$13),0)))</f>
        <v/>
      </c>
      <c r="N185" s="84" t="str">
        <f>IF($C185="","",IF(ISBLANK(VLOOKUP($A185,'Section 2'!$D$16:$R$1015,COLUMNS('Section 2'!$D$13:O$13),0)),"",VLOOKUP($A185,'Section 2'!$D$16:$R$1015,COLUMNS('Section 2'!$D$13:O$13),0)))</f>
        <v/>
      </c>
      <c r="O185" s="84" t="str">
        <f>IF($C185="","",IF(ISBLANK(VLOOKUP($A185,'Section 2'!$D$16:$R$1015,COLUMNS('Section 2'!$D$13:P$13),0)),"",VLOOKUP($A185,'Section 2'!$D$16:$R$1015,COLUMNS('Section 2'!$D$13:P$13),0)))</f>
        <v/>
      </c>
      <c r="P185" s="84" t="str">
        <f>IF($C185="","",IF(ISBLANK(VLOOKUP($A185,'Section 2'!$D$16:$R$1015,COLUMNS('Section 2'!$D$13:Q$13),0)),"",VLOOKUP($A185,'Section 2'!$D$16:$R$1015,COLUMNS('Section 2'!$D$13:Q$13),0)))</f>
        <v/>
      </c>
      <c r="Q185" s="84" t="str">
        <f>IF($C185="","",IF(ISBLANK(VLOOKUP($A185,'Section 2'!$D$16:$R$1015,COLUMNS('Section 2'!$D$13:R$13),0)),"",IF(VLOOKUP($A185,'Section 2'!$D$16:$R$1015,COLUMNS('Section 2'!$D$13:R$13),0)="QPS","QPS",PROPER(VLOOKUP($A185,'Section 2'!$D$16:$R$1015,COLUMNS('Section 2'!$D$13:R$13),0)))))</f>
        <v/>
      </c>
    </row>
    <row r="186" spans="1:17" s="47" customFormat="1" ht="12.75" customHeight="1" x14ac:dyDescent="0.35">
      <c r="A186" s="50">
        <v>185</v>
      </c>
      <c r="B186" s="84" t="str">
        <f t="shared" si="2"/>
        <v/>
      </c>
      <c r="C186" s="84" t="str">
        <f>IFERROR(VLOOKUP($A186,'Section 2'!$D$16:$R$1015,COLUMNS('Section 2'!$D$13:D$13),0),"")</f>
        <v/>
      </c>
      <c r="D186" s="61" t="str">
        <f>IF($C186="","",IF(ISBLANK(VLOOKUP($A186,'Section 2'!$D$16:$R$1015,COLUMNS('Section 2'!$D$13:E$13),0)),"",VLOOKUP($A186,'Section 2'!$D$16:$R$1015,COLUMNS('Section 2'!$D$13:E$13),0)))</f>
        <v/>
      </c>
      <c r="E186" s="84" t="str">
        <f>IF($C186="","",IF(ISBLANK(VLOOKUP($A186,'Section 2'!$D$16:$R$1015,COLUMNS('Section 2'!$D$13:F$13),0)),"",VLOOKUP($A186,'Section 2'!$D$16:$R$1015,COLUMNS('Section 2'!$D$13:F$13),0)))</f>
        <v/>
      </c>
      <c r="F186" s="84" t="str">
        <f>IF($C186="","",IF(ISBLANK(VLOOKUP($A186,'Section 2'!$D$16:$R$1015,COLUMNS('Section 2'!$D$13:G$13),0)),"",VLOOKUP($A186,'Section 2'!$D$16:$R$1015,COLUMNS('Section 2'!$D$13:G$13),0)))</f>
        <v/>
      </c>
      <c r="G186" s="84" t="str">
        <f>IF($C186="","",IF(ISBLANK(VLOOKUP($A186,'Section 2'!$D$16:$R$1015,COLUMNS('Section 2'!$D$13:H$13),0)),"",VLOOKUP($A186,'Section 2'!$D$16:$R$1015,COLUMNS('Section 2'!$D$13:H$13),0)))</f>
        <v/>
      </c>
      <c r="H186" s="84" t="str">
        <f>IF($C186="","",IF(ISBLANK(VLOOKUP($A186,'Section 2'!$D$16:$R$1015,COLUMNS('Section 2'!$D$13:I$13),0)),"",VLOOKUP($A186,'Section 2'!$D$16:$R$1015,COLUMNS('Section 2'!$D$13:I$13),0)))</f>
        <v/>
      </c>
      <c r="I186" s="84" t="str">
        <f>IF($C186="","",IF(ISBLANK(VLOOKUP($A186,'Section 2'!$D$16:$R$1015,COLUMNS('Section 2'!$D$13:J$13),0)),"",VLOOKUP($A186,'Section 2'!$D$16:$R$1015,COLUMNS('Section 2'!$D$13:J$13),0)))</f>
        <v/>
      </c>
      <c r="J186" s="84" t="str">
        <f>IF($C186="","",IF(ISBLANK(VLOOKUP($A186,'Section 2'!$D$16:$R$1015,COLUMNS('Section 2'!$D$13:R$13),0)),"",IF(VLOOKUP($A186,'Section 2'!$D$16:$R$1015,COLUMNS('Section 2'!$D$13:R$13),0)="QPS","QPS",PROPER(VLOOKUP($A186,'Section 2'!$D$16:$R$1015,COLUMNS('Section 2'!$D$13:R$13),0)))))</f>
        <v/>
      </c>
      <c r="K186" s="84" t="str">
        <f>IF($C186="","",IF(ISBLANK(VLOOKUP($A186,'Section 2'!$D$16:$R$1015,COLUMNS('Section 2'!$D$13:L$13),0)),"",VLOOKUP($A186,'Section 2'!$D$16:$R$1015,COLUMNS('Section 2'!$D$13:L$13),0)))</f>
        <v/>
      </c>
      <c r="L186" s="84" t="str">
        <f>IF($C186="","",IF(ISBLANK(VLOOKUP($A186,'Section 2'!$D$16:$R$1015,COLUMNS('Section 2'!$D$13:M$13),0)),"",VLOOKUP($A186,'Section 2'!$D$16:$R$1015,COLUMNS('Section 2'!$D$13:M$13),0)))</f>
        <v/>
      </c>
      <c r="M186" s="84" t="str">
        <f>IF($C186="","",IF(ISBLANK(VLOOKUP($A186,'Section 2'!$D$16:$R$1015,COLUMNS('Section 2'!$D$13:N$13),0)),"",VLOOKUP($A186,'Section 2'!$D$16:$R$1015,COLUMNS('Section 2'!$D$13:N$13),0)))</f>
        <v/>
      </c>
      <c r="N186" s="84" t="str">
        <f>IF($C186="","",IF(ISBLANK(VLOOKUP($A186,'Section 2'!$D$16:$R$1015,COLUMNS('Section 2'!$D$13:O$13),0)),"",VLOOKUP($A186,'Section 2'!$D$16:$R$1015,COLUMNS('Section 2'!$D$13:O$13),0)))</f>
        <v/>
      </c>
      <c r="O186" s="84" t="str">
        <f>IF($C186="","",IF(ISBLANK(VLOOKUP($A186,'Section 2'!$D$16:$R$1015,COLUMNS('Section 2'!$D$13:P$13),0)),"",VLOOKUP($A186,'Section 2'!$D$16:$R$1015,COLUMNS('Section 2'!$D$13:P$13),0)))</f>
        <v/>
      </c>
      <c r="P186" s="84" t="str">
        <f>IF($C186="","",IF(ISBLANK(VLOOKUP($A186,'Section 2'!$D$16:$R$1015,COLUMNS('Section 2'!$D$13:Q$13),0)),"",VLOOKUP($A186,'Section 2'!$D$16:$R$1015,COLUMNS('Section 2'!$D$13:Q$13),0)))</f>
        <v/>
      </c>
      <c r="Q186" s="84" t="str">
        <f>IF($C186="","",IF(ISBLANK(VLOOKUP($A186,'Section 2'!$D$16:$R$1015,COLUMNS('Section 2'!$D$13:R$13),0)),"",IF(VLOOKUP($A186,'Section 2'!$D$16:$R$1015,COLUMNS('Section 2'!$D$13:R$13),0)="QPS","QPS",PROPER(VLOOKUP($A186,'Section 2'!$D$16:$R$1015,COLUMNS('Section 2'!$D$13:R$13),0)))))</f>
        <v/>
      </c>
    </row>
    <row r="187" spans="1:17" s="47" customFormat="1" ht="12.75" customHeight="1" x14ac:dyDescent="0.35">
      <c r="A187" s="50">
        <v>186</v>
      </c>
      <c r="B187" s="84" t="str">
        <f t="shared" si="2"/>
        <v/>
      </c>
      <c r="C187" s="84" t="str">
        <f>IFERROR(VLOOKUP($A187,'Section 2'!$D$16:$R$1015,COLUMNS('Section 2'!$D$13:D$13),0),"")</f>
        <v/>
      </c>
      <c r="D187" s="61" t="str">
        <f>IF($C187="","",IF(ISBLANK(VLOOKUP($A187,'Section 2'!$D$16:$R$1015,COLUMNS('Section 2'!$D$13:E$13),0)),"",VLOOKUP($A187,'Section 2'!$D$16:$R$1015,COLUMNS('Section 2'!$D$13:E$13),0)))</f>
        <v/>
      </c>
      <c r="E187" s="84" t="str">
        <f>IF($C187="","",IF(ISBLANK(VLOOKUP($A187,'Section 2'!$D$16:$R$1015,COLUMNS('Section 2'!$D$13:F$13),0)),"",VLOOKUP($A187,'Section 2'!$D$16:$R$1015,COLUMNS('Section 2'!$D$13:F$13),0)))</f>
        <v/>
      </c>
      <c r="F187" s="84" t="str">
        <f>IF($C187="","",IF(ISBLANK(VLOOKUP($A187,'Section 2'!$D$16:$R$1015,COLUMNS('Section 2'!$D$13:G$13),0)),"",VLOOKUP($A187,'Section 2'!$D$16:$R$1015,COLUMNS('Section 2'!$D$13:G$13),0)))</f>
        <v/>
      </c>
      <c r="G187" s="84" t="str">
        <f>IF($C187="","",IF(ISBLANK(VLOOKUP($A187,'Section 2'!$D$16:$R$1015,COLUMNS('Section 2'!$D$13:H$13),0)),"",VLOOKUP($A187,'Section 2'!$D$16:$R$1015,COLUMNS('Section 2'!$D$13:H$13),0)))</f>
        <v/>
      </c>
      <c r="H187" s="84" t="str">
        <f>IF($C187="","",IF(ISBLANK(VLOOKUP($A187,'Section 2'!$D$16:$R$1015,COLUMNS('Section 2'!$D$13:I$13),0)),"",VLOOKUP($A187,'Section 2'!$D$16:$R$1015,COLUMNS('Section 2'!$D$13:I$13),0)))</f>
        <v/>
      </c>
      <c r="I187" s="84" t="str">
        <f>IF($C187="","",IF(ISBLANK(VLOOKUP($A187,'Section 2'!$D$16:$R$1015,COLUMNS('Section 2'!$D$13:J$13),0)),"",VLOOKUP($A187,'Section 2'!$D$16:$R$1015,COLUMNS('Section 2'!$D$13:J$13),0)))</f>
        <v/>
      </c>
      <c r="J187" s="84" t="str">
        <f>IF($C187="","",IF(ISBLANK(VLOOKUP($A187,'Section 2'!$D$16:$R$1015,COLUMNS('Section 2'!$D$13:R$13),0)),"",IF(VLOOKUP($A187,'Section 2'!$D$16:$R$1015,COLUMNS('Section 2'!$D$13:R$13),0)="QPS","QPS",PROPER(VLOOKUP($A187,'Section 2'!$D$16:$R$1015,COLUMNS('Section 2'!$D$13:R$13),0)))))</f>
        <v/>
      </c>
      <c r="K187" s="84" t="str">
        <f>IF($C187="","",IF(ISBLANK(VLOOKUP($A187,'Section 2'!$D$16:$R$1015,COLUMNS('Section 2'!$D$13:L$13),0)),"",VLOOKUP($A187,'Section 2'!$D$16:$R$1015,COLUMNS('Section 2'!$D$13:L$13),0)))</f>
        <v/>
      </c>
      <c r="L187" s="84" t="str">
        <f>IF($C187="","",IF(ISBLANK(VLOOKUP($A187,'Section 2'!$D$16:$R$1015,COLUMNS('Section 2'!$D$13:M$13),0)),"",VLOOKUP($A187,'Section 2'!$D$16:$R$1015,COLUMNS('Section 2'!$D$13:M$13),0)))</f>
        <v/>
      </c>
      <c r="M187" s="84" t="str">
        <f>IF($C187="","",IF(ISBLANK(VLOOKUP($A187,'Section 2'!$D$16:$R$1015,COLUMNS('Section 2'!$D$13:N$13),0)),"",VLOOKUP($A187,'Section 2'!$D$16:$R$1015,COLUMNS('Section 2'!$D$13:N$13),0)))</f>
        <v/>
      </c>
      <c r="N187" s="84" t="str">
        <f>IF($C187="","",IF(ISBLANK(VLOOKUP($A187,'Section 2'!$D$16:$R$1015,COLUMNS('Section 2'!$D$13:O$13),0)),"",VLOOKUP($A187,'Section 2'!$D$16:$R$1015,COLUMNS('Section 2'!$D$13:O$13),0)))</f>
        <v/>
      </c>
      <c r="O187" s="84" t="str">
        <f>IF($C187="","",IF(ISBLANK(VLOOKUP($A187,'Section 2'!$D$16:$R$1015,COLUMNS('Section 2'!$D$13:P$13),0)),"",VLOOKUP($A187,'Section 2'!$D$16:$R$1015,COLUMNS('Section 2'!$D$13:P$13),0)))</f>
        <v/>
      </c>
      <c r="P187" s="84" t="str">
        <f>IF($C187="","",IF(ISBLANK(VLOOKUP($A187,'Section 2'!$D$16:$R$1015,COLUMNS('Section 2'!$D$13:Q$13),0)),"",VLOOKUP($A187,'Section 2'!$D$16:$R$1015,COLUMNS('Section 2'!$D$13:Q$13),0)))</f>
        <v/>
      </c>
      <c r="Q187" s="84" t="str">
        <f>IF($C187="","",IF(ISBLANK(VLOOKUP($A187,'Section 2'!$D$16:$R$1015,COLUMNS('Section 2'!$D$13:R$13),0)),"",IF(VLOOKUP($A187,'Section 2'!$D$16:$R$1015,COLUMNS('Section 2'!$D$13:R$13),0)="QPS","QPS",PROPER(VLOOKUP($A187,'Section 2'!$D$16:$R$1015,COLUMNS('Section 2'!$D$13:R$13),0)))))</f>
        <v/>
      </c>
    </row>
    <row r="188" spans="1:17" s="47" customFormat="1" ht="12.75" customHeight="1" x14ac:dyDescent="0.35">
      <c r="A188" s="50">
        <v>187</v>
      </c>
      <c r="B188" s="84" t="str">
        <f t="shared" si="2"/>
        <v/>
      </c>
      <c r="C188" s="84" t="str">
        <f>IFERROR(VLOOKUP($A188,'Section 2'!$D$16:$R$1015,COLUMNS('Section 2'!$D$13:D$13),0),"")</f>
        <v/>
      </c>
      <c r="D188" s="61" t="str">
        <f>IF($C188="","",IF(ISBLANK(VLOOKUP($A188,'Section 2'!$D$16:$R$1015,COLUMNS('Section 2'!$D$13:E$13),0)),"",VLOOKUP($A188,'Section 2'!$D$16:$R$1015,COLUMNS('Section 2'!$D$13:E$13),0)))</f>
        <v/>
      </c>
      <c r="E188" s="84" t="str">
        <f>IF($C188="","",IF(ISBLANK(VLOOKUP($A188,'Section 2'!$D$16:$R$1015,COLUMNS('Section 2'!$D$13:F$13),0)),"",VLOOKUP($A188,'Section 2'!$D$16:$R$1015,COLUMNS('Section 2'!$D$13:F$13),0)))</f>
        <v/>
      </c>
      <c r="F188" s="84" t="str">
        <f>IF($C188="","",IF(ISBLANK(VLOOKUP($A188,'Section 2'!$D$16:$R$1015,COLUMNS('Section 2'!$D$13:G$13),0)),"",VLOOKUP($A188,'Section 2'!$D$16:$R$1015,COLUMNS('Section 2'!$D$13:G$13),0)))</f>
        <v/>
      </c>
      <c r="G188" s="84" t="str">
        <f>IF($C188="","",IF(ISBLANK(VLOOKUP($A188,'Section 2'!$D$16:$R$1015,COLUMNS('Section 2'!$D$13:H$13),0)),"",VLOOKUP($A188,'Section 2'!$D$16:$R$1015,COLUMNS('Section 2'!$D$13:H$13),0)))</f>
        <v/>
      </c>
      <c r="H188" s="84" t="str">
        <f>IF($C188="","",IF(ISBLANK(VLOOKUP($A188,'Section 2'!$D$16:$R$1015,COLUMNS('Section 2'!$D$13:I$13),0)),"",VLOOKUP($A188,'Section 2'!$D$16:$R$1015,COLUMNS('Section 2'!$D$13:I$13),0)))</f>
        <v/>
      </c>
      <c r="I188" s="84" t="str">
        <f>IF($C188="","",IF(ISBLANK(VLOOKUP($A188,'Section 2'!$D$16:$R$1015,COLUMNS('Section 2'!$D$13:J$13),0)),"",VLOOKUP($A188,'Section 2'!$D$16:$R$1015,COLUMNS('Section 2'!$D$13:J$13),0)))</f>
        <v/>
      </c>
      <c r="J188" s="84" t="str">
        <f>IF($C188="","",IF(ISBLANK(VLOOKUP($A188,'Section 2'!$D$16:$R$1015,COLUMNS('Section 2'!$D$13:R$13),0)),"",IF(VLOOKUP($A188,'Section 2'!$D$16:$R$1015,COLUMNS('Section 2'!$D$13:R$13),0)="QPS","QPS",PROPER(VLOOKUP($A188,'Section 2'!$D$16:$R$1015,COLUMNS('Section 2'!$D$13:R$13),0)))))</f>
        <v/>
      </c>
      <c r="K188" s="84" t="str">
        <f>IF($C188="","",IF(ISBLANK(VLOOKUP($A188,'Section 2'!$D$16:$R$1015,COLUMNS('Section 2'!$D$13:L$13),0)),"",VLOOKUP($A188,'Section 2'!$D$16:$R$1015,COLUMNS('Section 2'!$D$13:L$13),0)))</f>
        <v/>
      </c>
      <c r="L188" s="84" t="str">
        <f>IF($C188="","",IF(ISBLANK(VLOOKUP($A188,'Section 2'!$D$16:$R$1015,COLUMNS('Section 2'!$D$13:M$13),0)),"",VLOOKUP($A188,'Section 2'!$D$16:$R$1015,COLUMNS('Section 2'!$D$13:M$13),0)))</f>
        <v/>
      </c>
      <c r="M188" s="84" t="str">
        <f>IF($C188="","",IF(ISBLANK(VLOOKUP($A188,'Section 2'!$D$16:$R$1015,COLUMNS('Section 2'!$D$13:N$13),0)),"",VLOOKUP($A188,'Section 2'!$D$16:$R$1015,COLUMNS('Section 2'!$D$13:N$13),0)))</f>
        <v/>
      </c>
      <c r="N188" s="84" t="str">
        <f>IF($C188="","",IF(ISBLANK(VLOOKUP($A188,'Section 2'!$D$16:$R$1015,COLUMNS('Section 2'!$D$13:O$13),0)),"",VLOOKUP($A188,'Section 2'!$D$16:$R$1015,COLUMNS('Section 2'!$D$13:O$13),0)))</f>
        <v/>
      </c>
      <c r="O188" s="84" t="str">
        <f>IF($C188="","",IF(ISBLANK(VLOOKUP($A188,'Section 2'!$D$16:$R$1015,COLUMNS('Section 2'!$D$13:P$13),0)),"",VLOOKUP($A188,'Section 2'!$D$16:$R$1015,COLUMNS('Section 2'!$D$13:P$13),0)))</f>
        <v/>
      </c>
      <c r="P188" s="84" t="str">
        <f>IF($C188="","",IF(ISBLANK(VLOOKUP($A188,'Section 2'!$D$16:$R$1015,COLUMNS('Section 2'!$D$13:Q$13),0)),"",VLOOKUP($A188,'Section 2'!$D$16:$R$1015,COLUMNS('Section 2'!$D$13:Q$13),0)))</f>
        <v/>
      </c>
      <c r="Q188" s="84" t="str">
        <f>IF($C188="","",IF(ISBLANK(VLOOKUP($A188,'Section 2'!$D$16:$R$1015,COLUMNS('Section 2'!$D$13:R$13),0)),"",IF(VLOOKUP($A188,'Section 2'!$D$16:$R$1015,COLUMNS('Section 2'!$D$13:R$13),0)="QPS","QPS",PROPER(VLOOKUP($A188,'Section 2'!$D$16:$R$1015,COLUMNS('Section 2'!$D$13:R$13),0)))))</f>
        <v/>
      </c>
    </row>
    <row r="189" spans="1:17" s="47" customFormat="1" ht="12.75" customHeight="1" x14ac:dyDescent="0.35">
      <c r="A189" s="50">
        <v>188</v>
      </c>
      <c r="B189" s="84" t="str">
        <f t="shared" si="2"/>
        <v/>
      </c>
      <c r="C189" s="84" t="str">
        <f>IFERROR(VLOOKUP($A189,'Section 2'!$D$16:$R$1015,COLUMNS('Section 2'!$D$13:D$13),0),"")</f>
        <v/>
      </c>
      <c r="D189" s="61" t="str">
        <f>IF($C189="","",IF(ISBLANK(VLOOKUP($A189,'Section 2'!$D$16:$R$1015,COLUMNS('Section 2'!$D$13:E$13),0)),"",VLOOKUP($A189,'Section 2'!$D$16:$R$1015,COLUMNS('Section 2'!$D$13:E$13),0)))</f>
        <v/>
      </c>
      <c r="E189" s="84" t="str">
        <f>IF($C189="","",IF(ISBLANK(VLOOKUP($A189,'Section 2'!$D$16:$R$1015,COLUMNS('Section 2'!$D$13:F$13),0)),"",VLOOKUP($A189,'Section 2'!$D$16:$R$1015,COLUMNS('Section 2'!$D$13:F$13),0)))</f>
        <v/>
      </c>
      <c r="F189" s="84" t="str">
        <f>IF($C189="","",IF(ISBLANK(VLOOKUP($A189,'Section 2'!$D$16:$R$1015,COLUMNS('Section 2'!$D$13:G$13),0)),"",VLOOKUP($A189,'Section 2'!$D$16:$R$1015,COLUMNS('Section 2'!$D$13:G$13),0)))</f>
        <v/>
      </c>
      <c r="G189" s="84" t="str">
        <f>IF($C189="","",IF(ISBLANK(VLOOKUP($A189,'Section 2'!$D$16:$R$1015,COLUMNS('Section 2'!$D$13:H$13),0)),"",VLOOKUP($A189,'Section 2'!$D$16:$R$1015,COLUMNS('Section 2'!$D$13:H$13),0)))</f>
        <v/>
      </c>
      <c r="H189" s="84" t="str">
        <f>IF($C189="","",IF(ISBLANK(VLOOKUP($A189,'Section 2'!$D$16:$R$1015,COLUMNS('Section 2'!$D$13:I$13),0)),"",VLOOKUP($A189,'Section 2'!$D$16:$R$1015,COLUMNS('Section 2'!$D$13:I$13),0)))</f>
        <v/>
      </c>
      <c r="I189" s="84" t="str">
        <f>IF($C189="","",IF(ISBLANK(VLOOKUP($A189,'Section 2'!$D$16:$R$1015,COLUMNS('Section 2'!$D$13:J$13),0)),"",VLOOKUP($A189,'Section 2'!$D$16:$R$1015,COLUMNS('Section 2'!$D$13:J$13),0)))</f>
        <v/>
      </c>
      <c r="J189" s="84" t="str">
        <f>IF($C189="","",IF(ISBLANK(VLOOKUP($A189,'Section 2'!$D$16:$R$1015,COLUMNS('Section 2'!$D$13:R$13),0)),"",IF(VLOOKUP($A189,'Section 2'!$D$16:$R$1015,COLUMNS('Section 2'!$D$13:R$13),0)="QPS","QPS",PROPER(VLOOKUP($A189,'Section 2'!$D$16:$R$1015,COLUMNS('Section 2'!$D$13:R$13),0)))))</f>
        <v/>
      </c>
      <c r="K189" s="84" t="str">
        <f>IF($C189="","",IF(ISBLANK(VLOOKUP($A189,'Section 2'!$D$16:$R$1015,COLUMNS('Section 2'!$D$13:L$13),0)),"",VLOOKUP($A189,'Section 2'!$D$16:$R$1015,COLUMNS('Section 2'!$D$13:L$13),0)))</f>
        <v/>
      </c>
      <c r="L189" s="84" t="str">
        <f>IF($C189="","",IF(ISBLANK(VLOOKUP($A189,'Section 2'!$D$16:$R$1015,COLUMNS('Section 2'!$D$13:M$13),0)),"",VLOOKUP($A189,'Section 2'!$D$16:$R$1015,COLUMNS('Section 2'!$D$13:M$13),0)))</f>
        <v/>
      </c>
      <c r="M189" s="84" t="str">
        <f>IF($C189="","",IF(ISBLANK(VLOOKUP($A189,'Section 2'!$D$16:$R$1015,COLUMNS('Section 2'!$D$13:N$13),0)),"",VLOOKUP($A189,'Section 2'!$D$16:$R$1015,COLUMNS('Section 2'!$D$13:N$13),0)))</f>
        <v/>
      </c>
      <c r="N189" s="84" t="str">
        <f>IF($C189="","",IF(ISBLANK(VLOOKUP($A189,'Section 2'!$D$16:$R$1015,COLUMNS('Section 2'!$D$13:O$13),0)),"",VLOOKUP($A189,'Section 2'!$D$16:$R$1015,COLUMNS('Section 2'!$D$13:O$13),0)))</f>
        <v/>
      </c>
      <c r="O189" s="84" t="str">
        <f>IF($C189="","",IF(ISBLANK(VLOOKUP($A189,'Section 2'!$D$16:$R$1015,COLUMNS('Section 2'!$D$13:P$13),0)),"",VLOOKUP($A189,'Section 2'!$D$16:$R$1015,COLUMNS('Section 2'!$D$13:P$13),0)))</f>
        <v/>
      </c>
      <c r="P189" s="84" t="str">
        <f>IF($C189="","",IF(ISBLANK(VLOOKUP($A189,'Section 2'!$D$16:$R$1015,COLUMNS('Section 2'!$D$13:Q$13),0)),"",VLOOKUP($A189,'Section 2'!$D$16:$R$1015,COLUMNS('Section 2'!$D$13:Q$13),0)))</f>
        <v/>
      </c>
      <c r="Q189" s="84" t="str">
        <f>IF($C189="","",IF(ISBLANK(VLOOKUP($A189,'Section 2'!$D$16:$R$1015,COLUMNS('Section 2'!$D$13:R$13),0)),"",IF(VLOOKUP($A189,'Section 2'!$D$16:$R$1015,COLUMNS('Section 2'!$D$13:R$13),0)="QPS","QPS",PROPER(VLOOKUP($A189,'Section 2'!$D$16:$R$1015,COLUMNS('Section 2'!$D$13:R$13),0)))))</f>
        <v/>
      </c>
    </row>
    <row r="190" spans="1:17" s="47" customFormat="1" ht="12.75" customHeight="1" x14ac:dyDescent="0.35">
      <c r="A190" s="50">
        <v>189</v>
      </c>
      <c r="B190" s="84" t="str">
        <f t="shared" si="2"/>
        <v/>
      </c>
      <c r="C190" s="84" t="str">
        <f>IFERROR(VLOOKUP($A190,'Section 2'!$D$16:$R$1015,COLUMNS('Section 2'!$D$13:D$13),0),"")</f>
        <v/>
      </c>
      <c r="D190" s="61" t="str">
        <f>IF($C190="","",IF(ISBLANK(VLOOKUP($A190,'Section 2'!$D$16:$R$1015,COLUMNS('Section 2'!$D$13:E$13),0)),"",VLOOKUP($A190,'Section 2'!$D$16:$R$1015,COLUMNS('Section 2'!$D$13:E$13),0)))</f>
        <v/>
      </c>
      <c r="E190" s="84" t="str">
        <f>IF($C190="","",IF(ISBLANK(VLOOKUP($A190,'Section 2'!$D$16:$R$1015,COLUMNS('Section 2'!$D$13:F$13),0)),"",VLOOKUP($A190,'Section 2'!$D$16:$R$1015,COLUMNS('Section 2'!$D$13:F$13),0)))</f>
        <v/>
      </c>
      <c r="F190" s="84" t="str">
        <f>IF($C190="","",IF(ISBLANK(VLOOKUP($A190,'Section 2'!$D$16:$R$1015,COLUMNS('Section 2'!$D$13:G$13),0)),"",VLOOKUP($A190,'Section 2'!$D$16:$R$1015,COLUMNS('Section 2'!$D$13:G$13),0)))</f>
        <v/>
      </c>
      <c r="G190" s="84" t="str">
        <f>IF($C190="","",IF(ISBLANK(VLOOKUP($A190,'Section 2'!$D$16:$R$1015,COLUMNS('Section 2'!$D$13:H$13),0)),"",VLOOKUP($A190,'Section 2'!$D$16:$R$1015,COLUMNS('Section 2'!$D$13:H$13),0)))</f>
        <v/>
      </c>
      <c r="H190" s="84" t="str">
        <f>IF($C190="","",IF(ISBLANK(VLOOKUP($A190,'Section 2'!$D$16:$R$1015,COLUMNS('Section 2'!$D$13:I$13),0)),"",VLOOKUP($A190,'Section 2'!$D$16:$R$1015,COLUMNS('Section 2'!$D$13:I$13),0)))</f>
        <v/>
      </c>
      <c r="I190" s="84" t="str">
        <f>IF($C190="","",IF(ISBLANK(VLOOKUP($A190,'Section 2'!$D$16:$R$1015,COLUMNS('Section 2'!$D$13:J$13),0)),"",VLOOKUP($A190,'Section 2'!$D$16:$R$1015,COLUMNS('Section 2'!$D$13:J$13),0)))</f>
        <v/>
      </c>
      <c r="J190" s="84" t="str">
        <f>IF($C190="","",IF(ISBLANK(VLOOKUP($A190,'Section 2'!$D$16:$R$1015,COLUMNS('Section 2'!$D$13:R$13),0)),"",IF(VLOOKUP($A190,'Section 2'!$D$16:$R$1015,COLUMNS('Section 2'!$D$13:R$13),0)="QPS","QPS",PROPER(VLOOKUP($A190,'Section 2'!$D$16:$R$1015,COLUMNS('Section 2'!$D$13:R$13),0)))))</f>
        <v/>
      </c>
      <c r="K190" s="84" t="str">
        <f>IF($C190="","",IF(ISBLANK(VLOOKUP($A190,'Section 2'!$D$16:$R$1015,COLUMNS('Section 2'!$D$13:L$13),0)),"",VLOOKUP($A190,'Section 2'!$D$16:$R$1015,COLUMNS('Section 2'!$D$13:L$13),0)))</f>
        <v/>
      </c>
      <c r="L190" s="84" t="str">
        <f>IF($C190="","",IF(ISBLANK(VLOOKUP($A190,'Section 2'!$D$16:$R$1015,COLUMNS('Section 2'!$D$13:M$13),0)),"",VLOOKUP($A190,'Section 2'!$D$16:$R$1015,COLUMNS('Section 2'!$D$13:M$13),0)))</f>
        <v/>
      </c>
      <c r="M190" s="84" t="str">
        <f>IF($C190="","",IF(ISBLANK(VLOOKUP($A190,'Section 2'!$D$16:$R$1015,COLUMNS('Section 2'!$D$13:N$13),0)),"",VLOOKUP($A190,'Section 2'!$D$16:$R$1015,COLUMNS('Section 2'!$D$13:N$13),0)))</f>
        <v/>
      </c>
      <c r="N190" s="84" t="str">
        <f>IF($C190="","",IF(ISBLANK(VLOOKUP($A190,'Section 2'!$D$16:$R$1015,COLUMNS('Section 2'!$D$13:O$13),0)),"",VLOOKUP($A190,'Section 2'!$D$16:$R$1015,COLUMNS('Section 2'!$D$13:O$13),0)))</f>
        <v/>
      </c>
      <c r="O190" s="84" t="str">
        <f>IF($C190="","",IF(ISBLANK(VLOOKUP($A190,'Section 2'!$D$16:$R$1015,COLUMNS('Section 2'!$D$13:P$13),0)),"",VLOOKUP($A190,'Section 2'!$D$16:$R$1015,COLUMNS('Section 2'!$D$13:P$13),0)))</f>
        <v/>
      </c>
      <c r="P190" s="84" t="str">
        <f>IF($C190="","",IF(ISBLANK(VLOOKUP($A190,'Section 2'!$D$16:$R$1015,COLUMNS('Section 2'!$D$13:Q$13),0)),"",VLOOKUP($A190,'Section 2'!$D$16:$R$1015,COLUMNS('Section 2'!$D$13:Q$13),0)))</f>
        <v/>
      </c>
      <c r="Q190" s="84" t="str">
        <f>IF($C190="","",IF(ISBLANK(VLOOKUP($A190,'Section 2'!$D$16:$R$1015,COLUMNS('Section 2'!$D$13:R$13),0)),"",IF(VLOOKUP($A190,'Section 2'!$D$16:$R$1015,COLUMNS('Section 2'!$D$13:R$13),0)="QPS","QPS",PROPER(VLOOKUP($A190,'Section 2'!$D$16:$R$1015,COLUMNS('Section 2'!$D$13:R$13),0)))))</f>
        <v/>
      </c>
    </row>
    <row r="191" spans="1:17" s="47" customFormat="1" ht="12.75" customHeight="1" x14ac:dyDescent="0.35">
      <c r="A191" s="50">
        <v>190</v>
      </c>
      <c r="B191" s="84" t="str">
        <f t="shared" si="2"/>
        <v/>
      </c>
      <c r="C191" s="84" t="str">
        <f>IFERROR(VLOOKUP($A191,'Section 2'!$D$16:$R$1015,COLUMNS('Section 2'!$D$13:D$13),0),"")</f>
        <v/>
      </c>
      <c r="D191" s="61" t="str">
        <f>IF($C191="","",IF(ISBLANK(VLOOKUP($A191,'Section 2'!$D$16:$R$1015,COLUMNS('Section 2'!$D$13:E$13),0)),"",VLOOKUP($A191,'Section 2'!$D$16:$R$1015,COLUMNS('Section 2'!$D$13:E$13),0)))</f>
        <v/>
      </c>
      <c r="E191" s="84" t="str">
        <f>IF($C191="","",IF(ISBLANK(VLOOKUP($A191,'Section 2'!$D$16:$R$1015,COLUMNS('Section 2'!$D$13:F$13),0)),"",VLOOKUP($A191,'Section 2'!$D$16:$R$1015,COLUMNS('Section 2'!$D$13:F$13),0)))</f>
        <v/>
      </c>
      <c r="F191" s="84" t="str">
        <f>IF($C191="","",IF(ISBLANK(VLOOKUP($A191,'Section 2'!$D$16:$R$1015,COLUMNS('Section 2'!$D$13:G$13),0)),"",VLOOKUP($A191,'Section 2'!$D$16:$R$1015,COLUMNS('Section 2'!$D$13:G$13),0)))</f>
        <v/>
      </c>
      <c r="G191" s="84" t="str">
        <f>IF($C191="","",IF(ISBLANK(VLOOKUP($A191,'Section 2'!$D$16:$R$1015,COLUMNS('Section 2'!$D$13:H$13),0)),"",VLOOKUP($A191,'Section 2'!$D$16:$R$1015,COLUMNS('Section 2'!$D$13:H$13),0)))</f>
        <v/>
      </c>
      <c r="H191" s="84" t="str">
        <f>IF($C191="","",IF(ISBLANK(VLOOKUP($A191,'Section 2'!$D$16:$R$1015,COLUMNS('Section 2'!$D$13:I$13),0)),"",VLOOKUP($A191,'Section 2'!$D$16:$R$1015,COLUMNS('Section 2'!$D$13:I$13),0)))</f>
        <v/>
      </c>
      <c r="I191" s="84" t="str">
        <f>IF($C191="","",IF(ISBLANK(VLOOKUP($A191,'Section 2'!$D$16:$R$1015,COLUMNS('Section 2'!$D$13:J$13),0)),"",VLOOKUP($A191,'Section 2'!$D$16:$R$1015,COLUMNS('Section 2'!$D$13:J$13),0)))</f>
        <v/>
      </c>
      <c r="J191" s="84" t="str">
        <f>IF($C191="","",IF(ISBLANK(VLOOKUP($A191,'Section 2'!$D$16:$R$1015,COLUMNS('Section 2'!$D$13:R$13),0)),"",IF(VLOOKUP($A191,'Section 2'!$D$16:$R$1015,COLUMNS('Section 2'!$D$13:R$13),0)="QPS","QPS",PROPER(VLOOKUP($A191,'Section 2'!$D$16:$R$1015,COLUMNS('Section 2'!$D$13:R$13),0)))))</f>
        <v/>
      </c>
      <c r="K191" s="84" t="str">
        <f>IF($C191="","",IF(ISBLANK(VLOOKUP($A191,'Section 2'!$D$16:$R$1015,COLUMNS('Section 2'!$D$13:L$13),0)),"",VLOOKUP($A191,'Section 2'!$D$16:$R$1015,COLUMNS('Section 2'!$D$13:L$13),0)))</f>
        <v/>
      </c>
      <c r="L191" s="84" t="str">
        <f>IF($C191="","",IF(ISBLANK(VLOOKUP($A191,'Section 2'!$D$16:$R$1015,COLUMNS('Section 2'!$D$13:M$13),0)),"",VLOOKUP($A191,'Section 2'!$D$16:$R$1015,COLUMNS('Section 2'!$D$13:M$13),0)))</f>
        <v/>
      </c>
      <c r="M191" s="84" t="str">
        <f>IF($C191="","",IF(ISBLANK(VLOOKUP($A191,'Section 2'!$D$16:$R$1015,COLUMNS('Section 2'!$D$13:N$13),0)),"",VLOOKUP($A191,'Section 2'!$D$16:$R$1015,COLUMNS('Section 2'!$D$13:N$13),0)))</f>
        <v/>
      </c>
      <c r="N191" s="84" t="str">
        <f>IF($C191="","",IF(ISBLANK(VLOOKUP($A191,'Section 2'!$D$16:$R$1015,COLUMNS('Section 2'!$D$13:O$13),0)),"",VLOOKUP($A191,'Section 2'!$D$16:$R$1015,COLUMNS('Section 2'!$D$13:O$13),0)))</f>
        <v/>
      </c>
      <c r="O191" s="84" t="str">
        <f>IF($C191="","",IF(ISBLANK(VLOOKUP($A191,'Section 2'!$D$16:$R$1015,COLUMNS('Section 2'!$D$13:P$13),0)),"",VLOOKUP($A191,'Section 2'!$D$16:$R$1015,COLUMNS('Section 2'!$D$13:P$13),0)))</f>
        <v/>
      </c>
      <c r="P191" s="84" t="str">
        <f>IF($C191="","",IF(ISBLANK(VLOOKUP($A191,'Section 2'!$D$16:$R$1015,COLUMNS('Section 2'!$D$13:Q$13),0)),"",VLOOKUP($A191,'Section 2'!$D$16:$R$1015,COLUMNS('Section 2'!$D$13:Q$13),0)))</f>
        <v/>
      </c>
      <c r="Q191" s="84" t="str">
        <f>IF($C191="","",IF(ISBLANK(VLOOKUP($A191,'Section 2'!$D$16:$R$1015,COLUMNS('Section 2'!$D$13:R$13),0)),"",IF(VLOOKUP($A191,'Section 2'!$D$16:$R$1015,COLUMNS('Section 2'!$D$13:R$13),0)="QPS","QPS",PROPER(VLOOKUP($A191,'Section 2'!$D$16:$R$1015,COLUMNS('Section 2'!$D$13:R$13),0)))))</f>
        <v/>
      </c>
    </row>
    <row r="192" spans="1:17" s="47" customFormat="1" ht="12.75" customHeight="1" x14ac:dyDescent="0.35">
      <c r="A192" s="50">
        <v>191</v>
      </c>
      <c r="B192" s="84" t="str">
        <f t="shared" si="2"/>
        <v/>
      </c>
      <c r="C192" s="84" t="str">
        <f>IFERROR(VLOOKUP($A192,'Section 2'!$D$16:$R$1015,COLUMNS('Section 2'!$D$13:D$13),0),"")</f>
        <v/>
      </c>
      <c r="D192" s="61" t="str">
        <f>IF($C192="","",IF(ISBLANK(VLOOKUP($A192,'Section 2'!$D$16:$R$1015,COLUMNS('Section 2'!$D$13:E$13),0)),"",VLOOKUP($A192,'Section 2'!$D$16:$R$1015,COLUMNS('Section 2'!$D$13:E$13),0)))</f>
        <v/>
      </c>
      <c r="E192" s="84" t="str">
        <f>IF($C192="","",IF(ISBLANK(VLOOKUP($A192,'Section 2'!$D$16:$R$1015,COLUMNS('Section 2'!$D$13:F$13),0)),"",VLOOKUP($A192,'Section 2'!$D$16:$R$1015,COLUMNS('Section 2'!$D$13:F$13),0)))</f>
        <v/>
      </c>
      <c r="F192" s="84" t="str">
        <f>IF($C192="","",IF(ISBLANK(VLOOKUP($A192,'Section 2'!$D$16:$R$1015,COLUMNS('Section 2'!$D$13:G$13),0)),"",VLOOKUP($A192,'Section 2'!$D$16:$R$1015,COLUMNS('Section 2'!$D$13:G$13),0)))</f>
        <v/>
      </c>
      <c r="G192" s="84" t="str">
        <f>IF($C192="","",IF(ISBLANK(VLOOKUP($A192,'Section 2'!$D$16:$R$1015,COLUMNS('Section 2'!$D$13:H$13),0)),"",VLOOKUP($A192,'Section 2'!$D$16:$R$1015,COLUMNS('Section 2'!$D$13:H$13),0)))</f>
        <v/>
      </c>
      <c r="H192" s="84" t="str">
        <f>IF($C192="","",IF(ISBLANK(VLOOKUP($A192,'Section 2'!$D$16:$R$1015,COLUMNS('Section 2'!$D$13:I$13),0)),"",VLOOKUP($A192,'Section 2'!$D$16:$R$1015,COLUMNS('Section 2'!$D$13:I$13),0)))</f>
        <v/>
      </c>
      <c r="I192" s="84" t="str">
        <f>IF($C192="","",IF(ISBLANK(VLOOKUP($A192,'Section 2'!$D$16:$R$1015,COLUMNS('Section 2'!$D$13:J$13),0)),"",VLOOKUP($A192,'Section 2'!$D$16:$R$1015,COLUMNS('Section 2'!$D$13:J$13),0)))</f>
        <v/>
      </c>
      <c r="J192" s="84" t="str">
        <f>IF($C192="","",IF(ISBLANK(VLOOKUP($A192,'Section 2'!$D$16:$R$1015,COLUMNS('Section 2'!$D$13:R$13),0)),"",IF(VLOOKUP($A192,'Section 2'!$D$16:$R$1015,COLUMNS('Section 2'!$D$13:R$13),0)="QPS","QPS",PROPER(VLOOKUP($A192,'Section 2'!$D$16:$R$1015,COLUMNS('Section 2'!$D$13:R$13),0)))))</f>
        <v/>
      </c>
      <c r="K192" s="84" t="str">
        <f>IF($C192="","",IF(ISBLANK(VLOOKUP($A192,'Section 2'!$D$16:$R$1015,COLUMNS('Section 2'!$D$13:L$13),0)),"",VLOOKUP($A192,'Section 2'!$D$16:$R$1015,COLUMNS('Section 2'!$D$13:L$13),0)))</f>
        <v/>
      </c>
      <c r="L192" s="84" t="str">
        <f>IF($C192="","",IF(ISBLANK(VLOOKUP($A192,'Section 2'!$D$16:$R$1015,COLUMNS('Section 2'!$D$13:M$13),0)),"",VLOOKUP($A192,'Section 2'!$D$16:$R$1015,COLUMNS('Section 2'!$D$13:M$13),0)))</f>
        <v/>
      </c>
      <c r="M192" s="84" t="str">
        <f>IF($C192="","",IF(ISBLANK(VLOOKUP($A192,'Section 2'!$D$16:$R$1015,COLUMNS('Section 2'!$D$13:N$13),0)),"",VLOOKUP($A192,'Section 2'!$D$16:$R$1015,COLUMNS('Section 2'!$D$13:N$13),0)))</f>
        <v/>
      </c>
      <c r="N192" s="84" t="str">
        <f>IF($C192="","",IF(ISBLANK(VLOOKUP($A192,'Section 2'!$D$16:$R$1015,COLUMNS('Section 2'!$D$13:O$13),0)),"",VLOOKUP($A192,'Section 2'!$D$16:$R$1015,COLUMNS('Section 2'!$D$13:O$13),0)))</f>
        <v/>
      </c>
      <c r="O192" s="84" t="str">
        <f>IF($C192="","",IF(ISBLANK(VLOOKUP($A192,'Section 2'!$D$16:$R$1015,COLUMNS('Section 2'!$D$13:P$13),0)),"",VLOOKUP($A192,'Section 2'!$D$16:$R$1015,COLUMNS('Section 2'!$D$13:P$13),0)))</f>
        <v/>
      </c>
      <c r="P192" s="84" t="str">
        <f>IF($C192="","",IF(ISBLANK(VLOOKUP($A192,'Section 2'!$D$16:$R$1015,COLUMNS('Section 2'!$D$13:Q$13),0)),"",VLOOKUP($A192,'Section 2'!$D$16:$R$1015,COLUMNS('Section 2'!$D$13:Q$13),0)))</f>
        <v/>
      </c>
      <c r="Q192" s="84" t="str">
        <f>IF($C192="","",IF(ISBLANK(VLOOKUP($A192,'Section 2'!$D$16:$R$1015,COLUMNS('Section 2'!$D$13:R$13),0)),"",IF(VLOOKUP($A192,'Section 2'!$D$16:$R$1015,COLUMNS('Section 2'!$D$13:R$13),0)="QPS","QPS",PROPER(VLOOKUP($A192,'Section 2'!$D$16:$R$1015,COLUMNS('Section 2'!$D$13:R$13),0)))))</f>
        <v/>
      </c>
    </row>
    <row r="193" spans="1:17" s="47" customFormat="1" ht="12.75" customHeight="1" x14ac:dyDescent="0.35">
      <c r="A193" s="50">
        <v>192</v>
      </c>
      <c r="B193" s="84" t="str">
        <f t="shared" si="2"/>
        <v/>
      </c>
      <c r="C193" s="84" t="str">
        <f>IFERROR(VLOOKUP($A193,'Section 2'!$D$16:$R$1015,COLUMNS('Section 2'!$D$13:D$13),0),"")</f>
        <v/>
      </c>
      <c r="D193" s="61" t="str">
        <f>IF($C193="","",IF(ISBLANK(VLOOKUP($A193,'Section 2'!$D$16:$R$1015,COLUMNS('Section 2'!$D$13:E$13),0)),"",VLOOKUP($A193,'Section 2'!$D$16:$R$1015,COLUMNS('Section 2'!$D$13:E$13),0)))</f>
        <v/>
      </c>
      <c r="E193" s="84" t="str">
        <f>IF($C193="","",IF(ISBLANK(VLOOKUP($A193,'Section 2'!$D$16:$R$1015,COLUMNS('Section 2'!$D$13:F$13),0)),"",VLOOKUP($A193,'Section 2'!$D$16:$R$1015,COLUMNS('Section 2'!$D$13:F$13),0)))</f>
        <v/>
      </c>
      <c r="F193" s="84" t="str">
        <f>IF($C193="","",IF(ISBLANK(VLOOKUP($A193,'Section 2'!$D$16:$R$1015,COLUMNS('Section 2'!$D$13:G$13),0)),"",VLOOKUP($A193,'Section 2'!$D$16:$R$1015,COLUMNS('Section 2'!$D$13:G$13),0)))</f>
        <v/>
      </c>
      <c r="G193" s="84" t="str">
        <f>IF($C193="","",IF(ISBLANK(VLOOKUP($A193,'Section 2'!$D$16:$R$1015,COLUMNS('Section 2'!$D$13:H$13),0)),"",VLOOKUP($A193,'Section 2'!$D$16:$R$1015,COLUMNS('Section 2'!$D$13:H$13),0)))</f>
        <v/>
      </c>
      <c r="H193" s="84" t="str">
        <f>IF($C193="","",IF(ISBLANK(VLOOKUP($A193,'Section 2'!$D$16:$R$1015,COLUMNS('Section 2'!$D$13:I$13),0)),"",VLOOKUP($A193,'Section 2'!$D$16:$R$1015,COLUMNS('Section 2'!$D$13:I$13),0)))</f>
        <v/>
      </c>
      <c r="I193" s="84" t="str">
        <f>IF($C193="","",IF(ISBLANK(VLOOKUP($A193,'Section 2'!$D$16:$R$1015,COLUMNS('Section 2'!$D$13:J$13),0)),"",VLOOKUP($A193,'Section 2'!$D$16:$R$1015,COLUMNS('Section 2'!$D$13:J$13),0)))</f>
        <v/>
      </c>
      <c r="J193" s="84" t="str">
        <f>IF($C193="","",IF(ISBLANK(VLOOKUP($A193,'Section 2'!$D$16:$R$1015,COLUMNS('Section 2'!$D$13:R$13),0)),"",IF(VLOOKUP($A193,'Section 2'!$D$16:$R$1015,COLUMNS('Section 2'!$D$13:R$13),0)="QPS","QPS",PROPER(VLOOKUP($A193,'Section 2'!$D$16:$R$1015,COLUMNS('Section 2'!$D$13:R$13),0)))))</f>
        <v/>
      </c>
      <c r="K193" s="84" t="str">
        <f>IF($C193="","",IF(ISBLANK(VLOOKUP($A193,'Section 2'!$D$16:$R$1015,COLUMNS('Section 2'!$D$13:L$13),0)),"",VLOOKUP($A193,'Section 2'!$D$16:$R$1015,COLUMNS('Section 2'!$D$13:L$13),0)))</f>
        <v/>
      </c>
      <c r="L193" s="84" t="str">
        <f>IF($C193="","",IF(ISBLANK(VLOOKUP($A193,'Section 2'!$D$16:$R$1015,COLUMNS('Section 2'!$D$13:M$13),0)),"",VLOOKUP($A193,'Section 2'!$D$16:$R$1015,COLUMNS('Section 2'!$D$13:M$13),0)))</f>
        <v/>
      </c>
      <c r="M193" s="84" t="str">
        <f>IF($C193="","",IF(ISBLANK(VLOOKUP($A193,'Section 2'!$D$16:$R$1015,COLUMNS('Section 2'!$D$13:N$13),0)),"",VLOOKUP($A193,'Section 2'!$D$16:$R$1015,COLUMNS('Section 2'!$D$13:N$13),0)))</f>
        <v/>
      </c>
      <c r="N193" s="84" t="str">
        <f>IF($C193="","",IF(ISBLANK(VLOOKUP($A193,'Section 2'!$D$16:$R$1015,COLUMNS('Section 2'!$D$13:O$13),0)),"",VLOOKUP($A193,'Section 2'!$D$16:$R$1015,COLUMNS('Section 2'!$D$13:O$13),0)))</f>
        <v/>
      </c>
      <c r="O193" s="84" t="str">
        <f>IF($C193="","",IF(ISBLANK(VLOOKUP($A193,'Section 2'!$D$16:$R$1015,COLUMNS('Section 2'!$D$13:P$13),0)),"",VLOOKUP($A193,'Section 2'!$D$16:$R$1015,COLUMNS('Section 2'!$D$13:P$13),0)))</f>
        <v/>
      </c>
      <c r="P193" s="84" t="str">
        <f>IF($C193="","",IF(ISBLANK(VLOOKUP($A193,'Section 2'!$D$16:$R$1015,COLUMNS('Section 2'!$D$13:Q$13),0)),"",VLOOKUP($A193,'Section 2'!$D$16:$R$1015,COLUMNS('Section 2'!$D$13:Q$13),0)))</f>
        <v/>
      </c>
      <c r="Q193" s="84" t="str">
        <f>IF($C193="","",IF(ISBLANK(VLOOKUP($A193,'Section 2'!$D$16:$R$1015,COLUMNS('Section 2'!$D$13:R$13),0)),"",IF(VLOOKUP($A193,'Section 2'!$D$16:$R$1015,COLUMNS('Section 2'!$D$13:R$13),0)="QPS","QPS",PROPER(VLOOKUP($A193,'Section 2'!$D$16:$R$1015,COLUMNS('Section 2'!$D$13:R$13),0)))))</f>
        <v/>
      </c>
    </row>
    <row r="194" spans="1:17" s="47" customFormat="1" ht="12.75" customHeight="1" x14ac:dyDescent="0.35">
      <c r="A194" s="50">
        <v>193</v>
      </c>
      <c r="B194" s="84" t="str">
        <f t="shared" si="2"/>
        <v/>
      </c>
      <c r="C194" s="84" t="str">
        <f>IFERROR(VLOOKUP($A194,'Section 2'!$D$16:$R$1015,COLUMNS('Section 2'!$D$13:D$13),0),"")</f>
        <v/>
      </c>
      <c r="D194" s="61" t="str">
        <f>IF($C194="","",IF(ISBLANK(VLOOKUP($A194,'Section 2'!$D$16:$R$1015,COLUMNS('Section 2'!$D$13:E$13),0)),"",VLOOKUP($A194,'Section 2'!$D$16:$R$1015,COLUMNS('Section 2'!$D$13:E$13),0)))</f>
        <v/>
      </c>
      <c r="E194" s="84" t="str">
        <f>IF($C194="","",IF(ISBLANK(VLOOKUP($A194,'Section 2'!$D$16:$R$1015,COLUMNS('Section 2'!$D$13:F$13),0)),"",VLOOKUP($A194,'Section 2'!$D$16:$R$1015,COLUMNS('Section 2'!$D$13:F$13),0)))</f>
        <v/>
      </c>
      <c r="F194" s="84" t="str">
        <f>IF($C194="","",IF(ISBLANK(VLOOKUP($A194,'Section 2'!$D$16:$R$1015,COLUMNS('Section 2'!$D$13:G$13),0)),"",VLOOKUP($A194,'Section 2'!$D$16:$R$1015,COLUMNS('Section 2'!$D$13:G$13),0)))</f>
        <v/>
      </c>
      <c r="G194" s="84" t="str">
        <f>IF($C194="","",IF(ISBLANK(VLOOKUP($A194,'Section 2'!$D$16:$R$1015,COLUMNS('Section 2'!$D$13:H$13),0)),"",VLOOKUP($A194,'Section 2'!$D$16:$R$1015,COLUMNS('Section 2'!$D$13:H$13),0)))</f>
        <v/>
      </c>
      <c r="H194" s="84" t="str">
        <f>IF($C194="","",IF(ISBLANK(VLOOKUP($A194,'Section 2'!$D$16:$R$1015,COLUMNS('Section 2'!$D$13:I$13),0)),"",VLOOKUP($A194,'Section 2'!$D$16:$R$1015,COLUMNS('Section 2'!$D$13:I$13),0)))</f>
        <v/>
      </c>
      <c r="I194" s="84" t="str">
        <f>IF($C194="","",IF(ISBLANK(VLOOKUP($A194,'Section 2'!$D$16:$R$1015,COLUMNS('Section 2'!$D$13:J$13),0)),"",VLOOKUP($A194,'Section 2'!$D$16:$R$1015,COLUMNS('Section 2'!$D$13:J$13),0)))</f>
        <v/>
      </c>
      <c r="J194" s="84" t="str">
        <f>IF($C194="","",IF(ISBLANK(VLOOKUP($A194,'Section 2'!$D$16:$R$1015,COLUMNS('Section 2'!$D$13:R$13),0)),"",IF(VLOOKUP($A194,'Section 2'!$D$16:$R$1015,COLUMNS('Section 2'!$D$13:R$13),0)="QPS","QPS",PROPER(VLOOKUP($A194,'Section 2'!$D$16:$R$1015,COLUMNS('Section 2'!$D$13:R$13),0)))))</f>
        <v/>
      </c>
      <c r="K194" s="84" t="str">
        <f>IF($C194="","",IF(ISBLANK(VLOOKUP($A194,'Section 2'!$D$16:$R$1015,COLUMNS('Section 2'!$D$13:L$13),0)),"",VLOOKUP($A194,'Section 2'!$D$16:$R$1015,COLUMNS('Section 2'!$D$13:L$13),0)))</f>
        <v/>
      </c>
      <c r="L194" s="84" t="str">
        <f>IF($C194="","",IF(ISBLANK(VLOOKUP($A194,'Section 2'!$D$16:$R$1015,COLUMNS('Section 2'!$D$13:M$13),0)),"",VLOOKUP($A194,'Section 2'!$D$16:$R$1015,COLUMNS('Section 2'!$D$13:M$13),0)))</f>
        <v/>
      </c>
      <c r="M194" s="84" t="str">
        <f>IF($C194="","",IF(ISBLANK(VLOOKUP($A194,'Section 2'!$D$16:$R$1015,COLUMNS('Section 2'!$D$13:N$13),0)),"",VLOOKUP($A194,'Section 2'!$D$16:$R$1015,COLUMNS('Section 2'!$D$13:N$13),0)))</f>
        <v/>
      </c>
      <c r="N194" s="84" t="str">
        <f>IF($C194="","",IF(ISBLANK(VLOOKUP($A194,'Section 2'!$D$16:$R$1015,COLUMNS('Section 2'!$D$13:O$13),0)),"",VLOOKUP($A194,'Section 2'!$D$16:$R$1015,COLUMNS('Section 2'!$D$13:O$13),0)))</f>
        <v/>
      </c>
      <c r="O194" s="84" t="str">
        <f>IF($C194="","",IF(ISBLANK(VLOOKUP($A194,'Section 2'!$D$16:$R$1015,COLUMNS('Section 2'!$D$13:P$13),0)),"",VLOOKUP($A194,'Section 2'!$D$16:$R$1015,COLUMNS('Section 2'!$D$13:P$13),0)))</f>
        <v/>
      </c>
      <c r="P194" s="84" t="str">
        <f>IF($C194="","",IF(ISBLANK(VLOOKUP($A194,'Section 2'!$D$16:$R$1015,COLUMNS('Section 2'!$D$13:Q$13),0)),"",VLOOKUP($A194,'Section 2'!$D$16:$R$1015,COLUMNS('Section 2'!$D$13:Q$13),0)))</f>
        <v/>
      </c>
      <c r="Q194" s="84" t="str">
        <f>IF($C194="","",IF(ISBLANK(VLOOKUP($A194,'Section 2'!$D$16:$R$1015,COLUMNS('Section 2'!$D$13:R$13),0)),"",IF(VLOOKUP($A194,'Section 2'!$D$16:$R$1015,COLUMNS('Section 2'!$D$13:R$13),0)="QPS","QPS",PROPER(VLOOKUP($A194,'Section 2'!$D$16:$R$1015,COLUMNS('Section 2'!$D$13:R$13),0)))))</f>
        <v/>
      </c>
    </row>
    <row r="195" spans="1:17" s="47" customFormat="1" ht="12.75" customHeight="1" x14ac:dyDescent="0.35">
      <c r="A195" s="50">
        <v>194</v>
      </c>
      <c r="B195" s="84" t="str">
        <f t="shared" ref="B195:B258" si="3">IF(C195="","",2)</f>
        <v/>
      </c>
      <c r="C195" s="84" t="str">
        <f>IFERROR(VLOOKUP($A195,'Section 2'!$D$16:$R$1015,COLUMNS('Section 2'!$D$13:D$13),0),"")</f>
        <v/>
      </c>
      <c r="D195" s="61" t="str">
        <f>IF($C195="","",IF(ISBLANK(VLOOKUP($A195,'Section 2'!$D$16:$R$1015,COLUMNS('Section 2'!$D$13:E$13),0)),"",VLOOKUP($A195,'Section 2'!$D$16:$R$1015,COLUMNS('Section 2'!$D$13:E$13),0)))</f>
        <v/>
      </c>
      <c r="E195" s="84" t="str">
        <f>IF($C195="","",IF(ISBLANK(VLOOKUP($A195,'Section 2'!$D$16:$R$1015,COLUMNS('Section 2'!$D$13:F$13),0)),"",VLOOKUP($A195,'Section 2'!$D$16:$R$1015,COLUMNS('Section 2'!$D$13:F$13),0)))</f>
        <v/>
      </c>
      <c r="F195" s="84" t="str">
        <f>IF($C195="","",IF(ISBLANK(VLOOKUP($A195,'Section 2'!$D$16:$R$1015,COLUMNS('Section 2'!$D$13:G$13),0)),"",VLOOKUP($A195,'Section 2'!$D$16:$R$1015,COLUMNS('Section 2'!$D$13:G$13),0)))</f>
        <v/>
      </c>
      <c r="G195" s="84" t="str">
        <f>IF($C195="","",IF(ISBLANK(VLOOKUP($A195,'Section 2'!$D$16:$R$1015,COLUMNS('Section 2'!$D$13:H$13),0)),"",VLOOKUP($A195,'Section 2'!$D$16:$R$1015,COLUMNS('Section 2'!$D$13:H$13),0)))</f>
        <v/>
      </c>
      <c r="H195" s="84" t="str">
        <f>IF($C195="","",IF(ISBLANK(VLOOKUP($A195,'Section 2'!$D$16:$R$1015,COLUMNS('Section 2'!$D$13:I$13),0)),"",VLOOKUP($A195,'Section 2'!$D$16:$R$1015,COLUMNS('Section 2'!$D$13:I$13),0)))</f>
        <v/>
      </c>
      <c r="I195" s="84" t="str">
        <f>IF($C195="","",IF(ISBLANK(VLOOKUP($A195,'Section 2'!$D$16:$R$1015,COLUMNS('Section 2'!$D$13:J$13),0)),"",VLOOKUP($A195,'Section 2'!$D$16:$R$1015,COLUMNS('Section 2'!$D$13:J$13),0)))</f>
        <v/>
      </c>
      <c r="J195" s="84" t="str">
        <f>IF($C195="","",IF(ISBLANK(VLOOKUP($A195,'Section 2'!$D$16:$R$1015,COLUMNS('Section 2'!$D$13:R$13),0)),"",IF(VLOOKUP($A195,'Section 2'!$D$16:$R$1015,COLUMNS('Section 2'!$D$13:R$13),0)="QPS","QPS",PROPER(VLOOKUP($A195,'Section 2'!$D$16:$R$1015,COLUMNS('Section 2'!$D$13:R$13),0)))))</f>
        <v/>
      </c>
      <c r="K195" s="84" t="str">
        <f>IF($C195="","",IF(ISBLANK(VLOOKUP($A195,'Section 2'!$D$16:$R$1015,COLUMNS('Section 2'!$D$13:L$13),0)),"",VLOOKUP($A195,'Section 2'!$D$16:$R$1015,COLUMNS('Section 2'!$D$13:L$13),0)))</f>
        <v/>
      </c>
      <c r="L195" s="84" t="str">
        <f>IF($C195="","",IF(ISBLANK(VLOOKUP($A195,'Section 2'!$D$16:$R$1015,COLUMNS('Section 2'!$D$13:M$13),0)),"",VLOOKUP($A195,'Section 2'!$D$16:$R$1015,COLUMNS('Section 2'!$D$13:M$13),0)))</f>
        <v/>
      </c>
      <c r="M195" s="84" t="str">
        <f>IF($C195="","",IF(ISBLANK(VLOOKUP($A195,'Section 2'!$D$16:$R$1015,COLUMNS('Section 2'!$D$13:N$13),0)),"",VLOOKUP($A195,'Section 2'!$D$16:$R$1015,COLUMNS('Section 2'!$D$13:N$13),0)))</f>
        <v/>
      </c>
      <c r="N195" s="84" t="str">
        <f>IF($C195="","",IF(ISBLANK(VLOOKUP($A195,'Section 2'!$D$16:$R$1015,COLUMNS('Section 2'!$D$13:O$13),0)),"",VLOOKUP($A195,'Section 2'!$D$16:$R$1015,COLUMNS('Section 2'!$D$13:O$13),0)))</f>
        <v/>
      </c>
      <c r="O195" s="84" t="str">
        <f>IF($C195="","",IF(ISBLANK(VLOOKUP($A195,'Section 2'!$D$16:$R$1015,COLUMNS('Section 2'!$D$13:P$13),0)),"",VLOOKUP($A195,'Section 2'!$D$16:$R$1015,COLUMNS('Section 2'!$D$13:P$13),0)))</f>
        <v/>
      </c>
      <c r="P195" s="84" t="str">
        <f>IF($C195="","",IF(ISBLANK(VLOOKUP($A195,'Section 2'!$D$16:$R$1015,COLUMNS('Section 2'!$D$13:Q$13),0)),"",VLOOKUP($A195,'Section 2'!$D$16:$R$1015,COLUMNS('Section 2'!$D$13:Q$13),0)))</f>
        <v/>
      </c>
      <c r="Q195" s="84" t="str">
        <f>IF($C195="","",IF(ISBLANK(VLOOKUP($A195,'Section 2'!$D$16:$R$1015,COLUMNS('Section 2'!$D$13:R$13),0)),"",IF(VLOOKUP($A195,'Section 2'!$D$16:$R$1015,COLUMNS('Section 2'!$D$13:R$13),0)="QPS","QPS",PROPER(VLOOKUP($A195,'Section 2'!$D$16:$R$1015,COLUMNS('Section 2'!$D$13:R$13),0)))))</f>
        <v/>
      </c>
    </row>
    <row r="196" spans="1:17" s="47" customFormat="1" ht="12.75" customHeight="1" x14ac:dyDescent="0.35">
      <c r="A196" s="50">
        <v>195</v>
      </c>
      <c r="B196" s="84" t="str">
        <f t="shared" si="3"/>
        <v/>
      </c>
      <c r="C196" s="84" t="str">
        <f>IFERROR(VLOOKUP($A196,'Section 2'!$D$16:$R$1015,COLUMNS('Section 2'!$D$13:D$13),0),"")</f>
        <v/>
      </c>
      <c r="D196" s="61" t="str">
        <f>IF($C196="","",IF(ISBLANK(VLOOKUP($A196,'Section 2'!$D$16:$R$1015,COLUMNS('Section 2'!$D$13:E$13),0)),"",VLOOKUP($A196,'Section 2'!$D$16:$R$1015,COLUMNS('Section 2'!$D$13:E$13),0)))</f>
        <v/>
      </c>
      <c r="E196" s="84" t="str">
        <f>IF($C196="","",IF(ISBLANK(VLOOKUP($A196,'Section 2'!$D$16:$R$1015,COLUMNS('Section 2'!$D$13:F$13),0)),"",VLOOKUP($A196,'Section 2'!$D$16:$R$1015,COLUMNS('Section 2'!$D$13:F$13),0)))</f>
        <v/>
      </c>
      <c r="F196" s="84" t="str">
        <f>IF($C196="","",IF(ISBLANK(VLOOKUP($A196,'Section 2'!$D$16:$R$1015,COLUMNS('Section 2'!$D$13:G$13),0)),"",VLOOKUP($A196,'Section 2'!$D$16:$R$1015,COLUMNS('Section 2'!$D$13:G$13),0)))</f>
        <v/>
      </c>
      <c r="G196" s="84" t="str">
        <f>IF($C196="","",IF(ISBLANK(VLOOKUP($A196,'Section 2'!$D$16:$R$1015,COLUMNS('Section 2'!$D$13:H$13),0)),"",VLOOKUP($A196,'Section 2'!$D$16:$R$1015,COLUMNS('Section 2'!$D$13:H$13),0)))</f>
        <v/>
      </c>
      <c r="H196" s="84" t="str">
        <f>IF($C196="","",IF(ISBLANK(VLOOKUP($A196,'Section 2'!$D$16:$R$1015,COLUMNS('Section 2'!$D$13:I$13),0)),"",VLOOKUP($A196,'Section 2'!$D$16:$R$1015,COLUMNS('Section 2'!$D$13:I$13),0)))</f>
        <v/>
      </c>
      <c r="I196" s="84" t="str">
        <f>IF($C196="","",IF(ISBLANK(VLOOKUP($A196,'Section 2'!$D$16:$R$1015,COLUMNS('Section 2'!$D$13:J$13),0)),"",VLOOKUP($A196,'Section 2'!$D$16:$R$1015,COLUMNS('Section 2'!$D$13:J$13),0)))</f>
        <v/>
      </c>
      <c r="J196" s="84" t="str">
        <f>IF($C196="","",IF(ISBLANK(VLOOKUP($A196,'Section 2'!$D$16:$R$1015,COLUMNS('Section 2'!$D$13:R$13),0)),"",IF(VLOOKUP($A196,'Section 2'!$D$16:$R$1015,COLUMNS('Section 2'!$D$13:R$13),0)="QPS","QPS",PROPER(VLOOKUP($A196,'Section 2'!$D$16:$R$1015,COLUMNS('Section 2'!$D$13:R$13),0)))))</f>
        <v/>
      </c>
      <c r="K196" s="84" t="str">
        <f>IF($C196="","",IF(ISBLANK(VLOOKUP($A196,'Section 2'!$D$16:$R$1015,COLUMNS('Section 2'!$D$13:L$13),0)),"",VLOOKUP($A196,'Section 2'!$D$16:$R$1015,COLUMNS('Section 2'!$D$13:L$13),0)))</f>
        <v/>
      </c>
      <c r="L196" s="84" t="str">
        <f>IF($C196="","",IF(ISBLANK(VLOOKUP($A196,'Section 2'!$D$16:$R$1015,COLUMNS('Section 2'!$D$13:M$13),0)),"",VLOOKUP($A196,'Section 2'!$D$16:$R$1015,COLUMNS('Section 2'!$D$13:M$13),0)))</f>
        <v/>
      </c>
      <c r="M196" s="84" t="str">
        <f>IF($C196="","",IF(ISBLANK(VLOOKUP($A196,'Section 2'!$D$16:$R$1015,COLUMNS('Section 2'!$D$13:N$13),0)),"",VLOOKUP($A196,'Section 2'!$D$16:$R$1015,COLUMNS('Section 2'!$D$13:N$13),0)))</f>
        <v/>
      </c>
      <c r="N196" s="84" t="str">
        <f>IF($C196="","",IF(ISBLANK(VLOOKUP($A196,'Section 2'!$D$16:$R$1015,COLUMNS('Section 2'!$D$13:O$13),0)),"",VLOOKUP($A196,'Section 2'!$D$16:$R$1015,COLUMNS('Section 2'!$D$13:O$13),0)))</f>
        <v/>
      </c>
      <c r="O196" s="84" t="str">
        <f>IF($C196="","",IF(ISBLANK(VLOOKUP($A196,'Section 2'!$D$16:$R$1015,COLUMNS('Section 2'!$D$13:P$13),0)),"",VLOOKUP($A196,'Section 2'!$D$16:$R$1015,COLUMNS('Section 2'!$D$13:P$13),0)))</f>
        <v/>
      </c>
      <c r="P196" s="84" t="str">
        <f>IF($C196="","",IF(ISBLANK(VLOOKUP($A196,'Section 2'!$D$16:$R$1015,COLUMNS('Section 2'!$D$13:Q$13),0)),"",VLOOKUP($A196,'Section 2'!$D$16:$R$1015,COLUMNS('Section 2'!$D$13:Q$13),0)))</f>
        <v/>
      </c>
      <c r="Q196" s="84" t="str">
        <f>IF($C196="","",IF(ISBLANK(VLOOKUP($A196,'Section 2'!$D$16:$R$1015,COLUMNS('Section 2'!$D$13:R$13),0)),"",IF(VLOOKUP($A196,'Section 2'!$D$16:$R$1015,COLUMNS('Section 2'!$D$13:R$13),0)="QPS","QPS",PROPER(VLOOKUP($A196,'Section 2'!$D$16:$R$1015,COLUMNS('Section 2'!$D$13:R$13),0)))))</f>
        <v/>
      </c>
    </row>
    <row r="197" spans="1:17" s="47" customFormat="1" ht="12.75" customHeight="1" x14ac:dyDescent="0.35">
      <c r="A197" s="50">
        <v>196</v>
      </c>
      <c r="B197" s="84" t="str">
        <f t="shared" si="3"/>
        <v/>
      </c>
      <c r="C197" s="84" t="str">
        <f>IFERROR(VLOOKUP($A197,'Section 2'!$D$16:$R$1015,COLUMNS('Section 2'!$D$13:D$13),0),"")</f>
        <v/>
      </c>
      <c r="D197" s="61" t="str">
        <f>IF($C197="","",IF(ISBLANK(VLOOKUP($A197,'Section 2'!$D$16:$R$1015,COLUMNS('Section 2'!$D$13:E$13),0)),"",VLOOKUP($A197,'Section 2'!$D$16:$R$1015,COLUMNS('Section 2'!$D$13:E$13),0)))</f>
        <v/>
      </c>
      <c r="E197" s="84" t="str">
        <f>IF($C197="","",IF(ISBLANK(VLOOKUP($A197,'Section 2'!$D$16:$R$1015,COLUMNS('Section 2'!$D$13:F$13),0)),"",VLOOKUP($A197,'Section 2'!$D$16:$R$1015,COLUMNS('Section 2'!$D$13:F$13),0)))</f>
        <v/>
      </c>
      <c r="F197" s="84" t="str">
        <f>IF($C197="","",IF(ISBLANK(VLOOKUP($A197,'Section 2'!$D$16:$R$1015,COLUMNS('Section 2'!$D$13:G$13),0)),"",VLOOKUP($A197,'Section 2'!$D$16:$R$1015,COLUMNS('Section 2'!$D$13:G$13),0)))</f>
        <v/>
      </c>
      <c r="G197" s="84" t="str">
        <f>IF($C197="","",IF(ISBLANK(VLOOKUP($A197,'Section 2'!$D$16:$R$1015,COLUMNS('Section 2'!$D$13:H$13),0)),"",VLOOKUP($A197,'Section 2'!$D$16:$R$1015,COLUMNS('Section 2'!$D$13:H$13),0)))</f>
        <v/>
      </c>
      <c r="H197" s="84" t="str">
        <f>IF($C197="","",IF(ISBLANK(VLOOKUP($A197,'Section 2'!$D$16:$R$1015,COLUMNS('Section 2'!$D$13:I$13),0)),"",VLOOKUP($A197,'Section 2'!$D$16:$R$1015,COLUMNS('Section 2'!$D$13:I$13),0)))</f>
        <v/>
      </c>
      <c r="I197" s="84" t="str">
        <f>IF($C197="","",IF(ISBLANK(VLOOKUP($A197,'Section 2'!$D$16:$R$1015,COLUMNS('Section 2'!$D$13:J$13),0)),"",VLOOKUP($A197,'Section 2'!$D$16:$R$1015,COLUMNS('Section 2'!$D$13:J$13),0)))</f>
        <v/>
      </c>
      <c r="J197" s="84" t="str">
        <f>IF($C197="","",IF(ISBLANK(VLOOKUP($A197,'Section 2'!$D$16:$R$1015,COLUMNS('Section 2'!$D$13:R$13),0)),"",IF(VLOOKUP($A197,'Section 2'!$D$16:$R$1015,COLUMNS('Section 2'!$D$13:R$13),0)="QPS","QPS",PROPER(VLOOKUP($A197,'Section 2'!$D$16:$R$1015,COLUMNS('Section 2'!$D$13:R$13),0)))))</f>
        <v/>
      </c>
      <c r="K197" s="84" t="str">
        <f>IF($C197="","",IF(ISBLANK(VLOOKUP($A197,'Section 2'!$D$16:$R$1015,COLUMNS('Section 2'!$D$13:L$13),0)),"",VLOOKUP($A197,'Section 2'!$D$16:$R$1015,COLUMNS('Section 2'!$D$13:L$13),0)))</f>
        <v/>
      </c>
      <c r="L197" s="84" t="str">
        <f>IF($C197="","",IF(ISBLANK(VLOOKUP($A197,'Section 2'!$D$16:$R$1015,COLUMNS('Section 2'!$D$13:M$13),0)),"",VLOOKUP($A197,'Section 2'!$D$16:$R$1015,COLUMNS('Section 2'!$D$13:M$13),0)))</f>
        <v/>
      </c>
      <c r="M197" s="84" t="str">
        <f>IF($C197="","",IF(ISBLANK(VLOOKUP($A197,'Section 2'!$D$16:$R$1015,COLUMNS('Section 2'!$D$13:N$13),0)),"",VLOOKUP($A197,'Section 2'!$D$16:$R$1015,COLUMNS('Section 2'!$D$13:N$13),0)))</f>
        <v/>
      </c>
      <c r="N197" s="84" t="str">
        <f>IF($C197="","",IF(ISBLANK(VLOOKUP($A197,'Section 2'!$D$16:$R$1015,COLUMNS('Section 2'!$D$13:O$13),0)),"",VLOOKUP($A197,'Section 2'!$D$16:$R$1015,COLUMNS('Section 2'!$D$13:O$13),0)))</f>
        <v/>
      </c>
      <c r="O197" s="84" t="str">
        <f>IF($C197="","",IF(ISBLANK(VLOOKUP($A197,'Section 2'!$D$16:$R$1015,COLUMNS('Section 2'!$D$13:P$13),0)),"",VLOOKUP($A197,'Section 2'!$D$16:$R$1015,COLUMNS('Section 2'!$D$13:P$13),0)))</f>
        <v/>
      </c>
      <c r="P197" s="84" t="str">
        <f>IF($C197="","",IF(ISBLANK(VLOOKUP($A197,'Section 2'!$D$16:$R$1015,COLUMNS('Section 2'!$D$13:Q$13),0)),"",VLOOKUP($A197,'Section 2'!$D$16:$R$1015,COLUMNS('Section 2'!$D$13:Q$13),0)))</f>
        <v/>
      </c>
      <c r="Q197" s="84" t="str">
        <f>IF($C197="","",IF(ISBLANK(VLOOKUP($A197,'Section 2'!$D$16:$R$1015,COLUMNS('Section 2'!$D$13:R$13),0)),"",IF(VLOOKUP($A197,'Section 2'!$D$16:$R$1015,COLUMNS('Section 2'!$D$13:R$13),0)="QPS","QPS",PROPER(VLOOKUP($A197,'Section 2'!$D$16:$R$1015,COLUMNS('Section 2'!$D$13:R$13),0)))))</f>
        <v/>
      </c>
    </row>
    <row r="198" spans="1:17" s="47" customFormat="1" ht="12.75" customHeight="1" x14ac:dyDescent="0.35">
      <c r="A198" s="50">
        <v>197</v>
      </c>
      <c r="B198" s="84" t="str">
        <f t="shared" si="3"/>
        <v/>
      </c>
      <c r="C198" s="84" t="str">
        <f>IFERROR(VLOOKUP($A198,'Section 2'!$D$16:$R$1015,COLUMNS('Section 2'!$D$13:D$13),0),"")</f>
        <v/>
      </c>
      <c r="D198" s="61" t="str">
        <f>IF($C198="","",IF(ISBLANK(VLOOKUP($A198,'Section 2'!$D$16:$R$1015,COLUMNS('Section 2'!$D$13:E$13),0)),"",VLOOKUP($A198,'Section 2'!$D$16:$R$1015,COLUMNS('Section 2'!$D$13:E$13),0)))</f>
        <v/>
      </c>
      <c r="E198" s="84" t="str">
        <f>IF($C198="","",IF(ISBLANK(VLOOKUP($A198,'Section 2'!$D$16:$R$1015,COLUMNS('Section 2'!$D$13:F$13),0)),"",VLOOKUP($A198,'Section 2'!$D$16:$R$1015,COLUMNS('Section 2'!$D$13:F$13),0)))</f>
        <v/>
      </c>
      <c r="F198" s="84" t="str">
        <f>IF($C198="","",IF(ISBLANK(VLOOKUP($A198,'Section 2'!$D$16:$R$1015,COLUMNS('Section 2'!$D$13:G$13),0)),"",VLOOKUP($A198,'Section 2'!$D$16:$R$1015,COLUMNS('Section 2'!$D$13:G$13),0)))</f>
        <v/>
      </c>
      <c r="G198" s="84" t="str">
        <f>IF($C198="","",IF(ISBLANK(VLOOKUP($A198,'Section 2'!$D$16:$R$1015,COLUMNS('Section 2'!$D$13:H$13),0)),"",VLOOKUP($A198,'Section 2'!$D$16:$R$1015,COLUMNS('Section 2'!$D$13:H$13),0)))</f>
        <v/>
      </c>
      <c r="H198" s="84" t="str">
        <f>IF($C198="","",IF(ISBLANK(VLOOKUP($A198,'Section 2'!$D$16:$R$1015,COLUMNS('Section 2'!$D$13:I$13),0)),"",VLOOKUP($A198,'Section 2'!$D$16:$R$1015,COLUMNS('Section 2'!$D$13:I$13),0)))</f>
        <v/>
      </c>
      <c r="I198" s="84" t="str">
        <f>IF($C198="","",IF(ISBLANK(VLOOKUP($A198,'Section 2'!$D$16:$R$1015,COLUMNS('Section 2'!$D$13:J$13),0)),"",VLOOKUP($A198,'Section 2'!$D$16:$R$1015,COLUMNS('Section 2'!$D$13:J$13),0)))</f>
        <v/>
      </c>
      <c r="J198" s="84" t="str">
        <f>IF($C198="","",IF(ISBLANK(VLOOKUP($A198,'Section 2'!$D$16:$R$1015,COLUMNS('Section 2'!$D$13:R$13),0)),"",IF(VLOOKUP($A198,'Section 2'!$D$16:$R$1015,COLUMNS('Section 2'!$D$13:R$13),0)="QPS","QPS",PROPER(VLOOKUP($A198,'Section 2'!$D$16:$R$1015,COLUMNS('Section 2'!$D$13:R$13),0)))))</f>
        <v/>
      </c>
      <c r="K198" s="84" t="str">
        <f>IF($C198="","",IF(ISBLANK(VLOOKUP($A198,'Section 2'!$D$16:$R$1015,COLUMNS('Section 2'!$D$13:L$13),0)),"",VLOOKUP($A198,'Section 2'!$D$16:$R$1015,COLUMNS('Section 2'!$D$13:L$13),0)))</f>
        <v/>
      </c>
      <c r="L198" s="84" t="str">
        <f>IF($C198="","",IF(ISBLANK(VLOOKUP($A198,'Section 2'!$D$16:$R$1015,COLUMNS('Section 2'!$D$13:M$13),0)),"",VLOOKUP($A198,'Section 2'!$D$16:$R$1015,COLUMNS('Section 2'!$D$13:M$13),0)))</f>
        <v/>
      </c>
      <c r="M198" s="84" t="str">
        <f>IF($C198="","",IF(ISBLANK(VLOOKUP($A198,'Section 2'!$D$16:$R$1015,COLUMNS('Section 2'!$D$13:N$13),0)),"",VLOOKUP($A198,'Section 2'!$D$16:$R$1015,COLUMNS('Section 2'!$D$13:N$13),0)))</f>
        <v/>
      </c>
      <c r="N198" s="84" t="str">
        <f>IF($C198="","",IF(ISBLANK(VLOOKUP($A198,'Section 2'!$D$16:$R$1015,COLUMNS('Section 2'!$D$13:O$13),0)),"",VLOOKUP($A198,'Section 2'!$D$16:$R$1015,COLUMNS('Section 2'!$D$13:O$13),0)))</f>
        <v/>
      </c>
      <c r="O198" s="84" t="str">
        <f>IF($C198="","",IF(ISBLANK(VLOOKUP($A198,'Section 2'!$D$16:$R$1015,COLUMNS('Section 2'!$D$13:P$13),0)),"",VLOOKUP($A198,'Section 2'!$D$16:$R$1015,COLUMNS('Section 2'!$D$13:P$13),0)))</f>
        <v/>
      </c>
      <c r="P198" s="84" t="str">
        <f>IF($C198="","",IF(ISBLANK(VLOOKUP($A198,'Section 2'!$D$16:$R$1015,COLUMNS('Section 2'!$D$13:Q$13),0)),"",VLOOKUP($A198,'Section 2'!$D$16:$R$1015,COLUMNS('Section 2'!$D$13:Q$13),0)))</f>
        <v/>
      </c>
      <c r="Q198" s="84" t="str">
        <f>IF($C198="","",IF(ISBLANK(VLOOKUP($A198,'Section 2'!$D$16:$R$1015,COLUMNS('Section 2'!$D$13:R$13),0)),"",IF(VLOOKUP($A198,'Section 2'!$D$16:$R$1015,COLUMNS('Section 2'!$D$13:R$13),0)="QPS","QPS",PROPER(VLOOKUP($A198,'Section 2'!$D$16:$R$1015,COLUMNS('Section 2'!$D$13:R$13),0)))))</f>
        <v/>
      </c>
    </row>
    <row r="199" spans="1:17" s="47" customFormat="1" ht="12.75" customHeight="1" x14ac:dyDescent="0.35">
      <c r="A199" s="50">
        <v>198</v>
      </c>
      <c r="B199" s="84" t="str">
        <f t="shared" si="3"/>
        <v/>
      </c>
      <c r="C199" s="84" t="str">
        <f>IFERROR(VLOOKUP($A199,'Section 2'!$D$16:$R$1015,COLUMNS('Section 2'!$D$13:D$13),0),"")</f>
        <v/>
      </c>
      <c r="D199" s="61" t="str">
        <f>IF($C199="","",IF(ISBLANK(VLOOKUP($A199,'Section 2'!$D$16:$R$1015,COLUMNS('Section 2'!$D$13:E$13),0)),"",VLOOKUP($A199,'Section 2'!$D$16:$R$1015,COLUMNS('Section 2'!$D$13:E$13),0)))</f>
        <v/>
      </c>
      <c r="E199" s="84" t="str">
        <f>IF($C199="","",IF(ISBLANK(VLOOKUP($A199,'Section 2'!$D$16:$R$1015,COLUMNS('Section 2'!$D$13:F$13),0)),"",VLOOKUP($A199,'Section 2'!$D$16:$R$1015,COLUMNS('Section 2'!$D$13:F$13),0)))</f>
        <v/>
      </c>
      <c r="F199" s="84" t="str">
        <f>IF($C199="","",IF(ISBLANK(VLOOKUP($A199,'Section 2'!$D$16:$R$1015,COLUMNS('Section 2'!$D$13:G$13),0)),"",VLOOKUP($A199,'Section 2'!$D$16:$R$1015,COLUMNS('Section 2'!$D$13:G$13),0)))</f>
        <v/>
      </c>
      <c r="G199" s="84" t="str">
        <f>IF($C199="","",IF(ISBLANK(VLOOKUP($A199,'Section 2'!$D$16:$R$1015,COLUMNS('Section 2'!$D$13:H$13),0)),"",VLOOKUP($A199,'Section 2'!$D$16:$R$1015,COLUMNS('Section 2'!$D$13:H$13),0)))</f>
        <v/>
      </c>
      <c r="H199" s="84" t="str">
        <f>IF($C199="","",IF(ISBLANK(VLOOKUP($A199,'Section 2'!$D$16:$R$1015,COLUMNS('Section 2'!$D$13:I$13),0)),"",VLOOKUP($A199,'Section 2'!$D$16:$R$1015,COLUMNS('Section 2'!$D$13:I$13),0)))</f>
        <v/>
      </c>
      <c r="I199" s="84" t="str">
        <f>IF($C199="","",IF(ISBLANK(VLOOKUP($A199,'Section 2'!$D$16:$R$1015,COLUMNS('Section 2'!$D$13:J$13),0)),"",VLOOKUP($A199,'Section 2'!$D$16:$R$1015,COLUMNS('Section 2'!$D$13:J$13),0)))</f>
        <v/>
      </c>
      <c r="J199" s="84" t="str">
        <f>IF($C199="","",IF(ISBLANK(VLOOKUP($A199,'Section 2'!$D$16:$R$1015,COLUMNS('Section 2'!$D$13:R$13),0)),"",IF(VLOOKUP($A199,'Section 2'!$D$16:$R$1015,COLUMNS('Section 2'!$D$13:R$13),0)="QPS","QPS",PROPER(VLOOKUP($A199,'Section 2'!$D$16:$R$1015,COLUMNS('Section 2'!$D$13:R$13),0)))))</f>
        <v/>
      </c>
      <c r="K199" s="84" t="str">
        <f>IF($C199="","",IF(ISBLANK(VLOOKUP($A199,'Section 2'!$D$16:$R$1015,COLUMNS('Section 2'!$D$13:L$13),0)),"",VLOOKUP($A199,'Section 2'!$D$16:$R$1015,COLUMNS('Section 2'!$D$13:L$13),0)))</f>
        <v/>
      </c>
      <c r="L199" s="84" t="str">
        <f>IF($C199="","",IF(ISBLANK(VLOOKUP($A199,'Section 2'!$D$16:$R$1015,COLUMNS('Section 2'!$D$13:M$13),0)),"",VLOOKUP($A199,'Section 2'!$D$16:$R$1015,COLUMNS('Section 2'!$D$13:M$13),0)))</f>
        <v/>
      </c>
      <c r="M199" s="84" t="str">
        <f>IF($C199="","",IF(ISBLANK(VLOOKUP($A199,'Section 2'!$D$16:$R$1015,COLUMNS('Section 2'!$D$13:N$13),0)),"",VLOOKUP($A199,'Section 2'!$D$16:$R$1015,COLUMNS('Section 2'!$D$13:N$13),0)))</f>
        <v/>
      </c>
      <c r="N199" s="84" t="str">
        <f>IF($C199="","",IF(ISBLANK(VLOOKUP($A199,'Section 2'!$D$16:$R$1015,COLUMNS('Section 2'!$D$13:O$13),0)),"",VLOOKUP($A199,'Section 2'!$D$16:$R$1015,COLUMNS('Section 2'!$D$13:O$13),0)))</f>
        <v/>
      </c>
      <c r="O199" s="84" t="str">
        <f>IF($C199="","",IF(ISBLANK(VLOOKUP($A199,'Section 2'!$D$16:$R$1015,COLUMNS('Section 2'!$D$13:P$13),0)),"",VLOOKUP($A199,'Section 2'!$D$16:$R$1015,COLUMNS('Section 2'!$D$13:P$13),0)))</f>
        <v/>
      </c>
      <c r="P199" s="84" t="str">
        <f>IF($C199="","",IF(ISBLANK(VLOOKUP($A199,'Section 2'!$D$16:$R$1015,COLUMNS('Section 2'!$D$13:Q$13),0)),"",VLOOKUP($A199,'Section 2'!$D$16:$R$1015,COLUMNS('Section 2'!$D$13:Q$13),0)))</f>
        <v/>
      </c>
      <c r="Q199" s="84" t="str">
        <f>IF($C199="","",IF(ISBLANK(VLOOKUP($A199,'Section 2'!$D$16:$R$1015,COLUMNS('Section 2'!$D$13:R$13),0)),"",IF(VLOOKUP($A199,'Section 2'!$D$16:$R$1015,COLUMNS('Section 2'!$D$13:R$13),0)="QPS","QPS",PROPER(VLOOKUP($A199,'Section 2'!$D$16:$R$1015,COLUMNS('Section 2'!$D$13:R$13),0)))))</f>
        <v/>
      </c>
    </row>
    <row r="200" spans="1:17" s="47" customFormat="1" ht="12.75" customHeight="1" x14ac:dyDescent="0.35">
      <c r="A200" s="50">
        <v>199</v>
      </c>
      <c r="B200" s="84" t="str">
        <f t="shared" si="3"/>
        <v/>
      </c>
      <c r="C200" s="84" t="str">
        <f>IFERROR(VLOOKUP($A200,'Section 2'!$D$16:$R$1015,COLUMNS('Section 2'!$D$13:D$13),0),"")</f>
        <v/>
      </c>
      <c r="D200" s="61" t="str">
        <f>IF($C200="","",IF(ISBLANK(VLOOKUP($A200,'Section 2'!$D$16:$R$1015,COLUMNS('Section 2'!$D$13:E$13),0)),"",VLOOKUP($A200,'Section 2'!$D$16:$R$1015,COLUMNS('Section 2'!$D$13:E$13),0)))</f>
        <v/>
      </c>
      <c r="E200" s="84" t="str">
        <f>IF($C200="","",IF(ISBLANK(VLOOKUP($A200,'Section 2'!$D$16:$R$1015,COLUMNS('Section 2'!$D$13:F$13),0)),"",VLOOKUP($A200,'Section 2'!$D$16:$R$1015,COLUMNS('Section 2'!$D$13:F$13),0)))</f>
        <v/>
      </c>
      <c r="F200" s="84" t="str">
        <f>IF($C200="","",IF(ISBLANK(VLOOKUP($A200,'Section 2'!$D$16:$R$1015,COLUMNS('Section 2'!$D$13:G$13),0)),"",VLOOKUP($A200,'Section 2'!$D$16:$R$1015,COLUMNS('Section 2'!$D$13:G$13),0)))</f>
        <v/>
      </c>
      <c r="G200" s="84" t="str">
        <f>IF($C200="","",IF(ISBLANK(VLOOKUP($A200,'Section 2'!$D$16:$R$1015,COLUMNS('Section 2'!$D$13:H$13),0)),"",VLOOKUP($A200,'Section 2'!$D$16:$R$1015,COLUMNS('Section 2'!$D$13:H$13),0)))</f>
        <v/>
      </c>
      <c r="H200" s="84" t="str">
        <f>IF($C200="","",IF(ISBLANK(VLOOKUP($A200,'Section 2'!$D$16:$R$1015,COLUMNS('Section 2'!$D$13:I$13),0)),"",VLOOKUP($A200,'Section 2'!$D$16:$R$1015,COLUMNS('Section 2'!$D$13:I$13),0)))</f>
        <v/>
      </c>
      <c r="I200" s="84" t="str">
        <f>IF($C200="","",IF(ISBLANK(VLOOKUP($A200,'Section 2'!$D$16:$R$1015,COLUMNS('Section 2'!$D$13:J$13),0)),"",VLOOKUP($A200,'Section 2'!$D$16:$R$1015,COLUMNS('Section 2'!$D$13:J$13),0)))</f>
        <v/>
      </c>
      <c r="J200" s="84" t="str">
        <f>IF($C200="","",IF(ISBLANK(VLOOKUP($A200,'Section 2'!$D$16:$R$1015,COLUMNS('Section 2'!$D$13:R$13),0)),"",IF(VLOOKUP($A200,'Section 2'!$D$16:$R$1015,COLUMNS('Section 2'!$D$13:R$13),0)="QPS","QPS",PROPER(VLOOKUP($A200,'Section 2'!$D$16:$R$1015,COLUMNS('Section 2'!$D$13:R$13),0)))))</f>
        <v/>
      </c>
      <c r="K200" s="84" t="str">
        <f>IF($C200="","",IF(ISBLANK(VLOOKUP($A200,'Section 2'!$D$16:$R$1015,COLUMNS('Section 2'!$D$13:L$13),0)),"",VLOOKUP($A200,'Section 2'!$D$16:$R$1015,COLUMNS('Section 2'!$D$13:L$13),0)))</f>
        <v/>
      </c>
      <c r="L200" s="84" t="str">
        <f>IF($C200="","",IF(ISBLANK(VLOOKUP($A200,'Section 2'!$D$16:$R$1015,COLUMNS('Section 2'!$D$13:M$13),0)),"",VLOOKUP($A200,'Section 2'!$D$16:$R$1015,COLUMNS('Section 2'!$D$13:M$13),0)))</f>
        <v/>
      </c>
      <c r="M200" s="84" t="str">
        <f>IF($C200="","",IF(ISBLANK(VLOOKUP($A200,'Section 2'!$D$16:$R$1015,COLUMNS('Section 2'!$D$13:N$13),0)),"",VLOOKUP($A200,'Section 2'!$D$16:$R$1015,COLUMNS('Section 2'!$D$13:N$13),0)))</f>
        <v/>
      </c>
      <c r="N200" s="84" t="str">
        <f>IF($C200="","",IF(ISBLANK(VLOOKUP($A200,'Section 2'!$D$16:$R$1015,COLUMNS('Section 2'!$D$13:O$13),0)),"",VLOOKUP($A200,'Section 2'!$D$16:$R$1015,COLUMNS('Section 2'!$D$13:O$13),0)))</f>
        <v/>
      </c>
      <c r="O200" s="84" t="str">
        <f>IF($C200="","",IF(ISBLANK(VLOOKUP($A200,'Section 2'!$D$16:$R$1015,COLUMNS('Section 2'!$D$13:P$13),0)),"",VLOOKUP($A200,'Section 2'!$D$16:$R$1015,COLUMNS('Section 2'!$D$13:P$13),0)))</f>
        <v/>
      </c>
      <c r="P200" s="84" t="str">
        <f>IF($C200="","",IF(ISBLANK(VLOOKUP($A200,'Section 2'!$D$16:$R$1015,COLUMNS('Section 2'!$D$13:Q$13),0)),"",VLOOKUP($A200,'Section 2'!$D$16:$R$1015,COLUMNS('Section 2'!$D$13:Q$13),0)))</f>
        <v/>
      </c>
      <c r="Q200" s="84" t="str">
        <f>IF($C200="","",IF(ISBLANK(VLOOKUP($A200,'Section 2'!$D$16:$R$1015,COLUMNS('Section 2'!$D$13:R$13),0)),"",IF(VLOOKUP($A200,'Section 2'!$D$16:$R$1015,COLUMNS('Section 2'!$D$13:R$13),0)="QPS","QPS",PROPER(VLOOKUP($A200,'Section 2'!$D$16:$R$1015,COLUMNS('Section 2'!$D$13:R$13),0)))))</f>
        <v/>
      </c>
    </row>
    <row r="201" spans="1:17" s="47" customFormat="1" ht="12.75" customHeight="1" x14ac:dyDescent="0.35">
      <c r="A201" s="50">
        <v>200</v>
      </c>
      <c r="B201" s="84" t="str">
        <f t="shared" si="3"/>
        <v/>
      </c>
      <c r="C201" s="84" t="str">
        <f>IFERROR(VLOOKUP($A201,'Section 2'!$D$16:$R$1015,COLUMNS('Section 2'!$D$13:D$13),0),"")</f>
        <v/>
      </c>
      <c r="D201" s="61" t="str">
        <f>IF($C201="","",IF(ISBLANK(VLOOKUP($A201,'Section 2'!$D$16:$R$1015,COLUMNS('Section 2'!$D$13:E$13),0)),"",VLOOKUP($A201,'Section 2'!$D$16:$R$1015,COLUMNS('Section 2'!$D$13:E$13),0)))</f>
        <v/>
      </c>
      <c r="E201" s="84" t="str">
        <f>IF($C201="","",IF(ISBLANK(VLOOKUP($A201,'Section 2'!$D$16:$R$1015,COLUMNS('Section 2'!$D$13:F$13),0)),"",VLOOKUP($A201,'Section 2'!$D$16:$R$1015,COLUMNS('Section 2'!$D$13:F$13),0)))</f>
        <v/>
      </c>
      <c r="F201" s="84" t="str">
        <f>IF($C201="","",IF(ISBLANK(VLOOKUP($A201,'Section 2'!$D$16:$R$1015,COLUMNS('Section 2'!$D$13:G$13),0)),"",VLOOKUP($A201,'Section 2'!$D$16:$R$1015,COLUMNS('Section 2'!$D$13:G$13),0)))</f>
        <v/>
      </c>
      <c r="G201" s="84" t="str">
        <f>IF($C201="","",IF(ISBLANK(VLOOKUP($A201,'Section 2'!$D$16:$R$1015,COLUMNS('Section 2'!$D$13:H$13),0)),"",VLOOKUP($A201,'Section 2'!$D$16:$R$1015,COLUMNS('Section 2'!$D$13:H$13),0)))</f>
        <v/>
      </c>
      <c r="H201" s="84" t="str">
        <f>IF($C201="","",IF(ISBLANK(VLOOKUP($A201,'Section 2'!$D$16:$R$1015,COLUMNS('Section 2'!$D$13:I$13),0)),"",VLOOKUP($A201,'Section 2'!$D$16:$R$1015,COLUMNS('Section 2'!$D$13:I$13),0)))</f>
        <v/>
      </c>
      <c r="I201" s="84" t="str">
        <f>IF($C201="","",IF(ISBLANK(VLOOKUP($A201,'Section 2'!$D$16:$R$1015,COLUMNS('Section 2'!$D$13:J$13),0)),"",VLOOKUP($A201,'Section 2'!$D$16:$R$1015,COLUMNS('Section 2'!$D$13:J$13),0)))</f>
        <v/>
      </c>
      <c r="J201" s="84" t="str">
        <f>IF($C201="","",IF(ISBLANK(VLOOKUP($A201,'Section 2'!$D$16:$R$1015,COLUMNS('Section 2'!$D$13:R$13),0)),"",IF(VLOOKUP($A201,'Section 2'!$D$16:$R$1015,COLUMNS('Section 2'!$D$13:R$13),0)="QPS","QPS",PROPER(VLOOKUP($A201,'Section 2'!$D$16:$R$1015,COLUMNS('Section 2'!$D$13:R$13),0)))))</f>
        <v/>
      </c>
      <c r="K201" s="84" t="str">
        <f>IF($C201="","",IF(ISBLANK(VLOOKUP($A201,'Section 2'!$D$16:$R$1015,COLUMNS('Section 2'!$D$13:L$13),0)),"",VLOOKUP($A201,'Section 2'!$D$16:$R$1015,COLUMNS('Section 2'!$D$13:L$13),0)))</f>
        <v/>
      </c>
      <c r="L201" s="84" t="str">
        <f>IF($C201="","",IF(ISBLANK(VLOOKUP($A201,'Section 2'!$D$16:$R$1015,COLUMNS('Section 2'!$D$13:M$13),0)),"",VLOOKUP($A201,'Section 2'!$D$16:$R$1015,COLUMNS('Section 2'!$D$13:M$13),0)))</f>
        <v/>
      </c>
      <c r="M201" s="84" t="str">
        <f>IF($C201="","",IF(ISBLANK(VLOOKUP($A201,'Section 2'!$D$16:$R$1015,COLUMNS('Section 2'!$D$13:N$13),0)),"",VLOOKUP($A201,'Section 2'!$D$16:$R$1015,COLUMNS('Section 2'!$D$13:N$13),0)))</f>
        <v/>
      </c>
      <c r="N201" s="84" t="str">
        <f>IF($C201="","",IF(ISBLANK(VLOOKUP($A201,'Section 2'!$D$16:$R$1015,COLUMNS('Section 2'!$D$13:O$13),0)),"",VLOOKUP($A201,'Section 2'!$D$16:$R$1015,COLUMNS('Section 2'!$D$13:O$13),0)))</f>
        <v/>
      </c>
      <c r="O201" s="84" t="str">
        <f>IF($C201="","",IF(ISBLANK(VLOOKUP($A201,'Section 2'!$D$16:$R$1015,COLUMNS('Section 2'!$D$13:P$13),0)),"",VLOOKUP($A201,'Section 2'!$D$16:$R$1015,COLUMNS('Section 2'!$D$13:P$13),0)))</f>
        <v/>
      </c>
      <c r="P201" s="84" t="str">
        <f>IF($C201="","",IF(ISBLANK(VLOOKUP($A201,'Section 2'!$D$16:$R$1015,COLUMNS('Section 2'!$D$13:Q$13),0)),"",VLOOKUP($A201,'Section 2'!$D$16:$R$1015,COLUMNS('Section 2'!$D$13:Q$13),0)))</f>
        <v/>
      </c>
      <c r="Q201" s="84" t="str">
        <f>IF($C201="","",IF(ISBLANK(VLOOKUP($A201,'Section 2'!$D$16:$R$1015,COLUMNS('Section 2'!$D$13:R$13),0)),"",IF(VLOOKUP($A201,'Section 2'!$D$16:$R$1015,COLUMNS('Section 2'!$D$13:R$13),0)="QPS","QPS",PROPER(VLOOKUP($A201,'Section 2'!$D$16:$R$1015,COLUMNS('Section 2'!$D$13:R$13),0)))))</f>
        <v/>
      </c>
    </row>
    <row r="202" spans="1:17" s="47" customFormat="1" ht="12.75" customHeight="1" x14ac:dyDescent="0.35">
      <c r="A202" s="50">
        <v>201</v>
      </c>
      <c r="B202" s="84" t="str">
        <f t="shared" si="3"/>
        <v/>
      </c>
      <c r="C202" s="84" t="str">
        <f>IFERROR(VLOOKUP($A202,'Section 2'!$D$16:$R$1015,COLUMNS('Section 2'!$D$13:D$13),0),"")</f>
        <v/>
      </c>
      <c r="D202" s="61" t="str">
        <f>IF($C202="","",IF(ISBLANK(VLOOKUP($A202,'Section 2'!$D$16:$R$1015,COLUMNS('Section 2'!$D$13:E$13),0)),"",VLOOKUP($A202,'Section 2'!$D$16:$R$1015,COLUMNS('Section 2'!$D$13:E$13),0)))</f>
        <v/>
      </c>
      <c r="E202" s="84" t="str">
        <f>IF($C202="","",IF(ISBLANK(VLOOKUP($A202,'Section 2'!$D$16:$R$1015,COLUMNS('Section 2'!$D$13:F$13),0)),"",VLOOKUP($A202,'Section 2'!$D$16:$R$1015,COLUMNS('Section 2'!$D$13:F$13),0)))</f>
        <v/>
      </c>
      <c r="F202" s="84" t="str">
        <f>IF($C202="","",IF(ISBLANK(VLOOKUP($A202,'Section 2'!$D$16:$R$1015,COLUMNS('Section 2'!$D$13:G$13),0)),"",VLOOKUP($A202,'Section 2'!$D$16:$R$1015,COLUMNS('Section 2'!$D$13:G$13),0)))</f>
        <v/>
      </c>
      <c r="G202" s="84" t="str">
        <f>IF($C202="","",IF(ISBLANK(VLOOKUP($A202,'Section 2'!$D$16:$R$1015,COLUMNS('Section 2'!$D$13:H$13),0)),"",VLOOKUP($A202,'Section 2'!$D$16:$R$1015,COLUMNS('Section 2'!$D$13:H$13),0)))</f>
        <v/>
      </c>
      <c r="H202" s="84" t="str">
        <f>IF($C202="","",IF(ISBLANK(VLOOKUP($A202,'Section 2'!$D$16:$R$1015,COLUMNS('Section 2'!$D$13:I$13),0)),"",VLOOKUP($A202,'Section 2'!$D$16:$R$1015,COLUMNS('Section 2'!$D$13:I$13),0)))</f>
        <v/>
      </c>
      <c r="I202" s="84" t="str">
        <f>IF($C202="","",IF(ISBLANK(VLOOKUP($A202,'Section 2'!$D$16:$R$1015,COLUMNS('Section 2'!$D$13:J$13),0)),"",VLOOKUP($A202,'Section 2'!$D$16:$R$1015,COLUMNS('Section 2'!$D$13:J$13),0)))</f>
        <v/>
      </c>
      <c r="J202" s="84" t="str">
        <f>IF($C202="","",IF(ISBLANK(VLOOKUP($A202,'Section 2'!$D$16:$R$1015,COLUMNS('Section 2'!$D$13:R$13),0)),"",IF(VLOOKUP($A202,'Section 2'!$D$16:$R$1015,COLUMNS('Section 2'!$D$13:R$13),0)="QPS","QPS",PROPER(VLOOKUP($A202,'Section 2'!$D$16:$R$1015,COLUMNS('Section 2'!$D$13:R$13),0)))))</f>
        <v/>
      </c>
      <c r="K202" s="84" t="str">
        <f>IF($C202="","",IF(ISBLANK(VLOOKUP($A202,'Section 2'!$D$16:$R$1015,COLUMNS('Section 2'!$D$13:L$13),0)),"",VLOOKUP($A202,'Section 2'!$D$16:$R$1015,COLUMNS('Section 2'!$D$13:L$13),0)))</f>
        <v/>
      </c>
      <c r="L202" s="84" t="str">
        <f>IF($C202="","",IF(ISBLANK(VLOOKUP($A202,'Section 2'!$D$16:$R$1015,COLUMNS('Section 2'!$D$13:M$13),0)),"",VLOOKUP($A202,'Section 2'!$D$16:$R$1015,COLUMNS('Section 2'!$D$13:M$13),0)))</f>
        <v/>
      </c>
      <c r="M202" s="84" t="str">
        <f>IF($C202="","",IF(ISBLANK(VLOOKUP($A202,'Section 2'!$D$16:$R$1015,COLUMNS('Section 2'!$D$13:N$13),0)),"",VLOOKUP($A202,'Section 2'!$D$16:$R$1015,COLUMNS('Section 2'!$D$13:N$13),0)))</f>
        <v/>
      </c>
      <c r="N202" s="84" t="str">
        <f>IF($C202="","",IF(ISBLANK(VLOOKUP($A202,'Section 2'!$D$16:$R$1015,COLUMNS('Section 2'!$D$13:O$13),0)),"",VLOOKUP($A202,'Section 2'!$D$16:$R$1015,COLUMNS('Section 2'!$D$13:O$13),0)))</f>
        <v/>
      </c>
      <c r="O202" s="84" t="str">
        <f>IF($C202="","",IF(ISBLANK(VLOOKUP($A202,'Section 2'!$D$16:$R$1015,COLUMNS('Section 2'!$D$13:P$13),0)),"",VLOOKUP($A202,'Section 2'!$D$16:$R$1015,COLUMNS('Section 2'!$D$13:P$13),0)))</f>
        <v/>
      </c>
      <c r="P202" s="84" t="str">
        <f>IF($C202="","",IF(ISBLANK(VLOOKUP($A202,'Section 2'!$D$16:$R$1015,COLUMNS('Section 2'!$D$13:Q$13),0)),"",VLOOKUP($A202,'Section 2'!$D$16:$R$1015,COLUMNS('Section 2'!$D$13:Q$13),0)))</f>
        <v/>
      </c>
      <c r="Q202" s="84" t="str">
        <f>IF($C202="","",IF(ISBLANK(VLOOKUP($A202,'Section 2'!$D$16:$R$1015,COLUMNS('Section 2'!$D$13:R$13),0)),"",IF(VLOOKUP($A202,'Section 2'!$D$16:$R$1015,COLUMNS('Section 2'!$D$13:R$13),0)="QPS","QPS",PROPER(VLOOKUP($A202,'Section 2'!$D$16:$R$1015,COLUMNS('Section 2'!$D$13:R$13),0)))))</f>
        <v/>
      </c>
    </row>
    <row r="203" spans="1:17" s="47" customFormat="1" ht="12.75" customHeight="1" x14ac:dyDescent="0.35">
      <c r="A203" s="50">
        <v>202</v>
      </c>
      <c r="B203" s="84" t="str">
        <f t="shared" si="3"/>
        <v/>
      </c>
      <c r="C203" s="84" t="str">
        <f>IFERROR(VLOOKUP($A203,'Section 2'!$D$16:$R$1015,COLUMNS('Section 2'!$D$13:D$13),0),"")</f>
        <v/>
      </c>
      <c r="D203" s="61" t="str">
        <f>IF($C203="","",IF(ISBLANK(VLOOKUP($A203,'Section 2'!$D$16:$R$1015,COLUMNS('Section 2'!$D$13:E$13),0)),"",VLOOKUP($A203,'Section 2'!$D$16:$R$1015,COLUMNS('Section 2'!$D$13:E$13),0)))</f>
        <v/>
      </c>
      <c r="E203" s="84" t="str">
        <f>IF($C203="","",IF(ISBLANK(VLOOKUP($A203,'Section 2'!$D$16:$R$1015,COLUMNS('Section 2'!$D$13:F$13),0)),"",VLOOKUP($A203,'Section 2'!$D$16:$R$1015,COLUMNS('Section 2'!$D$13:F$13),0)))</f>
        <v/>
      </c>
      <c r="F203" s="84" t="str">
        <f>IF($C203="","",IF(ISBLANK(VLOOKUP($A203,'Section 2'!$D$16:$R$1015,COLUMNS('Section 2'!$D$13:G$13),0)),"",VLOOKUP($A203,'Section 2'!$D$16:$R$1015,COLUMNS('Section 2'!$D$13:G$13),0)))</f>
        <v/>
      </c>
      <c r="G203" s="84" t="str">
        <f>IF($C203="","",IF(ISBLANK(VLOOKUP($A203,'Section 2'!$D$16:$R$1015,COLUMNS('Section 2'!$D$13:H$13),0)),"",VLOOKUP($A203,'Section 2'!$D$16:$R$1015,COLUMNS('Section 2'!$D$13:H$13),0)))</f>
        <v/>
      </c>
      <c r="H203" s="84" t="str">
        <f>IF($C203="","",IF(ISBLANK(VLOOKUP($A203,'Section 2'!$D$16:$R$1015,COLUMNS('Section 2'!$D$13:I$13),0)),"",VLOOKUP($A203,'Section 2'!$D$16:$R$1015,COLUMNS('Section 2'!$D$13:I$13),0)))</f>
        <v/>
      </c>
      <c r="I203" s="84" t="str">
        <f>IF($C203="","",IF(ISBLANK(VLOOKUP($A203,'Section 2'!$D$16:$R$1015,COLUMNS('Section 2'!$D$13:J$13),0)),"",VLOOKUP($A203,'Section 2'!$D$16:$R$1015,COLUMNS('Section 2'!$D$13:J$13),0)))</f>
        <v/>
      </c>
      <c r="J203" s="84" t="str">
        <f>IF($C203="","",IF(ISBLANK(VLOOKUP($A203,'Section 2'!$D$16:$R$1015,COLUMNS('Section 2'!$D$13:R$13),0)),"",IF(VLOOKUP($A203,'Section 2'!$D$16:$R$1015,COLUMNS('Section 2'!$D$13:R$13),0)="QPS","QPS",PROPER(VLOOKUP($A203,'Section 2'!$D$16:$R$1015,COLUMNS('Section 2'!$D$13:R$13),0)))))</f>
        <v/>
      </c>
      <c r="K203" s="84" t="str">
        <f>IF($C203="","",IF(ISBLANK(VLOOKUP($A203,'Section 2'!$D$16:$R$1015,COLUMNS('Section 2'!$D$13:L$13),0)),"",VLOOKUP($A203,'Section 2'!$D$16:$R$1015,COLUMNS('Section 2'!$D$13:L$13),0)))</f>
        <v/>
      </c>
      <c r="L203" s="84" t="str">
        <f>IF($C203="","",IF(ISBLANK(VLOOKUP($A203,'Section 2'!$D$16:$R$1015,COLUMNS('Section 2'!$D$13:M$13),0)),"",VLOOKUP($A203,'Section 2'!$D$16:$R$1015,COLUMNS('Section 2'!$D$13:M$13),0)))</f>
        <v/>
      </c>
      <c r="M203" s="84" t="str">
        <f>IF($C203="","",IF(ISBLANK(VLOOKUP($A203,'Section 2'!$D$16:$R$1015,COLUMNS('Section 2'!$D$13:N$13),0)),"",VLOOKUP($A203,'Section 2'!$D$16:$R$1015,COLUMNS('Section 2'!$D$13:N$13),0)))</f>
        <v/>
      </c>
      <c r="N203" s="84" t="str">
        <f>IF($C203="","",IF(ISBLANK(VLOOKUP($A203,'Section 2'!$D$16:$R$1015,COLUMNS('Section 2'!$D$13:O$13),0)),"",VLOOKUP($A203,'Section 2'!$D$16:$R$1015,COLUMNS('Section 2'!$D$13:O$13),0)))</f>
        <v/>
      </c>
      <c r="O203" s="84" t="str">
        <f>IF($C203="","",IF(ISBLANK(VLOOKUP($A203,'Section 2'!$D$16:$R$1015,COLUMNS('Section 2'!$D$13:P$13),0)),"",VLOOKUP($A203,'Section 2'!$D$16:$R$1015,COLUMNS('Section 2'!$D$13:P$13),0)))</f>
        <v/>
      </c>
      <c r="P203" s="84" t="str">
        <f>IF($C203="","",IF(ISBLANK(VLOOKUP($A203,'Section 2'!$D$16:$R$1015,COLUMNS('Section 2'!$D$13:Q$13),0)),"",VLOOKUP($A203,'Section 2'!$D$16:$R$1015,COLUMNS('Section 2'!$D$13:Q$13),0)))</f>
        <v/>
      </c>
      <c r="Q203" s="84" t="str">
        <f>IF($C203="","",IF(ISBLANK(VLOOKUP($A203,'Section 2'!$D$16:$R$1015,COLUMNS('Section 2'!$D$13:R$13),0)),"",IF(VLOOKUP($A203,'Section 2'!$D$16:$R$1015,COLUMNS('Section 2'!$D$13:R$13),0)="QPS","QPS",PROPER(VLOOKUP($A203,'Section 2'!$D$16:$R$1015,COLUMNS('Section 2'!$D$13:R$13),0)))))</f>
        <v/>
      </c>
    </row>
    <row r="204" spans="1:17" s="47" customFormat="1" ht="12.75" customHeight="1" x14ac:dyDescent="0.35">
      <c r="A204" s="50">
        <v>203</v>
      </c>
      <c r="B204" s="84" t="str">
        <f t="shared" si="3"/>
        <v/>
      </c>
      <c r="C204" s="84" t="str">
        <f>IFERROR(VLOOKUP($A204,'Section 2'!$D$16:$R$1015,COLUMNS('Section 2'!$D$13:D$13),0),"")</f>
        <v/>
      </c>
      <c r="D204" s="61" t="str">
        <f>IF($C204="","",IF(ISBLANK(VLOOKUP($A204,'Section 2'!$D$16:$R$1015,COLUMNS('Section 2'!$D$13:E$13),0)),"",VLOOKUP($A204,'Section 2'!$D$16:$R$1015,COLUMNS('Section 2'!$D$13:E$13),0)))</f>
        <v/>
      </c>
      <c r="E204" s="84" t="str">
        <f>IF($C204="","",IF(ISBLANK(VLOOKUP($A204,'Section 2'!$D$16:$R$1015,COLUMNS('Section 2'!$D$13:F$13),0)),"",VLOOKUP($A204,'Section 2'!$D$16:$R$1015,COLUMNS('Section 2'!$D$13:F$13),0)))</f>
        <v/>
      </c>
      <c r="F204" s="84" t="str">
        <f>IF($C204="","",IF(ISBLANK(VLOOKUP($A204,'Section 2'!$D$16:$R$1015,COLUMNS('Section 2'!$D$13:G$13),0)),"",VLOOKUP($A204,'Section 2'!$D$16:$R$1015,COLUMNS('Section 2'!$D$13:G$13),0)))</f>
        <v/>
      </c>
      <c r="G204" s="84" t="str">
        <f>IF($C204="","",IF(ISBLANK(VLOOKUP($A204,'Section 2'!$D$16:$R$1015,COLUMNS('Section 2'!$D$13:H$13),0)),"",VLOOKUP($A204,'Section 2'!$D$16:$R$1015,COLUMNS('Section 2'!$D$13:H$13),0)))</f>
        <v/>
      </c>
      <c r="H204" s="84" t="str">
        <f>IF($C204="","",IF(ISBLANK(VLOOKUP($A204,'Section 2'!$D$16:$R$1015,COLUMNS('Section 2'!$D$13:I$13),0)),"",VLOOKUP($A204,'Section 2'!$D$16:$R$1015,COLUMNS('Section 2'!$D$13:I$13),0)))</f>
        <v/>
      </c>
      <c r="I204" s="84" t="str">
        <f>IF($C204="","",IF(ISBLANK(VLOOKUP($A204,'Section 2'!$D$16:$R$1015,COLUMNS('Section 2'!$D$13:J$13),0)),"",VLOOKUP($A204,'Section 2'!$D$16:$R$1015,COLUMNS('Section 2'!$D$13:J$13),0)))</f>
        <v/>
      </c>
      <c r="J204" s="84" t="str">
        <f>IF($C204="","",IF(ISBLANK(VLOOKUP($A204,'Section 2'!$D$16:$R$1015,COLUMNS('Section 2'!$D$13:R$13),0)),"",IF(VLOOKUP($A204,'Section 2'!$D$16:$R$1015,COLUMNS('Section 2'!$D$13:R$13),0)="QPS","QPS",PROPER(VLOOKUP($A204,'Section 2'!$D$16:$R$1015,COLUMNS('Section 2'!$D$13:R$13),0)))))</f>
        <v/>
      </c>
      <c r="K204" s="84" t="str">
        <f>IF($C204="","",IF(ISBLANK(VLOOKUP($A204,'Section 2'!$D$16:$R$1015,COLUMNS('Section 2'!$D$13:L$13),0)),"",VLOOKUP($A204,'Section 2'!$D$16:$R$1015,COLUMNS('Section 2'!$D$13:L$13),0)))</f>
        <v/>
      </c>
      <c r="L204" s="84" t="str">
        <f>IF($C204="","",IF(ISBLANK(VLOOKUP($A204,'Section 2'!$D$16:$R$1015,COLUMNS('Section 2'!$D$13:M$13),0)),"",VLOOKUP($A204,'Section 2'!$D$16:$R$1015,COLUMNS('Section 2'!$D$13:M$13),0)))</f>
        <v/>
      </c>
      <c r="M204" s="84" t="str">
        <f>IF($C204="","",IF(ISBLANK(VLOOKUP($A204,'Section 2'!$D$16:$R$1015,COLUMNS('Section 2'!$D$13:N$13),0)),"",VLOOKUP($A204,'Section 2'!$D$16:$R$1015,COLUMNS('Section 2'!$D$13:N$13),0)))</f>
        <v/>
      </c>
      <c r="N204" s="84" t="str">
        <f>IF($C204="","",IF(ISBLANK(VLOOKUP($A204,'Section 2'!$D$16:$R$1015,COLUMNS('Section 2'!$D$13:O$13),0)),"",VLOOKUP($A204,'Section 2'!$D$16:$R$1015,COLUMNS('Section 2'!$D$13:O$13),0)))</f>
        <v/>
      </c>
      <c r="O204" s="84" t="str">
        <f>IF($C204="","",IF(ISBLANK(VLOOKUP($A204,'Section 2'!$D$16:$R$1015,COLUMNS('Section 2'!$D$13:P$13),0)),"",VLOOKUP($A204,'Section 2'!$D$16:$R$1015,COLUMNS('Section 2'!$D$13:P$13),0)))</f>
        <v/>
      </c>
      <c r="P204" s="84" t="str">
        <f>IF($C204="","",IF(ISBLANK(VLOOKUP($A204,'Section 2'!$D$16:$R$1015,COLUMNS('Section 2'!$D$13:Q$13),0)),"",VLOOKUP($A204,'Section 2'!$D$16:$R$1015,COLUMNS('Section 2'!$D$13:Q$13),0)))</f>
        <v/>
      </c>
      <c r="Q204" s="84" t="str">
        <f>IF($C204="","",IF(ISBLANK(VLOOKUP($A204,'Section 2'!$D$16:$R$1015,COLUMNS('Section 2'!$D$13:R$13),0)),"",IF(VLOOKUP($A204,'Section 2'!$D$16:$R$1015,COLUMNS('Section 2'!$D$13:R$13),0)="QPS","QPS",PROPER(VLOOKUP($A204,'Section 2'!$D$16:$R$1015,COLUMNS('Section 2'!$D$13:R$13),0)))))</f>
        <v/>
      </c>
    </row>
    <row r="205" spans="1:17" s="47" customFormat="1" ht="12.75" customHeight="1" x14ac:dyDescent="0.35">
      <c r="A205" s="50">
        <v>204</v>
      </c>
      <c r="B205" s="84" t="str">
        <f t="shared" si="3"/>
        <v/>
      </c>
      <c r="C205" s="84" t="str">
        <f>IFERROR(VLOOKUP($A205,'Section 2'!$D$16:$R$1015,COLUMNS('Section 2'!$D$13:D$13),0),"")</f>
        <v/>
      </c>
      <c r="D205" s="61" t="str">
        <f>IF($C205="","",IF(ISBLANK(VLOOKUP($A205,'Section 2'!$D$16:$R$1015,COLUMNS('Section 2'!$D$13:E$13),0)),"",VLOOKUP($A205,'Section 2'!$D$16:$R$1015,COLUMNS('Section 2'!$D$13:E$13),0)))</f>
        <v/>
      </c>
      <c r="E205" s="84" t="str">
        <f>IF($C205="","",IF(ISBLANK(VLOOKUP($A205,'Section 2'!$D$16:$R$1015,COLUMNS('Section 2'!$D$13:F$13),0)),"",VLOOKUP($A205,'Section 2'!$D$16:$R$1015,COLUMNS('Section 2'!$D$13:F$13),0)))</f>
        <v/>
      </c>
      <c r="F205" s="84" t="str">
        <f>IF($C205="","",IF(ISBLANK(VLOOKUP($A205,'Section 2'!$D$16:$R$1015,COLUMNS('Section 2'!$D$13:G$13),0)),"",VLOOKUP($A205,'Section 2'!$D$16:$R$1015,COLUMNS('Section 2'!$D$13:G$13),0)))</f>
        <v/>
      </c>
      <c r="G205" s="84" t="str">
        <f>IF($C205="","",IF(ISBLANK(VLOOKUP($A205,'Section 2'!$D$16:$R$1015,COLUMNS('Section 2'!$D$13:H$13),0)),"",VLOOKUP($A205,'Section 2'!$D$16:$R$1015,COLUMNS('Section 2'!$D$13:H$13),0)))</f>
        <v/>
      </c>
      <c r="H205" s="84" t="str">
        <f>IF($C205="","",IF(ISBLANK(VLOOKUP($A205,'Section 2'!$D$16:$R$1015,COLUMNS('Section 2'!$D$13:I$13),0)),"",VLOOKUP($A205,'Section 2'!$D$16:$R$1015,COLUMNS('Section 2'!$D$13:I$13),0)))</f>
        <v/>
      </c>
      <c r="I205" s="84" t="str">
        <f>IF($C205="","",IF(ISBLANK(VLOOKUP($A205,'Section 2'!$D$16:$R$1015,COLUMNS('Section 2'!$D$13:J$13),0)),"",VLOOKUP($A205,'Section 2'!$D$16:$R$1015,COLUMNS('Section 2'!$D$13:J$13),0)))</f>
        <v/>
      </c>
      <c r="J205" s="84" t="str">
        <f>IF($C205="","",IF(ISBLANK(VLOOKUP($A205,'Section 2'!$D$16:$R$1015,COLUMNS('Section 2'!$D$13:R$13),0)),"",IF(VLOOKUP($A205,'Section 2'!$D$16:$R$1015,COLUMNS('Section 2'!$D$13:R$13),0)="QPS","QPS",PROPER(VLOOKUP($A205,'Section 2'!$D$16:$R$1015,COLUMNS('Section 2'!$D$13:R$13),0)))))</f>
        <v/>
      </c>
      <c r="K205" s="84" t="str">
        <f>IF($C205="","",IF(ISBLANK(VLOOKUP($A205,'Section 2'!$D$16:$R$1015,COLUMNS('Section 2'!$D$13:L$13),0)),"",VLOOKUP($A205,'Section 2'!$D$16:$R$1015,COLUMNS('Section 2'!$D$13:L$13),0)))</f>
        <v/>
      </c>
      <c r="L205" s="84" t="str">
        <f>IF($C205="","",IF(ISBLANK(VLOOKUP($A205,'Section 2'!$D$16:$R$1015,COLUMNS('Section 2'!$D$13:M$13),0)),"",VLOOKUP($A205,'Section 2'!$D$16:$R$1015,COLUMNS('Section 2'!$D$13:M$13),0)))</f>
        <v/>
      </c>
      <c r="M205" s="84" t="str">
        <f>IF($C205="","",IF(ISBLANK(VLOOKUP($A205,'Section 2'!$D$16:$R$1015,COLUMNS('Section 2'!$D$13:N$13),0)),"",VLOOKUP($A205,'Section 2'!$D$16:$R$1015,COLUMNS('Section 2'!$D$13:N$13),0)))</f>
        <v/>
      </c>
      <c r="N205" s="84" t="str">
        <f>IF($C205="","",IF(ISBLANK(VLOOKUP($A205,'Section 2'!$D$16:$R$1015,COLUMNS('Section 2'!$D$13:O$13),0)),"",VLOOKUP($A205,'Section 2'!$D$16:$R$1015,COLUMNS('Section 2'!$D$13:O$13),0)))</f>
        <v/>
      </c>
      <c r="O205" s="84" t="str">
        <f>IF($C205="","",IF(ISBLANK(VLOOKUP($A205,'Section 2'!$D$16:$R$1015,COLUMNS('Section 2'!$D$13:P$13),0)),"",VLOOKUP($A205,'Section 2'!$D$16:$R$1015,COLUMNS('Section 2'!$D$13:P$13),0)))</f>
        <v/>
      </c>
      <c r="P205" s="84" t="str">
        <f>IF($C205="","",IF(ISBLANK(VLOOKUP($A205,'Section 2'!$D$16:$R$1015,COLUMNS('Section 2'!$D$13:Q$13),0)),"",VLOOKUP($A205,'Section 2'!$D$16:$R$1015,COLUMNS('Section 2'!$D$13:Q$13),0)))</f>
        <v/>
      </c>
      <c r="Q205" s="84" t="str">
        <f>IF($C205="","",IF(ISBLANK(VLOOKUP($A205,'Section 2'!$D$16:$R$1015,COLUMNS('Section 2'!$D$13:R$13),0)),"",IF(VLOOKUP($A205,'Section 2'!$D$16:$R$1015,COLUMNS('Section 2'!$D$13:R$13),0)="QPS","QPS",PROPER(VLOOKUP($A205,'Section 2'!$D$16:$R$1015,COLUMNS('Section 2'!$D$13:R$13),0)))))</f>
        <v/>
      </c>
    </row>
    <row r="206" spans="1:17" s="47" customFormat="1" ht="12.75" customHeight="1" x14ac:dyDescent="0.35">
      <c r="A206" s="50">
        <v>205</v>
      </c>
      <c r="B206" s="84" t="str">
        <f t="shared" si="3"/>
        <v/>
      </c>
      <c r="C206" s="84" t="str">
        <f>IFERROR(VLOOKUP($A206,'Section 2'!$D$16:$R$1015,COLUMNS('Section 2'!$D$13:D$13),0),"")</f>
        <v/>
      </c>
      <c r="D206" s="61" t="str">
        <f>IF($C206="","",IF(ISBLANK(VLOOKUP($A206,'Section 2'!$D$16:$R$1015,COLUMNS('Section 2'!$D$13:E$13),0)),"",VLOOKUP($A206,'Section 2'!$D$16:$R$1015,COLUMNS('Section 2'!$D$13:E$13),0)))</f>
        <v/>
      </c>
      <c r="E206" s="84" t="str">
        <f>IF($C206="","",IF(ISBLANK(VLOOKUP($A206,'Section 2'!$D$16:$R$1015,COLUMNS('Section 2'!$D$13:F$13),0)),"",VLOOKUP($A206,'Section 2'!$D$16:$R$1015,COLUMNS('Section 2'!$D$13:F$13),0)))</f>
        <v/>
      </c>
      <c r="F206" s="84" t="str">
        <f>IF($C206="","",IF(ISBLANK(VLOOKUP($A206,'Section 2'!$D$16:$R$1015,COLUMNS('Section 2'!$D$13:G$13),0)),"",VLOOKUP($A206,'Section 2'!$D$16:$R$1015,COLUMNS('Section 2'!$D$13:G$13),0)))</f>
        <v/>
      </c>
      <c r="G206" s="84" t="str">
        <f>IF($C206="","",IF(ISBLANK(VLOOKUP($A206,'Section 2'!$D$16:$R$1015,COLUMNS('Section 2'!$D$13:H$13),0)),"",VLOOKUP($A206,'Section 2'!$D$16:$R$1015,COLUMNS('Section 2'!$D$13:H$13),0)))</f>
        <v/>
      </c>
      <c r="H206" s="84" t="str">
        <f>IF($C206="","",IF(ISBLANK(VLOOKUP($A206,'Section 2'!$D$16:$R$1015,COLUMNS('Section 2'!$D$13:I$13),0)),"",VLOOKUP($A206,'Section 2'!$D$16:$R$1015,COLUMNS('Section 2'!$D$13:I$13),0)))</f>
        <v/>
      </c>
      <c r="I206" s="84" t="str">
        <f>IF($C206="","",IF(ISBLANK(VLOOKUP($A206,'Section 2'!$D$16:$R$1015,COLUMNS('Section 2'!$D$13:J$13),0)),"",VLOOKUP($A206,'Section 2'!$D$16:$R$1015,COLUMNS('Section 2'!$D$13:J$13),0)))</f>
        <v/>
      </c>
      <c r="J206" s="84" t="str">
        <f>IF($C206="","",IF(ISBLANK(VLOOKUP($A206,'Section 2'!$D$16:$R$1015,COLUMNS('Section 2'!$D$13:R$13),0)),"",IF(VLOOKUP($A206,'Section 2'!$D$16:$R$1015,COLUMNS('Section 2'!$D$13:R$13),0)="QPS","QPS",PROPER(VLOOKUP($A206,'Section 2'!$D$16:$R$1015,COLUMNS('Section 2'!$D$13:R$13),0)))))</f>
        <v/>
      </c>
      <c r="K206" s="84" t="str">
        <f>IF($C206="","",IF(ISBLANK(VLOOKUP($A206,'Section 2'!$D$16:$R$1015,COLUMNS('Section 2'!$D$13:L$13),0)),"",VLOOKUP($A206,'Section 2'!$D$16:$R$1015,COLUMNS('Section 2'!$D$13:L$13),0)))</f>
        <v/>
      </c>
      <c r="L206" s="84" t="str">
        <f>IF($C206="","",IF(ISBLANK(VLOOKUP($A206,'Section 2'!$D$16:$R$1015,COLUMNS('Section 2'!$D$13:M$13),0)),"",VLOOKUP($A206,'Section 2'!$D$16:$R$1015,COLUMNS('Section 2'!$D$13:M$13),0)))</f>
        <v/>
      </c>
      <c r="M206" s="84" t="str">
        <f>IF($C206="","",IF(ISBLANK(VLOOKUP($A206,'Section 2'!$D$16:$R$1015,COLUMNS('Section 2'!$D$13:N$13),0)),"",VLOOKUP($A206,'Section 2'!$D$16:$R$1015,COLUMNS('Section 2'!$D$13:N$13),0)))</f>
        <v/>
      </c>
      <c r="N206" s="84" t="str">
        <f>IF($C206="","",IF(ISBLANK(VLOOKUP($A206,'Section 2'!$D$16:$R$1015,COLUMNS('Section 2'!$D$13:O$13),0)),"",VLOOKUP($A206,'Section 2'!$D$16:$R$1015,COLUMNS('Section 2'!$D$13:O$13),0)))</f>
        <v/>
      </c>
      <c r="O206" s="84" t="str">
        <f>IF($C206="","",IF(ISBLANK(VLOOKUP($A206,'Section 2'!$D$16:$R$1015,COLUMNS('Section 2'!$D$13:P$13),0)),"",VLOOKUP($A206,'Section 2'!$D$16:$R$1015,COLUMNS('Section 2'!$D$13:P$13),0)))</f>
        <v/>
      </c>
      <c r="P206" s="84" t="str">
        <f>IF($C206="","",IF(ISBLANK(VLOOKUP($A206,'Section 2'!$D$16:$R$1015,COLUMNS('Section 2'!$D$13:Q$13),0)),"",VLOOKUP($A206,'Section 2'!$D$16:$R$1015,COLUMNS('Section 2'!$D$13:Q$13),0)))</f>
        <v/>
      </c>
      <c r="Q206" s="84" t="str">
        <f>IF($C206="","",IF(ISBLANK(VLOOKUP($A206,'Section 2'!$D$16:$R$1015,COLUMNS('Section 2'!$D$13:R$13),0)),"",IF(VLOOKUP($A206,'Section 2'!$D$16:$R$1015,COLUMNS('Section 2'!$D$13:R$13),0)="QPS","QPS",PROPER(VLOOKUP($A206,'Section 2'!$D$16:$R$1015,COLUMNS('Section 2'!$D$13:R$13),0)))))</f>
        <v/>
      </c>
    </row>
    <row r="207" spans="1:17" s="47" customFormat="1" ht="12.75" customHeight="1" x14ac:dyDescent="0.35">
      <c r="A207" s="50">
        <v>206</v>
      </c>
      <c r="B207" s="84" t="str">
        <f t="shared" si="3"/>
        <v/>
      </c>
      <c r="C207" s="84" t="str">
        <f>IFERROR(VLOOKUP($A207,'Section 2'!$D$16:$R$1015,COLUMNS('Section 2'!$D$13:D$13),0),"")</f>
        <v/>
      </c>
      <c r="D207" s="61" t="str">
        <f>IF($C207="","",IF(ISBLANK(VLOOKUP($A207,'Section 2'!$D$16:$R$1015,COLUMNS('Section 2'!$D$13:E$13),0)),"",VLOOKUP($A207,'Section 2'!$D$16:$R$1015,COLUMNS('Section 2'!$D$13:E$13),0)))</f>
        <v/>
      </c>
      <c r="E207" s="84" t="str">
        <f>IF($C207="","",IF(ISBLANK(VLOOKUP($A207,'Section 2'!$D$16:$R$1015,COLUMNS('Section 2'!$D$13:F$13),0)),"",VLOOKUP($A207,'Section 2'!$D$16:$R$1015,COLUMNS('Section 2'!$D$13:F$13),0)))</f>
        <v/>
      </c>
      <c r="F207" s="84" t="str">
        <f>IF($C207="","",IF(ISBLANK(VLOOKUP($A207,'Section 2'!$D$16:$R$1015,COLUMNS('Section 2'!$D$13:G$13),0)),"",VLOOKUP($A207,'Section 2'!$D$16:$R$1015,COLUMNS('Section 2'!$D$13:G$13),0)))</f>
        <v/>
      </c>
      <c r="G207" s="84" t="str">
        <f>IF($C207="","",IF(ISBLANK(VLOOKUP($A207,'Section 2'!$D$16:$R$1015,COLUMNS('Section 2'!$D$13:H$13),0)),"",VLOOKUP($A207,'Section 2'!$D$16:$R$1015,COLUMNS('Section 2'!$D$13:H$13),0)))</f>
        <v/>
      </c>
      <c r="H207" s="84" t="str">
        <f>IF($C207="","",IF(ISBLANK(VLOOKUP($A207,'Section 2'!$D$16:$R$1015,COLUMNS('Section 2'!$D$13:I$13),0)),"",VLOOKUP($A207,'Section 2'!$D$16:$R$1015,COLUMNS('Section 2'!$D$13:I$13),0)))</f>
        <v/>
      </c>
      <c r="I207" s="84" t="str">
        <f>IF($C207="","",IF(ISBLANK(VLOOKUP($A207,'Section 2'!$D$16:$R$1015,COLUMNS('Section 2'!$D$13:J$13),0)),"",VLOOKUP($A207,'Section 2'!$D$16:$R$1015,COLUMNS('Section 2'!$D$13:J$13),0)))</f>
        <v/>
      </c>
      <c r="J207" s="84" t="str">
        <f>IF($C207="","",IF(ISBLANK(VLOOKUP($A207,'Section 2'!$D$16:$R$1015,COLUMNS('Section 2'!$D$13:R$13),0)),"",IF(VLOOKUP($A207,'Section 2'!$D$16:$R$1015,COLUMNS('Section 2'!$D$13:R$13),0)="QPS","QPS",PROPER(VLOOKUP($A207,'Section 2'!$D$16:$R$1015,COLUMNS('Section 2'!$D$13:R$13),0)))))</f>
        <v/>
      </c>
      <c r="K207" s="84" t="str">
        <f>IF($C207="","",IF(ISBLANK(VLOOKUP($A207,'Section 2'!$D$16:$R$1015,COLUMNS('Section 2'!$D$13:L$13),0)),"",VLOOKUP($A207,'Section 2'!$D$16:$R$1015,COLUMNS('Section 2'!$D$13:L$13),0)))</f>
        <v/>
      </c>
      <c r="L207" s="84" t="str">
        <f>IF($C207="","",IF(ISBLANK(VLOOKUP($A207,'Section 2'!$D$16:$R$1015,COLUMNS('Section 2'!$D$13:M$13),0)),"",VLOOKUP($A207,'Section 2'!$D$16:$R$1015,COLUMNS('Section 2'!$D$13:M$13),0)))</f>
        <v/>
      </c>
      <c r="M207" s="84" t="str">
        <f>IF($C207="","",IF(ISBLANK(VLOOKUP($A207,'Section 2'!$D$16:$R$1015,COLUMNS('Section 2'!$D$13:N$13),0)),"",VLOOKUP($A207,'Section 2'!$D$16:$R$1015,COLUMNS('Section 2'!$D$13:N$13),0)))</f>
        <v/>
      </c>
      <c r="N207" s="84" t="str">
        <f>IF($C207="","",IF(ISBLANK(VLOOKUP($A207,'Section 2'!$D$16:$R$1015,COLUMNS('Section 2'!$D$13:O$13),0)),"",VLOOKUP($A207,'Section 2'!$D$16:$R$1015,COLUMNS('Section 2'!$D$13:O$13),0)))</f>
        <v/>
      </c>
      <c r="O207" s="84" t="str">
        <f>IF($C207="","",IF(ISBLANK(VLOOKUP($A207,'Section 2'!$D$16:$R$1015,COLUMNS('Section 2'!$D$13:P$13),0)),"",VLOOKUP($A207,'Section 2'!$D$16:$R$1015,COLUMNS('Section 2'!$D$13:P$13),0)))</f>
        <v/>
      </c>
      <c r="P207" s="84" t="str">
        <f>IF($C207="","",IF(ISBLANK(VLOOKUP($A207,'Section 2'!$D$16:$R$1015,COLUMNS('Section 2'!$D$13:Q$13),0)),"",VLOOKUP($A207,'Section 2'!$D$16:$R$1015,COLUMNS('Section 2'!$D$13:Q$13),0)))</f>
        <v/>
      </c>
      <c r="Q207" s="84" t="str">
        <f>IF($C207="","",IF(ISBLANK(VLOOKUP($A207,'Section 2'!$D$16:$R$1015,COLUMNS('Section 2'!$D$13:R$13),0)),"",IF(VLOOKUP($A207,'Section 2'!$D$16:$R$1015,COLUMNS('Section 2'!$D$13:R$13),0)="QPS","QPS",PROPER(VLOOKUP($A207,'Section 2'!$D$16:$R$1015,COLUMNS('Section 2'!$D$13:R$13),0)))))</f>
        <v/>
      </c>
    </row>
    <row r="208" spans="1:17" s="47" customFormat="1" ht="12.75" customHeight="1" x14ac:dyDescent="0.35">
      <c r="A208" s="50">
        <v>207</v>
      </c>
      <c r="B208" s="84" t="str">
        <f t="shared" si="3"/>
        <v/>
      </c>
      <c r="C208" s="84" t="str">
        <f>IFERROR(VLOOKUP($A208,'Section 2'!$D$16:$R$1015,COLUMNS('Section 2'!$D$13:D$13),0),"")</f>
        <v/>
      </c>
      <c r="D208" s="61" t="str">
        <f>IF($C208="","",IF(ISBLANK(VLOOKUP($A208,'Section 2'!$D$16:$R$1015,COLUMNS('Section 2'!$D$13:E$13),0)),"",VLOOKUP($A208,'Section 2'!$D$16:$R$1015,COLUMNS('Section 2'!$D$13:E$13),0)))</f>
        <v/>
      </c>
      <c r="E208" s="84" t="str">
        <f>IF($C208="","",IF(ISBLANK(VLOOKUP($A208,'Section 2'!$D$16:$R$1015,COLUMNS('Section 2'!$D$13:F$13),0)),"",VLOOKUP($A208,'Section 2'!$D$16:$R$1015,COLUMNS('Section 2'!$D$13:F$13),0)))</f>
        <v/>
      </c>
      <c r="F208" s="84" t="str">
        <f>IF($C208="","",IF(ISBLANK(VLOOKUP($A208,'Section 2'!$D$16:$R$1015,COLUMNS('Section 2'!$D$13:G$13),0)),"",VLOOKUP($A208,'Section 2'!$D$16:$R$1015,COLUMNS('Section 2'!$D$13:G$13),0)))</f>
        <v/>
      </c>
      <c r="G208" s="84" t="str">
        <f>IF($C208="","",IF(ISBLANK(VLOOKUP($A208,'Section 2'!$D$16:$R$1015,COLUMNS('Section 2'!$D$13:H$13),0)),"",VLOOKUP($A208,'Section 2'!$D$16:$R$1015,COLUMNS('Section 2'!$D$13:H$13),0)))</f>
        <v/>
      </c>
      <c r="H208" s="84" t="str">
        <f>IF($C208="","",IF(ISBLANK(VLOOKUP($A208,'Section 2'!$D$16:$R$1015,COLUMNS('Section 2'!$D$13:I$13),0)),"",VLOOKUP($A208,'Section 2'!$D$16:$R$1015,COLUMNS('Section 2'!$D$13:I$13),0)))</f>
        <v/>
      </c>
      <c r="I208" s="84" t="str">
        <f>IF($C208="","",IF(ISBLANK(VLOOKUP($A208,'Section 2'!$D$16:$R$1015,COLUMNS('Section 2'!$D$13:J$13),0)),"",VLOOKUP($A208,'Section 2'!$D$16:$R$1015,COLUMNS('Section 2'!$D$13:J$13),0)))</f>
        <v/>
      </c>
      <c r="J208" s="84" t="str">
        <f>IF($C208="","",IF(ISBLANK(VLOOKUP($A208,'Section 2'!$D$16:$R$1015,COLUMNS('Section 2'!$D$13:R$13),0)),"",IF(VLOOKUP($A208,'Section 2'!$D$16:$R$1015,COLUMNS('Section 2'!$D$13:R$13),0)="QPS","QPS",PROPER(VLOOKUP($A208,'Section 2'!$D$16:$R$1015,COLUMNS('Section 2'!$D$13:R$13),0)))))</f>
        <v/>
      </c>
      <c r="K208" s="84" t="str">
        <f>IF($C208="","",IF(ISBLANK(VLOOKUP($A208,'Section 2'!$D$16:$R$1015,COLUMNS('Section 2'!$D$13:L$13),0)),"",VLOOKUP($A208,'Section 2'!$D$16:$R$1015,COLUMNS('Section 2'!$D$13:L$13),0)))</f>
        <v/>
      </c>
      <c r="L208" s="84" t="str">
        <f>IF($C208="","",IF(ISBLANK(VLOOKUP($A208,'Section 2'!$D$16:$R$1015,COLUMNS('Section 2'!$D$13:M$13),0)),"",VLOOKUP($A208,'Section 2'!$D$16:$R$1015,COLUMNS('Section 2'!$D$13:M$13),0)))</f>
        <v/>
      </c>
      <c r="M208" s="84" t="str">
        <f>IF($C208="","",IF(ISBLANK(VLOOKUP($A208,'Section 2'!$D$16:$R$1015,COLUMNS('Section 2'!$D$13:N$13),0)),"",VLOOKUP($A208,'Section 2'!$D$16:$R$1015,COLUMNS('Section 2'!$D$13:N$13),0)))</f>
        <v/>
      </c>
      <c r="N208" s="84" t="str">
        <f>IF($C208="","",IF(ISBLANK(VLOOKUP($A208,'Section 2'!$D$16:$R$1015,COLUMNS('Section 2'!$D$13:O$13),0)),"",VLOOKUP($A208,'Section 2'!$D$16:$R$1015,COLUMNS('Section 2'!$D$13:O$13),0)))</f>
        <v/>
      </c>
      <c r="O208" s="84" t="str">
        <f>IF($C208="","",IF(ISBLANK(VLOOKUP($A208,'Section 2'!$D$16:$R$1015,COLUMNS('Section 2'!$D$13:P$13),0)),"",VLOOKUP($A208,'Section 2'!$D$16:$R$1015,COLUMNS('Section 2'!$D$13:P$13),0)))</f>
        <v/>
      </c>
      <c r="P208" s="84" t="str">
        <f>IF($C208="","",IF(ISBLANK(VLOOKUP($A208,'Section 2'!$D$16:$R$1015,COLUMNS('Section 2'!$D$13:Q$13),0)),"",VLOOKUP($A208,'Section 2'!$D$16:$R$1015,COLUMNS('Section 2'!$D$13:Q$13),0)))</f>
        <v/>
      </c>
      <c r="Q208" s="84" t="str">
        <f>IF($C208="","",IF(ISBLANK(VLOOKUP($A208,'Section 2'!$D$16:$R$1015,COLUMNS('Section 2'!$D$13:R$13),0)),"",IF(VLOOKUP($A208,'Section 2'!$D$16:$R$1015,COLUMNS('Section 2'!$D$13:R$13),0)="QPS","QPS",PROPER(VLOOKUP($A208,'Section 2'!$D$16:$R$1015,COLUMNS('Section 2'!$D$13:R$13),0)))))</f>
        <v/>
      </c>
    </row>
    <row r="209" spans="1:17" s="47" customFormat="1" ht="12.75" customHeight="1" x14ac:dyDescent="0.35">
      <c r="A209" s="50">
        <v>208</v>
      </c>
      <c r="B209" s="84" t="str">
        <f t="shared" si="3"/>
        <v/>
      </c>
      <c r="C209" s="84" t="str">
        <f>IFERROR(VLOOKUP($A209,'Section 2'!$D$16:$R$1015,COLUMNS('Section 2'!$D$13:D$13),0),"")</f>
        <v/>
      </c>
      <c r="D209" s="61" t="str">
        <f>IF($C209="","",IF(ISBLANK(VLOOKUP($A209,'Section 2'!$D$16:$R$1015,COLUMNS('Section 2'!$D$13:E$13),0)),"",VLOOKUP($A209,'Section 2'!$D$16:$R$1015,COLUMNS('Section 2'!$D$13:E$13),0)))</f>
        <v/>
      </c>
      <c r="E209" s="84" t="str">
        <f>IF($C209="","",IF(ISBLANK(VLOOKUP($A209,'Section 2'!$D$16:$R$1015,COLUMNS('Section 2'!$D$13:F$13),0)),"",VLOOKUP($A209,'Section 2'!$D$16:$R$1015,COLUMNS('Section 2'!$D$13:F$13),0)))</f>
        <v/>
      </c>
      <c r="F209" s="84" t="str">
        <f>IF($C209="","",IF(ISBLANK(VLOOKUP($A209,'Section 2'!$D$16:$R$1015,COLUMNS('Section 2'!$D$13:G$13),0)),"",VLOOKUP($A209,'Section 2'!$D$16:$R$1015,COLUMNS('Section 2'!$D$13:G$13),0)))</f>
        <v/>
      </c>
      <c r="G209" s="84" t="str">
        <f>IF($C209="","",IF(ISBLANK(VLOOKUP($A209,'Section 2'!$D$16:$R$1015,COLUMNS('Section 2'!$D$13:H$13),0)),"",VLOOKUP($A209,'Section 2'!$D$16:$R$1015,COLUMNS('Section 2'!$D$13:H$13),0)))</f>
        <v/>
      </c>
      <c r="H209" s="84" t="str">
        <f>IF($C209="","",IF(ISBLANK(VLOOKUP($A209,'Section 2'!$D$16:$R$1015,COLUMNS('Section 2'!$D$13:I$13),0)),"",VLOOKUP($A209,'Section 2'!$D$16:$R$1015,COLUMNS('Section 2'!$D$13:I$13),0)))</f>
        <v/>
      </c>
      <c r="I209" s="84" t="str">
        <f>IF($C209="","",IF(ISBLANK(VLOOKUP($A209,'Section 2'!$D$16:$R$1015,COLUMNS('Section 2'!$D$13:J$13),0)),"",VLOOKUP($A209,'Section 2'!$D$16:$R$1015,COLUMNS('Section 2'!$D$13:J$13),0)))</f>
        <v/>
      </c>
      <c r="J209" s="84" t="str">
        <f>IF($C209="","",IF(ISBLANK(VLOOKUP($A209,'Section 2'!$D$16:$R$1015,COLUMNS('Section 2'!$D$13:R$13),0)),"",IF(VLOOKUP($A209,'Section 2'!$D$16:$R$1015,COLUMNS('Section 2'!$D$13:R$13),0)="QPS","QPS",PROPER(VLOOKUP($A209,'Section 2'!$D$16:$R$1015,COLUMNS('Section 2'!$D$13:R$13),0)))))</f>
        <v/>
      </c>
      <c r="K209" s="84" t="str">
        <f>IF($C209="","",IF(ISBLANK(VLOOKUP($A209,'Section 2'!$D$16:$R$1015,COLUMNS('Section 2'!$D$13:L$13),0)),"",VLOOKUP($A209,'Section 2'!$D$16:$R$1015,COLUMNS('Section 2'!$D$13:L$13),0)))</f>
        <v/>
      </c>
      <c r="L209" s="84" t="str">
        <f>IF($C209="","",IF(ISBLANK(VLOOKUP($A209,'Section 2'!$D$16:$R$1015,COLUMNS('Section 2'!$D$13:M$13),0)),"",VLOOKUP($A209,'Section 2'!$D$16:$R$1015,COLUMNS('Section 2'!$D$13:M$13),0)))</f>
        <v/>
      </c>
      <c r="M209" s="84" t="str">
        <f>IF($C209="","",IF(ISBLANK(VLOOKUP($A209,'Section 2'!$D$16:$R$1015,COLUMNS('Section 2'!$D$13:N$13),0)),"",VLOOKUP($A209,'Section 2'!$D$16:$R$1015,COLUMNS('Section 2'!$D$13:N$13),0)))</f>
        <v/>
      </c>
      <c r="N209" s="84" t="str">
        <f>IF($C209="","",IF(ISBLANK(VLOOKUP($A209,'Section 2'!$D$16:$R$1015,COLUMNS('Section 2'!$D$13:O$13),0)),"",VLOOKUP($A209,'Section 2'!$D$16:$R$1015,COLUMNS('Section 2'!$D$13:O$13),0)))</f>
        <v/>
      </c>
      <c r="O209" s="84" t="str">
        <f>IF($C209="","",IF(ISBLANK(VLOOKUP($A209,'Section 2'!$D$16:$R$1015,COLUMNS('Section 2'!$D$13:P$13),0)),"",VLOOKUP($A209,'Section 2'!$D$16:$R$1015,COLUMNS('Section 2'!$D$13:P$13),0)))</f>
        <v/>
      </c>
      <c r="P209" s="84" t="str">
        <f>IF($C209="","",IF(ISBLANK(VLOOKUP($A209,'Section 2'!$D$16:$R$1015,COLUMNS('Section 2'!$D$13:Q$13),0)),"",VLOOKUP($A209,'Section 2'!$D$16:$R$1015,COLUMNS('Section 2'!$D$13:Q$13),0)))</f>
        <v/>
      </c>
      <c r="Q209" s="84" t="str">
        <f>IF($C209="","",IF(ISBLANK(VLOOKUP($A209,'Section 2'!$D$16:$R$1015,COLUMNS('Section 2'!$D$13:R$13),0)),"",IF(VLOOKUP($A209,'Section 2'!$D$16:$R$1015,COLUMNS('Section 2'!$D$13:R$13),0)="QPS","QPS",PROPER(VLOOKUP($A209,'Section 2'!$D$16:$R$1015,COLUMNS('Section 2'!$D$13:R$13),0)))))</f>
        <v/>
      </c>
    </row>
    <row r="210" spans="1:17" s="47" customFormat="1" ht="12.75" customHeight="1" x14ac:dyDescent="0.35">
      <c r="A210" s="50">
        <v>209</v>
      </c>
      <c r="B210" s="84" t="str">
        <f t="shared" si="3"/>
        <v/>
      </c>
      <c r="C210" s="84" t="str">
        <f>IFERROR(VLOOKUP($A210,'Section 2'!$D$16:$R$1015,COLUMNS('Section 2'!$D$13:D$13),0),"")</f>
        <v/>
      </c>
      <c r="D210" s="61" t="str">
        <f>IF($C210="","",IF(ISBLANK(VLOOKUP($A210,'Section 2'!$D$16:$R$1015,COLUMNS('Section 2'!$D$13:E$13),0)),"",VLOOKUP($A210,'Section 2'!$D$16:$R$1015,COLUMNS('Section 2'!$D$13:E$13),0)))</f>
        <v/>
      </c>
      <c r="E210" s="84" t="str">
        <f>IF($C210="","",IF(ISBLANK(VLOOKUP($A210,'Section 2'!$D$16:$R$1015,COLUMNS('Section 2'!$D$13:F$13),0)),"",VLOOKUP($A210,'Section 2'!$D$16:$R$1015,COLUMNS('Section 2'!$D$13:F$13),0)))</f>
        <v/>
      </c>
      <c r="F210" s="84" t="str">
        <f>IF($C210="","",IF(ISBLANK(VLOOKUP($A210,'Section 2'!$D$16:$R$1015,COLUMNS('Section 2'!$D$13:G$13),0)),"",VLOOKUP($A210,'Section 2'!$D$16:$R$1015,COLUMNS('Section 2'!$D$13:G$13),0)))</f>
        <v/>
      </c>
      <c r="G210" s="84" t="str">
        <f>IF($C210="","",IF(ISBLANK(VLOOKUP($A210,'Section 2'!$D$16:$R$1015,COLUMNS('Section 2'!$D$13:H$13),0)),"",VLOOKUP($A210,'Section 2'!$D$16:$R$1015,COLUMNS('Section 2'!$D$13:H$13),0)))</f>
        <v/>
      </c>
      <c r="H210" s="84" t="str">
        <f>IF($C210="","",IF(ISBLANK(VLOOKUP($A210,'Section 2'!$D$16:$R$1015,COLUMNS('Section 2'!$D$13:I$13),0)),"",VLOOKUP($A210,'Section 2'!$D$16:$R$1015,COLUMNS('Section 2'!$D$13:I$13),0)))</f>
        <v/>
      </c>
      <c r="I210" s="84" t="str">
        <f>IF($C210="","",IF(ISBLANK(VLOOKUP($A210,'Section 2'!$D$16:$R$1015,COLUMNS('Section 2'!$D$13:J$13),0)),"",VLOOKUP($A210,'Section 2'!$D$16:$R$1015,COLUMNS('Section 2'!$D$13:J$13),0)))</f>
        <v/>
      </c>
      <c r="J210" s="84" t="str">
        <f>IF($C210="","",IF(ISBLANK(VLOOKUP($A210,'Section 2'!$D$16:$R$1015,COLUMNS('Section 2'!$D$13:R$13),0)),"",IF(VLOOKUP($A210,'Section 2'!$D$16:$R$1015,COLUMNS('Section 2'!$D$13:R$13),0)="QPS","QPS",PROPER(VLOOKUP($A210,'Section 2'!$D$16:$R$1015,COLUMNS('Section 2'!$D$13:R$13),0)))))</f>
        <v/>
      </c>
      <c r="K210" s="84" t="str">
        <f>IF($C210="","",IF(ISBLANK(VLOOKUP($A210,'Section 2'!$D$16:$R$1015,COLUMNS('Section 2'!$D$13:L$13),0)),"",VLOOKUP($A210,'Section 2'!$D$16:$R$1015,COLUMNS('Section 2'!$D$13:L$13),0)))</f>
        <v/>
      </c>
      <c r="L210" s="84" t="str">
        <f>IF($C210="","",IF(ISBLANK(VLOOKUP($A210,'Section 2'!$D$16:$R$1015,COLUMNS('Section 2'!$D$13:M$13),0)),"",VLOOKUP($A210,'Section 2'!$D$16:$R$1015,COLUMNS('Section 2'!$D$13:M$13),0)))</f>
        <v/>
      </c>
      <c r="M210" s="84" t="str">
        <f>IF($C210="","",IF(ISBLANK(VLOOKUP($A210,'Section 2'!$D$16:$R$1015,COLUMNS('Section 2'!$D$13:N$13),0)),"",VLOOKUP($A210,'Section 2'!$D$16:$R$1015,COLUMNS('Section 2'!$D$13:N$13),0)))</f>
        <v/>
      </c>
      <c r="N210" s="84" t="str">
        <f>IF($C210="","",IF(ISBLANK(VLOOKUP($A210,'Section 2'!$D$16:$R$1015,COLUMNS('Section 2'!$D$13:O$13),0)),"",VLOOKUP($A210,'Section 2'!$D$16:$R$1015,COLUMNS('Section 2'!$D$13:O$13),0)))</f>
        <v/>
      </c>
      <c r="O210" s="84" t="str">
        <f>IF($C210="","",IF(ISBLANK(VLOOKUP($A210,'Section 2'!$D$16:$R$1015,COLUMNS('Section 2'!$D$13:P$13),0)),"",VLOOKUP($A210,'Section 2'!$D$16:$R$1015,COLUMNS('Section 2'!$D$13:P$13),0)))</f>
        <v/>
      </c>
      <c r="P210" s="84" t="str">
        <f>IF($C210="","",IF(ISBLANK(VLOOKUP($A210,'Section 2'!$D$16:$R$1015,COLUMNS('Section 2'!$D$13:Q$13),0)),"",VLOOKUP($A210,'Section 2'!$D$16:$R$1015,COLUMNS('Section 2'!$D$13:Q$13),0)))</f>
        <v/>
      </c>
      <c r="Q210" s="84" t="str">
        <f>IF($C210="","",IF(ISBLANK(VLOOKUP($A210,'Section 2'!$D$16:$R$1015,COLUMNS('Section 2'!$D$13:R$13),0)),"",IF(VLOOKUP($A210,'Section 2'!$D$16:$R$1015,COLUMNS('Section 2'!$D$13:R$13),0)="QPS","QPS",PROPER(VLOOKUP($A210,'Section 2'!$D$16:$R$1015,COLUMNS('Section 2'!$D$13:R$13),0)))))</f>
        <v/>
      </c>
    </row>
    <row r="211" spans="1:17" s="47" customFormat="1" ht="12.75" customHeight="1" x14ac:dyDescent="0.35">
      <c r="A211" s="50">
        <v>210</v>
      </c>
      <c r="B211" s="84" t="str">
        <f t="shared" si="3"/>
        <v/>
      </c>
      <c r="C211" s="84" t="str">
        <f>IFERROR(VLOOKUP($A211,'Section 2'!$D$16:$R$1015,COLUMNS('Section 2'!$D$13:D$13),0),"")</f>
        <v/>
      </c>
      <c r="D211" s="61" t="str">
        <f>IF($C211="","",IF(ISBLANK(VLOOKUP($A211,'Section 2'!$D$16:$R$1015,COLUMNS('Section 2'!$D$13:E$13),0)),"",VLOOKUP($A211,'Section 2'!$D$16:$R$1015,COLUMNS('Section 2'!$D$13:E$13),0)))</f>
        <v/>
      </c>
      <c r="E211" s="84" t="str">
        <f>IF($C211="","",IF(ISBLANK(VLOOKUP($A211,'Section 2'!$D$16:$R$1015,COLUMNS('Section 2'!$D$13:F$13),0)),"",VLOOKUP($A211,'Section 2'!$D$16:$R$1015,COLUMNS('Section 2'!$D$13:F$13),0)))</f>
        <v/>
      </c>
      <c r="F211" s="84" t="str">
        <f>IF($C211="","",IF(ISBLANK(VLOOKUP($A211,'Section 2'!$D$16:$R$1015,COLUMNS('Section 2'!$D$13:G$13),0)),"",VLOOKUP($A211,'Section 2'!$D$16:$R$1015,COLUMNS('Section 2'!$D$13:G$13),0)))</f>
        <v/>
      </c>
      <c r="G211" s="84" t="str">
        <f>IF($C211="","",IF(ISBLANK(VLOOKUP($A211,'Section 2'!$D$16:$R$1015,COLUMNS('Section 2'!$D$13:H$13),0)),"",VLOOKUP($A211,'Section 2'!$D$16:$R$1015,COLUMNS('Section 2'!$D$13:H$13),0)))</f>
        <v/>
      </c>
      <c r="H211" s="84" t="str">
        <f>IF($C211="","",IF(ISBLANK(VLOOKUP($A211,'Section 2'!$D$16:$R$1015,COLUMNS('Section 2'!$D$13:I$13),0)),"",VLOOKUP($A211,'Section 2'!$D$16:$R$1015,COLUMNS('Section 2'!$D$13:I$13),0)))</f>
        <v/>
      </c>
      <c r="I211" s="84" t="str">
        <f>IF($C211="","",IF(ISBLANK(VLOOKUP($A211,'Section 2'!$D$16:$R$1015,COLUMNS('Section 2'!$D$13:J$13),0)),"",VLOOKUP($A211,'Section 2'!$D$16:$R$1015,COLUMNS('Section 2'!$D$13:J$13),0)))</f>
        <v/>
      </c>
      <c r="J211" s="84" t="str">
        <f>IF($C211="","",IF(ISBLANK(VLOOKUP($A211,'Section 2'!$D$16:$R$1015,COLUMNS('Section 2'!$D$13:R$13),0)),"",IF(VLOOKUP($A211,'Section 2'!$D$16:$R$1015,COLUMNS('Section 2'!$D$13:R$13),0)="QPS","QPS",PROPER(VLOOKUP($A211,'Section 2'!$D$16:$R$1015,COLUMNS('Section 2'!$D$13:R$13),0)))))</f>
        <v/>
      </c>
      <c r="K211" s="84" t="str">
        <f>IF($C211="","",IF(ISBLANK(VLOOKUP($A211,'Section 2'!$D$16:$R$1015,COLUMNS('Section 2'!$D$13:L$13),0)),"",VLOOKUP($A211,'Section 2'!$D$16:$R$1015,COLUMNS('Section 2'!$D$13:L$13),0)))</f>
        <v/>
      </c>
      <c r="L211" s="84" t="str">
        <f>IF($C211="","",IF(ISBLANK(VLOOKUP($A211,'Section 2'!$D$16:$R$1015,COLUMNS('Section 2'!$D$13:M$13),0)),"",VLOOKUP($A211,'Section 2'!$D$16:$R$1015,COLUMNS('Section 2'!$D$13:M$13),0)))</f>
        <v/>
      </c>
      <c r="M211" s="84" t="str">
        <f>IF($C211="","",IF(ISBLANK(VLOOKUP($A211,'Section 2'!$D$16:$R$1015,COLUMNS('Section 2'!$D$13:N$13),0)),"",VLOOKUP($A211,'Section 2'!$D$16:$R$1015,COLUMNS('Section 2'!$D$13:N$13),0)))</f>
        <v/>
      </c>
      <c r="N211" s="84" t="str">
        <f>IF($C211="","",IF(ISBLANK(VLOOKUP($A211,'Section 2'!$D$16:$R$1015,COLUMNS('Section 2'!$D$13:O$13),0)),"",VLOOKUP($A211,'Section 2'!$D$16:$R$1015,COLUMNS('Section 2'!$D$13:O$13),0)))</f>
        <v/>
      </c>
      <c r="O211" s="84" t="str">
        <f>IF($C211="","",IF(ISBLANK(VLOOKUP($A211,'Section 2'!$D$16:$R$1015,COLUMNS('Section 2'!$D$13:P$13),0)),"",VLOOKUP($A211,'Section 2'!$D$16:$R$1015,COLUMNS('Section 2'!$D$13:P$13),0)))</f>
        <v/>
      </c>
      <c r="P211" s="84" t="str">
        <f>IF($C211="","",IF(ISBLANK(VLOOKUP($A211,'Section 2'!$D$16:$R$1015,COLUMNS('Section 2'!$D$13:Q$13),0)),"",VLOOKUP($A211,'Section 2'!$D$16:$R$1015,COLUMNS('Section 2'!$D$13:Q$13),0)))</f>
        <v/>
      </c>
      <c r="Q211" s="84" t="str">
        <f>IF($C211="","",IF(ISBLANK(VLOOKUP($A211,'Section 2'!$D$16:$R$1015,COLUMNS('Section 2'!$D$13:R$13),0)),"",IF(VLOOKUP($A211,'Section 2'!$D$16:$R$1015,COLUMNS('Section 2'!$D$13:R$13),0)="QPS","QPS",PROPER(VLOOKUP($A211,'Section 2'!$D$16:$R$1015,COLUMNS('Section 2'!$D$13:R$13),0)))))</f>
        <v/>
      </c>
    </row>
    <row r="212" spans="1:17" s="47" customFormat="1" ht="12.75" customHeight="1" x14ac:dyDescent="0.35">
      <c r="A212" s="50">
        <v>211</v>
      </c>
      <c r="B212" s="84" t="str">
        <f t="shared" si="3"/>
        <v/>
      </c>
      <c r="C212" s="84" t="str">
        <f>IFERROR(VLOOKUP($A212,'Section 2'!$D$16:$R$1015,COLUMNS('Section 2'!$D$13:D$13),0),"")</f>
        <v/>
      </c>
      <c r="D212" s="61" t="str">
        <f>IF($C212="","",IF(ISBLANK(VLOOKUP($A212,'Section 2'!$D$16:$R$1015,COLUMNS('Section 2'!$D$13:E$13),0)),"",VLOOKUP($A212,'Section 2'!$D$16:$R$1015,COLUMNS('Section 2'!$D$13:E$13),0)))</f>
        <v/>
      </c>
      <c r="E212" s="84" t="str">
        <f>IF($C212="","",IF(ISBLANK(VLOOKUP($A212,'Section 2'!$D$16:$R$1015,COLUMNS('Section 2'!$D$13:F$13),0)),"",VLOOKUP($A212,'Section 2'!$D$16:$R$1015,COLUMNS('Section 2'!$D$13:F$13),0)))</f>
        <v/>
      </c>
      <c r="F212" s="84" t="str">
        <f>IF($C212="","",IF(ISBLANK(VLOOKUP($A212,'Section 2'!$D$16:$R$1015,COLUMNS('Section 2'!$D$13:G$13),0)),"",VLOOKUP($A212,'Section 2'!$D$16:$R$1015,COLUMNS('Section 2'!$D$13:G$13),0)))</f>
        <v/>
      </c>
      <c r="G212" s="84" t="str">
        <f>IF($C212="","",IF(ISBLANK(VLOOKUP($A212,'Section 2'!$D$16:$R$1015,COLUMNS('Section 2'!$D$13:H$13),0)),"",VLOOKUP($A212,'Section 2'!$D$16:$R$1015,COLUMNS('Section 2'!$D$13:H$13),0)))</f>
        <v/>
      </c>
      <c r="H212" s="84" t="str">
        <f>IF($C212="","",IF(ISBLANK(VLOOKUP($A212,'Section 2'!$D$16:$R$1015,COLUMNS('Section 2'!$D$13:I$13),0)),"",VLOOKUP($A212,'Section 2'!$D$16:$R$1015,COLUMNS('Section 2'!$D$13:I$13),0)))</f>
        <v/>
      </c>
      <c r="I212" s="84" t="str">
        <f>IF($C212="","",IF(ISBLANK(VLOOKUP($A212,'Section 2'!$D$16:$R$1015,COLUMNS('Section 2'!$D$13:J$13),0)),"",VLOOKUP($A212,'Section 2'!$D$16:$R$1015,COLUMNS('Section 2'!$D$13:J$13),0)))</f>
        <v/>
      </c>
      <c r="J212" s="84" t="str">
        <f>IF($C212="","",IF(ISBLANK(VLOOKUP($A212,'Section 2'!$D$16:$R$1015,COLUMNS('Section 2'!$D$13:R$13),0)),"",IF(VLOOKUP($A212,'Section 2'!$D$16:$R$1015,COLUMNS('Section 2'!$D$13:R$13),0)="QPS","QPS",PROPER(VLOOKUP($A212,'Section 2'!$D$16:$R$1015,COLUMNS('Section 2'!$D$13:R$13),0)))))</f>
        <v/>
      </c>
      <c r="K212" s="84" t="str">
        <f>IF($C212="","",IF(ISBLANK(VLOOKUP($A212,'Section 2'!$D$16:$R$1015,COLUMNS('Section 2'!$D$13:L$13),0)),"",VLOOKUP($A212,'Section 2'!$D$16:$R$1015,COLUMNS('Section 2'!$D$13:L$13),0)))</f>
        <v/>
      </c>
      <c r="L212" s="84" t="str">
        <f>IF($C212="","",IF(ISBLANK(VLOOKUP($A212,'Section 2'!$D$16:$R$1015,COLUMNS('Section 2'!$D$13:M$13),0)),"",VLOOKUP($A212,'Section 2'!$D$16:$R$1015,COLUMNS('Section 2'!$D$13:M$13),0)))</f>
        <v/>
      </c>
      <c r="M212" s="84" t="str">
        <f>IF($C212="","",IF(ISBLANK(VLOOKUP($A212,'Section 2'!$D$16:$R$1015,COLUMNS('Section 2'!$D$13:N$13),0)),"",VLOOKUP($A212,'Section 2'!$D$16:$R$1015,COLUMNS('Section 2'!$D$13:N$13),0)))</f>
        <v/>
      </c>
      <c r="N212" s="84" t="str">
        <f>IF($C212="","",IF(ISBLANK(VLOOKUP($A212,'Section 2'!$D$16:$R$1015,COLUMNS('Section 2'!$D$13:O$13),0)),"",VLOOKUP($A212,'Section 2'!$D$16:$R$1015,COLUMNS('Section 2'!$D$13:O$13),0)))</f>
        <v/>
      </c>
      <c r="O212" s="84" t="str">
        <f>IF($C212="","",IF(ISBLANK(VLOOKUP($A212,'Section 2'!$D$16:$R$1015,COLUMNS('Section 2'!$D$13:P$13),0)),"",VLOOKUP($A212,'Section 2'!$D$16:$R$1015,COLUMNS('Section 2'!$D$13:P$13),0)))</f>
        <v/>
      </c>
      <c r="P212" s="84" t="str">
        <f>IF($C212="","",IF(ISBLANK(VLOOKUP($A212,'Section 2'!$D$16:$R$1015,COLUMNS('Section 2'!$D$13:Q$13),0)),"",VLOOKUP($A212,'Section 2'!$D$16:$R$1015,COLUMNS('Section 2'!$D$13:Q$13),0)))</f>
        <v/>
      </c>
      <c r="Q212" s="84" t="str">
        <f>IF($C212="","",IF(ISBLANK(VLOOKUP($A212,'Section 2'!$D$16:$R$1015,COLUMNS('Section 2'!$D$13:R$13),0)),"",IF(VLOOKUP($A212,'Section 2'!$D$16:$R$1015,COLUMNS('Section 2'!$D$13:R$13),0)="QPS","QPS",PROPER(VLOOKUP($A212,'Section 2'!$D$16:$R$1015,COLUMNS('Section 2'!$D$13:R$13),0)))))</f>
        <v/>
      </c>
    </row>
    <row r="213" spans="1:17" s="47" customFormat="1" ht="12.75" customHeight="1" x14ac:dyDescent="0.35">
      <c r="A213" s="50">
        <v>212</v>
      </c>
      <c r="B213" s="84" t="str">
        <f t="shared" si="3"/>
        <v/>
      </c>
      <c r="C213" s="84" t="str">
        <f>IFERROR(VLOOKUP($A213,'Section 2'!$D$16:$R$1015,COLUMNS('Section 2'!$D$13:D$13),0),"")</f>
        <v/>
      </c>
      <c r="D213" s="61" t="str">
        <f>IF($C213="","",IF(ISBLANK(VLOOKUP($A213,'Section 2'!$D$16:$R$1015,COLUMNS('Section 2'!$D$13:E$13),0)),"",VLOOKUP($A213,'Section 2'!$D$16:$R$1015,COLUMNS('Section 2'!$D$13:E$13),0)))</f>
        <v/>
      </c>
      <c r="E213" s="84" t="str">
        <f>IF($C213="","",IF(ISBLANK(VLOOKUP($A213,'Section 2'!$D$16:$R$1015,COLUMNS('Section 2'!$D$13:F$13),0)),"",VLOOKUP($A213,'Section 2'!$D$16:$R$1015,COLUMNS('Section 2'!$D$13:F$13),0)))</f>
        <v/>
      </c>
      <c r="F213" s="84" t="str">
        <f>IF($C213="","",IF(ISBLANK(VLOOKUP($A213,'Section 2'!$D$16:$R$1015,COLUMNS('Section 2'!$D$13:G$13),0)),"",VLOOKUP($A213,'Section 2'!$D$16:$R$1015,COLUMNS('Section 2'!$D$13:G$13),0)))</f>
        <v/>
      </c>
      <c r="G213" s="84" t="str">
        <f>IF($C213="","",IF(ISBLANK(VLOOKUP($A213,'Section 2'!$D$16:$R$1015,COLUMNS('Section 2'!$D$13:H$13),0)),"",VLOOKUP($A213,'Section 2'!$D$16:$R$1015,COLUMNS('Section 2'!$D$13:H$13),0)))</f>
        <v/>
      </c>
      <c r="H213" s="84" t="str">
        <f>IF($C213="","",IF(ISBLANK(VLOOKUP($A213,'Section 2'!$D$16:$R$1015,COLUMNS('Section 2'!$D$13:I$13),0)),"",VLOOKUP($A213,'Section 2'!$D$16:$R$1015,COLUMNS('Section 2'!$D$13:I$13),0)))</f>
        <v/>
      </c>
      <c r="I213" s="84" t="str">
        <f>IF($C213="","",IF(ISBLANK(VLOOKUP($A213,'Section 2'!$D$16:$R$1015,COLUMNS('Section 2'!$D$13:J$13),0)),"",VLOOKUP($A213,'Section 2'!$D$16:$R$1015,COLUMNS('Section 2'!$D$13:J$13),0)))</f>
        <v/>
      </c>
      <c r="J213" s="84" t="str">
        <f>IF($C213="","",IF(ISBLANK(VLOOKUP($A213,'Section 2'!$D$16:$R$1015,COLUMNS('Section 2'!$D$13:R$13),0)),"",IF(VLOOKUP($A213,'Section 2'!$D$16:$R$1015,COLUMNS('Section 2'!$D$13:R$13),0)="QPS","QPS",PROPER(VLOOKUP($A213,'Section 2'!$D$16:$R$1015,COLUMNS('Section 2'!$D$13:R$13),0)))))</f>
        <v/>
      </c>
      <c r="K213" s="84" t="str">
        <f>IF($C213="","",IF(ISBLANK(VLOOKUP($A213,'Section 2'!$D$16:$R$1015,COLUMNS('Section 2'!$D$13:L$13),0)),"",VLOOKUP($A213,'Section 2'!$D$16:$R$1015,COLUMNS('Section 2'!$D$13:L$13),0)))</f>
        <v/>
      </c>
      <c r="L213" s="84" t="str">
        <f>IF($C213="","",IF(ISBLANK(VLOOKUP($A213,'Section 2'!$D$16:$R$1015,COLUMNS('Section 2'!$D$13:M$13),0)),"",VLOOKUP($A213,'Section 2'!$D$16:$R$1015,COLUMNS('Section 2'!$D$13:M$13),0)))</f>
        <v/>
      </c>
      <c r="M213" s="84" t="str">
        <f>IF($C213="","",IF(ISBLANK(VLOOKUP($A213,'Section 2'!$D$16:$R$1015,COLUMNS('Section 2'!$D$13:N$13),0)),"",VLOOKUP($A213,'Section 2'!$D$16:$R$1015,COLUMNS('Section 2'!$D$13:N$13),0)))</f>
        <v/>
      </c>
      <c r="N213" s="84" t="str">
        <f>IF($C213="","",IF(ISBLANK(VLOOKUP($A213,'Section 2'!$D$16:$R$1015,COLUMNS('Section 2'!$D$13:O$13),0)),"",VLOOKUP($A213,'Section 2'!$D$16:$R$1015,COLUMNS('Section 2'!$D$13:O$13),0)))</f>
        <v/>
      </c>
      <c r="O213" s="84" t="str">
        <f>IF($C213="","",IF(ISBLANK(VLOOKUP($A213,'Section 2'!$D$16:$R$1015,COLUMNS('Section 2'!$D$13:P$13),0)),"",VLOOKUP($A213,'Section 2'!$D$16:$R$1015,COLUMNS('Section 2'!$D$13:P$13),0)))</f>
        <v/>
      </c>
      <c r="P213" s="84" t="str">
        <f>IF($C213="","",IF(ISBLANK(VLOOKUP($A213,'Section 2'!$D$16:$R$1015,COLUMNS('Section 2'!$D$13:Q$13),0)),"",VLOOKUP($A213,'Section 2'!$D$16:$R$1015,COLUMNS('Section 2'!$D$13:Q$13),0)))</f>
        <v/>
      </c>
      <c r="Q213" s="84" t="str">
        <f>IF($C213="","",IF(ISBLANK(VLOOKUP($A213,'Section 2'!$D$16:$R$1015,COLUMNS('Section 2'!$D$13:R$13),0)),"",IF(VLOOKUP($A213,'Section 2'!$D$16:$R$1015,COLUMNS('Section 2'!$D$13:R$13),0)="QPS","QPS",PROPER(VLOOKUP($A213,'Section 2'!$D$16:$R$1015,COLUMNS('Section 2'!$D$13:R$13),0)))))</f>
        <v/>
      </c>
    </row>
    <row r="214" spans="1:17" s="47" customFormat="1" ht="12.75" customHeight="1" x14ac:dyDescent="0.35">
      <c r="A214" s="50">
        <v>213</v>
      </c>
      <c r="B214" s="84" t="str">
        <f t="shared" si="3"/>
        <v/>
      </c>
      <c r="C214" s="84" t="str">
        <f>IFERROR(VLOOKUP($A214,'Section 2'!$D$16:$R$1015,COLUMNS('Section 2'!$D$13:D$13),0),"")</f>
        <v/>
      </c>
      <c r="D214" s="61" t="str">
        <f>IF($C214="","",IF(ISBLANK(VLOOKUP($A214,'Section 2'!$D$16:$R$1015,COLUMNS('Section 2'!$D$13:E$13),0)),"",VLOOKUP($A214,'Section 2'!$D$16:$R$1015,COLUMNS('Section 2'!$D$13:E$13),0)))</f>
        <v/>
      </c>
      <c r="E214" s="84" t="str">
        <f>IF($C214="","",IF(ISBLANK(VLOOKUP($A214,'Section 2'!$D$16:$R$1015,COLUMNS('Section 2'!$D$13:F$13),0)),"",VLOOKUP($A214,'Section 2'!$D$16:$R$1015,COLUMNS('Section 2'!$D$13:F$13),0)))</f>
        <v/>
      </c>
      <c r="F214" s="84" t="str">
        <f>IF($C214="","",IF(ISBLANK(VLOOKUP($A214,'Section 2'!$D$16:$R$1015,COLUMNS('Section 2'!$D$13:G$13),0)),"",VLOOKUP($A214,'Section 2'!$D$16:$R$1015,COLUMNS('Section 2'!$D$13:G$13),0)))</f>
        <v/>
      </c>
      <c r="G214" s="84" t="str">
        <f>IF($C214="","",IF(ISBLANK(VLOOKUP($A214,'Section 2'!$D$16:$R$1015,COLUMNS('Section 2'!$D$13:H$13),0)),"",VLOOKUP($A214,'Section 2'!$D$16:$R$1015,COLUMNS('Section 2'!$D$13:H$13),0)))</f>
        <v/>
      </c>
      <c r="H214" s="84" t="str">
        <f>IF($C214="","",IF(ISBLANK(VLOOKUP($A214,'Section 2'!$D$16:$R$1015,COLUMNS('Section 2'!$D$13:I$13),0)),"",VLOOKUP($A214,'Section 2'!$D$16:$R$1015,COLUMNS('Section 2'!$D$13:I$13),0)))</f>
        <v/>
      </c>
      <c r="I214" s="84" t="str">
        <f>IF($C214="","",IF(ISBLANK(VLOOKUP($A214,'Section 2'!$D$16:$R$1015,COLUMNS('Section 2'!$D$13:J$13),0)),"",VLOOKUP($A214,'Section 2'!$D$16:$R$1015,COLUMNS('Section 2'!$D$13:J$13),0)))</f>
        <v/>
      </c>
      <c r="J214" s="84" t="str">
        <f>IF($C214="","",IF(ISBLANK(VLOOKUP($A214,'Section 2'!$D$16:$R$1015,COLUMNS('Section 2'!$D$13:R$13),0)),"",IF(VLOOKUP($A214,'Section 2'!$D$16:$R$1015,COLUMNS('Section 2'!$D$13:R$13),0)="QPS","QPS",PROPER(VLOOKUP($A214,'Section 2'!$D$16:$R$1015,COLUMNS('Section 2'!$D$13:R$13),0)))))</f>
        <v/>
      </c>
      <c r="K214" s="84" t="str">
        <f>IF($C214="","",IF(ISBLANK(VLOOKUP($A214,'Section 2'!$D$16:$R$1015,COLUMNS('Section 2'!$D$13:L$13),0)),"",VLOOKUP($A214,'Section 2'!$D$16:$R$1015,COLUMNS('Section 2'!$D$13:L$13),0)))</f>
        <v/>
      </c>
      <c r="L214" s="84" t="str">
        <f>IF($C214="","",IF(ISBLANK(VLOOKUP($A214,'Section 2'!$D$16:$R$1015,COLUMNS('Section 2'!$D$13:M$13),0)),"",VLOOKUP($A214,'Section 2'!$D$16:$R$1015,COLUMNS('Section 2'!$D$13:M$13),0)))</f>
        <v/>
      </c>
      <c r="M214" s="84" t="str">
        <f>IF($C214="","",IF(ISBLANK(VLOOKUP($A214,'Section 2'!$D$16:$R$1015,COLUMNS('Section 2'!$D$13:N$13),0)),"",VLOOKUP($A214,'Section 2'!$D$16:$R$1015,COLUMNS('Section 2'!$D$13:N$13),0)))</f>
        <v/>
      </c>
      <c r="N214" s="84" t="str">
        <f>IF($C214="","",IF(ISBLANK(VLOOKUP($A214,'Section 2'!$D$16:$R$1015,COLUMNS('Section 2'!$D$13:O$13),0)),"",VLOOKUP($A214,'Section 2'!$D$16:$R$1015,COLUMNS('Section 2'!$D$13:O$13),0)))</f>
        <v/>
      </c>
      <c r="O214" s="84" t="str">
        <f>IF($C214="","",IF(ISBLANK(VLOOKUP($A214,'Section 2'!$D$16:$R$1015,COLUMNS('Section 2'!$D$13:P$13),0)),"",VLOOKUP($A214,'Section 2'!$D$16:$R$1015,COLUMNS('Section 2'!$D$13:P$13),0)))</f>
        <v/>
      </c>
      <c r="P214" s="84" t="str">
        <f>IF($C214="","",IF(ISBLANK(VLOOKUP($A214,'Section 2'!$D$16:$R$1015,COLUMNS('Section 2'!$D$13:Q$13),0)),"",VLOOKUP($A214,'Section 2'!$D$16:$R$1015,COLUMNS('Section 2'!$D$13:Q$13),0)))</f>
        <v/>
      </c>
      <c r="Q214" s="84" t="str">
        <f>IF($C214="","",IF(ISBLANK(VLOOKUP($A214,'Section 2'!$D$16:$R$1015,COLUMNS('Section 2'!$D$13:R$13),0)),"",IF(VLOOKUP($A214,'Section 2'!$D$16:$R$1015,COLUMNS('Section 2'!$D$13:R$13),0)="QPS","QPS",PROPER(VLOOKUP($A214,'Section 2'!$D$16:$R$1015,COLUMNS('Section 2'!$D$13:R$13),0)))))</f>
        <v/>
      </c>
    </row>
    <row r="215" spans="1:17" s="47" customFormat="1" ht="12.75" customHeight="1" x14ac:dyDescent="0.35">
      <c r="A215" s="50">
        <v>214</v>
      </c>
      <c r="B215" s="84" t="str">
        <f t="shared" si="3"/>
        <v/>
      </c>
      <c r="C215" s="84" t="str">
        <f>IFERROR(VLOOKUP($A215,'Section 2'!$D$16:$R$1015,COLUMNS('Section 2'!$D$13:D$13),0),"")</f>
        <v/>
      </c>
      <c r="D215" s="61" t="str">
        <f>IF($C215="","",IF(ISBLANK(VLOOKUP($A215,'Section 2'!$D$16:$R$1015,COLUMNS('Section 2'!$D$13:E$13),0)),"",VLOOKUP($A215,'Section 2'!$D$16:$R$1015,COLUMNS('Section 2'!$D$13:E$13),0)))</f>
        <v/>
      </c>
      <c r="E215" s="84" t="str">
        <f>IF($C215="","",IF(ISBLANK(VLOOKUP($A215,'Section 2'!$D$16:$R$1015,COLUMNS('Section 2'!$D$13:F$13),0)),"",VLOOKUP($A215,'Section 2'!$D$16:$R$1015,COLUMNS('Section 2'!$D$13:F$13),0)))</f>
        <v/>
      </c>
      <c r="F215" s="84" t="str">
        <f>IF($C215="","",IF(ISBLANK(VLOOKUP($A215,'Section 2'!$D$16:$R$1015,COLUMNS('Section 2'!$D$13:G$13),0)),"",VLOOKUP($A215,'Section 2'!$D$16:$R$1015,COLUMNS('Section 2'!$D$13:G$13),0)))</f>
        <v/>
      </c>
      <c r="G215" s="84" t="str">
        <f>IF($C215="","",IF(ISBLANK(VLOOKUP($A215,'Section 2'!$D$16:$R$1015,COLUMNS('Section 2'!$D$13:H$13),0)),"",VLOOKUP($A215,'Section 2'!$D$16:$R$1015,COLUMNS('Section 2'!$D$13:H$13),0)))</f>
        <v/>
      </c>
      <c r="H215" s="84" t="str">
        <f>IF($C215="","",IF(ISBLANK(VLOOKUP($A215,'Section 2'!$D$16:$R$1015,COLUMNS('Section 2'!$D$13:I$13),0)),"",VLOOKUP($A215,'Section 2'!$D$16:$R$1015,COLUMNS('Section 2'!$D$13:I$13),0)))</f>
        <v/>
      </c>
      <c r="I215" s="84" t="str">
        <f>IF($C215="","",IF(ISBLANK(VLOOKUP($A215,'Section 2'!$D$16:$R$1015,COLUMNS('Section 2'!$D$13:J$13),0)),"",VLOOKUP($A215,'Section 2'!$D$16:$R$1015,COLUMNS('Section 2'!$D$13:J$13),0)))</f>
        <v/>
      </c>
      <c r="J215" s="84" t="str">
        <f>IF($C215="","",IF(ISBLANK(VLOOKUP($A215,'Section 2'!$D$16:$R$1015,COLUMNS('Section 2'!$D$13:R$13),0)),"",IF(VLOOKUP($A215,'Section 2'!$D$16:$R$1015,COLUMNS('Section 2'!$D$13:R$13),0)="QPS","QPS",PROPER(VLOOKUP($A215,'Section 2'!$D$16:$R$1015,COLUMNS('Section 2'!$D$13:R$13),0)))))</f>
        <v/>
      </c>
      <c r="K215" s="84" t="str">
        <f>IF($C215="","",IF(ISBLANK(VLOOKUP($A215,'Section 2'!$D$16:$R$1015,COLUMNS('Section 2'!$D$13:L$13),0)),"",VLOOKUP($A215,'Section 2'!$D$16:$R$1015,COLUMNS('Section 2'!$D$13:L$13),0)))</f>
        <v/>
      </c>
      <c r="L215" s="84" t="str">
        <f>IF($C215="","",IF(ISBLANK(VLOOKUP($A215,'Section 2'!$D$16:$R$1015,COLUMNS('Section 2'!$D$13:M$13),0)),"",VLOOKUP($A215,'Section 2'!$D$16:$R$1015,COLUMNS('Section 2'!$D$13:M$13),0)))</f>
        <v/>
      </c>
      <c r="M215" s="84" t="str">
        <f>IF($C215="","",IF(ISBLANK(VLOOKUP($A215,'Section 2'!$D$16:$R$1015,COLUMNS('Section 2'!$D$13:N$13),0)),"",VLOOKUP($A215,'Section 2'!$D$16:$R$1015,COLUMNS('Section 2'!$D$13:N$13),0)))</f>
        <v/>
      </c>
      <c r="N215" s="84" t="str">
        <f>IF($C215="","",IF(ISBLANK(VLOOKUP($A215,'Section 2'!$D$16:$R$1015,COLUMNS('Section 2'!$D$13:O$13),0)),"",VLOOKUP($A215,'Section 2'!$D$16:$R$1015,COLUMNS('Section 2'!$D$13:O$13),0)))</f>
        <v/>
      </c>
      <c r="O215" s="84" t="str">
        <f>IF($C215="","",IF(ISBLANK(VLOOKUP($A215,'Section 2'!$D$16:$R$1015,COLUMNS('Section 2'!$D$13:P$13),0)),"",VLOOKUP($A215,'Section 2'!$D$16:$R$1015,COLUMNS('Section 2'!$D$13:P$13),0)))</f>
        <v/>
      </c>
      <c r="P215" s="84" t="str">
        <f>IF($C215="","",IF(ISBLANK(VLOOKUP($A215,'Section 2'!$D$16:$R$1015,COLUMNS('Section 2'!$D$13:Q$13),0)),"",VLOOKUP($A215,'Section 2'!$D$16:$R$1015,COLUMNS('Section 2'!$D$13:Q$13),0)))</f>
        <v/>
      </c>
      <c r="Q215" s="84" t="str">
        <f>IF($C215="","",IF(ISBLANK(VLOOKUP($A215,'Section 2'!$D$16:$R$1015,COLUMNS('Section 2'!$D$13:R$13),0)),"",IF(VLOOKUP($A215,'Section 2'!$D$16:$R$1015,COLUMNS('Section 2'!$D$13:R$13),0)="QPS","QPS",PROPER(VLOOKUP($A215,'Section 2'!$D$16:$R$1015,COLUMNS('Section 2'!$D$13:R$13),0)))))</f>
        <v/>
      </c>
    </row>
    <row r="216" spans="1:17" s="47" customFormat="1" ht="12.75" customHeight="1" x14ac:dyDescent="0.35">
      <c r="A216" s="50">
        <v>215</v>
      </c>
      <c r="B216" s="84" t="str">
        <f t="shared" si="3"/>
        <v/>
      </c>
      <c r="C216" s="84" t="str">
        <f>IFERROR(VLOOKUP($A216,'Section 2'!$D$16:$R$1015,COLUMNS('Section 2'!$D$13:D$13),0),"")</f>
        <v/>
      </c>
      <c r="D216" s="61" t="str">
        <f>IF($C216="","",IF(ISBLANK(VLOOKUP($A216,'Section 2'!$D$16:$R$1015,COLUMNS('Section 2'!$D$13:E$13),0)),"",VLOOKUP($A216,'Section 2'!$D$16:$R$1015,COLUMNS('Section 2'!$D$13:E$13),0)))</f>
        <v/>
      </c>
      <c r="E216" s="84" t="str">
        <f>IF($C216="","",IF(ISBLANK(VLOOKUP($A216,'Section 2'!$D$16:$R$1015,COLUMNS('Section 2'!$D$13:F$13),0)),"",VLOOKUP($A216,'Section 2'!$D$16:$R$1015,COLUMNS('Section 2'!$D$13:F$13),0)))</f>
        <v/>
      </c>
      <c r="F216" s="84" t="str">
        <f>IF($C216="","",IF(ISBLANK(VLOOKUP($A216,'Section 2'!$D$16:$R$1015,COLUMNS('Section 2'!$D$13:G$13),0)),"",VLOOKUP($A216,'Section 2'!$D$16:$R$1015,COLUMNS('Section 2'!$D$13:G$13),0)))</f>
        <v/>
      </c>
      <c r="G216" s="84" t="str">
        <f>IF($C216="","",IF(ISBLANK(VLOOKUP($A216,'Section 2'!$D$16:$R$1015,COLUMNS('Section 2'!$D$13:H$13),0)),"",VLOOKUP($A216,'Section 2'!$D$16:$R$1015,COLUMNS('Section 2'!$D$13:H$13),0)))</f>
        <v/>
      </c>
      <c r="H216" s="84" t="str">
        <f>IF($C216="","",IF(ISBLANK(VLOOKUP($A216,'Section 2'!$D$16:$R$1015,COLUMNS('Section 2'!$D$13:I$13),0)),"",VLOOKUP($A216,'Section 2'!$D$16:$R$1015,COLUMNS('Section 2'!$D$13:I$13),0)))</f>
        <v/>
      </c>
      <c r="I216" s="84" t="str">
        <f>IF($C216="","",IF(ISBLANK(VLOOKUP($A216,'Section 2'!$D$16:$R$1015,COLUMNS('Section 2'!$D$13:J$13),0)),"",VLOOKUP($A216,'Section 2'!$D$16:$R$1015,COLUMNS('Section 2'!$D$13:J$13),0)))</f>
        <v/>
      </c>
      <c r="J216" s="84" t="str">
        <f>IF($C216="","",IF(ISBLANK(VLOOKUP($A216,'Section 2'!$D$16:$R$1015,COLUMNS('Section 2'!$D$13:R$13),0)),"",IF(VLOOKUP($A216,'Section 2'!$D$16:$R$1015,COLUMNS('Section 2'!$D$13:R$13),0)="QPS","QPS",PROPER(VLOOKUP($A216,'Section 2'!$D$16:$R$1015,COLUMNS('Section 2'!$D$13:R$13),0)))))</f>
        <v/>
      </c>
      <c r="K216" s="84" t="str">
        <f>IF($C216="","",IF(ISBLANK(VLOOKUP($A216,'Section 2'!$D$16:$R$1015,COLUMNS('Section 2'!$D$13:L$13),0)),"",VLOOKUP($A216,'Section 2'!$D$16:$R$1015,COLUMNS('Section 2'!$D$13:L$13),0)))</f>
        <v/>
      </c>
      <c r="L216" s="84" t="str">
        <f>IF($C216="","",IF(ISBLANK(VLOOKUP($A216,'Section 2'!$D$16:$R$1015,COLUMNS('Section 2'!$D$13:M$13),0)),"",VLOOKUP($A216,'Section 2'!$D$16:$R$1015,COLUMNS('Section 2'!$D$13:M$13),0)))</f>
        <v/>
      </c>
      <c r="M216" s="84" t="str">
        <f>IF($C216="","",IF(ISBLANK(VLOOKUP($A216,'Section 2'!$D$16:$R$1015,COLUMNS('Section 2'!$D$13:N$13),0)),"",VLOOKUP($A216,'Section 2'!$D$16:$R$1015,COLUMNS('Section 2'!$D$13:N$13),0)))</f>
        <v/>
      </c>
      <c r="N216" s="84" t="str">
        <f>IF($C216="","",IF(ISBLANK(VLOOKUP($A216,'Section 2'!$D$16:$R$1015,COLUMNS('Section 2'!$D$13:O$13),0)),"",VLOOKUP($A216,'Section 2'!$D$16:$R$1015,COLUMNS('Section 2'!$D$13:O$13),0)))</f>
        <v/>
      </c>
      <c r="O216" s="84" t="str">
        <f>IF($C216="","",IF(ISBLANK(VLOOKUP($A216,'Section 2'!$D$16:$R$1015,COLUMNS('Section 2'!$D$13:P$13),0)),"",VLOOKUP($A216,'Section 2'!$D$16:$R$1015,COLUMNS('Section 2'!$D$13:P$13),0)))</f>
        <v/>
      </c>
      <c r="P216" s="84" t="str">
        <f>IF($C216="","",IF(ISBLANK(VLOOKUP($A216,'Section 2'!$D$16:$R$1015,COLUMNS('Section 2'!$D$13:Q$13),0)),"",VLOOKUP($A216,'Section 2'!$D$16:$R$1015,COLUMNS('Section 2'!$D$13:Q$13),0)))</f>
        <v/>
      </c>
      <c r="Q216" s="84" t="str">
        <f>IF($C216="","",IF(ISBLANK(VLOOKUP($A216,'Section 2'!$D$16:$R$1015,COLUMNS('Section 2'!$D$13:R$13),0)),"",IF(VLOOKUP($A216,'Section 2'!$D$16:$R$1015,COLUMNS('Section 2'!$D$13:R$13),0)="QPS","QPS",PROPER(VLOOKUP($A216,'Section 2'!$D$16:$R$1015,COLUMNS('Section 2'!$D$13:R$13),0)))))</f>
        <v/>
      </c>
    </row>
    <row r="217" spans="1:17" s="47" customFormat="1" ht="12.75" customHeight="1" x14ac:dyDescent="0.35">
      <c r="A217" s="50">
        <v>216</v>
      </c>
      <c r="B217" s="84" t="str">
        <f t="shared" si="3"/>
        <v/>
      </c>
      <c r="C217" s="84" t="str">
        <f>IFERROR(VLOOKUP($A217,'Section 2'!$D$16:$R$1015,COLUMNS('Section 2'!$D$13:D$13),0),"")</f>
        <v/>
      </c>
      <c r="D217" s="61" t="str">
        <f>IF($C217="","",IF(ISBLANK(VLOOKUP($A217,'Section 2'!$D$16:$R$1015,COLUMNS('Section 2'!$D$13:E$13),0)),"",VLOOKUP($A217,'Section 2'!$D$16:$R$1015,COLUMNS('Section 2'!$D$13:E$13),0)))</f>
        <v/>
      </c>
      <c r="E217" s="84" t="str">
        <f>IF($C217="","",IF(ISBLANK(VLOOKUP($A217,'Section 2'!$D$16:$R$1015,COLUMNS('Section 2'!$D$13:F$13),0)),"",VLOOKUP($A217,'Section 2'!$D$16:$R$1015,COLUMNS('Section 2'!$D$13:F$13),0)))</f>
        <v/>
      </c>
      <c r="F217" s="84" t="str">
        <f>IF($C217="","",IF(ISBLANK(VLOOKUP($A217,'Section 2'!$D$16:$R$1015,COLUMNS('Section 2'!$D$13:G$13),0)),"",VLOOKUP($A217,'Section 2'!$D$16:$R$1015,COLUMNS('Section 2'!$D$13:G$13),0)))</f>
        <v/>
      </c>
      <c r="G217" s="84" t="str">
        <f>IF($C217="","",IF(ISBLANK(VLOOKUP($A217,'Section 2'!$D$16:$R$1015,COLUMNS('Section 2'!$D$13:H$13),0)),"",VLOOKUP($A217,'Section 2'!$D$16:$R$1015,COLUMNS('Section 2'!$D$13:H$13),0)))</f>
        <v/>
      </c>
      <c r="H217" s="84" t="str">
        <f>IF($C217="","",IF(ISBLANK(VLOOKUP($A217,'Section 2'!$D$16:$R$1015,COLUMNS('Section 2'!$D$13:I$13),0)),"",VLOOKUP($A217,'Section 2'!$D$16:$R$1015,COLUMNS('Section 2'!$D$13:I$13),0)))</f>
        <v/>
      </c>
      <c r="I217" s="84" t="str">
        <f>IF($C217="","",IF(ISBLANK(VLOOKUP($A217,'Section 2'!$D$16:$R$1015,COLUMNS('Section 2'!$D$13:J$13),0)),"",VLOOKUP($A217,'Section 2'!$D$16:$R$1015,COLUMNS('Section 2'!$D$13:J$13),0)))</f>
        <v/>
      </c>
      <c r="J217" s="84" t="str">
        <f>IF($C217="","",IF(ISBLANK(VLOOKUP($A217,'Section 2'!$D$16:$R$1015,COLUMNS('Section 2'!$D$13:R$13),0)),"",IF(VLOOKUP($A217,'Section 2'!$D$16:$R$1015,COLUMNS('Section 2'!$D$13:R$13),0)="QPS","QPS",PROPER(VLOOKUP($A217,'Section 2'!$D$16:$R$1015,COLUMNS('Section 2'!$D$13:R$13),0)))))</f>
        <v/>
      </c>
      <c r="K217" s="84" t="str">
        <f>IF($C217="","",IF(ISBLANK(VLOOKUP($A217,'Section 2'!$D$16:$R$1015,COLUMNS('Section 2'!$D$13:L$13),0)),"",VLOOKUP($A217,'Section 2'!$D$16:$R$1015,COLUMNS('Section 2'!$D$13:L$13),0)))</f>
        <v/>
      </c>
      <c r="L217" s="84" t="str">
        <f>IF($C217="","",IF(ISBLANK(VLOOKUP($A217,'Section 2'!$D$16:$R$1015,COLUMNS('Section 2'!$D$13:M$13),0)),"",VLOOKUP($A217,'Section 2'!$D$16:$R$1015,COLUMNS('Section 2'!$D$13:M$13),0)))</f>
        <v/>
      </c>
      <c r="M217" s="84" t="str">
        <f>IF($C217="","",IF(ISBLANK(VLOOKUP($A217,'Section 2'!$D$16:$R$1015,COLUMNS('Section 2'!$D$13:N$13),0)),"",VLOOKUP($A217,'Section 2'!$D$16:$R$1015,COLUMNS('Section 2'!$D$13:N$13),0)))</f>
        <v/>
      </c>
      <c r="N217" s="84" t="str">
        <f>IF($C217="","",IF(ISBLANK(VLOOKUP($A217,'Section 2'!$D$16:$R$1015,COLUMNS('Section 2'!$D$13:O$13),0)),"",VLOOKUP($A217,'Section 2'!$D$16:$R$1015,COLUMNS('Section 2'!$D$13:O$13),0)))</f>
        <v/>
      </c>
      <c r="O217" s="84" t="str">
        <f>IF($C217="","",IF(ISBLANK(VLOOKUP($A217,'Section 2'!$D$16:$R$1015,COLUMNS('Section 2'!$D$13:P$13),0)),"",VLOOKUP($A217,'Section 2'!$D$16:$R$1015,COLUMNS('Section 2'!$D$13:P$13),0)))</f>
        <v/>
      </c>
      <c r="P217" s="84" t="str">
        <f>IF($C217="","",IF(ISBLANK(VLOOKUP($A217,'Section 2'!$D$16:$R$1015,COLUMNS('Section 2'!$D$13:Q$13),0)),"",VLOOKUP($A217,'Section 2'!$D$16:$R$1015,COLUMNS('Section 2'!$D$13:Q$13),0)))</f>
        <v/>
      </c>
      <c r="Q217" s="84" t="str">
        <f>IF($C217="","",IF(ISBLANK(VLOOKUP($A217,'Section 2'!$D$16:$R$1015,COLUMNS('Section 2'!$D$13:R$13),0)),"",IF(VLOOKUP($A217,'Section 2'!$D$16:$R$1015,COLUMNS('Section 2'!$D$13:R$13),0)="QPS","QPS",PROPER(VLOOKUP($A217,'Section 2'!$D$16:$R$1015,COLUMNS('Section 2'!$D$13:R$13),0)))))</f>
        <v/>
      </c>
    </row>
    <row r="218" spans="1:17" s="47" customFormat="1" ht="12.75" customHeight="1" x14ac:dyDescent="0.35">
      <c r="A218" s="50">
        <v>217</v>
      </c>
      <c r="B218" s="84" t="str">
        <f t="shared" si="3"/>
        <v/>
      </c>
      <c r="C218" s="84" t="str">
        <f>IFERROR(VLOOKUP($A218,'Section 2'!$D$16:$R$1015,COLUMNS('Section 2'!$D$13:D$13),0),"")</f>
        <v/>
      </c>
      <c r="D218" s="61" t="str">
        <f>IF($C218="","",IF(ISBLANK(VLOOKUP($A218,'Section 2'!$D$16:$R$1015,COLUMNS('Section 2'!$D$13:E$13),0)),"",VLOOKUP($A218,'Section 2'!$D$16:$R$1015,COLUMNS('Section 2'!$D$13:E$13),0)))</f>
        <v/>
      </c>
      <c r="E218" s="84" t="str">
        <f>IF($C218="","",IF(ISBLANK(VLOOKUP($A218,'Section 2'!$D$16:$R$1015,COLUMNS('Section 2'!$D$13:F$13),0)),"",VLOOKUP($A218,'Section 2'!$D$16:$R$1015,COLUMNS('Section 2'!$D$13:F$13),0)))</f>
        <v/>
      </c>
      <c r="F218" s="84" t="str">
        <f>IF($C218="","",IF(ISBLANK(VLOOKUP($A218,'Section 2'!$D$16:$R$1015,COLUMNS('Section 2'!$D$13:G$13),0)),"",VLOOKUP($A218,'Section 2'!$D$16:$R$1015,COLUMNS('Section 2'!$D$13:G$13),0)))</f>
        <v/>
      </c>
      <c r="G218" s="84" t="str">
        <f>IF($C218="","",IF(ISBLANK(VLOOKUP($A218,'Section 2'!$D$16:$R$1015,COLUMNS('Section 2'!$D$13:H$13),0)),"",VLOOKUP($A218,'Section 2'!$D$16:$R$1015,COLUMNS('Section 2'!$D$13:H$13),0)))</f>
        <v/>
      </c>
      <c r="H218" s="84" t="str">
        <f>IF($C218="","",IF(ISBLANK(VLOOKUP($A218,'Section 2'!$D$16:$R$1015,COLUMNS('Section 2'!$D$13:I$13),0)),"",VLOOKUP($A218,'Section 2'!$D$16:$R$1015,COLUMNS('Section 2'!$D$13:I$13),0)))</f>
        <v/>
      </c>
      <c r="I218" s="84" t="str">
        <f>IF($C218="","",IF(ISBLANK(VLOOKUP($A218,'Section 2'!$D$16:$R$1015,COLUMNS('Section 2'!$D$13:J$13),0)),"",VLOOKUP($A218,'Section 2'!$D$16:$R$1015,COLUMNS('Section 2'!$D$13:J$13),0)))</f>
        <v/>
      </c>
      <c r="J218" s="84" t="str">
        <f>IF($C218="","",IF(ISBLANK(VLOOKUP($A218,'Section 2'!$D$16:$R$1015,COLUMNS('Section 2'!$D$13:R$13),0)),"",IF(VLOOKUP($A218,'Section 2'!$D$16:$R$1015,COLUMNS('Section 2'!$D$13:R$13),0)="QPS","QPS",PROPER(VLOOKUP($A218,'Section 2'!$D$16:$R$1015,COLUMNS('Section 2'!$D$13:R$13),0)))))</f>
        <v/>
      </c>
      <c r="K218" s="84" t="str">
        <f>IF($C218="","",IF(ISBLANK(VLOOKUP($A218,'Section 2'!$D$16:$R$1015,COLUMNS('Section 2'!$D$13:L$13),0)),"",VLOOKUP($A218,'Section 2'!$D$16:$R$1015,COLUMNS('Section 2'!$D$13:L$13),0)))</f>
        <v/>
      </c>
      <c r="L218" s="84" t="str">
        <f>IF($C218="","",IF(ISBLANK(VLOOKUP($A218,'Section 2'!$D$16:$R$1015,COLUMNS('Section 2'!$D$13:M$13),0)),"",VLOOKUP($A218,'Section 2'!$D$16:$R$1015,COLUMNS('Section 2'!$D$13:M$13),0)))</f>
        <v/>
      </c>
      <c r="M218" s="84" t="str">
        <f>IF($C218="","",IF(ISBLANK(VLOOKUP($A218,'Section 2'!$D$16:$R$1015,COLUMNS('Section 2'!$D$13:N$13),0)),"",VLOOKUP($A218,'Section 2'!$D$16:$R$1015,COLUMNS('Section 2'!$D$13:N$13),0)))</f>
        <v/>
      </c>
      <c r="N218" s="84" t="str">
        <f>IF($C218="","",IF(ISBLANK(VLOOKUP($A218,'Section 2'!$D$16:$R$1015,COLUMNS('Section 2'!$D$13:O$13),0)),"",VLOOKUP($A218,'Section 2'!$D$16:$R$1015,COLUMNS('Section 2'!$D$13:O$13),0)))</f>
        <v/>
      </c>
      <c r="O218" s="84" t="str">
        <f>IF($C218="","",IF(ISBLANK(VLOOKUP($A218,'Section 2'!$D$16:$R$1015,COLUMNS('Section 2'!$D$13:P$13),0)),"",VLOOKUP($A218,'Section 2'!$D$16:$R$1015,COLUMNS('Section 2'!$D$13:P$13),0)))</f>
        <v/>
      </c>
      <c r="P218" s="84" t="str">
        <f>IF($C218="","",IF(ISBLANK(VLOOKUP($A218,'Section 2'!$D$16:$R$1015,COLUMNS('Section 2'!$D$13:Q$13),0)),"",VLOOKUP($A218,'Section 2'!$D$16:$R$1015,COLUMNS('Section 2'!$D$13:Q$13),0)))</f>
        <v/>
      </c>
      <c r="Q218" s="84" t="str">
        <f>IF($C218="","",IF(ISBLANK(VLOOKUP($A218,'Section 2'!$D$16:$R$1015,COLUMNS('Section 2'!$D$13:R$13),0)),"",IF(VLOOKUP($A218,'Section 2'!$D$16:$R$1015,COLUMNS('Section 2'!$D$13:R$13),0)="QPS","QPS",PROPER(VLOOKUP($A218,'Section 2'!$D$16:$R$1015,COLUMNS('Section 2'!$D$13:R$13),0)))))</f>
        <v/>
      </c>
    </row>
    <row r="219" spans="1:17" s="47" customFormat="1" ht="12.75" customHeight="1" x14ac:dyDescent="0.35">
      <c r="A219" s="50">
        <v>218</v>
      </c>
      <c r="B219" s="84" t="str">
        <f t="shared" si="3"/>
        <v/>
      </c>
      <c r="C219" s="84" t="str">
        <f>IFERROR(VLOOKUP($A219,'Section 2'!$D$16:$R$1015,COLUMNS('Section 2'!$D$13:D$13),0),"")</f>
        <v/>
      </c>
      <c r="D219" s="61" t="str">
        <f>IF($C219="","",IF(ISBLANK(VLOOKUP($A219,'Section 2'!$D$16:$R$1015,COLUMNS('Section 2'!$D$13:E$13),0)),"",VLOOKUP($A219,'Section 2'!$D$16:$R$1015,COLUMNS('Section 2'!$D$13:E$13),0)))</f>
        <v/>
      </c>
      <c r="E219" s="84" t="str">
        <f>IF($C219="","",IF(ISBLANK(VLOOKUP($A219,'Section 2'!$D$16:$R$1015,COLUMNS('Section 2'!$D$13:F$13),0)),"",VLOOKUP($A219,'Section 2'!$D$16:$R$1015,COLUMNS('Section 2'!$D$13:F$13),0)))</f>
        <v/>
      </c>
      <c r="F219" s="84" t="str">
        <f>IF($C219="","",IF(ISBLANK(VLOOKUP($A219,'Section 2'!$D$16:$R$1015,COLUMNS('Section 2'!$D$13:G$13),0)),"",VLOOKUP($A219,'Section 2'!$D$16:$R$1015,COLUMNS('Section 2'!$D$13:G$13),0)))</f>
        <v/>
      </c>
      <c r="G219" s="84" t="str">
        <f>IF($C219="","",IF(ISBLANK(VLOOKUP($A219,'Section 2'!$D$16:$R$1015,COLUMNS('Section 2'!$D$13:H$13),0)),"",VLOOKUP($A219,'Section 2'!$D$16:$R$1015,COLUMNS('Section 2'!$D$13:H$13),0)))</f>
        <v/>
      </c>
      <c r="H219" s="84" t="str">
        <f>IF($C219="","",IF(ISBLANK(VLOOKUP($A219,'Section 2'!$D$16:$R$1015,COLUMNS('Section 2'!$D$13:I$13),0)),"",VLOOKUP($A219,'Section 2'!$D$16:$R$1015,COLUMNS('Section 2'!$D$13:I$13),0)))</f>
        <v/>
      </c>
      <c r="I219" s="84" t="str">
        <f>IF($C219="","",IF(ISBLANK(VLOOKUP($A219,'Section 2'!$D$16:$R$1015,COLUMNS('Section 2'!$D$13:J$13),0)),"",VLOOKUP($A219,'Section 2'!$D$16:$R$1015,COLUMNS('Section 2'!$D$13:J$13),0)))</f>
        <v/>
      </c>
      <c r="J219" s="84" t="str">
        <f>IF($C219="","",IF(ISBLANK(VLOOKUP($A219,'Section 2'!$D$16:$R$1015,COLUMNS('Section 2'!$D$13:R$13),0)),"",IF(VLOOKUP($A219,'Section 2'!$D$16:$R$1015,COLUMNS('Section 2'!$D$13:R$13),0)="QPS","QPS",PROPER(VLOOKUP($A219,'Section 2'!$D$16:$R$1015,COLUMNS('Section 2'!$D$13:R$13),0)))))</f>
        <v/>
      </c>
      <c r="K219" s="84" t="str">
        <f>IF($C219="","",IF(ISBLANK(VLOOKUP($A219,'Section 2'!$D$16:$R$1015,COLUMNS('Section 2'!$D$13:L$13),0)),"",VLOOKUP($A219,'Section 2'!$D$16:$R$1015,COLUMNS('Section 2'!$D$13:L$13),0)))</f>
        <v/>
      </c>
      <c r="L219" s="84" t="str">
        <f>IF($C219="","",IF(ISBLANK(VLOOKUP($A219,'Section 2'!$D$16:$R$1015,COLUMNS('Section 2'!$D$13:M$13),0)),"",VLOOKUP($A219,'Section 2'!$D$16:$R$1015,COLUMNS('Section 2'!$D$13:M$13),0)))</f>
        <v/>
      </c>
      <c r="M219" s="84" t="str">
        <f>IF($C219="","",IF(ISBLANK(VLOOKUP($A219,'Section 2'!$D$16:$R$1015,COLUMNS('Section 2'!$D$13:N$13),0)),"",VLOOKUP($A219,'Section 2'!$D$16:$R$1015,COLUMNS('Section 2'!$D$13:N$13),0)))</f>
        <v/>
      </c>
      <c r="N219" s="84" t="str">
        <f>IF($C219="","",IF(ISBLANK(VLOOKUP($A219,'Section 2'!$D$16:$R$1015,COLUMNS('Section 2'!$D$13:O$13),0)),"",VLOOKUP($A219,'Section 2'!$D$16:$R$1015,COLUMNS('Section 2'!$D$13:O$13),0)))</f>
        <v/>
      </c>
      <c r="O219" s="84" t="str">
        <f>IF($C219="","",IF(ISBLANK(VLOOKUP($A219,'Section 2'!$D$16:$R$1015,COLUMNS('Section 2'!$D$13:P$13),0)),"",VLOOKUP($A219,'Section 2'!$D$16:$R$1015,COLUMNS('Section 2'!$D$13:P$13),0)))</f>
        <v/>
      </c>
      <c r="P219" s="84" t="str">
        <f>IF($C219="","",IF(ISBLANK(VLOOKUP($A219,'Section 2'!$D$16:$R$1015,COLUMNS('Section 2'!$D$13:Q$13),0)),"",VLOOKUP($A219,'Section 2'!$D$16:$R$1015,COLUMNS('Section 2'!$D$13:Q$13),0)))</f>
        <v/>
      </c>
      <c r="Q219" s="84" t="str">
        <f>IF($C219="","",IF(ISBLANK(VLOOKUP($A219,'Section 2'!$D$16:$R$1015,COLUMNS('Section 2'!$D$13:R$13),0)),"",IF(VLOOKUP($A219,'Section 2'!$D$16:$R$1015,COLUMNS('Section 2'!$D$13:R$13),0)="QPS","QPS",PROPER(VLOOKUP($A219,'Section 2'!$D$16:$R$1015,COLUMNS('Section 2'!$D$13:R$13),0)))))</f>
        <v/>
      </c>
    </row>
    <row r="220" spans="1:17" s="47" customFormat="1" ht="12.75" customHeight="1" x14ac:dyDescent="0.35">
      <c r="A220" s="50">
        <v>219</v>
      </c>
      <c r="B220" s="84" t="str">
        <f t="shared" si="3"/>
        <v/>
      </c>
      <c r="C220" s="84" t="str">
        <f>IFERROR(VLOOKUP($A220,'Section 2'!$D$16:$R$1015,COLUMNS('Section 2'!$D$13:D$13),0),"")</f>
        <v/>
      </c>
      <c r="D220" s="61" t="str">
        <f>IF($C220="","",IF(ISBLANK(VLOOKUP($A220,'Section 2'!$D$16:$R$1015,COLUMNS('Section 2'!$D$13:E$13),0)),"",VLOOKUP($A220,'Section 2'!$D$16:$R$1015,COLUMNS('Section 2'!$D$13:E$13),0)))</f>
        <v/>
      </c>
      <c r="E220" s="84" t="str">
        <f>IF($C220="","",IF(ISBLANK(VLOOKUP($A220,'Section 2'!$D$16:$R$1015,COLUMNS('Section 2'!$D$13:F$13),0)),"",VLOOKUP($A220,'Section 2'!$D$16:$R$1015,COLUMNS('Section 2'!$D$13:F$13),0)))</f>
        <v/>
      </c>
      <c r="F220" s="84" t="str">
        <f>IF($C220="","",IF(ISBLANK(VLOOKUP($A220,'Section 2'!$D$16:$R$1015,COLUMNS('Section 2'!$D$13:G$13),0)),"",VLOOKUP($A220,'Section 2'!$D$16:$R$1015,COLUMNS('Section 2'!$D$13:G$13),0)))</f>
        <v/>
      </c>
      <c r="G220" s="84" t="str">
        <f>IF($C220="","",IF(ISBLANK(VLOOKUP($A220,'Section 2'!$D$16:$R$1015,COLUMNS('Section 2'!$D$13:H$13),0)),"",VLOOKUP($A220,'Section 2'!$D$16:$R$1015,COLUMNS('Section 2'!$D$13:H$13),0)))</f>
        <v/>
      </c>
      <c r="H220" s="84" t="str">
        <f>IF($C220="","",IF(ISBLANK(VLOOKUP($A220,'Section 2'!$D$16:$R$1015,COLUMNS('Section 2'!$D$13:I$13),0)),"",VLOOKUP($A220,'Section 2'!$D$16:$R$1015,COLUMNS('Section 2'!$D$13:I$13),0)))</f>
        <v/>
      </c>
      <c r="I220" s="84" t="str">
        <f>IF($C220="","",IF(ISBLANK(VLOOKUP($A220,'Section 2'!$D$16:$R$1015,COLUMNS('Section 2'!$D$13:J$13),0)),"",VLOOKUP($A220,'Section 2'!$D$16:$R$1015,COLUMNS('Section 2'!$D$13:J$13),0)))</f>
        <v/>
      </c>
      <c r="J220" s="84" t="str">
        <f>IF($C220="","",IF(ISBLANK(VLOOKUP($A220,'Section 2'!$D$16:$R$1015,COLUMNS('Section 2'!$D$13:R$13),0)),"",IF(VLOOKUP($A220,'Section 2'!$D$16:$R$1015,COLUMNS('Section 2'!$D$13:R$13),0)="QPS","QPS",PROPER(VLOOKUP($A220,'Section 2'!$D$16:$R$1015,COLUMNS('Section 2'!$D$13:R$13),0)))))</f>
        <v/>
      </c>
      <c r="K220" s="84" t="str">
        <f>IF($C220="","",IF(ISBLANK(VLOOKUP($A220,'Section 2'!$D$16:$R$1015,COLUMNS('Section 2'!$D$13:L$13),0)),"",VLOOKUP($A220,'Section 2'!$D$16:$R$1015,COLUMNS('Section 2'!$D$13:L$13),0)))</f>
        <v/>
      </c>
      <c r="L220" s="84" t="str">
        <f>IF($C220="","",IF(ISBLANK(VLOOKUP($A220,'Section 2'!$D$16:$R$1015,COLUMNS('Section 2'!$D$13:M$13),0)),"",VLOOKUP($A220,'Section 2'!$D$16:$R$1015,COLUMNS('Section 2'!$D$13:M$13),0)))</f>
        <v/>
      </c>
      <c r="M220" s="84" t="str">
        <f>IF($C220="","",IF(ISBLANK(VLOOKUP($A220,'Section 2'!$D$16:$R$1015,COLUMNS('Section 2'!$D$13:N$13),0)),"",VLOOKUP($A220,'Section 2'!$D$16:$R$1015,COLUMNS('Section 2'!$D$13:N$13),0)))</f>
        <v/>
      </c>
      <c r="N220" s="84" t="str">
        <f>IF($C220="","",IF(ISBLANK(VLOOKUP($A220,'Section 2'!$D$16:$R$1015,COLUMNS('Section 2'!$D$13:O$13),0)),"",VLOOKUP($A220,'Section 2'!$D$16:$R$1015,COLUMNS('Section 2'!$D$13:O$13),0)))</f>
        <v/>
      </c>
      <c r="O220" s="84" t="str">
        <f>IF($C220="","",IF(ISBLANK(VLOOKUP($A220,'Section 2'!$D$16:$R$1015,COLUMNS('Section 2'!$D$13:P$13),0)),"",VLOOKUP($A220,'Section 2'!$D$16:$R$1015,COLUMNS('Section 2'!$D$13:P$13),0)))</f>
        <v/>
      </c>
      <c r="P220" s="84" t="str">
        <f>IF($C220="","",IF(ISBLANK(VLOOKUP($A220,'Section 2'!$D$16:$R$1015,COLUMNS('Section 2'!$D$13:Q$13),0)),"",VLOOKUP($A220,'Section 2'!$D$16:$R$1015,COLUMNS('Section 2'!$D$13:Q$13),0)))</f>
        <v/>
      </c>
      <c r="Q220" s="84" t="str">
        <f>IF($C220="","",IF(ISBLANK(VLOOKUP($A220,'Section 2'!$D$16:$R$1015,COLUMNS('Section 2'!$D$13:R$13),0)),"",IF(VLOOKUP($A220,'Section 2'!$D$16:$R$1015,COLUMNS('Section 2'!$D$13:R$13),0)="QPS","QPS",PROPER(VLOOKUP($A220,'Section 2'!$D$16:$R$1015,COLUMNS('Section 2'!$D$13:R$13),0)))))</f>
        <v/>
      </c>
    </row>
    <row r="221" spans="1:17" s="47" customFormat="1" ht="12.75" customHeight="1" x14ac:dyDescent="0.35">
      <c r="A221" s="50">
        <v>220</v>
      </c>
      <c r="B221" s="84" t="str">
        <f t="shared" si="3"/>
        <v/>
      </c>
      <c r="C221" s="84" t="str">
        <f>IFERROR(VLOOKUP($A221,'Section 2'!$D$16:$R$1015,COLUMNS('Section 2'!$D$13:D$13),0),"")</f>
        <v/>
      </c>
      <c r="D221" s="61" t="str">
        <f>IF($C221="","",IF(ISBLANK(VLOOKUP($A221,'Section 2'!$D$16:$R$1015,COLUMNS('Section 2'!$D$13:E$13),0)),"",VLOOKUP($A221,'Section 2'!$D$16:$R$1015,COLUMNS('Section 2'!$D$13:E$13),0)))</f>
        <v/>
      </c>
      <c r="E221" s="84" t="str">
        <f>IF($C221="","",IF(ISBLANK(VLOOKUP($A221,'Section 2'!$D$16:$R$1015,COLUMNS('Section 2'!$D$13:F$13),0)),"",VLOOKUP($A221,'Section 2'!$D$16:$R$1015,COLUMNS('Section 2'!$D$13:F$13),0)))</f>
        <v/>
      </c>
      <c r="F221" s="84" t="str">
        <f>IF($C221="","",IF(ISBLANK(VLOOKUP($A221,'Section 2'!$D$16:$R$1015,COLUMNS('Section 2'!$D$13:G$13),0)),"",VLOOKUP($A221,'Section 2'!$D$16:$R$1015,COLUMNS('Section 2'!$D$13:G$13),0)))</f>
        <v/>
      </c>
      <c r="G221" s="84" t="str">
        <f>IF($C221="","",IF(ISBLANK(VLOOKUP($A221,'Section 2'!$D$16:$R$1015,COLUMNS('Section 2'!$D$13:H$13),0)),"",VLOOKUP($A221,'Section 2'!$D$16:$R$1015,COLUMNS('Section 2'!$D$13:H$13),0)))</f>
        <v/>
      </c>
      <c r="H221" s="84" t="str">
        <f>IF($C221="","",IF(ISBLANK(VLOOKUP($A221,'Section 2'!$D$16:$R$1015,COLUMNS('Section 2'!$D$13:I$13),0)),"",VLOOKUP($A221,'Section 2'!$D$16:$R$1015,COLUMNS('Section 2'!$D$13:I$13),0)))</f>
        <v/>
      </c>
      <c r="I221" s="84" t="str">
        <f>IF($C221="","",IF(ISBLANK(VLOOKUP($A221,'Section 2'!$D$16:$R$1015,COLUMNS('Section 2'!$D$13:J$13),0)),"",VLOOKUP($A221,'Section 2'!$D$16:$R$1015,COLUMNS('Section 2'!$D$13:J$13),0)))</f>
        <v/>
      </c>
      <c r="J221" s="84" t="str">
        <f>IF($C221="","",IF(ISBLANK(VLOOKUP($A221,'Section 2'!$D$16:$R$1015,COLUMNS('Section 2'!$D$13:R$13),0)),"",IF(VLOOKUP($A221,'Section 2'!$D$16:$R$1015,COLUMNS('Section 2'!$D$13:R$13),0)="QPS","QPS",PROPER(VLOOKUP($A221,'Section 2'!$D$16:$R$1015,COLUMNS('Section 2'!$D$13:R$13),0)))))</f>
        <v/>
      </c>
      <c r="K221" s="84" t="str">
        <f>IF($C221="","",IF(ISBLANK(VLOOKUP($A221,'Section 2'!$D$16:$R$1015,COLUMNS('Section 2'!$D$13:L$13),0)),"",VLOOKUP($A221,'Section 2'!$D$16:$R$1015,COLUMNS('Section 2'!$D$13:L$13),0)))</f>
        <v/>
      </c>
      <c r="L221" s="84" t="str">
        <f>IF($C221="","",IF(ISBLANK(VLOOKUP($A221,'Section 2'!$D$16:$R$1015,COLUMNS('Section 2'!$D$13:M$13),0)),"",VLOOKUP($A221,'Section 2'!$D$16:$R$1015,COLUMNS('Section 2'!$D$13:M$13),0)))</f>
        <v/>
      </c>
      <c r="M221" s="84" t="str">
        <f>IF($C221="","",IF(ISBLANK(VLOOKUP($A221,'Section 2'!$D$16:$R$1015,COLUMNS('Section 2'!$D$13:N$13),0)),"",VLOOKUP($A221,'Section 2'!$D$16:$R$1015,COLUMNS('Section 2'!$D$13:N$13),0)))</f>
        <v/>
      </c>
      <c r="N221" s="84" t="str">
        <f>IF($C221="","",IF(ISBLANK(VLOOKUP($A221,'Section 2'!$D$16:$R$1015,COLUMNS('Section 2'!$D$13:O$13),0)),"",VLOOKUP($A221,'Section 2'!$D$16:$R$1015,COLUMNS('Section 2'!$D$13:O$13),0)))</f>
        <v/>
      </c>
      <c r="O221" s="84" t="str">
        <f>IF($C221="","",IF(ISBLANK(VLOOKUP($A221,'Section 2'!$D$16:$R$1015,COLUMNS('Section 2'!$D$13:P$13),0)),"",VLOOKUP($A221,'Section 2'!$D$16:$R$1015,COLUMNS('Section 2'!$D$13:P$13),0)))</f>
        <v/>
      </c>
      <c r="P221" s="84" t="str">
        <f>IF($C221="","",IF(ISBLANK(VLOOKUP($A221,'Section 2'!$D$16:$R$1015,COLUMNS('Section 2'!$D$13:Q$13),0)),"",VLOOKUP($A221,'Section 2'!$D$16:$R$1015,COLUMNS('Section 2'!$D$13:Q$13),0)))</f>
        <v/>
      </c>
      <c r="Q221" s="84" t="str">
        <f>IF($C221="","",IF(ISBLANK(VLOOKUP($A221,'Section 2'!$D$16:$R$1015,COLUMNS('Section 2'!$D$13:R$13),0)),"",IF(VLOOKUP($A221,'Section 2'!$D$16:$R$1015,COLUMNS('Section 2'!$D$13:R$13),0)="QPS","QPS",PROPER(VLOOKUP($A221,'Section 2'!$D$16:$R$1015,COLUMNS('Section 2'!$D$13:R$13),0)))))</f>
        <v/>
      </c>
    </row>
    <row r="222" spans="1:17" s="47" customFormat="1" ht="12.75" customHeight="1" x14ac:dyDescent="0.35">
      <c r="A222" s="50">
        <v>221</v>
      </c>
      <c r="B222" s="84" t="str">
        <f t="shared" si="3"/>
        <v/>
      </c>
      <c r="C222" s="84" t="str">
        <f>IFERROR(VLOOKUP($A222,'Section 2'!$D$16:$R$1015,COLUMNS('Section 2'!$D$13:D$13),0),"")</f>
        <v/>
      </c>
      <c r="D222" s="61" t="str">
        <f>IF($C222="","",IF(ISBLANK(VLOOKUP($A222,'Section 2'!$D$16:$R$1015,COLUMNS('Section 2'!$D$13:E$13),0)),"",VLOOKUP($A222,'Section 2'!$D$16:$R$1015,COLUMNS('Section 2'!$D$13:E$13),0)))</f>
        <v/>
      </c>
      <c r="E222" s="84" t="str">
        <f>IF($C222="","",IF(ISBLANK(VLOOKUP($A222,'Section 2'!$D$16:$R$1015,COLUMNS('Section 2'!$D$13:F$13),0)),"",VLOOKUP($A222,'Section 2'!$D$16:$R$1015,COLUMNS('Section 2'!$D$13:F$13),0)))</f>
        <v/>
      </c>
      <c r="F222" s="84" t="str">
        <f>IF($C222="","",IF(ISBLANK(VLOOKUP($A222,'Section 2'!$D$16:$R$1015,COLUMNS('Section 2'!$D$13:G$13),0)),"",VLOOKUP($A222,'Section 2'!$D$16:$R$1015,COLUMNS('Section 2'!$D$13:G$13),0)))</f>
        <v/>
      </c>
      <c r="G222" s="84" t="str">
        <f>IF($C222="","",IF(ISBLANK(VLOOKUP($A222,'Section 2'!$D$16:$R$1015,COLUMNS('Section 2'!$D$13:H$13),0)),"",VLOOKUP($A222,'Section 2'!$D$16:$R$1015,COLUMNS('Section 2'!$D$13:H$13),0)))</f>
        <v/>
      </c>
      <c r="H222" s="84" t="str">
        <f>IF($C222="","",IF(ISBLANK(VLOOKUP($A222,'Section 2'!$D$16:$R$1015,COLUMNS('Section 2'!$D$13:I$13),0)),"",VLOOKUP($A222,'Section 2'!$D$16:$R$1015,COLUMNS('Section 2'!$D$13:I$13),0)))</f>
        <v/>
      </c>
      <c r="I222" s="84" t="str">
        <f>IF($C222="","",IF(ISBLANK(VLOOKUP($A222,'Section 2'!$D$16:$R$1015,COLUMNS('Section 2'!$D$13:J$13),0)),"",VLOOKUP($A222,'Section 2'!$D$16:$R$1015,COLUMNS('Section 2'!$D$13:J$13),0)))</f>
        <v/>
      </c>
      <c r="J222" s="84" t="str">
        <f>IF($C222="","",IF(ISBLANK(VLOOKUP($A222,'Section 2'!$D$16:$R$1015,COLUMNS('Section 2'!$D$13:R$13),0)),"",IF(VLOOKUP($A222,'Section 2'!$D$16:$R$1015,COLUMNS('Section 2'!$D$13:R$13),0)="QPS","QPS",PROPER(VLOOKUP($A222,'Section 2'!$D$16:$R$1015,COLUMNS('Section 2'!$D$13:R$13),0)))))</f>
        <v/>
      </c>
      <c r="K222" s="84" t="str">
        <f>IF($C222="","",IF(ISBLANK(VLOOKUP($A222,'Section 2'!$D$16:$R$1015,COLUMNS('Section 2'!$D$13:L$13),0)),"",VLOOKUP($A222,'Section 2'!$D$16:$R$1015,COLUMNS('Section 2'!$D$13:L$13),0)))</f>
        <v/>
      </c>
      <c r="L222" s="84" t="str">
        <f>IF($C222="","",IF(ISBLANK(VLOOKUP($A222,'Section 2'!$D$16:$R$1015,COLUMNS('Section 2'!$D$13:M$13),0)),"",VLOOKUP($A222,'Section 2'!$D$16:$R$1015,COLUMNS('Section 2'!$D$13:M$13),0)))</f>
        <v/>
      </c>
      <c r="M222" s="84" t="str">
        <f>IF($C222="","",IF(ISBLANK(VLOOKUP($A222,'Section 2'!$D$16:$R$1015,COLUMNS('Section 2'!$D$13:N$13),0)),"",VLOOKUP($A222,'Section 2'!$D$16:$R$1015,COLUMNS('Section 2'!$D$13:N$13),0)))</f>
        <v/>
      </c>
      <c r="N222" s="84" t="str">
        <f>IF($C222="","",IF(ISBLANK(VLOOKUP($A222,'Section 2'!$D$16:$R$1015,COLUMNS('Section 2'!$D$13:O$13),0)),"",VLOOKUP($A222,'Section 2'!$D$16:$R$1015,COLUMNS('Section 2'!$D$13:O$13),0)))</f>
        <v/>
      </c>
      <c r="O222" s="84" t="str">
        <f>IF($C222="","",IF(ISBLANK(VLOOKUP($A222,'Section 2'!$D$16:$R$1015,COLUMNS('Section 2'!$D$13:P$13),0)),"",VLOOKUP($A222,'Section 2'!$D$16:$R$1015,COLUMNS('Section 2'!$D$13:P$13),0)))</f>
        <v/>
      </c>
      <c r="P222" s="84" t="str">
        <f>IF($C222="","",IF(ISBLANK(VLOOKUP($A222,'Section 2'!$D$16:$R$1015,COLUMNS('Section 2'!$D$13:Q$13),0)),"",VLOOKUP($A222,'Section 2'!$D$16:$R$1015,COLUMNS('Section 2'!$D$13:Q$13),0)))</f>
        <v/>
      </c>
      <c r="Q222" s="84" t="str">
        <f>IF($C222="","",IF(ISBLANK(VLOOKUP($A222,'Section 2'!$D$16:$R$1015,COLUMNS('Section 2'!$D$13:R$13),0)),"",IF(VLOOKUP($A222,'Section 2'!$D$16:$R$1015,COLUMNS('Section 2'!$D$13:R$13),0)="QPS","QPS",PROPER(VLOOKUP($A222,'Section 2'!$D$16:$R$1015,COLUMNS('Section 2'!$D$13:R$13),0)))))</f>
        <v/>
      </c>
    </row>
    <row r="223" spans="1:17" s="47" customFormat="1" ht="12.75" customHeight="1" x14ac:dyDescent="0.35">
      <c r="A223" s="50">
        <v>222</v>
      </c>
      <c r="B223" s="84" t="str">
        <f t="shared" si="3"/>
        <v/>
      </c>
      <c r="C223" s="84" t="str">
        <f>IFERROR(VLOOKUP($A223,'Section 2'!$D$16:$R$1015,COLUMNS('Section 2'!$D$13:D$13),0),"")</f>
        <v/>
      </c>
      <c r="D223" s="61" t="str">
        <f>IF($C223="","",IF(ISBLANK(VLOOKUP($A223,'Section 2'!$D$16:$R$1015,COLUMNS('Section 2'!$D$13:E$13),0)),"",VLOOKUP($A223,'Section 2'!$D$16:$R$1015,COLUMNS('Section 2'!$D$13:E$13),0)))</f>
        <v/>
      </c>
      <c r="E223" s="84" t="str">
        <f>IF($C223="","",IF(ISBLANK(VLOOKUP($A223,'Section 2'!$D$16:$R$1015,COLUMNS('Section 2'!$D$13:F$13),0)),"",VLOOKUP($A223,'Section 2'!$D$16:$R$1015,COLUMNS('Section 2'!$D$13:F$13),0)))</f>
        <v/>
      </c>
      <c r="F223" s="84" t="str">
        <f>IF($C223="","",IF(ISBLANK(VLOOKUP($A223,'Section 2'!$D$16:$R$1015,COLUMNS('Section 2'!$D$13:G$13),0)),"",VLOOKUP($A223,'Section 2'!$D$16:$R$1015,COLUMNS('Section 2'!$D$13:G$13),0)))</f>
        <v/>
      </c>
      <c r="G223" s="84" t="str">
        <f>IF($C223="","",IF(ISBLANK(VLOOKUP($A223,'Section 2'!$D$16:$R$1015,COLUMNS('Section 2'!$D$13:H$13),0)),"",VLOOKUP($A223,'Section 2'!$D$16:$R$1015,COLUMNS('Section 2'!$D$13:H$13),0)))</f>
        <v/>
      </c>
      <c r="H223" s="84" t="str">
        <f>IF($C223="","",IF(ISBLANK(VLOOKUP($A223,'Section 2'!$D$16:$R$1015,COLUMNS('Section 2'!$D$13:I$13),0)),"",VLOOKUP($A223,'Section 2'!$D$16:$R$1015,COLUMNS('Section 2'!$D$13:I$13),0)))</f>
        <v/>
      </c>
      <c r="I223" s="84" t="str">
        <f>IF($C223="","",IF(ISBLANK(VLOOKUP($A223,'Section 2'!$D$16:$R$1015,COLUMNS('Section 2'!$D$13:J$13),0)),"",VLOOKUP($A223,'Section 2'!$D$16:$R$1015,COLUMNS('Section 2'!$D$13:J$13),0)))</f>
        <v/>
      </c>
      <c r="J223" s="84" t="str">
        <f>IF($C223="","",IF(ISBLANK(VLOOKUP($A223,'Section 2'!$D$16:$R$1015,COLUMNS('Section 2'!$D$13:R$13),0)),"",IF(VLOOKUP($A223,'Section 2'!$D$16:$R$1015,COLUMNS('Section 2'!$D$13:R$13),0)="QPS","QPS",PROPER(VLOOKUP($A223,'Section 2'!$D$16:$R$1015,COLUMNS('Section 2'!$D$13:R$13),0)))))</f>
        <v/>
      </c>
      <c r="K223" s="84" t="str">
        <f>IF($C223="","",IF(ISBLANK(VLOOKUP($A223,'Section 2'!$D$16:$R$1015,COLUMNS('Section 2'!$D$13:L$13),0)),"",VLOOKUP($A223,'Section 2'!$D$16:$R$1015,COLUMNS('Section 2'!$D$13:L$13),0)))</f>
        <v/>
      </c>
      <c r="L223" s="84" t="str">
        <f>IF($C223="","",IF(ISBLANK(VLOOKUP($A223,'Section 2'!$D$16:$R$1015,COLUMNS('Section 2'!$D$13:M$13),0)),"",VLOOKUP($A223,'Section 2'!$D$16:$R$1015,COLUMNS('Section 2'!$D$13:M$13),0)))</f>
        <v/>
      </c>
      <c r="M223" s="84" t="str">
        <f>IF($C223="","",IF(ISBLANK(VLOOKUP($A223,'Section 2'!$D$16:$R$1015,COLUMNS('Section 2'!$D$13:N$13),0)),"",VLOOKUP($A223,'Section 2'!$D$16:$R$1015,COLUMNS('Section 2'!$D$13:N$13),0)))</f>
        <v/>
      </c>
      <c r="N223" s="84" t="str">
        <f>IF($C223="","",IF(ISBLANK(VLOOKUP($A223,'Section 2'!$D$16:$R$1015,COLUMNS('Section 2'!$D$13:O$13),0)),"",VLOOKUP($A223,'Section 2'!$D$16:$R$1015,COLUMNS('Section 2'!$D$13:O$13),0)))</f>
        <v/>
      </c>
      <c r="O223" s="84" t="str">
        <f>IF($C223="","",IF(ISBLANK(VLOOKUP($A223,'Section 2'!$D$16:$R$1015,COLUMNS('Section 2'!$D$13:P$13),0)),"",VLOOKUP($A223,'Section 2'!$D$16:$R$1015,COLUMNS('Section 2'!$D$13:P$13),0)))</f>
        <v/>
      </c>
      <c r="P223" s="84" t="str">
        <f>IF($C223="","",IF(ISBLANK(VLOOKUP($A223,'Section 2'!$D$16:$R$1015,COLUMNS('Section 2'!$D$13:Q$13),0)),"",VLOOKUP($A223,'Section 2'!$D$16:$R$1015,COLUMNS('Section 2'!$D$13:Q$13),0)))</f>
        <v/>
      </c>
      <c r="Q223" s="84" t="str">
        <f>IF($C223="","",IF(ISBLANK(VLOOKUP($A223,'Section 2'!$D$16:$R$1015,COLUMNS('Section 2'!$D$13:R$13),0)),"",IF(VLOOKUP($A223,'Section 2'!$D$16:$R$1015,COLUMNS('Section 2'!$D$13:R$13),0)="QPS","QPS",PROPER(VLOOKUP($A223,'Section 2'!$D$16:$R$1015,COLUMNS('Section 2'!$D$13:R$13),0)))))</f>
        <v/>
      </c>
    </row>
    <row r="224" spans="1:17" s="47" customFormat="1" ht="12.75" customHeight="1" x14ac:dyDescent="0.35">
      <c r="A224" s="50">
        <v>223</v>
      </c>
      <c r="B224" s="84" t="str">
        <f t="shared" si="3"/>
        <v/>
      </c>
      <c r="C224" s="84" t="str">
        <f>IFERROR(VLOOKUP($A224,'Section 2'!$D$16:$R$1015,COLUMNS('Section 2'!$D$13:D$13),0),"")</f>
        <v/>
      </c>
      <c r="D224" s="61" t="str">
        <f>IF($C224="","",IF(ISBLANK(VLOOKUP($A224,'Section 2'!$D$16:$R$1015,COLUMNS('Section 2'!$D$13:E$13),0)),"",VLOOKUP($A224,'Section 2'!$D$16:$R$1015,COLUMNS('Section 2'!$D$13:E$13),0)))</f>
        <v/>
      </c>
      <c r="E224" s="84" t="str">
        <f>IF($C224="","",IF(ISBLANK(VLOOKUP($A224,'Section 2'!$D$16:$R$1015,COLUMNS('Section 2'!$D$13:F$13),0)),"",VLOOKUP($A224,'Section 2'!$D$16:$R$1015,COLUMNS('Section 2'!$D$13:F$13),0)))</f>
        <v/>
      </c>
      <c r="F224" s="84" t="str">
        <f>IF($C224="","",IF(ISBLANK(VLOOKUP($A224,'Section 2'!$D$16:$R$1015,COLUMNS('Section 2'!$D$13:G$13),0)),"",VLOOKUP($A224,'Section 2'!$D$16:$R$1015,COLUMNS('Section 2'!$D$13:G$13),0)))</f>
        <v/>
      </c>
      <c r="G224" s="84" t="str">
        <f>IF($C224="","",IF(ISBLANK(VLOOKUP($A224,'Section 2'!$D$16:$R$1015,COLUMNS('Section 2'!$D$13:H$13),0)),"",VLOOKUP($A224,'Section 2'!$D$16:$R$1015,COLUMNS('Section 2'!$D$13:H$13),0)))</f>
        <v/>
      </c>
      <c r="H224" s="84" t="str">
        <f>IF($C224="","",IF(ISBLANK(VLOOKUP($A224,'Section 2'!$D$16:$R$1015,COLUMNS('Section 2'!$D$13:I$13),0)),"",VLOOKUP($A224,'Section 2'!$D$16:$R$1015,COLUMNS('Section 2'!$D$13:I$13),0)))</f>
        <v/>
      </c>
      <c r="I224" s="84" t="str">
        <f>IF($C224="","",IF(ISBLANK(VLOOKUP($A224,'Section 2'!$D$16:$R$1015,COLUMNS('Section 2'!$D$13:J$13),0)),"",VLOOKUP($A224,'Section 2'!$D$16:$R$1015,COLUMNS('Section 2'!$D$13:J$13),0)))</f>
        <v/>
      </c>
      <c r="J224" s="84" t="str">
        <f>IF($C224="","",IF(ISBLANK(VLOOKUP($A224,'Section 2'!$D$16:$R$1015,COLUMNS('Section 2'!$D$13:R$13),0)),"",IF(VLOOKUP($A224,'Section 2'!$D$16:$R$1015,COLUMNS('Section 2'!$D$13:R$13),0)="QPS","QPS",PROPER(VLOOKUP($A224,'Section 2'!$D$16:$R$1015,COLUMNS('Section 2'!$D$13:R$13),0)))))</f>
        <v/>
      </c>
      <c r="K224" s="84" t="str">
        <f>IF($C224="","",IF(ISBLANK(VLOOKUP($A224,'Section 2'!$D$16:$R$1015,COLUMNS('Section 2'!$D$13:L$13),0)),"",VLOOKUP($A224,'Section 2'!$D$16:$R$1015,COLUMNS('Section 2'!$D$13:L$13),0)))</f>
        <v/>
      </c>
      <c r="L224" s="84" t="str">
        <f>IF($C224="","",IF(ISBLANK(VLOOKUP($A224,'Section 2'!$D$16:$R$1015,COLUMNS('Section 2'!$D$13:M$13),0)),"",VLOOKUP($A224,'Section 2'!$D$16:$R$1015,COLUMNS('Section 2'!$D$13:M$13),0)))</f>
        <v/>
      </c>
      <c r="M224" s="84" t="str">
        <f>IF($C224="","",IF(ISBLANK(VLOOKUP($A224,'Section 2'!$D$16:$R$1015,COLUMNS('Section 2'!$D$13:N$13),0)),"",VLOOKUP($A224,'Section 2'!$D$16:$R$1015,COLUMNS('Section 2'!$D$13:N$13),0)))</f>
        <v/>
      </c>
      <c r="N224" s="84" t="str">
        <f>IF($C224="","",IF(ISBLANK(VLOOKUP($A224,'Section 2'!$D$16:$R$1015,COLUMNS('Section 2'!$D$13:O$13),0)),"",VLOOKUP($A224,'Section 2'!$D$16:$R$1015,COLUMNS('Section 2'!$D$13:O$13),0)))</f>
        <v/>
      </c>
      <c r="O224" s="84" t="str">
        <f>IF($C224="","",IF(ISBLANK(VLOOKUP($A224,'Section 2'!$D$16:$R$1015,COLUMNS('Section 2'!$D$13:P$13),0)),"",VLOOKUP($A224,'Section 2'!$D$16:$R$1015,COLUMNS('Section 2'!$D$13:P$13),0)))</f>
        <v/>
      </c>
      <c r="P224" s="84" t="str">
        <f>IF($C224="","",IF(ISBLANK(VLOOKUP($A224,'Section 2'!$D$16:$R$1015,COLUMNS('Section 2'!$D$13:Q$13),0)),"",VLOOKUP($A224,'Section 2'!$D$16:$R$1015,COLUMNS('Section 2'!$D$13:Q$13),0)))</f>
        <v/>
      </c>
      <c r="Q224" s="84" t="str">
        <f>IF($C224="","",IF(ISBLANK(VLOOKUP($A224,'Section 2'!$D$16:$R$1015,COLUMNS('Section 2'!$D$13:R$13),0)),"",IF(VLOOKUP($A224,'Section 2'!$D$16:$R$1015,COLUMNS('Section 2'!$D$13:R$13),0)="QPS","QPS",PROPER(VLOOKUP($A224,'Section 2'!$D$16:$R$1015,COLUMNS('Section 2'!$D$13:R$13),0)))))</f>
        <v/>
      </c>
    </row>
    <row r="225" spans="1:17" s="47" customFormat="1" ht="12.75" customHeight="1" x14ac:dyDescent="0.35">
      <c r="A225" s="50">
        <v>224</v>
      </c>
      <c r="B225" s="84" t="str">
        <f t="shared" si="3"/>
        <v/>
      </c>
      <c r="C225" s="84" t="str">
        <f>IFERROR(VLOOKUP($A225,'Section 2'!$D$16:$R$1015,COLUMNS('Section 2'!$D$13:D$13),0),"")</f>
        <v/>
      </c>
      <c r="D225" s="61" t="str">
        <f>IF($C225="","",IF(ISBLANK(VLOOKUP($A225,'Section 2'!$D$16:$R$1015,COLUMNS('Section 2'!$D$13:E$13),0)),"",VLOOKUP($A225,'Section 2'!$D$16:$R$1015,COLUMNS('Section 2'!$D$13:E$13),0)))</f>
        <v/>
      </c>
      <c r="E225" s="84" t="str">
        <f>IF($C225="","",IF(ISBLANK(VLOOKUP($A225,'Section 2'!$D$16:$R$1015,COLUMNS('Section 2'!$D$13:F$13),0)),"",VLOOKUP($A225,'Section 2'!$D$16:$R$1015,COLUMNS('Section 2'!$D$13:F$13),0)))</f>
        <v/>
      </c>
      <c r="F225" s="84" t="str">
        <f>IF($C225="","",IF(ISBLANK(VLOOKUP($A225,'Section 2'!$D$16:$R$1015,COLUMNS('Section 2'!$D$13:G$13),0)),"",VLOOKUP($A225,'Section 2'!$D$16:$R$1015,COLUMNS('Section 2'!$D$13:G$13),0)))</f>
        <v/>
      </c>
      <c r="G225" s="84" t="str">
        <f>IF($C225="","",IF(ISBLANK(VLOOKUP($A225,'Section 2'!$D$16:$R$1015,COLUMNS('Section 2'!$D$13:H$13),0)),"",VLOOKUP($A225,'Section 2'!$D$16:$R$1015,COLUMNS('Section 2'!$D$13:H$13),0)))</f>
        <v/>
      </c>
      <c r="H225" s="84" t="str">
        <f>IF($C225="","",IF(ISBLANK(VLOOKUP($A225,'Section 2'!$D$16:$R$1015,COLUMNS('Section 2'!$D$13:I$13),0)),"",VLOOKUP($A225,'Section 2'!$D$16:$R$1015,COLUMNS('Section 2'!$D$13:I$13),0)))</f>
        <v/>
      </c>
      <c r="I225" s="84" t="str">
        <f>IF($C225="","",IF(ISBLANK(VLOOKUP($A225,'Section 2'!$D$16:$R$1015,COLUMNS('Section 2'!$D$13:J$13),0)),"",VLOOKUP($A225,'Section 2'!$D$16:$R$1015,COLUMNS('Section 2'!$D$13:J$13),0)))</f>
        <v/>
      </c>
      <c r="J225" s="84" t="str">
        <f>IF($C225="","",IF(ISBLANK(VLOOKUP($A225,'Section 2'!$D$16:$R$1015,COLUMNS('Section 2'!$D$13:R$13),0)),"",IF(VLOOKUP($A225,'Section 2'!$D$16:$R$1015,COLUMNS('Section 2'!$D$13:R$13),0)="QPS","QPS",PROPER(VLOOKUP($A225,'Section 2'!$D$16:$R$1015,COLUMNS('Section 2'!$D$13:R$13),0)))))</f>
        <v/>
      </c>
      <c r="K225" s="84" t="str">
        <f>IF($C225="","",IF(ISBLANK(VLOOKUP($A225,'Section 2'!$D$16:$R$1015,COLUMNS('Section 2'!$D$13:L$13),0)),"",VLOOKUP($A225,'Section 2'!$D$16:$R$1015,COLUMNS('Section 2'!$D$13:L$13),0)))</f>
        <v/>
      </c>
      <c r="L225" s="84" t="str">
        <f>IF($C225="","",IF(ISBLANK(VLOOKUP($A225,'Section 2'!$D$16:$R$1015,COLUMNS('Section 2'!$D$13:M$13),0)),"",VLOOKUP($A225,'Section 2'!$D$16:$R$1015,COLUMNS('Section 2'!$D$13:M$13),0)))</f>
        <v/>
      </c>
      <c r="M225" s="84" t="str">
        <f>IF($C225="","",IF(ISBLANK(VLOOKUP($A225,'Section 2'!$D$16:$R$1015,COLUMNS('Section 2'!$D$13:N$13),0)),"",VLOOKUP($A225,'Section 2'!$D$16:$R$1015,COLUMNS('Section 2'!$D$13:N$13),0)))</f>
        <v/>
      </c>
      <c r="N225" s="84" t="str">
        <f>IF($C225="","",IF(ISBLANK(VLOOKUP($A225,'Section 2'!$D$16:$R$1015,COLUMNS('Section 2'!$D$13:O$13),0)),"",VLOOKUP($A225,'Section 2'!$D$16:$R$1015,COLUMNS('Section 2'!$D$13:O$13),0)))</f>
        <v/>
      </c>
      <c r="O225" s="84" t="str">
        <f>IF($C225="","",IF(ISBLANK(VLOOKUP($A225,'Section 2'!$D$16:$R$1015,COLUMNS('Section 2'!$D$13:P$13),0)),"",VLOOKUP($A225,'Section 2'!$D$16:$R$1015,COLUMNS('Section 2'!$D$13:P$13),0)))</f>
        <v/>
      </c>
      <c r="P225" s="84" t="str">
        <f>IF($C225="","",IF(ISBLANK(VLOOKUP($A225,'Section 2'!$D$16:$R$1015,COLUMNS('Section 2'!$D$13:Q$13),0)),"",VLOOKUP($A225,'Section 2'!$D$16:$R$1015,COLUMNS('Section 2'!$D$13:Q$13),0)))</f>
        <v/>
      </c>
      <c r="Q225" s="84" t="str">
        <f>IF($C225="","",IF(ISBLANK(VLOOKUP($A225,'Section 2'!$D$16:$R$1015,COLUMNS('Section 2'!$D$13:R$13),0)),"",IF(VLOOKUP($A225,'Section 2'!$D$16:$R$1015,COLUMNS('Section 2'!$D$13:R$13),0)="QPS","QPS",PROPER(VLOOKUP($A225,'Section 2'!$D$16:$R$1015,COLUMNS('Section 2'!$D$13:R$13),0)))))</f>
        <v/>
      </c>
    </row>
    <row r="226" spans="1:17" s="47" customFormat="1" ht="12.75" customHeight="1" x14ac:dyDescent="0.35">
      <c r="A226" s="50">
        <v>225</v>
      </c>
      <c r="B226" s="84" t="str">
        <f t="shared" si="3"/>
        <v/>
      </c>
      <c r="C226" s="84" t="str">
        <f>IFERROR(VLOOKUP($A226,'Section 2'!$D$16:$R$1015,COLUMNS('Section 2'!$D$13:D$13),0),"")</f>
        <v/>
      </c>
      <c r="D226" s="61" t="str">
        <f>IF($C226="","",IF(ISBLANK(VLOOKUP($A226,'Section 2'!$D$16:$R$1015,COLUMNS('Section 2'!$D$13:E$13),0)),"",VLOOKUP($A226,'Section 2'!$D$16:$R$1015,COLUMNS('Section 2'!$D$13:E$13),0)))</f>
        <v/>
      </c>
      <c r="E226" s="84" t="str">
        <f>IF($C226="","",IF(ISBLANK(VLOOKUP($A226,'Section 2'!$D$16:$R$1015,COLUMNS('Section 2'!$D$13:F$13),0)),"",VLOOKUP($A226,'Section 2'!$D$16:$R$1015,COLUMNS('Section 2'!$D$13:F$13),0)))</f>
        <v/>
      </c>
      <c r="F226" s="84" t="str">
        <f>IF($C226="","",IF(ISBLANK(VLOOKUP($A226,'Section 2'!$D$16:$R$1015,COLUMNS('Section 2'!$D$13:G$13),0)),"",VLOOKUP($A226,'Section 2'!$D$16:$R$1015,COLUMNS('Section 2'!$D$13:G$13),0)))</f>
        <v/>
      </c>
      <c r="G226" s="84" t="str">
        <f>IF($C226="","",IF(ISBLANK(VLOOKUP($A226,'Section 2'!$D$16:$R$1015,COLUMNS('Section 2'!$D$13:H$13),0)),"",VLOOKUP($A226,'Section 2'!$D$16:$R$1015,COLUMNS('Section 2'!$D$13:H$13),0)))</f>
        <v/>
      </c>
      <c r="H226" s="84" t="str">
        <f>IF($C226="","",IF(ISBLANK(VLOOKUP($A226,'Section 2'!$D$16:$R$1015,COLUMNS('Section 2'!$D$13:I$13),0)),"",VLOOKUP($A226,'Section 2'!$D$16:$R$1015,COLUMNS('Section 2'!$D$13:I$13),0)))</f>
        <v/>
      </c>
      <c r="I226" s="84" t="str">
        <f>IF($C226="","",IF(ISBLANK(VLOOKUP($A226,'Section 2'!$D$16:$R$1015,COLUMNS('Section 2'!$D$13:J$13),0)),"",VLOOKUP($A226,'Section 2'!$D$16:$R$1015,COLUMNS('Section 2'!$D$13:J$13),0)))</f>
        <v/>
      </c>
      <c r="J226" s="84" t="str">
        <f>IF($C226="","",IF(ISBLANK(VLOOKUP($A226,'Section 2'!$D$16:$R$1015,COLUMNS('Section 2'!$D$13:R$13),0)),"",IF(VLOOKUP($A226,'Section 2'!$D$16:$R$1015,COLUMNS('Section 2'!$D$13:R$13),0)="QPS","QPS",PROPER(VLOOKUP($A226,'Section 2'!$D$16:$R$1015,COLUMNS('Section 2'!$D$13:R$13),0)))))</f>
        <v/>
      </c>
      <c r="K226" s="84" t="str">
        <f>IF($C226="","",IF(ISBLANK(VLOOKUP($A226,'Section 2'!$D$16:$R$1015,COLUMNS('Section 2'!$D$13:L$13),0)),"",VLOOKUP($A226,'Section 2'!$D$16:$R$1015,COLUMNS('Section 2'!$D$13:L$13),0)))</f>
        <v/>
      </c>
      <c r="L226" s="84" t="str">
        <f>IF($C226="","",IF(ISBLANK(VLOOKUP($A226,'Section 2'!$D$16:$R$1015,COLUMNS('Section 2'!$D$13:M$13),0)),"",VLOOKUP($A226,'Section 2'!$D$16:$R$1015,COLUMNS('Section 2'!$D$13:M$13),0)))</f>
        <v/>
      </c>
      <c r="M226" s="84" t="str">
        <f>IF($C226="","",IF(ISBLANK(VLOOKUP($A226,'Section 2'!$D$16:$R$1015,COLUMNS('Section 2'!$D$13:N$13),0)),"",VLOOKUP($A226,'Section 2'!$D$16:$R$1015,COLUMNS('Section 2'!$D$13:N$13),0)))</f>
        <v/>
      </c>
      <c r="N226" s="84" t="str">
        <f>IF($C226="","",IF(ISBLANK(VLOOKUP($A226,'Section 2'!$D$16:$R$1015,COLUMNS('Section 2'!$D$13:O$13),0)),"",VLOOKUP($A226,'Section 2'!$D$16:$R$1015,COLUMNS('Section 2'!$D$13:O$13),0)))</f>
        <v/>
      </c>
      <c r="O226" s="84" t="str">
        <f>IF($C226="","",IF(ISBLANK(VLOOKUP($A226,'Section 2'!$D$16:$R$1015,COLUMNS('Section 2'!$D$13:P$13),0)),"",VLOOKUP($A226,'Section 2'!$D$16:$R$1015,COLUMNS('Section 2'!$D$13:P$13),0)))</f>
        <v/>
      </c>
      <c r="P226" s="84" t="str">
        <f>IF($C226="","",IF(ISBLANK(VLOOKUP($A226,'Section 2'!$D$16:$R$1015,COLUMNS('Section 2'!$D$13:Q$13),0)),"",VLOOKUP($A226,'Section 2'!$D$16:$R$1015,COLUMNS('Section 2'!$D$13:Q$13),0)))</f>
        <v/>
      </c>
      <c r="Q226" s="84" t="str">
        <f>IF($C226="","",IF(ISBLANK(VLOOKUP($A226,'Section 2'!$D$16:$R$1015,COLUMNS('Section 2'!$D$13:R$13),0)),"",IF(VLOOKUP($A226,'Section 2'!$D$16:$R$1015,COLUMNS('Section 2'!$D$13:R$13),0)="QPS","QPS",PROPER(VLOOKUP($A226,'Section 2'!$D$16:$R$1015,COLUMNS('Section 2'!$D$13:R$13),0)))))</f>
        <v/>
      </c>
    </row>
    <row r="227" spans="1:17" s="47" customFormat="1" ht="12.75" customHeight="1" x14ac:dyDescent="0.35">
      <c r="A227" s="50">
        <v>226</v>
      </c>
      <c r="B227" s="84" t="str">
        <f t="shared" si="3"/>
        <v/>
      </c>
      <c r="C227" s="84" t="str">
        <f>IFERROR(VLOOKUP($A227,'Section 2'!$D$16:$R$1015,COLUMNS('Section 2'!$D$13:D$13),0),"")</f>
        <v/>
      </c>
      <c r="D227" s="61" t="str">
        <f>IF($C227="","",IF(ISBLANK(VLOOKUP($A227,'Section 2'!$D$16:$R$1015,COLUMNS('Section 2'!$D$13:E$13),0)),"",VLOOKUP($A227,'Section 2'!$D$16:$R$1015,COLUMNS('Section 2'!$D$13:E$13),0)))</f>
        <v/>
      </c>
      <c r="E227" s="84" t="str">
        <f>IF($C227="","",IF(ISBLANK(VLOOKUP($A227,'Section 2'!$D$16:$R$1015,COLUMNS('Section 2'!$D$13:F$13),0)),"",VLOOKUP($A227,'Section 2'!$D$16:$R$1015,COLUMNS('Section 2'!$D$13:F$13),0)))</f>
        <v/>
      </c>
      <c r="F227" s="84" t="str">
        <f>IF($C227="","",IF(ISBLANK(VLOOKUP($A227,'Section 2'!$D$16:$R$1015,COLUMNS('Section 2'!$D$13:G$13),0)),"",VLOOKUP($A227,'Section 2'!$D$16:$R$1015,COLUMNS('Section 2'!$D$13:G$13),0)))</f>
        <v/>
      </c>
      <c r="G227" s="84" t="str">
        <f>IF($C227="","",IF(ISBLANK(VLOOKUP($A227,'Section 2'!$D$16:$R$1015,COLUMNS('Section 2'!$D$13:H$13),0)),"",VLOOKUP($A227,'Section 2'!$D$16:$R$1015,COLUMNS('Section 2'!$D$13:H$13),0)))</f>
        <v/>
      </c>
      <c r="H227" s="84" t="str">
        <f>IF($C227="","",IF(ISBLANK(VLOOKUP($A227,'Section 2'!$D$16:$R$1015,COLUMNS('Section 2'!$D$13:I$13),0)),"",VLOOKUP($A227,'Section 2'!$D$16:$R$1015,COLUMNS('Section 2'!$D$13:I$13),0)))</f>
        <v/>
      </c>
      <c r="I227" s="84" t="str">
        <f>IF($C227="","",IF(ISBLANK(VLOOKUP($A227,'Section 2'!$D$16:$R$1015,COLUMNS('Section 2'!$D$13:J$13),0)),"",VLOOKUP($A227,'Section 2'!$D$16:$R$1015,COLUMNS('Section 2'!$D$13:J$13),0)))</f>
        <v/>
      </c>
      <c r="J227" s="84" t="str">
        <f>IF($C227="","",IF(ISBLANK(VLOOKUP($A227,'Section 2'!$D$16:$R$1015,COLUMNS('Section 2'!$D$13:R$13),0)),"",IF(VLOOKUP($A227,'Section 2'!$D$16:$R$1015,COLUMNS('Section 2'!$D$13:R$13),0)="QPS","QPS",PROPER(VLOOKUP($A227,'Section 2'!$D$16:$R$1015,COLUMNS('Section 2'!$D$13:R$13),0)))))</f>
        <v/>
      </c>
      <c r="K227" s="84" t="str">
        <f>IF($C227="","",IF(ISBLANK(VLOOKUP($A227,'Section 2'!$D$16:$R$1015,COLUMNS('Section 2'!$D$13:L$13),0)),"",VLOOKUP($A227,'Section 2'!$D$16:$R$1015,COLUMNS('Section 2'!$D$13:L$13),0)))</f>
        <v/>
      </c>
      <c r="L227" s="84" t="str">
        <f>IF($C227="","",IF(ISBLANK(VLOOKUP($A227,'Section 2'!$D$16:$R$1015,COLUMNS('Section 2'!$D$13:M$13),0)),"",VLOOKUP($A227,'Section 2'!$D$16:$R$1015,COLUMNS('Section 2'!$D$13:M$13),0)))</f>
        <v/>
      </c>
      <c r="M227" s="84" t="str">
        <f>IF($C227="","",IF(ISBLANK(VLOOKUP($A227,'Section 2'!$D$16:$R$1015,COLUMNS('Section 2'!$D$13:N$13),0)),"",VLOOKUP($A227,'Section 2'!$D$16:$R$1015,COLUMNS('Section 2'!$D$13:N$13),0)))</f>
        <v/>
      </c>
      <c r="N227" s="84" t="str">
        <f>IF($C227="","",IF(ISBLANK(VLOOKUP($A227,'Section 2'!$D$16:$R$1015,COLUMNS('Section 2'!$D$13:O$13),0)),"",VLOOKUP($A227,'Section 2'!$D$16:$R$1015,COLUMNS('Section 2'!$D$13:O$13),0)))</f>
        <v/>
      </c>
      <c r="O227" s="84" t="str">
        <f>IF($C227="","",IF(ISBLANK(VLOOKUP($A227,'Section 2'!$D$16:$R$1015,COLUMNS('Section 2'!$D$13:P$13),0)),"",VLOOKUP($A227,'Section 2'!$D$16:$R$1015,COLUMNS('Section 2'!$D$13:P$13),0)))</f>
        <v/>
      </c>
      <c r="P227" s="84" t="str">
        <f>IF($C227="","",IF(ISBLANK(VLOOKUP($A227,'Section 2'!$D$16:$R$1015,COLUMNS('Section 2'!$D$13:Q$13),0)),"",VLOOKUP($A227,'Section 2'!$D$16:$R$1015,COLUMNS('Section 2'!$D$13:Q$13),0)))</f>
        <v/>
      </c>
      <c r="Q227" s="84" t="str">
        <f>IF($C227="","",IF(ISBLANK(VLOOKUP($A227,'Section 2'!$D$16:$R$1015,COLUMNS('Section 2'!$D$13:R$13),0)),"",IF(VLOOKUP($A227,'Section 2'!$D$16:$R$1015,COLUMNS('Section 2'!$D$13:R$13),0)="QPS","QPS",PROPER(VLOOKUP($A227,'Section 2'!$D$16:$R$1015,COLUMNS('Section 2'!$D$13:R$13),0)))))</f>
        <v/>
      </c>
    </row>
    <row r="228" spans="1:17" s="47" customFormat="1" ht="12.75" customHeight="1" x14ac:dyDescent="0.35">
      <c r="A228" s="50">
        <v>227</v>
      </c>
      <c r="B228" s="84" t="str">
        <f t="shared" si="3"/>
        <v/>
      </c>
      <c r="C228" s="84" t="str">
        <f>IFERROR(VLOOKUP($A228,'Section 2'!$D$16:$R$1015,COLUMNS('Section 2'!$D$13:D$13),0),"")</f>
        <v/>
      </c>
      <c r="D228" s="61" t="str">
        <f>IF($C228="","",IF(ISBLANK(VLOOKUP($A228,'Section 2'!$D$16:$R$1015,COLUMNS('Section 2'!$D$13:E$13),0)),"",VLOOKUP($A228,'Section 2'!$D$16:$R$1015,COLUMNS('Section 2'!$D$13:E$13),0)))</f>
        <v/>
      </c>
      <c r="E228" s="84" t="str">
        <f>IF($C228="","",IF(ISBLANK(VLOOKUP($A228,'Section 2'!$D$16:$R$1015,COLUMNS('Section 2'!$D$13:F$13),0)),"",VLOOKUP($A228,'Section 2'!$D$16:$R$1015,COLUMNS('Section 2'!$D$13:F$13),0)))</f>
        <v/>
      </c>
      <c r="F228" s="84" t="str">
        <f>IF($C228="","",IF(ISBLANK(VLOOKUP($A228,'Section 2'!$D$16:$R$1015,COLUMNS('Section 2'!$D$13:G$13),0)),"",VLOOKUP($A228,'Section 2'!$D$16:$R$1015,COLUMNS('Section 2'!$D$13:G$13),0)))</f>
        <v/>
      </c>
      <c r="G228" s="84" t="str">
        <f>IF($C228="","",IF(ISBLANK(VLOOKUP($A228,'Section 2'!$D$16:$R$1015,COLUMNS('Section 2'!$D$13:H$13),0)),"",VLOOKUP($A228,'Section 2'!$D$16:$R$1015,COLUMNS('Section 2'!$D$13:H$13),0)))</f>
        <v/>
      </c>
      <c r="H228" s="84" t="str">
        <f>IF($C228="","",IF(ISBLANK(VLOOKUP($A228,'Section 2'!$D$16:$R$1015,COLUMNS('Section 2'!$D$13:I$13),0)),"",VLOOKUP($A228,'Section 2'!$D$16:$R$1015,COLUMNS('Section 2'!$D$13:I$13),0)))</f>
        <v/>
      </c>
      <c r="I228" s="84" t="str">
        <f>IF($C228="","",IF(ISBLANK(VLOOKUP($A228,'Section 2'!$D$16:$R$1015,COLUMNS('Section 2'!$D$13:J$13),0)),"",VLOOKUP($A228,'Section 2'!$D$16:$R$1015,COLUMNS('Section 2'!$D$13:J$13),0)))</f>
        <v/>
      </c>
      <c r="J228" s="84" t="str">
        <f>IF($C228="","",IF(ISBLANK(VLOOKUP($A228,'Section 2'!$D$16:$R$1015,COLUMNS('Section 2'!$D$13:R$13),0)),"",IF(VLOOKUP($A228,'Section 2'!$D$16:$R$1015,COLUMNS('Section 2'!$D$13:R$13),0)="QPS","QPS",PROPER(VLOOKUP($A228,'Section 2'!$D$16:$R$1015,COLUMNS('Section 2'!$D$13:R$13),0)))))</f>
        <v/>
      </c>
      <c r="K228" s="84" t="str">
        <f>IF($C228="","",IF(ISBLANK(VLOOKUP($A228,'Section 2'!$D$16:$R$1015,COLUMNS('Section 2'!$D$13:L$13),0)),"",VLOOKUP($A228,'Section 2'!$D$16:$R$1015,COLUMNS('Section 2'!$D$13:L$13),0)))</f>
        <v/>
      </c>
      <c r="L228" s="84" t="str">
        <f>IF($C228="","",IF(ISBLANK(VLOOKUP($A228,'Section 2'!$D$16:$R$1015,COLUMNS('Section 2'!$D$13:M$13),0)),"",VLOOKUP($A228,'Section 2'!$D$16:$R$1015,COLUMNS('Section 2'!$D$13:M$13),0)))</f>
        <v/>
      </c>
      <c r="M228" s="84" t="str">
        <f>IF($C228="","",IF(ISBLANK(VLOOKUP($A228,'Section 2'!$D$16:$R$1015,COLUMNS('Section 2'!$D$13:N$13),0)),"",VLOOKUP($A228,'Section 2'!$D$16:$R$1015,COLUMNS('Section 2'!$D$13:N$13),0)))</f>
        <v/>
      </c>
      <c r="N228" s="84" t="str">
        <f>IF($C228="","",IF(ISBLANK(VLOOKUP($A228,'Section 2'!$D$16:$R$1015,COLUMNS('Section 2'!$D$13:O$13),0)),"",VLOOKUP($A228,'Section 2'!$D$16:$R$1015,COLUMNS('Section 2'!$D$13:O$13),0)))</f>
        <v/>
      </c>
      <c r="O228" s="84" t="str">
        <f>IF($C228="","",IF(ISBLANK(VLOOKUP($A228,'Section 2'!$D$16:$R$1015,COLUMNS('Section 2'!$D$13:P$13),0)),"",VLOOKUP($A228,'Section 2'!$D$16:$R$1015,COLUMNS('Section 2'!$D$13:P$13),0)))</f>
        <v/>
      </c>
      <c r="P228" s="84" t="str">
        <f>IF($C228="","",IF(ISBLANK(VLOOKUP($A228,'Section 2'!$D$16:$R$1015,COLUMNS('Section 2'!$D$13:Q$13),0)),"",VLOOKUP($A228,'Section 2'!$D$16:$R$1015,COLUMNS('Section 2'!$D$13:Q$13),0)))</f>
        <v/>
      </c>
      <c r="Q228" s="84" t="str">
        <f>IF($C228="","",IF(ISBLANK(VLOOKUP($A228,'Section 2'!$D$16:$R$1015,COLUMNS('Section 2'!$D$13:R$13),0)),"",IF(VLOOKUP($A228,'Section 2'!$D$16:$R$1015,COLUMNS('Section 2'!$D$13:R$13),0)="QPS","QPS",PROPER(VLOOKUP($A228,'Section 2'!$D$16:$R$1015,COLUMNS('Section 2'!$D$13:R$13),0)))))</f>
        <v/>
      </c>
    </row>
    <row r="229" spans="1:17" s="47" customFormat="1" ht="12.75" customHeight="1" x14ac:dyDescent="0.35">
      <c r="A229" s="50">
        <v>228</v>
      </c>
      <c r="B229" s="84" t="str">
        <f t="shared" si="3"/>
        <v/>
      </c>
      <c r="C229" s="84" t="str">
        <f>IFERROR(VLOOKUP($A229,'Section 2'!$D$16:$R$1015,COLUMNS('Section 2'!$D$13:D$13),0),"")</f>
        <v/>
      </c>
      <c r="D229" s="61" t="str">
        <f>IF($C229="","",IF(ISBLANK(VLOOKUP($A229,'Section 2'!$D$16:$R$1015,COLUMNS('Section 2'!$D$13:E$13),0)),"",VLOOKUP($A229,'Section 2'!$D$16:$R$1015,COLUMNS('Section 2'!$D$13:E$13),0)))</f>
        <v/>
      </c>
      <c r="E229" s="84" t="str">
        <f>IF($C229="","",IF(ISBLANK(VLOOKUP($A229,'Section 2'!$D$16:$R$1015,COLUMNS('Section 2'!$D$13:F$13),0)),"",VLOOKUP($A229,'Section 2'!$D$16:$R$1015,COLUMNS('Section 2'!$D$13:F$13),0)))</f>
        <v/>
      </c>
      <c r="F229" s="84" t="str">
        <f>IF($C229="","",IF(ISBLANK(VLOOKUP($A229,'Section 2'!$D$16:$R$1015,COLUMNS('Section 2'!$D$13:G$13),0)),"",VLOOKUP($A229,'Section 2'!$D$16:$R$1015,COLUMNS('Section 2'!$D$13:G$13),0)))</f>
        <v/>
      </c>
      <c r="G229" s="84" t="str">
        <f>IF($C229="","",IF(ISBLANK(VLOOKUP($A229,'Section 2'!$D$16:$R$1015,COLUMNS('Section 2'!$D$13:H$13),0)),"",VLOOKUP($A229,'Section 2'!$D$16:$R$1015,COLUMNS('Section 2'!$D$13:H$13),0)))</f>
        <v/>
      </c>
      <c r="H229" s="84" t="str">
        <f>IF($C229="","",IF(ISBLANK(VLOOKUP($A229,'Section 2'!$D$16:$R$1015,COLUMNS('Section 2'!$D$13:I$13),0)),"",VLOOKUP($A229,'Section 2'!$D$16:$R$1015,COLUMNS('Section 2'!$D$13:I$13),0)))</f>
        <v/>
      </c>
      <c r="I229" s="84" t="str">
        <f>IF($C229="","",IF(ISBLANK(VLOOKUP($A229,'Section 2'!$D$16:$R$1015,COLUMNS('Section 2'!$D$13:J$13),0)),"",VLOOKUP($A229,'Section 2'!$D$16:$R$1015,COLUMNS('Section 2'!$D$13:J$13),0)))</f>
        <v/>
      </c>
      <c r="J229" s="84" t="str">
        <f>IF($C229="","",IF(ISBLANK(VLOOKUP($A229,'Section 2'!$D$16:$R$1015,COLUMNS('Section 2'!$D$13:R$13),0)),"",IF(VLOOKUP($A229,'Section 2'!$D$16:$R$1015,COLUMNS('Section 2'!$D$13:R$13),0)="QPS","QPS",PROPER(VLOOKUP($A229,'Section 2'!$D$16:$R$1015,COLUMNS('Section 2'!$D$13:R$13),0)))))</f>
        <v/>
      </c>
      <c r="K229" s="84" t="str">
        <f>IF($C229="","",IF(ISBLANK(VLOOKUP($A229,'Section 2'!$D$16:$R$1015,COLUMNS('Section 2'!$D$13:L$13),0)),"",VLOOKUP($A229,'Section 2'!$D$16:$R$1015,COLUMNS('Section 2'!$D$13:L$13),0)))</f>
        <v/>
      </c>
      <c r="L229" s="84" t="str">
        <f>IF($C229="","",IF(ISBLANK(VLOOKUP($A229,'Section 2'!$D$16:$R$1015,COLUMNS('Section 2'!$D$13:M$13),0)),"",VLOOKUP($A229,'Section 2'!$D$16:$R$1015,COLUMNS('Section 2'!$D$13:M$13),0)))</f>
        <v/>
      </c>
      <c r="M229" s="84" t="str">
        <f>IF($C229="","",IF(ISBLANK(VLOOKUP($A229,'Section 2'!$D$16:$R$1015,COLUMNS('Section 2'!$D$13:N$13),0)),"",VLOOKUP($A229,'Section 2'!$D$16:$R$1015,COLUMNS('Section 2'!$D$13:N$13),0)))</f>
        <v/>
      </c>
      <c r="N229" s="84" t="str">
        <f>IF($C229="","",IF(ISBLANK(VLOOKUP($A229,'Section 2'!$D$16:$R$1015,COLUMNS('Section 2'!$D$13:O$13),0)),"",VLOOKUP($A229,'Section 2'!$D$16:$R$1015,COLUMNS('Section 2'!$D$13:O$13),0)))</f>
        <v/>
      </c>
      <c r="O229" s="84" t="str">
        <f>IF($C229="","",IF(ISBLANK(VLOOKUP($A229,'Section 2'!$D$16:$R$1015,COLUMNS('Section 2'!$D$13:P$13),0)),"",VLOOKUP($A229,'Section 2'!$D$16:$R$1015,COLUMNS('Section 2'!$D$13:P$13),0)))</f>
        <v/>
      </c>
      <c r="P229" s="84" t="str">
        <f>IF($C229="","",IF(ISBLANK(VLOOKUP($A229,'Section 2'!$D$16:$R$1015,COLUMNS('Section 2'!$D$13:Q$13),0)),"",VLOOKUP($A229,'Section 2'!$D$16:$R$1015,COLUMNS('Section 2'!$D$13:Q$13),0)))</f>
        <v/>
      </c>
      <c r="Q229" s="84" t="str">
        <f>IF($C229="","",IF(ISBLANK(VLOOKUP($A229,'Section 2'!$D$16:$R$1015,COLUMNS('Section 2'!$D$13:R$13),0)),"",IF(VLOOKUP($A229,'Section 2'!$D$16:$R$1015,COLUMNS('Section 2'!$D$13:R$13),0)="QPS","QPS",PROPER(VLOOKUP($A229,'Section 2'!$D$16:$R$1015,COLUMNS('Section 2'!$D$13:R$13),0)))))</f>
        <v/>
      </c>
    </row>
    <row r="230" spans="1:17" s="47" customFormat="1" ht="12.75" customHeight="1" x14ac:dyDescent="0.35">
      <c r="A230" s="50">
        <v>229</v>
      </c>
      <c r="B230" s="84" t="str">
        <f t="shared" si="3"/>
        <v/>
      </c>
      <c r="C230" s="84" t="str">
        <f>IFERROR(VLOOKUP($A230,'Section 2'!$D$16:$R$1015,COLUMNS('Section 2'!$D$13:D$13),0),"")</f>
        <v/>
      </c>
      <c r="D230" s="61" t="str">
        <f>IF($C230="","",IF(ISBLANK(VLOOKUP($A230,'Section 2'!$D$16:$R$1015,COLUMNS('Section 2'!$D$13:E$13),0)),"",VLOOKUP($A230,'Section 2'!$D$16:$R$1015,COLUMNS('Section 2'!$D$13:E$13),0)))</f>
        <v/>
      </c>
      <c r="E230" s="84" t="str">
        <f>IF($C230="","",IF(ISBLANK(VLOOKUP($A230,'Section 2'!$D$16:$R$1015,COLUMNS('Section 2'!$D$13:F$13),0)),"",VLOOKUP($A230,'Section 2'!$D$16:$R$1015,COLUMNS('Section 2'!$D$13:F$13),0)))</f>
        <v/>
      </c>
      <c r="F230" s="84" t="str">
        <f>IF($C230="","",IF(ISBLANK(VLOOKUP($A230,'Section 2'!$D$16:$R$1015,COLUMNS('Section 2'!$D$13:G$13),0)),"",VLOOKUP($A230,'Section 2'!$D$16:$R$1015,COLUMNS('Section 2'!$D$13:G$13),0)))</f>
        <v/>
      </c>
      <c r="G230" s="84" t="str">
        <f>IF($C230="","",IF(ISBLANK(VLOOKUP($A230,'Section 2'!$D$16:$R$1015,COLUMNS('Section 2'!$D$13:H$13),0)),"",VLOOKUP($A230,'Section 2'!$D$16:$R$1015,COLUMNS('Section 2'!$D$13:H$13),0)))</f>
        <v/>
      </c>
      <c r="H230" s="84" t="str">
        <f>IF($C230="","",IF(ISBLANK(VLOOKUP($A230,'Section 2'!$D$16:$R$1015,COLUMNS('Section 2'!$D$13:I$13),0)),"",VLOOKUP($A230,'Section 2'!$D$16:$R$1015,COLUMNS('Section 2'!$D$13:I$13),0)))</f>
        <v/>
      </c>
      <c r="I230" s="84" t="str">
        <f>IF($C230="","",IF(ISBLANK(VLOOKUP($A230,'Section 2'!$D$16:$R$1015,COLUMNS('Section 2'!$D$13:J$13),0)),"",VLOOKUP($A230,'Section 2'!$D$16:$R$1015,COLUMNS('Section 2'!$D$13:J$13),0)))</f>
        <v/>
      </c>
      <c r="J230" s="84" t="str">
        <f>IF($C230="","",IF(ISBLANK(VLOOKUP($A230,'Section 2'!$D$16:$R$1015,COLUMNS('Section 2'!$D$13:R$13),0)),"",IF(VLOOKUP($A230,'Section 2'!$D$16:$R$1015,COLUMNS('Section 2'!$D$13:R$13),0)="QPS","QPS",PROPER(VLOOKUP($A230,'Section 2'!$D$16:$R$1015,COLUMNS('Section 2'!$D$13:R$13),0)))))</f>
        <v/>
      </c>
      <c r="K230" s="84" t="str">
        <f>IF($C230="","",IF(ISBLANK(VLOOKUP($A230,'Section 2'!$D$16:$R$1015,COLUMNS('Section 2'!$D$13:L$13),0)),"",VLOOKUP($A230,'Section 2'!$D$16:$R$1015,COLUMNS('Section 2'!$D$13:L$13),0)))</f>
        <v/>
      </c>
      <c r="L230" s="84" t="str">
        <f>IF($C230="","",IF(ISBLANK(VLOOKUP($A230,'Section 2'!$D$16:$R$1015,COLUMNS('Section 2'!$D$13:M$13),0)),"",VLOOKUP($A230,'Section 2'!$D$16:$R$1015,COLUMNS('Section 2'!$D$13:M$13),0)))</f>
        <v/>
      </c>
      <c r="M230" s="84" t="str">
        <f>IF($C230="","",IF(ISBLANK(VLOOKUP($A230,'Section 2'!$D$16:$R$1015,COLUMNS('Section 2'!$D$13:N$13),0)),"",VLOOKUP($A230,'Section 2'!$D$16:$R$1015,COLUMNS('Section 2'!$D$13:N$13),0)))</f>
        <v/>
      </c>
      <c r="N230" s="84" t="str">
        <f>IF($C230="","",IF(ISBLANK(VLOOKUP($A230,'Section 2'!$D$16:$R$1015,COLUMNS('Section 2'!$D$13:O$13),0)),"",VLOOKUP($A230,'Section 2'!$D$16:$R$1015,COLUMNS('Section 2'!$D$13:O$13),0)))</f>
        <v/>
      </c>
      <c r="O230" s="84" t="str">
        <f>IF($C230="","",IF(ISBLANK(VLOOKUP($A230,'Section 2'!$D$16:$R$1015,COLUMNS('Section 2'!$D$13:P$13),0)),"",VLOOKUP($A230,'Section 2'!$D$16:$R$1015,COLUMNS('Section 2'!$D$13:P$13),0)))</f>
        <v/>
      </c>
      <c r="P230" s="84" t="str">
        <f>IF($C230="","",IF(ISBLANK(VLOOKUP($A230,'Section 2'!$D$16:$R$1015,COLUMNS('Section 2'!$D$13:Q$13),0)),"",VLOOKUP($A230,'Section 2'!$D$16:$R$1015,COLUMNS('Section 2'!$D$13:Q$13),0)))</f>
        <v/>
      </c>
      <c r="Q230" s="84" t="str">
        <f>IF($C230="","",IF(ISBLANK(VLOOKUP($A230,'Section 2'!$D$16:$R$1015,COLUMNS('Section 2'!$D$13:R$13),0)),"",IF(VLOOKUP($A230,'Section 2'!$D$16:$R$1015,COLUMNS('Section 2'!$D$13:R$13),0)="QPS","QPS",PROPER(VLOOKUP($A230,'Section 2'!$D$16:$R$1015,COLUMNS('Section 2'!$D$13:R$13),0)))))</f>
        <v/>
      </c>
    </row>
    <row r="231" spans="1:17" s="47" customFormat="1" ht="12.75" customHeight="1" x14ac:dyDescent="0.35">
      <c r="A231" s="50">
        <v>230</v>
      </c>
      <c r="B231" s="84" t="str">
        <f t="shared" si="3"/>
        <v/>
      </c>
      <c r="C231" s="84" t="str">
        <f>IFERROR(VLOOKUP($A231,'Section 2'!$D$16:$R$1015,COLUMNS('Section 2'!$D$13:D$13),0),"")</f>
        <v/>
      </c>
      <c r="D231" s="61" t="str">
        <f>IF($C231="","",IF(ISBLANK(VLOOKUP($A231,'Section 2'!$D$16:$R$1015,COLUMNS('Section 2'!$D$13:E$13),0)),"",VLOOKUP($A231,'Section 2'!$D$16:$R$1015,COLUMNS('Section 2'!$D$13:E$13),0)))</f>
        <v/>
      </c>
      <c r="E231" s="84" t="str">
        <f>IF($C231="","",IF(ISBLANK(VLOOKUP($A231,'Section 2'!$D$16:$R$1015,COLUMNS('Section 2'!$D$13:F$13),0)),"",VLOOKUP($A231,'Section 2'!$D$16:$R$1015,COLUMNS('Section 2'!$D$13:F$13),0)))</f>
        <v/>
      </c>
      <c r="F231" s="84" t="str">
        <f>IF($C231="","",IF(ISBLANK(VLOOKUP($A231,'Section 2'!$D$16:$R$1015,COLUMNS('Section 2'!$D$13:G$13),0)),"",VLOOKUP($A231,'Section 2'!$D$16:$R$1015,COLUMNS('Section 2'!$D$13:G$13),0)))</f>
        <v/>
      </c>
      <c r="G231" s="84" t="str">
        <f>IF($C231="","",IF(ISBLANK(VLOOKUP($A231,'Section 2'!$D$16:$R$1015,COLUMNS('Section 2'!$D$13:H$13),0)),"",VLOOKUP($A231,'Section 2'!$D$16:$R$1015,COLUMNS('Section 2'!$D$13:H$13),0)))</f>
        <v/>
      </c>
      <c r="H231" s="84" t="str">
        <f>IF($C231="","",IF(ISBLANK(VLOOKUP($A231,'Section 2'!$D$16:$R$1015,COLUMNS('Section 2'!$D$13:I$13),0)),"",VLOOKUP($A231,'Section 2'!$D$16:$R$1015,COLUMNS('Section 2'!$D$13:I$13),0)))</f>
        <v/>
      </c>
      <c r="I231" s="84" t="str">
        <f>IF($C231="","",IF(ISBLANK(VLOOKUP($A231,'Section 2'!$D$16:$R$1015,COLUMNS('Section 2'!$D$13:J$13),0)),"",VLOOKUP($A231,'Section 2'!$D$16:$R$1015,COLUMNS('Section 2'!$D$13:J$13),0)))</f>
        <v/>
      </c>
      <c r="J231" s="84" t="str">
        <f>IF($C231="","",IF(ISBLANK(VLOOKUP($A231,'Section 2'!$D$16:$R$1015,COLUMNS('Section 2'!$D$13:R$13),0)),"",IF(VLOOKUP($A231,'Section 2'!$D$16:$R$1015,COLUMNS('Section 2'!$D$13:R$13),0)="QPS","QPS",PROPER(VLOOKUP($A231,'Section 2'!$D$16:$R$1015,COLUMNS('Section 2'!$D$13:R$13),0)))))</f>
        <v/>
      </c>
      <c r="K231" s="84" t="str">
        <f>IF($C231="","",IF(ISBLANK(VLOOKUP($A231,'Section 2'!$D$16:$R$1015,COLUMNS('Section 2'!$D$13:L$13),0)),"",VLOOKUP($A231,'Section 2'!$D$16:$R$1015,COLUMNS('Section 2'!$D$13:L$13),0)))</f>
        <v/>
      </c>
      <c r="L231" s="84" t="str">
        <f>IF($C231="","",IF(ISBLANK(VLOOKUP($A231,'Section 2'!$D$16:$R$1015,COLUMNS('Section 2'!$D$13:M$13),0)),"",VLOOKUP($A231,'Section 2'!$D$16:$R$1015,COLUMNS('Section 2'!$D$13:M$13),0)))</f>
        <v/>
      </c>
      <c r="M231" s="84" t="str">
        <f>IF($C231="","",IF(ISBLANK(VLOOKUP($A231,'Section 2'!$D$16:$R$1015,COLUMNS('Section 2'!$D$13:N$13),0)),"",VLOOKUP($A231,'Section 2'!$D$16:$R$1015,COLUMNS('Section 2'!$D$13:N$13),0)))</f>
        <v/>
      </c>
      <c r="N231" s="84" t="str">
        <f>IF($C231="","",IF(ISBLANK(VLOOKUP($A231,'Section 2'!$D$16:$R$1015,COLUMNS('Section 2'!$D$13:O$13),0)),"",VLOOKUP($A231,'Section 2'!$D$16:$R$1015,COLUMNS('Section 2'!$D$13:O$13),0)))</f>
        <v/>
      </c>
      <c r="O231" s="84" t="str">
        <f>IF($C231="","",IF(ISBLANK(VLOOKUP($A231,'Section 2'!$D$16:$R$1015,COLUMNS('Section 2'!$D$13:P$13),0)),"",VLOOKUP($A231,'Section 2'!$D$16:$R$1015,COLUMNS('Section 2'!$D$13:P$13),0)))</f>
        <v/>
      </c>
      <c r="P231" s="84" t="str">
        <f>IF($C231="","",IF(ISBLANK(VLOOKUP($A231,'Section 2'!$D$16:$R$1015,COLUMNS('Section 2'!$D$13:Q$13),0)),"",VLOOKUP($A231,'Section 2'!$D$16:$R$1015,COLUMNS('Section 2'!$D$13:Q$13),0)))</f>
        <v/>
      </c>
      <c r="Q231" s="84" t="str">
        <f>IF($C231="","",IF(ISBLANK(VLOOKUP($A231,'Section 2'!$D$16:$R$1015,COLUMNS('Section 2'!$D$13:R$13),0)),"",IF(VLOOKUP($A231,'Section 2'!$D$16:$R$1015,COLUMNS('Section 2'!$D$13:R$13),0)="QPS","QPS",PROPER(VLOOKUP($A231,'Section 2'!$D$16:$R$1015,COLUMNS('Section 2'!$D$13:R$13),0)))))</f>
        <v/>
      </c>
    </row>
    <row r="232" spans="1:17" s="47" customFormat="1" ht="12.75" customHeight="1" x14ac:dyDescent="0.35">
      <c r="A232" s="50">
        <v>231</v>
      </c>
      <c r="B232" s="84" t="str">
        <f t="shared" si="3"/>
        <v/>
      </c>
      <c r="C232" s="84" t="str">
        <f>IFERROR(VLOOKUP($A232,'Section 2'!$D$16:$R$1015,COLUMNS('Section 2'!$D$13:D$13),0),"")</f>
        <v/>
      </c>
      <c r="D232" s="61" t="str">
        <f>IF($C232="","",IF(ISBLANK(VLOOKUP($A232,'Section 2'!$D$16:$R$1015,COLUMNS('Section 2'!$D$13:E$13),0)),"",VLOOKUP($A232,'Section 2'!$D$16:$R$1015,COLUMNS('Section 2'!$D$13:E$13),0)))</f>
        <v/>
      </c>
      <c r="E232" s="84" t="str">
        <f>IF($C232="","",IF(ISBLANK(VLOOKUP($A232,'Section 2'!$D$16:$R$1015,COLUMNS('Section 2'!$D$13:F$13),0)),"",VLOOKUP($A232,'Section 2'!$D$16:$R$1015,COLUMNS('Section 2'!$D$13:F$13),0)))</f>
        <v/>
      </c>
      <c r="F232" s="84" t="str">
        <f>IF($C232="","",IF(ISBLANK(VLOOKUP($A232,'Section 2'!$D$16:$R$1015,COLUMNS('Section 2'!$D$13:G$13),0)),"",VLOOKUP($A232,'Section 2'!$D$16:$R$1015,COLUMNS('Section 2'!$D$13:G$13),0)))</f>
        <v/>
      </c>
      <c r="G232" s="84" t="str">
        <f>IF($C232="","",IF(ISBLANK(VLOOKUP($A232,'Section 2'!$D$16:$R$1015,COLUMNS('Section 2'!$D$13:H$13),0)),"",VLOOKUP($A232,'Section 2'!$D$16:$R$1015,COLUMNS('Section 2'!$D$13:H$13),0)))</f>
        <v/>
      </c>
      <c r="H232" s="84" t="str">
        <f>IF($C232="","",IF(ISBLANK(VLOOKUP($A232,'Section 2'!$D$16:$R$1015,COLUMNS('Section 2'!$D$13:I$13),0)),"",VLOOKUP($A232,'Section 2'!$D$16:$R$1015,COLUMNS('Section 2'!$D$13:I$13),0)))</f>
        <v/>
      </c>
      <c r="I232" s="84" t="str">
        <f>IF($C232="","",IF(ISBLANK(VLOOKUP($A232,'Section 2'!$D$16:$R$1015,COLUMNS('Section 2'!$D$13:J$13),0)),"",VLOOKUP($A232,'Section 2'!$D$16:$R$1015,COLUMNS('Section 2'!$D$13:J$13),0)))</f>
        <v/>
      </c>
      <c r="J232" s="84" t="str">
        <f>IF($C232="","",IF(ISBLANK(VLOOKUP($A232,'Section 2'!$D$16:$R$1015,COLUMNS('Section 2'!$D$13:R$13),0)),"",IF(VLOOKUP($A232,'Section 2'!$D$16:$R$1015,COLUMNS('Section 2'!$D$13:R$13),0)="QPS","QPS",PROPER(VLOOKUP($A232,'Section 2'!$D$16:$R$1015,COLUMNS('Section 2'!$D$13:R$13),0)))))</f>
        <v/>
      </c>
      <c r="K232" s="84" t="str">
        <f>IF($C232="","",IF(ISBLANK(VLOOKUP($A232,'Section 2'!$D$16:$R$1015,COLUMNS('Section 2'!$D$13:L$13),0)),"",VLOOKUP($A232,'Section 2'!$D$16:$R$1015,COLUMNS('Section 2'!$D$13:L$13),0)))</f>
        <v/>
      </c>
      <c r="L232" s="84" t="str">
        <f>IF($C232="","",IF(ISBLANK(VLOOKUP($A232,'Section 2'!$D$16:$R$1015,COLUMNS('Section 2'!$D$13:M$13),0)),"",VLOOKUP($A232,'Section 2'!$D$16:$R$1015,COLUMNS('Section 2'!$D$13:M$13),0)))</f>
        <v/>
      </c>
      <c r="M232" s="84" t="str">
        <f>IF($C232="","",IF(ISBLANK(VLOOKUP($A232,'Section 2'!$D$16:$R$1015,COLUMNS('Section 2'!$D$13:N$13),0)),"",VLOOKUP($A232,'Section 2'!$D$16:$R$1015,COLUMNS('Section 2'!$D$13:N$13),0)))</f>
        <v/>
      </c>
      <c r="N232" s="84" t="str">
        <f>IF($C232="","",IF(ISBLANK(VLOOKUP($A232,'Section 2'!$D$16:$R$1015,COLUMNS('Section 2'!$D$13:O$13),0)),"",VLOOKUP($A232,'Section 2'!$D$16:$R$1015,COLUMNS('Section 2'!$D$13:O$13),0)))</f>
        <v/>
      </c>
      <c r="O232" s="84" t="str">
        <f>IF($C232="","",IF(ISBLANK(VLOOKUP($A232,'Section 2'!$D$16:$R$1015,COLUMNS('Section 2'!$D$13:P$13),0)),"",VLOOKUP($A232,'Section 2'!$D$16:$R$1015,COLUMNS('Section 2'!$D$13:P$13),0)))</f>
        <v/>
      </c>
      <c r="P232" s="84" t="str">
        <f>IF($C232="","",IF(ISBLANK(VLOOKUP($A232,'Section 2'!$D$16:$R$1015,COLUMNS('Section 2'!$D$13:Q$13),0)),"",VLOOKUP($A232,'Section 2'!$D$16:$R$1015,COLUMNS('Section 2'!$D$13:Q$13),0)))</f>
        <v/>
      </c>
      <c r="Q232" s="84" t="str">
        <f>IF($C232="","",IF(ISBLANK(VLOOKUP($A232,'Section 2'!$D$16:$R$1015,COLUMNS('Section 2'!$D$13:R$13),0)),"",IF(VLOOKUP($A232,'Section 2'!$D$16:$R$1015,COLUMNS('Section 2'!$D$13:R$13),0)="QPS","QPS",PROPER(VLOOKUP($A232,'Section 2'!$D$16:$R$1015,COLUMNS('Section 2'!$D$13:R$13),0)))))</f>
        <v/>
      </c>
    </row>
    <row r="233" spans="1:17" s="47" customFormat="1" ht="12.75" customHeight="1" x14ac:dyDescent="0.35">
      <c r="A233" s="50">
        <v>232</v>
      </c>
      <c r="B233" s="84" t="str">
        <f t="shared" si="3"/>
        <v/>
      </c>
      <c r="C233" s="84" t="str">
        <f>IFERROR(VLOOKUP($A233,'Section 2'!$D$16:$R$1015,COLUMNS('Section 2'!$D$13:D$13),0),"")</f>
        <v/>
      </c>
      <c r="D233" s="61" t="str">
        <f>IF($C233="","",IF(ISBLANK(VLOOKUP($A233,'Section 2'!$D$16:$R$1015,COLUMNS('Section 2'!$D$13:E$13),0)),"",VLOOKUP($A233,'Section 2'!$D$16:$R$1015,COLUMNS('Section 2'!$D$13:E$13),0)))</f>
        <v/>
      </c>
      <c r="E233" s="84" t="str">
        <f>IF($C233="","",IF(ISBLANK(VLOOKUP($A233,'Section 2'!$D$16:$R$1015,COLUMNS('Section 2'!$D$13:F$13),0)),"",VLOOKUP($A233,'Section 2'!$D$16:$R$1015,COLUMNS('Section 2'!$D$13:F$13),0)))</f>
        <v/>
      </c>
      <c r="F233" s="84" t="str">
        <f>IF($C233="","",IF(ISBLANK(VLOOKUP($A233,'Section 2'!$D$16:$R$1015,COLUMNS('Section 2'!$D$13:G$13),0)),"",VLOOKUP($A233,'Section 2'!$D$16:$R$1015,COLUMNS('Section 2'!$D$13:G$13),0)))</f>
        <v/>
      </c>
      <c r="G233" s="84" t="str">
        <f>IF($C233="","",IF(ISBLANK(VLOOKUP($A233,'Section 2'!$D$16:$R$1015,COLUMNS('Section 2'!$D$13:H$13),0)),"",VLOOKUP($A233,'Section 2'!$D$16:$R$1015,COLUMNS('Section 2'!$D$13:H$13),0)))</f>
        <v/>
      </c>
      <c r="H233" s="84" t="str">
        <f>IF($C233="","",IF(ISBLANK(VLOOKUP($A233,'Section 2'!$D$16:$R$1015,COLUMNS('Section 2'!$D$13:I$13),0)),"",VLOOKUP($A233,'Section 2'!$D$16:$R$1015,COLUMNS('Section 2'!$D$13:I$13),0)))</f>
        <v/>
      </c>
      <c r="I233" s="84" t="str">
        <f>IF($C233="","",IF(ISBLANK(VLOOKUP($A233,'Section 2'!$D$16:$R$1015,COLUMNS('Section 2'!$D$13:J$13),0)),"",VLOOKUP($A233,'Section 2'!$D$16:$R$1015,COLUMNS('Section 2'!$D$13:J$13),0)))</f>
        <v/>
      </c>
      <c r="J233" s="84" t="str">
        <f>IF($C233="","",IF(ISBLANK(VLOOKUP($A233,'Section 2'!$D$16:$R$1015,COLUMNS('Section 2'!$D$13:R$13),0)),"",IF(VLOOKUP($A233,'Section 2'!$D$16:$R$1015,COLUMNS('Section 2'!$D$13:R$13),0)="QPS","QPS",PROPER(VLOOKUP($A233,'Section 2'!$D$16:$R$1015,COLUMNS('Section 2'!$D$13:R$13),0)))))</f>
        <v/>
      </c>
      <c r="K233" s="84" t="str">
        <f>IF($C233="","",IF(ISBLANK(VLOOKUP($A233,'Section 2'!$D$16:$R$1015,COLUMNS('Section 2'!$D$13:L$13),0)),"",VLOOKUP($A233,'Section 2'!$D$16:$R$1015,COLUMNS('Section 2'!$D$13:L$13),0)))</f>
        <v/>
      </c>
      <c r="L233" s="84" t="str">
        <f>IF($C233="","",IF(ISBLANK(VLOOKUP($A233,'Section 2'!$D$16:$R$1015,COLUMNS('Section 2'!$D$13:M$13),0)),"",VLOOKUP($A233,'Section 2'!$D$16:$R$1015,COLUMNS('Section 2'!$D$13:M$13),0)))</f>
        <v/>
      </c>
      <c r="M233" s="84" t="str">
        <f>IF($C233="","",IF(ISBLANK(VLOOKUP($A233,'Section 2'!$D$16:$R$1015,COLUMNS('Section 2'!$D$13:N$13),0)),"",VLOOKUP($A233,'Section 2'!$D$16:$R$1015,COLUMNS('Section 2'!$D$13:N$13),0)))</f>
        <v/>
      </c>
      <c r="N233" s="84" t="str">
        <f>IF($C233="","",IF(ISBLANK(VLOOKUP($A233,'Section 2'!$D$16:$R$1015,COLUMNS('Section 2'!$D$13:O$13),0)),"",VLOOKUP($A233,'Section 2'!$D$16:$R$1015,COLUMNS('Section 2'!$D$13:O$13),0)))</f>
        <v/>
      </c>
      <c r="O233" s="84" t="str">
        <f>IF($C233="","",IF(ISBLANK(VLOOKUP($A233,'Section 2'!$D$16:$R$1015,COLUMNS('Section 2'!$D$13:P$13),0)),"",VLOOKUP($A233,'Section 2'!$D$16:$R$1015,COLUMNS('Section 2'!$D$13:P$13),0)))</f>
        <v/>
      </c>
      <c r="P233" s="84" t="str">
        <f>IF($C233="","",IF(ISBLANK(VLOOKUP($A233,'Section 2'!$D$16:$R$1015,COLUMNS('Section 2'!$D$13:Q$13),0)),"",VLOOKUP($A233,'Section 2'!$D$16:$R$1015,COLUMNS('Section 2'!$D$13:Q$13),0)))</f>
        <v/>
      </c>
      <c r="Q233" s="84" t="str">
        <f>IF($C233="","",IF(ISBLANK(VLOOKUP($A233,'Section 2'!$D$16:$R$1015,COLUMNS('Section 2'!$D$13:R$13),0)),"",IF(VLOOKUP($A233,'Section 2'!$D$16:$R$1015,COLUMNS('Section 2'!$D$13:R$13),0)="QPS","QPS",PROPER(VLOOKUP($A233,'Section 2'!$D$16:$R$1015,COLUMNS('Section 2'!$D$13:R$13),0)))))</f>
        <v/>
      </c>
    </row>
    <row r="234" spans="1:17" s="47" customFormat="1" ht="12.75" customHeight="1" x14ac:dyDescent="0.35">
      <c r="A234" s="50">
        <v>233</v>
      </c>
      <c r="B234" s="84" t="str">
        <f t="shared" si="3"/>
        <v/>
      </c>
      <c r="C234" s="84" t="str">
        <f>IFERROR(VLOOKUP($A234,'Section 2'!$D$16:$R$1015,COLUMNS('Section 2'!$D$13:D$13),0),"")</f>
        <v/>
      </c>
      <c r="D234" s="61" t="str">
        <f>IF($C234="","",IF(ISBLANK(VLOOKUP($A234,'Section 2'!$D$16:$R$1015,COLUMNS('Section 2'!$D$13:E$13),0)),"",VLOOKUP($A234,'Section 2'!$D$16:$R$1015,COLUMNS('Section 2'!$D$13:E$13),0)))</f>
        <v/>
      </c>
      <c r="E234" s="84" t="str">
        <f>IF($C234="","",IF(ISBLANK(VLOOKUP($A234,'Section 2'!$D$16:$R$1015,COLUMNS('Section 2'!$D$13:F$13),0)),"",VLOOKUP($A234,'Section 2'!$D$16:$R$1015,COLUMNS('Section 2'!$D$13:F$13),0)))</f>
        <v/>
      </c>
      <c r="F234" s="84" t="str">
        <f>IF($C234="","",IF(ISBLANK(VLOOKUP($A234,'Section 2'!$D$16:$R$1015,COLUMNS('Section 2'!$D$13:G$13),0)),"",VLOOKUP($A234,'Section 2'!$D$16:$R$1015,COLUMNS('Section 2'!$D$13:G$13),0)))</f>
        <v/>
      </c>
      <c r="G234" s="84" t="str">
        <f>IF($C234="","",IF(ISBLANK(VLOOKUP($A234,'Section 2'!$D$16:$R$1015,COLUMNS('Section 2'!$D$13:H$13),0)),"",VLOOKUP($A234,'Section 2'!$D$16:$R$1015,COLUMNS('Section 2'!$D$13:H$13),0)))</f>
        <v/>
      </c>
      <c r="H234" s="84" t="str">
        <f>IF($C234="","",IF(ISBLANK(VLOOKUP($A234,'Section 2'!$D$16:$R$1015,COLUMNS('Section 2'!$D$13:I$13),0)),"",VLOOKUP($A234,'Section 2'!$D$16:$R$1015,COLUMNS('Section 2'!$D$13:I$13),0)))</f>
        <v/>
      </c>
      <c r="I234" s="84" t="str">
        <f>IF($C234="","",IF(ISBLANK(VLOOKUP($A234,'Section 2'!$D$16:$R$1015,COLUMNS('Section 2'!$D$13:J$13),0)),"",VLOOKUP($A234,'Section 2'!$D$16:$R$1015,COLUMNS('Section 2'!$D$13:J$13),0)))</f>
        <v/>
      </c>
      <c r="J234" s="84" t="str">
        <f>IF($C234="","",IF(ISBLANK(VLOOKUP($A234,'Section 2'!$D$16:$R$1015,COLUMNS('Section 2'!$D$13:R$13),0)),"",IF(VLOOKUP($A234,'Section 2'!$D$16:$R$1015,COLUMNS('Section 2'!$D$13:R$13),0)="QPS","QPS",PROPER(VLOOKUP($A234,'Section 2'!$D$16:$R$1015,COLUMNS('Section 2'!$D$13:R$13),0)))))</f>
        <v/>
      </c>
      <c r="K234" s="84" t="str">
        <f>IF($C234="","",IF(ISBLANK(VLOOKUP($A234,'Section 2'!$D$16:$R$1015,COLUMNS('Section 2'!$D$13:L$13),0)),"",VLOOKUP($A234,'Section 2'!$D$16:$R$1015,COLUMNS('Section 2'!$D$13:L$13),0)))</f>
        <v/>
      </c>
      <c r="L234" s="84" t="str">
        <f>IF($C234="","",IF(ISBLANK(VLOOKUP($A234,'Section 2'!$D$16:$R$1015,COLUMNS('Section 2'!$D$13:M$13),0)),"",VLOOKUP($A234,'Section 2'!$D$16:$R$1015,COLUMNS('Section 2'!$D$13:M$13),0)))</f>
        <v/>
      </c>
      <c r="M234" s="84" t="str">
        <f>IF($C234="","",IF(ISBLANK(VLOOKUP($A234,'Section 2'!$D$16:$R$1015,COLUMNS('Section 2'!$D$13:N$13),0)),"",VLOOKUP($A234,'Section 2'!$D$16:$R$1015,COLUMNS('Section 2'!$D$13:N$13),0)))</f>
        <v/>
      </c>
      <c r="N234" s="84" t="str">
        <f>IF($C234="","",IF(ISBLANK(VLOOKUP($A234,'Section 2'!$D$16:$R$1015,COLUMNS('Section 2'!$D$13:O$13),0)),"",VLOOKUP($A234,'Section 2'!$D$16:$R$1015,COLUMNS('Section 2'!$D$13:O$13),0)))</f>
        <v/>
      </c>
      <c r="O234" s="84" t="str">
        <f>IF($C234="","",IF(ISBLANK(VLOOKUP($A234,'Section 2'!$D$16:$R$1015,COLUMNS('Section 2'!$D$13:P$13),0)),"",VLOOKUP($A234,'Section 2'!$D$16:$R$1015,COLUMNS('Section 2'!$D$13:P$13),0)))</f>
        <v/>
      </c>
      <c r="P234" s="84" t="str">
        <f>IF($C234="","",IF(ISBLANK(VLOOKUP($A234,'Section 2'!$D$16:$R$1015,COLUMNS('Section 2'!$D$13:Q$13),0)),"",VLOOKUP($A234,'Section 2'!$D$16:$R$1015,COLUMNS('Section 2'!$D$13:Q$13),0)))</f>
        <v/>
      </c>
      <c r="Q234" s="84" t="str">
        <f>IF($C234="","",IF(ISBLANK(VLOOKUP($A234,'Section 2'!$D$16:$R$1015,COLUMNS('Section 2'!$D$13:R$13),0)),"",IF(VLOOKUP($A234,'Section 2'!$D$16:$R$1015,COLUMNS('Section 2'!$D$13:R$13),0)="QPS","QPS",PROPER(VLOOKUP($A234,'Section 2'!$D$16:$R$1015,COLUMNS('Section 2'!$D$13:R$13),0)))))</f>
        <v/>
      </c>
    </row>
    <row r="235" spans="1:17" s="47" customFormat="1" ht="12.75" customHeight="1" x14ac:dyDescent="0.35">
      <c r="A235" s="50">
        <v>234</v>
      </c>
      <c r="B235" s="84" t="str">
        <f t="shared" si="3"/>
        <v/>
      </c>
      <c r="C235" s="84" t="str">
        <f>IFERROR(VLOOKUP($A235,'Section 2'!$D$16:$R$1015,COLUMNS('Section 2'!$D$13:D$13),0),"")</f>
        <v/>
      </c>
      <c r="D235" s="61" t="str">
        <f>IF($C235="","",IF(ISBLANK(VLOOKUP($A235,'Section 2'!$D$16:$R$1015,COLUMNS('Section 2'!$D$13:E$13),0)),"",VLOOKUP($A235,'Section 2'!$D$16:$R$1015,COLUMNS('Section 2'!$D$13:E$13),0)))</f>
        <v/>
      </c>
      <c r="E235" s="84" t="str">
        <f>IF($C235="","",IF(ISBLANK(VLOOKUP($A235,'Section 2'!$D$16:$R$1015,COLUMNS('Section 2'!$D$13:F$13),0)),"",VLOOKUP($A235,'Section 2'!$D$16:$R$1015,COLUMNS('Section 2'!$D$13:F$13),0)))</f>
        <v/>
      </c>
      <c r="F235" s="84" t="str">
        <f>IF($C235="","",IF(ISBLANK(VLOOKUP($A235,'Section 2'!$D$16:$R$1015,COLUMNS('Section 2'!$D$13:G$13),0)),"",VLOOKUP($A235,'Section 2'!$D$16:$R$1015,COLUMNS('Section 2'!$D$13:G$13),0)))</f>
        <v/>
      </c>
      <c r="G235" s="84" t="str">
        <f>IF($C235="","",IF(ISBLANK(VLOOKUP($A235,'Section 2'!$D$16:$R$1015,COLUMNS('Section 2'!$D$13:H$13),0)),"",VLOOKUP($A235,'Section 2'!$D$16:$R$1015,COLUMNS('Section 2'!$D$13:H$13),0)))</f>
        <v/>
      </c>
      <c r="H235" s="84" t="str">
        <f>IF($C235="","",IF(ISBLANK(VLOOKUP($A235,'Section 2'!$D$16:$R$1015,COLUMNS('Section 2'!$D$13:I$13),0)),"",VLOOKUP($A235,'Section 2'!$D$16:$R$1015,COLUMNS('Section 2'!$D$13:I$13),0)))</f>
        <v/>
      </c>
      <c r="I235" s="84" t="str">
        <f>IF($C235="","",IF(ISBLANK(VLOOKUP($A235,'Section 2'!$D$16:$R$1015,COLUMNS('Section 2'!$D$13:J$13),0)),"",VLOOKUP($A235,'Section 2'!$D$16:$R$1015,COLUMNS('Section 2'!$D$13:J$13),0)))</f>
        <v/>
      </c>
      <c r="J235" s="84" t="str">
        <f>IF($C235="","",IF(ISBLANK(VLOOKUP($A235,'Section 2'!$D$16:$R$1015,COLUMNS('Section 2'!$D$13:R$13),0)),"",IF(VLOOKUP($A235,'Section 2'!$D$16:$R$1015,COLUMNS('Section 2'!$D$13:R$13),0)="QPS","QPS",PROPER(VLOOKUP($A235,'Section 2'!$D$16:$R$1015,COLUMNS('Section 2'!$D$13:R$13),0)))))</f>
        <v/>
      </c>
      <c r="K235" s="84" t="str">
        <f>IF($C235="","",IF(ISBLANK(VLOOKUP($A235,'Section 2'!$D$16:$R$1015,COLUMNS('Section 2'!$D$13:L$13),0)),"",VLOOKUP($A235,'Section 2'!$D$16:$R$1015,COLUMNS('Section 2'!$D$13:L$13),0)))</f>
        <v/>
      </c>
      <c r="L235" s="84" t="str">
        <f>IF($C235="","",IF(ISBLANK(VLOOKUP($A235,'Section 2'!$D$16:$R$1015,COLUMNS('Section 2'!$D$13:M$13),0)),"",VLOOKUP($A235,'Section 2'!$D$16:$R$1015,COLUMNS('Section 2'!$D$13:M$13),0)))</f>
        <v/>
      </c>
      <c r="M235" s="84" t="str">
        <f>IF($C235="","",IF(ISBLANK(VLOOKUP($A235,'Section 2'!$D$16:$R$1015,COLUMNS('Section 2'!$D$13:N$13),0)),"",VLOOKUP($A235,'Section 2'!$D$16:$R$1015,COLUMNS('Section 2'!$D$13:N$13),0)))</f>
        <v/>
      </c>
      <c r="N235" s="84" t="str">
        <f>IF($C235="","",IF(ISBLANK(VLOOKUP($A235,'Section 2'!$D$16:$R$1015,COLUMNS('Section 2'!$D$13:O$13),0)),"",VLOOKUP($A235,'Section 2'!$D$16:$R$1015,COLUMNS('Section 2'!$D$13:O$13),0)))</f>
        <v/>
      </c>
      <c r="O235" s="84" t="str">
        <f>IF($C235="","",IF(ISBLANK(VLOOKUP($A235,'Section 2'!$D$16:$R$1015,COLUMNS('Section 2'!$D$13:P$13),0)),"",VLOOKUP($A235,'Section 2'!$D$16:$R$1015,COLUMNS('Section 2'!$D$13:P$13),0)))</f>
        <v/>
      </c>
      <c r="P235" s="84" t="str">
        <f>IF($C235="","",IF(ISBLANK(VLOOKUP($A235,'Section 2'!$D$16:$R$1015,COLUMNS('Section 2'!$D$13:Q$13),0)),"",VLOOKUP($A235,'Section 2'!$D$16:$R$1015,COLUMNS('Section 2'!$D$13:Q$13),0)))</f>
        <v/>
      </c>
      <c r="Q235" s="84" t="str">
        <f>IF($C235="","",IF(ISBLANK(VLOOKUP($A235,'Section 2'!$D$16:$R$1015,COLUMNS('Section 2'!$D$13:R$13),0)),"",IF(VLOOKUP($A235,'Section 2'!$D$16:$R$1015,COLUMNS('Section 2'!$D$13:R$13),0)="QPS","QPS",PROPER(VLOOKUP($A235,'Section 2'!$D$16:$R$1015,COLUMNS('Section 2'!$D$13:R$13),0)))))</f>
        <v/>
      </c>
    </row>
    <row r="236" spans="1:17" s="47" customFormat="1" ht="12.75" customHeight="1" x14ac:dyDescent="0.35">
      <c r="A236" s="50">
        <v>235</v>
      </c>
      <c r="B236" s="84" t="str">
        <f t="shared" si="3"/>
        <v/>
      </c>
      <c r="C236" s="84" t="str">
        <f>IFERROR(VLOOKUP($A236,'Section 2'!$D$16:$R$1015,COLUMNS('Section 2'!$D$13:D$13),0),"")</f>
        <v/>
      </c>
      <c r="D236" s="61" t="str">
        <f>IF($C236="","",IF(ISBLANK(VLOOKUP($A236,'Section 2'!$D$16:$R$1015,COLUMNS('Section 2'!$D$13:E$13),0)),"",VLOOKUP($A236,'Section 2'!$D$16:$R$1015,COLUMNS('Section 2'!$D$13:E$13),0)))</f>
        <v/>
      </c>
      <c r="E236" s="84" t="str">
        <f>IF($C236="","",IF(ISBLANK(VLOOKUP($A236,'Section 2'!$D$16:$R$1015,COLUMNS('Section 2'!$D$13:F$13),0)),"",VLOOKUP($A236,'Section 2'!$D$16:$R$1015,COLUMNS('Section 2'!$D$13:F$13),0)))</f>
        <v/>
      </c>
      <c r="F236" s="84" t="str">
        <f>IF($C236="","",IF(ISBLANK(VLOOKUP($A236,'Section 2'!$D$16:$R$1015,COLUMNS('Section 2'!$D$13:G$13),0)),"",VLOOKUP($A236,'Section 2'!$D$16:$R$1015,COLUMNS('Section 2'!$D$13:G$13),0)))</f>
        <v/>
      </c>
      <c r="G236" s="84" t="str">
        <f>IF($C236="","",IF(ISBLANK(VLOOKUP($A236,'Section 2'!$D$16:$R$1015,COLUMNS('Section 2'!$D$13:H$13),0)),"",VLOOKUP($A236,'Section 2'!$D$16:$R$1015,COLUMNS('Section 2'!$D$13:H$13),0)))</f>
        <v/>
      </c>
      <c r="H236" s="84" t="str">
        <f>IF($C236="","",IF(ISBLANK(VLOOKUP($A236,'Section 2'!$D$16:$R$1015,COLUMNS('Section 2'!$D$13:I$13),0)),"",VLOOKUP($A236,'Section 2'!$D$16:$R$1015,COLUMNS('Section 2'!$D$13:I$13),0)))</f>
        <v/>
      </c>
      <c r="I236" s="84" t="str">
        <f>IF($C236="","",IF(ISBLANK(VLOOKUP($A236,'Section 2'!$D$16:$R$1015,COLUMNS('Section 2'!$D$13:J$13),0)),"",VLOOKUP($A236,'Section 2'!$D$16:$R$1015,COLUMNS('Section 2'!$D$13:J$13),0)))</f>
        <v/>
      </c>
      <c r="J236" s="84" t="str">
        <f>IF($C236="","",IF(ISBLANK(VLOOKUP($A236,'Section 2'!$D$16:$R$1015,COLUMNS('Section 2'!$D$13:R$13),0)),"",IF(VLOOKUP($A236,'Section 2'!$D$16:$R$1015,COLUMNS('Section 2'!$D$13:R$13),0)="QPS","QPS",PROPER(VLOOKUP($A236,'Section 2'!$D$16:$R$1015,COLUMNS('Section 2'!$D$13:R$13),0)))))</f>
        <v/>
      </c>
      <c r="K236" s="84" t="str">
        <f>IF($C236="","",IF(ISBLANK(VLOOKUP($A236,'Section 2'!$D$16:$R$1015,COLUMNS('Section 2'!$D$13:L$13),0)),"",VLOOKUP($A236,'Section 2'!$D$16:$R$1015,COLUMNS('Section 2'!$D$13:L$13),0)))</f>
        <v/>
      </c>
      <c r="L236" s="84" t="str">
        <f>IF($C236="","",IF(ISBLANK(VLOOKUP($A236,'Section 2'!$D$16:$R$1015,COLUMNS('Section 2'!$D$13:M$13),0)),"",VLOOKUP($A236,'Section 2'!$D$16:$R$1015,COLUMNS('Section 2'!$D$13:M$13),0)))</f>
        <v/>
      </c>
      <c r="M236" s="84" t="str">
        <f>IF($C236="","",IF(ISBLANK(VLOOKUP($A236,'Section 2'!$D$16:$R$1015,COLUMNS('Section 2'!$D$13:N$13),0)),"",VLOOKUP($A236,'Section 2'!$D$16:$R$1015,COLUMNS('Section 2'!$D$13:N$13),0)))</f>
        <v/>
      </c>
      <c r="N236" s="84" t="str">
        <f>IF($C236="","",IF(ISBLANK(VLOOKUP($A236,'Section 2'!$D$16:$R$1015,COLUMNS('Section 2'!$D$13:O$13),0)),"",VLOOKUP($A236,'Section 2'!$D$16:$R$1015,COLUMNS('Section 2'!$D$13:O$13),0)))</f>
        <v/>
      </c>
      <c r="O236" s="84" t="str">
        <f>IF($C236="","",IF(ISBLANK(VLOOKUP($A236,'Section 2'!$D$16:$R$1015,COLUMNS('Section 2'!$D$13:P$13),0)),"",VLOOKUP($A236,'Section 2'!$D$16:$R$1015,COLUMNS('Section 2'!$D$13:P$13),0)))</f>
        <v/>
      </c>
      <c r="P236" s="84" t="str">
        <f>IF($C236="","",IF(ISBLANK(VLOOKUP($A236,'Section 2'!$D$16:$R$1015,COLUMNS('Section 2'!$D$13:Q$13),0)),"",VLOOKUP($A236,'Section 2'!$D$16:$R$1015,COLUMNS('Section 2'!$D$13:Q$13),0)))</f>
        <v/>
      </c>
      <c r="Q236" s="84" t="str">
        <f>IF($C236="","",IF(ISBLANK(VLOOKUP($A236,'Section 2'!$D$16:$R$1015,COLUMNS('Section 2'!$D$13:R$13),0)),"",IF(VLOOKUP($A236,'Section 2'!$D$16:$R$1015,COLUMNS('Section 2'!$D$13:R$13),0)="QPS","QPS",PROPER(VLOOKUP($A236,'Section 2'!$D$16:$R$1015,COLUMNS('Section 2'!$D$13:R$13),0)))))</f>
        <v/>
      </c>
    </row>
    <row r="237" spans="1:17" s="47" customFormat="1" ht="12.75" customHeight="1" x14ac:dyDescent="0.35">
      <c r="A237" s="50">
        <v>236</v>
      </c>
      <c r="B237" s="84" t="str">
        <f t="shared" si="3"/>
        <v/>
      </c>
      <c r="C237" s="84" t="str">
        <f>IFERROR(VLOOKUP($A237,'Section 2'!$D$16:$R$1015,COLUMNS('Section 2'!$D$13:D$13),0),"")</f>
        <v/>
      </c>
      <c r="D237" s="61" t="str">
        <f>IF($C237="","",IF(ISBLANK(VLOOKUP($A237,'Section 2'!$D$16:$R$1015,COLUMNS('Section 2'!$D$13:E$13),0)),"",VLOOKUP($A237,'Section 2'!$D$16:$R$1015,COLUMNS('Section 2'!$D$13:E$13),0)))</f>
        <v/>
      </c>
      <c r="E237" s="84" t="str">
        <f>IF($C237="","",IF(ISBLANK(VLOOKUP($A237,'Section 2'!$D$16:$R$1015,COLUMNS('Section 2'!$D$13:F$13),0)),"",VLOOKUP($A237,'Section 2'!$D$16:$R$1015,COLUMNS('Section 2'!$D$13:F$13),0)))</f>
        <v/>
      </c>
      <c r="F237" s="84" t="str">
        <f>IF($C237="","",IF(ISBLANK(VLOOKUP($A237,'Section 2'!$D$16:$R$1015,COLUMNS('Section 2'!$D$13:G$13),0)),"",VLOOKUP($A237,'Section 2'!$D$16:$R$1015,COLUMNS('Section 2'!$D$13:G$13),0)))</f>
        <v/>
      </c>
      <c r="G237" s="84" t="str">
        <f>IF($C237="","",IF(ISBLANK(VLOOKUP($A237,'Section 2'!$D$16:$R$1015,COLUMNS('Section 2'!$D$13:H$13),0)),"",VLOOKUP($A237,'Section 2'!$D$16:$R$1015,COLUMNS('Section 2'!$D$13:H$13),0)))</f>
        <v/>
      </c>
      <c r="H237" s="84" t="str">
        <f>IF($C237="","",IF(ISBLANK(VLOOKUP($A237,'Section 2'!$D$16:$R$1015,COLUMNS('Section 2'!$D$13:I$13),0)),"",VLOOKUP($A237,'Section 2'!$D$16:$R$1015,COLUMNS('Section 2'!$D$13:I$13),0)))</f>
        <v/>
      </c>
      <c r="I237" s="84" t="str">
        <f>IF($C237="","",IF(ISBLANK(VLOOKUP($A237,'Section 2'!$D$16:$R$1015,COLUMNS('Section 2'!$D$13:J$13),0)),"",VLOOKUP($A237,'Section 2'!$D$16:$R$1015,COLUMNS('Section 2'!$D$13:J$13),0)))</f>
        <v/>
      </c>
      <c r="J237" s="84" t="str">
        <f>IF($C237="","",IF(ISBLANK(VLOOKUP($A237,'Section 2'!$D$16:$R$1015,COLUMNS('Section 2'!$D$13:R$13),0)),"",IF(VLOOKUP($A237,'Section 2'!$D$16:$R$1015,COLUMNS('Section 2'!$D$13:R$13),0)="QPS","QPS",PROPER(VLOOKUP($A237,'Section 2'!$D$16:$R$1015,COLUMNS('Section 2'!$D$13:R$13),0)))))</f>
        <v/>
      </c>
      <c r="K237" s="84" t="str">
        <f>IF($C237="","",IF(ISBLANK(VLOOKUP($A237,'Section 2'!$D$16:$R$1015,COLUMNS('Section 2'!$D$13:L$13),0)),"",VLOOKUP($A237,'Section 2'!$D$16:$R$1015,COLUMNS('Section 2'!$D$13:L$13),0)))</f>
        <v/>
      </c>
      <c r="L237" s="84" t="str">
        <f>IF($C237="","",IF(ISBLANK(VLOOKUP($A237,'Section 2'!$D$16:$R$1015,COLUMNS('Section 2'!$D$13:M$13),0)),"",VLOOKUP($A237,'Section 2'!$D$16:$R$1015,COLUMNS('Section 2'!$D$13:M$13),0)))</f>
        <v/>
      </c>
      <c r="M237" s="84" t="str">
        <f>IF($C237="","",IF(ISBLANK(VLOOKUP($A237,'Section 2'!$D$16:$R$1015,COLUMNS('Section 2'!$D$13:N$13),0)),"",VLOOKUP($A237,'Section 2'!$D$16:$R$1015,COLUMNS('Section 2'!$D$13:N$13),0)))</f>
        <v/>
      </c>
      <c r="N237" s="84" t="str">
        <f>IF($C237="","",IF(ISBLANK(VLOOKUP($A237,'Section 2'!$D$16:$R$1015,COLUMNS('Section 2'!$D$13:O$13),0)),"",VLOOKUP($A237,'Section 2'!$D$16:$R$1015,COLUMNS('Section 2'!$D$13:O$13),0)))</f>
        <v/>
      </c>
      <c r="O237" s="84" t="str">
        <f>IF($C237="","",IF(ISBLANK(VLOOKUP($A237,'Section 2'!$D$16:$R$1015,COLUMNS('Section 2'!$D$13:P$13),0)),"",VLOOKUP($A237,'Section 2'!$D$16:$R$1015,COLUMNS('Section 2'!$D$13:P$13),0)))</f>
        <v/>
      </c>
      <c r="P237" s="84" t="str">
        <f>IF($C237="","",IF(ISBLANK(VLOOKUP($A237,'Section 2'!$D$16:$R$1015,COLUMNS('Section 2'!$D$13:Q$13),0)),"",VLOOKUP($A237,'Section 2'!$D$16:$R$1015,COLUMNS('Section 2'!$D$13:Q$13),0)))</f>
        <v/>
      </c>
      <c r="Q237" s="84" t="str">
        <f>IF($C237="","",IF(ISBLANK(VLOOKUP($A237,'Section 2'!$D$16:$R$1015,COLUMNS('Section 2'!$D$13:R$13),0)),"",IF(VLOOKUP($A237,'Section 2'!$D$16:$R$1015,COLUMNS('Section 2'!$D$13:R$13),0)="QPS","QPS",PROPER(VLOOKUP($A237,'Section 2'!$D$16:$R$1015,COLUMNS('Section 2'!$D$13:R$13),0)))))</f>
        <v/>
      </c>
    </row>
    <row r="238" spans="1:17" s="47" customFormat="1" ht="12.75" customHeight="1" x14ac:dyDescent="0.35">
      <c r="A238" s="50">
        <v>237</v>
      </c>
      <c r="B238" s="84" t="str">
        <f t="shared" si="3"/>
        <v/>
      </c>
      <c r="C238" s="84" t="str">
        <f>IFERROR(VLOOKUP($A238,'Section 2'!$D$16:$R$1015,COLUMNS('Section 2'!$D$13:D$13),0),"")</f>
        <v/>
      </c>
      <c r="D238" s="61" t="str">
        <f>IF($C238="","",IF(ISBLANK(VLOOKUP($A238,'Section 2'!$D$16:$R$1015,COLUMNS('Section 2'!$D$13:E$13),0)),"",VLOOKUP($A238,'Section 2'!$D$16:$R$1015,COLUMNS('Section 2'!$D$13:E$13),0)))</f>
        <v/>
      </c>
      <c r="E238" s="84" t="str">
        <f>IF($C238="","",IF(ISBLANK(VLOOKUP($A238,'Section 2'!$D$16:$R$1015,COLUMNS('Section 2'!$D$13:F$13),0)),"",VLOOKUP($A238,'Section 2'!$D$16:$R$1015,COLUMNS('Section 2'!$D$13:F$13),0)))</f>
        <v/>
      </c>
      <c r="F238" s="84" t="str">
        <f>IF($C238="","",IF(ISBLANK(VLOOKUP($A238,'Section 2'!$D$16:$R$1015,COLUMNS('Section 2'!$D$13:G$13),0)),"",VLOOKUP($A238,'Section 2'!$D$16:$R$1015,COLUMNS('Section 2'!$D$13:G$13),0)))</f>
        <v/>
      </c>
      <c r="G238" s="84" t="str">
        <f>IF($C238="","",IF(ISBLANK(VLOOKUP($A238,'Section 2'!$D$16:$R$1015,COLUMNS('Section 2'!$D$13:H$13),0)),"",VLOOKUP($A238,'Section 2'!$D$16:$R$1015,COLUMNS('Section 2'!$D$13:H$13),0)))</f>
        <v/>
      </c>
      <c r="H238" s="84" t="str">
        <f>IF($C238="","",IF(ISBLANK(VLOOKUP($A238,'Section 2'!$D$16:$R$1015,COLUMNS('Section 2'!$D$13:I$13),0)),"",VLOOKUP($A238,'Section 2'!$D$16:$R$1015,COLUMNS('Section 2'!$D$13:I$13),0)))</f>
        <v/>
      </c>
      <c r="I238" s="84" t="str">
        <f>IF($C238="","",IF(ISBLANK(VLOOKUP($A238,'Section 2'!$D$16:$R$1015,COLUMNS('Section 2'!$D$13:J$13),0)),"",VLOOKUP($A238,'Section 2'!$D$16:$R$1015,COLUMNS('Section 2'!$D$13:J$13),0)))</f>
        <v/>
      </c>
      <c r="J238" s="84" t="str">
        <f>IF($C238="","",IF(ISBLANK(VLOOKUP($A238,'Section 2'!$D$16:$R$1015,COLUMNS('Section 2'!$D$13:R$13),0)),"",IF(VLOOKUP($A238,'Section 2'!$D$16:$R$1015,COLUMNS('Section 2'!$D$13:R$13),0)="QPS","QPS",PROPER(VLOOKUP($A238,'Section 2'!$D$16:$R$1015,COLUMNS('Section 2'!$D$13:R$13),0)))))</f>
        <v/>
      </c>
      <c r="K238" s="84" t="str">
        <f>IF($C238="","",IF(ISBLANK(VLOOKUP($A238,'Section 2'!$D$16:$R$1015,COLUMNS('Section 2'!$D$13:L$13),0)),"",VLOOKUP($A238,'Section 2'!$D$16:$R$1015,COLUMNS('Section 2'!$D$13:L$13),0)))</f>
        <v/>
      </c>
      <c r="L238" s="84" t="str">
        <f>IF($C238="","",IF(ISBLANK(VLOOKUP($A238,'Section 2'!$D$16:$R$1015,COLUMNS('Section 2'!$D$13:M$13),0)),"",VLOOKUP($A238,'Section 2'!$D$16:$R$1015,COLUMNS('Section 2'!$D$13:M$13),0)))</f>
        <v/>
      </c>
      <c r="M238" s="84" t="str">
        <f>IF($C238="","",IF(ISBLANK(VLOOKUP($A238,'Section 2'!$D$16:$R$1015,COLUMNS('Section 2'!$D$13:N$13),0)),"",VLOOKUP($A238,'Section 2'!$D$16:$R$1015,COLUMNS('Section 2'!$D$13:N$13),0)))</f>
        <v/>
      </c>
      <c r="N238" s="84" t="str">
        <f>IF($C238="","",IF(ISBLANK(VLOOKUP($A238,'Section 2'!$D$16:$R$1015,COLUMNS('Section 2'!$D$13:O$13),0)),"",VLOOKUP($A238,'Section 2'!$D$16:$R$1015,COLUMNS('Section 2'!$D$13:O$13),0)))</f>
        <v/>
      </c>
      <c r="O238" s="84" t="str">
        <f>IF($C238="","",IF(ISBLANK(VLOOKUP($A238,'Section 2'!$D$16:$R$1015,COLUMNS('Section 2'!$D$13:P$13),0)),"",VLOOKUP($A238,'Section 2'!$D$16:$R$1015,COLUMNS('Section 2'!$D$13:P$13),0)))</f>
        <v/>
      </c>
      <c r="P238" s="84" t="str">
        <f>IF($C238="","",IF(ISBLANK(VLOOKUP($A238,'Section 2'!$D$16:$R$1015,COLUMNS('Section 2'!$D$13:Q$13),0)),"",VLOOKUP($A238,'Section 2'!$D$16:$R$1015,COLUMNS('Section 2'!$D$13:Q$13),0)))</f>
        <v/>
      </c>
      <c r="Q238" s="84" t="str">
        <f>IF($C238="","",IF(ISBLANK(VLOOKUP($A238,'Section 2'!$D$16:$R$1015,COLUMNS('Section 2'!$D$13:R$13),0)),"",IF(VLOOKUP($A238,'Section 2'!$D$16:$R$1015,COLUMNS('Section 2'!$D$13:R$13),0)="QPS","QPS",PROPER(VLOOKUP($A238,'Section 2'!$D$16:$R$1015,COLUMNS('Section 2'!$D$13:R$13),0)))))</f>
        <v/>
      </c>
    </row>
    <row r="239" spans="1:17" s="47" customFormat="1" ht="12.75" customHeight="1" x14ac:dyDescent="0.35">
      <c r="A239" s="50">
        <v>238</v>
      </c>
      <c r="B239" s="84" t="str">
        <f t="shared" si="3"/>
        <v/>
      </c>
      <c r="C239" s="84" t="str">
        <f>IFERROR(VLOOKUP($A239,'Section 2'!$D$16:$R$1015,COLUMNS('Section 2'!$D$13:D$13),0),"")</f>
        <v/>
      </c>
      <c r="D239" s="61" t="str">
        <f>IF($C239="","",IF(ISBLANK(VLOOKUP($A239,'Section 2'!$D$16:$R$1015,COLUMNS('Section 2'!$D$13:E$13),0)),"",VLOOKUP($A239,'Section 2'!$D$16:$R$1015,COLUMNS('Section 2'!$D$13:E$13),0)))</f>
        <v/>
      </c>
      <c r="E239" s="84" t="str">
        <f>IF($C239="","",IF(ISBLANK(VLOOKUP($A239,'Section 2'!$D$16:$R$1015,COLUMNS('Section 2'!$D$13:F$13),0)),"",VLOOKUP($A239,'Section 2'!$D$16:$R$1015,COLUMNS('Section 2'!$D$13:F$13),0)))</f>
        <v/>
      </c>
      <c r="F239" s="84" t="str">
        <f>IF($C239="","",IF(ISBLANK(VLOOKUP($A239,'Section 2'!$D$16:$R$1015,COLUMNS('Section 2'!$D$13:G$13),0)),"",VLOOKUP($A239,'Section 2'!$D$16:$R$1015,COLUMNS('Section 2'!$D$13:G$13),0)))</f>
        <v/>
      </c>
      <c r="G239" s="84" t="str">
        <f>IF($C239="","",IF(ISBLANK(VLOOKUP($A239,'Section 2'!$D$16:$R$1015,COLUMNS('Section 2'!$D$13:H$13),0)),"",VLOOKUP($A239,'Section 2'!$D$16:$R$1015,COLUMNS('Section 2'!$D$13:H$13),0)))</f>
        <v/>
      </c>
      <c r="H239" s="84" t="str">
        <f>IF($C239="","",IF(ISBLANK(VLOOKUP($A239,'Section 2'!$D$16:$R$1015,COLUMNS('Section 2'!$D$13:I$13),0)),"",VLOOKUP($A239,'Section 2'!$D$16:$R$1015,COLUMNS('Section 2'!$D$13:I$13),0)))</f>
        <v/>
      </c>
      <c r="I239" s="84" t="str">
        <f>IF($C239="","",IF(ISBLANK(VLOOKUP($A239,'Section 2'!$D$16:$R$1015,COLUMNS('Section 2'!$D$13:J$13),0)),"",VLOOKUP($A239,'Section 2'!$D$16:$R$1015,COLUMNS('Section 2'!$D$13:J$13),0)))</f>
        <v/>
      </c>
      <c r="J239" s="84" t="str">
        <f>IF($C239="","",IF(ISBLANK(VLOOKUP($A239,'Section 2'!$D$16:$R$1015,COLUMNS('Section 2'!$D$13:R$13),0)),"",IF(VLOOKUP($A239,'Section 2'!$D$16:$R$1015,COLUMNS('Section 2'!$D$13:R$13),0)="QPS","QPS",PROPER(VLOOKUP($A239,'Section 2'!$D$16:$R$1015,COLUMNS('Section 2'!$D$13:R$13),0)))))</f>
        <v/>
      </c>
      <c r="K239" s="84" t="str">
        <f>IF($C239="","",IF(ISBLANK(VLOOKUP($A239,'Section 2'!$D$16:$R$1015,COLUMNS('Section 2'!$D$13:L$13),0)),"",VLOOKUP($A239,'Section 2'!$D$16:$R$1015,COLUMNS('Section 2'!$D$13:L$13),0)))</f>
        <v/>
      </c>
      <c r="L239" s="84" t="str">
        <f>IF($C239="","",IF(ISBLANK(VLOOKUP($A239,'Section 2'!$D$16:$R$1015,COLUMNS('Section 2'!$D$13:M$13),0)),"",VLOOKUP($A239,'Section 2'!$D$16:$R$1015,COLUMNS('Section 2'!$D$13:M$13),0)))</f>
        <v/>
      </c>
      <c r="M239" s="84" t="str">
        <f>IF($C239="","",IF(ISBLANK(VLOOKUP($A239,'Section 2'!$D$16:$R$1015,COLUMNS('Section 2'!$D$13:N$13),0)),"",VLOOKUP($A239,'Section 2'!$D$16:$R$1015,COLUMNS('Section 2'!$D$13:N$13),0)))</f>
        <v/>
      </c>
      <c r="N239" s="84" t="str">
        <f>IF($C239="","",IF(ISBLANK(VLOOKUP($A239,'Section 2'!$D$16:$R$1015,COLUMNS('Section 2'!$D$13:O$13),0)),"",VLOOKUP($A239,'Section 2'!$D$16:$R$1015,COLUMNS('Section 2'!$D$13:O$13),0)))</f>
        <v/>
      </c>
      <c r="O239" s="84" t="str">
        <f>IF($C239="","",IF(ISBLANK(VLOOKUP($A239,'Section 2'!$D$16:$R$1015,COLUMNS('Section 2'!$D$13:P$13),0)),"",VLOOKUP($A239,'Section 2'!$D$16:$R$1015,COLUMNS('Section 2'!$D$13:P$13),0)))</f>
        <v/>
      </c>
      <c r="P239" s="84" t="str">
        <f>IF($C239="","",IF(ISBLANK(VLOOKUP($A239,'Section 2'!$D$16:$R$1015,COLUMNS('Section 2'!$D$13:Q$13),0)),"",VLOOKUP($A239,'Section 2'!$D$16:$R$1015,COLUMNS('Section 2'!$D$13:Q$13),0)))</f>
        <v/>
      </c>
      <c r="Q239" s="84" t="str">
        <f>IF($C239="","",IF(ISBLANK(VLOOKUP($A239,'Section 2'!$D$16:$R$1015,COLUMNS('Section 2'!$D$13:R$13),0)),"",IF(VLOOKUP($A239,'Section 2'!$D$16:$R$1015,COLUMNS('Section 2'!$D$13:R$13),0)="QPS","QPS",PROPER(VLOOKUP($A239,'Section 2'!$D$16:$R$1015,COLUMNS('Section 2'!$D$13:R$13),0)))))</f>
        <v/>
      </c>
    </row>
    <row r="240" spans="1:17" s="47" customFormat="1" ht="12.75" customHeight="1" x14ac:dyDescent="0.35">
      <c r="A240" s="50">
        <v>239</v>
      </c>
      <c r="B240" s="84" t="str">
        <f t="shared" si="3"/>
        <v/>
      </c>
      <c r="C240" s="84" t="str">
        <f>IFERROR(VLOOKUP($A240,'Section 2'!$D$16:$R$1015,COLUMNS('Section 2'!$D$13:D$13),0),"")</f>
        <v/>
      </c>
      <c r="D240" s="61" t="str">
        <f>IF($C240="","",IF(ISBLANK(VLOOKUP($A240,'Section 2'!$D$16:$R$1015,COLUMNS('Section 2'!$D$13:E$13),0)),"",VLOOKUP($A240,'Section 2'!$D$16:$R$1015,COLUMNS('Section 2'!$D$13:E$13),0)))</f>
        <v/>
      </c>
      <c r="E240" s="84" t="str">
        <f>IF($C240="","",IF(ISBLANK(VLOOKUP($A240,'Section 2'!$D$16:$R$1015,COLUMNS('Section 2'!$D$13:F$13),0)),"",VLOOKUP($A240,'Section 2'!$D$16:$R$1015,COLUMNS('Section 2'!$D$13:F$13),0)))</f>
        <v/>
      </c>
      <c r="F240" s="84" t="str">
        <f>IF($C240="","",IF(ISBLANK(VLOOKUP($A240,'Section 2'!$D$16:$R$1015,COLUMNS('Section 2'!$D$13:G$13),0)),"",VLOOKUP($A240,'Section 2'!$D$16:$R$1015,COLUMNS('Section 2'!$D$13:G$13),0)))</f>
        <v/>
      </c>
      <c r="G240" s="84" t="str">
        <f>IF($C240="","",IF(ISBLANK(VLOOKUP($A240,'Section 2'!$D$16:$R$1015,COLUMNS('Section 2'!$D$13:H$13),0)),"",VLOOKUP($A240,'Section 2'!$D$16:$R$1015,COLUMNS('Section 2'!$D$13:H$13),0)))</f>
        <v/>
      </c>
      <c r="H240" s="84" t="str">
        <f>IF($C240="","",IF(ISBLANK(VLOOKUP($A240,'Section 2'!$D$16:$R$1015,COLUMNS('Section 2'!$D$13:I$13),0)),"",VLOOKUP($A240,'Section 2'!$D$16:$R$1015,COLUMNS('Section 2'!$D$13:I$13),0)))</f>
        <v/>
      </c>
      <c r="I240" s="84" t="str">
        <f>IF($C240="","",IF(ISBLANK(VLOOKUP($A240,'Section 2'!$D$16:$R$1015,COLUMNS('Section 2'!$D$13:J$13),0)),"",VLOOKUP($A240,'Section 2'!$D$16:$R$1015,COLUMNS('Section 2'!$D$13:J$13),0)))</f>
        <v/>
      </c>
      <c r="J240" s="84" t="str">
        <f>IF($C240="","",IF(ISBLANK(VLOOKUP($A240,'Section 2'!$D$16:$R$1015,COLUMNS('Section 2'!$D$13:R$13),0)),"",IF(VLOOKUP($A240,'Section 2'!$D$16:$R$1015,COLUMNS('Section 2'!$D$13:R$13),0)="QPS","QPS",PROPER(VLOOKUP($A240,'Section 2'!$D$16:$R$1015,COLUMNS('Section 2'!$D$13:R$13),0)))))</f>
        <v/>
      </c>
      <c r="K240" s="84" t="str">
        <f>IF($C240="","",IF(ISBLANK(VLOOKUP($A240,'Section 2'!$D$16:$R$1015,COLUMNS('Section 2'!$D$13:L$13),0)),"",VLOOKUP($A240,'Section 2'!$D$16:$R$1015,COLUMNS('Section 2'!$D$13:L$13),0)))</f>
        <v/>
      </c>
      <c r="L240" s="84" t="str">
        <f>IF($C240="","",IF(ISBLANK(VLOOKUP($A240,'Section 2'!$D$16:$R$1015,COLUMNS('Section 2'!$D$13:M$13),0)),"",VLOOKUP($A240,'Section 2'!$D$16:$R$1015,COLUMNS('Section 2'!$D$13:M$13),0)))</f>
        <v/>
      </c>
      <c r="M240" s="84" t="str">
        <f>IF($C240="","",IF(ISBLANK(VLOOKUP($A240,'Section 2'!$D$16:$R$1015,COLUMNS('Section 2'!$D$13:N$13),0)),"",VLOOKUP($A240,'Section 2'!$D$16:$R$1015,COLUMNS('Section 2'!$D$13:N$13),0)))</f>
        <v/>
      </c>
      <c r="N240" s="84" t="str">
        <f>IF($C240="","",IF(ISBLANK(VLOOKUP($A240,'Section 2'!$D$16:$R$1015,COLUMNS('Section 2'!$D$13:O$13),0)),"",VLOOKUP($A240,'Section 2'!$D$16:$R$1015,COLUMNS('Section 2'!$D$13:O$13),0)))</f>
        <v/>
      </c>
      <c r="O240" s="84" t="str">
        <f>IF($C240="","",IF(ISBLANK(VLOOKUP($A240,'Section 2'!$D$16:$R$1015,COLUMNS('Section 2'!$D$13:P$13),0)),"",VLOOKUP($A240,'Section 2'!$D$16:$R$1015,COLUMNS('Section 2'!$D$13:P$13),0)))</f>
        <v/>
      </c>
      <c r="P240" s="84" t="str">
        <f>IF($C240="","",IF(ISBLANK(VLOOKUP($A240,'Section 2'!$D$16:$R$1015,COLUMNS('Section 2'!$D$13:Q$13),0)),"",VLOOKUP($A240,'Section 2'!$D$16:$R$1015,COLUMNS('Section 2'!$D$13:Q$13),0)))</f>
        <v/>
      </c>
      <c r="Q240" s="84" t="str">
        <f>IF($C240="","",IF(ISBLANK(VLOOKUP($A240,'Section 2'!$D$16:$R$1015,COLUMNS('Section 2'!$D$13:R$13),0)),"",IF(VLOOKUP($A240,'Section 2'!$D$16:$R$1015,COLUMNS('Section 2'!$D$13:R$13),0)="QPS","QPS",PROPER(VLOOKUP($A240,'Section 2'!$D$16:$R$1015,COLUMNS('Section 2'!$D$13:R$13),0)))))</f>
        <v/>
      </c>
    </row>
    <row r="241" spans="1:17" s="47" customFormat="1" ht="12.75" customHeight="1" x14ac:dyDescent="0.35">
      <c r="A241" s="50">
        <v>240</v>
      </c>
      <c r="B241" s="84" t="str">
        <f t="shared" si="3"/>
        <v/>
      </c>
      <c r="C241" s="84" t="str">
        <f>IFERROR(VLOOKUP($A241,'Section 2'!$D$16:$R$1015,COLUMNS('Section 2'!$D$13:D$13),0),"")</f>
        <v/>
      </c>
      <c r="D241" s="61" t="str">
        <f>IF($C241="","",IF(ISBLANK(VLOOKUP($A241,'Section 2'!$D$16:$R$1015,COLUMNS('Section 2'!$D$13:E$13),0)),"",VLOOKUP($A241,'Section 2'!$D$16:$R$1015,COLUMNS('Section 2'!$D$13:E$13),0)))</f>
        <v/>
      </c>
      <c r="E241" s="84" t="str">
        <f>IF($C241="","",IF(ISBLANK(VLOOKUP($A241,'Section 2'!$D$16:$R$1015,COLUMNS('Section 2'!$D$13:F$13),0)),"",VLOOKUP($A241,'Section 2'!$D$16:$R$1015,COLUMNS('Section 2'!$D$13:F$13),0)))</f>
        <v/>
      </c>
      <c r="F241" s="84" t="str">
        <f>IF($C241="","",IF(ISBLANK(VLOOKUP($A241,'Section 2'!$D$16:$R$1015,COLUMNS('Section 2'!$D$13:G$13),0)),"",VLOOKUP($A241,'Section 2'!$D$16:$R$1015,COLUMNS('Section 2'!$D$13:G$13),0)))</f>
        <v/>
      </c>
      <c r="G241" s="84" t="str">
        <f>IF($C241="","",IF(ISBLANK(VLOOKUP($A241,'Section 2'!$D$16:$R$1015,COLUMNS('Section 2'!$D$13:H$13),0)),"",VLOOKUP($A241,'Section 2'!$D$16:$R$1015,COLUMNS('Section 2'!$D$13:H$13),0)))</f>
        <v/>
      </c>
      <c r="H241" s="84" t="str">
        <f>IF($C241="","",IF(ISBLANK(VLOOKUP($A241,'Section 2'!$D$16:$R$1015,COLUMNS('Section 2'!$D$13:I$13),0)),"",VLOOKUP($A241,'Section 2'!$D$16:$R$1015,COLUMNS('Section 2'!$D$13:I$13),0)))</f>
        <v/>
      </c>
      <c r="I241" s="84" t="str">
        <f>IF($C241="","",IF(ISBLANK(VLOOKUP($A241,'Section 2'!$D$16:$R$1015,COLUMNS('Section 2'!$D$13:J$13),0)),"",VLOOKUP($A241,'Section 2'!$D$16:$R$1015,COLUMNS('Section 2'!$D$13:J$13),0)))</f>
        <v/>
      </c>
      <c r="J241" s="84" t="str">
        <f>IF($C241="","",IF(ISBLANK(VLOOKUP($A241,'Section 2'!$D$16:$R$1015,COLUMNS('Section 2'!$D$13:R$13),0)),"",IF(VLOOKUP($A241,'Section 2'!$D$16:$R$1015,COLUMNS('Section 2'!$D$13:R$13),0)="QPS","QPS",PROPER(VLOOKUP($A241,'Section 2'!$D$16:$R$1015,COLUMNS('Section 2'!$D$13:R$13),0)))))</f>
        <v/>
      </c>
      <c r="K241" s="84" t="str">
        <f>IF($C241="","",IF(ISBLANK(VLOOKUP($A241,'Section 2'!$D$16:$R$1015,COLUMNS('Section 2'!$D$13:L$13),0)),"",VLOOKUP($A241,'Section 2'!$D$16:$R$1015,COLUMNS('Section 2'!$D$13:L$13),0)))</f>
        <v/>
      </c>
      <c r="L241" s="84" t="str">
        <f>IF($C241="","",IF(ISBLANK(VLOOKUP($A241,'Section 2'!$D$16:$R$1015,COLUMNS('Section 2'!$D$13:M$13),0)),"",VLOOKUP($A241,'Section 2'!$D$16:$R$1015,COLUMNS('Section 2'!$D$13:M$13),0)))</f>
        <v/>
      </c>
      <c r="M241" s="84" t="str">
        <f>IF($C241="","",IF(ISBLANK(VLOOKUP($A241,'Section 2'!$D$16:$R$1015,COLUMNS('Section 2'!$D$13:N$13),0)),"",VLOOKUP($A241,'Section 2'!$D$16:$R$1015,COLUMNS('Section 2'!$D$13:N$13),0)))</f>
        <v/>
      </c>
      <c r="N241" s="84" t="str">
        <f>IF($C241="","",IF(ISBLANK(VLOOKUP($A241,'Section 2'!$D$16:$R$1015,COLUMNS('Section 2'!$D$13:O$13),0)),"",VLOOKUP($A241,'Section 2'!$D$16:$R$1015,COLUMNS('Section 2'!$D$13:O$13),0)))</f>
        <v/>
      </c>
      <c r="O241" s="84" t="str">
        <f>IF($C241="","",IF(ISBLANK(VLOOKUP($A241,'Section 2'!$D$16:$R$1015,COLUMNS('Section 2'!$D$13:P$13),0)),"",VLOOKUP($A241,'Section 2'!$D$16:$R$1015,COLUMNS('Section 2'!$D$13:P$13),0)))</f>
        <v/>
      </c>
      <c r="P241" s="84" t="str">
        <f>IF($C241="","",IF(ISBLANK(VLOOKUP($A241,'Section 2'!$D$16:$R$1015,COLUMNS('Section 2'!$D$13:Q$13),0)),"",VLOOKUP($A241,'Section 2'!$D$16:$R$1015,COLUMNS('Section 2'!$D$13:Q$13),0)))</f>
        <v/>
      </c>
      <c r="Q241" s="84" t="str">
        <f>IF($C241="","",IF(ISBLANK(VLOOKUP($A241,'Section 2'!$D$16:$R$1015,COLUMNS('Section 2'!$D$13:R$13),0)),"",IF(VLOOKUP($A241,'Section 2'!$D$16:$R$1015,COLUMNS('Section 2'!$D$13:R$13),0)="QPS","QPS",PROPER(VLOOKUP($A241,'Section 2'!$D$16:$R$1015,COLUMNS('Section 2'!$D$13:R$13),0)))))</f>
        <v/>
      </c>
    </row>
    <row r="242" spans="1:17" s="47" customFormat="1" ht="12.75" customHeight="1" x14ac:dyDescent="0.35">
      <c r="A242" s="50">
        <v>241</v>
      </c>
      <c r="B242" s="84" t="str">
        <f t="shared" si="3"/>
        <v/>
      </c>
      <c r="C242" s="84" t="str">
        <f>IFERROR(VLOOKUP($A242,'Section 2'!$D$16:$R$1015,COLUMNS('Section 2'!$D$13:D$13),0),"")</f>
        <v/>
      </c>
      <c r="D242" s="61" t="str">
        <f>IF($C242="","",IF(ISBLANK(VLOOKUP($A242,'Section 2'!$D$16:$R$1015,COLUMNS('Section 2'!$D$13:E$13),0)),"",VLOOKUP($A242,'Section 2'!$D$16:$R$1015,COLUMNS('Section 2'!$D$13:E$13),0)))</f>
        <v/>
      </c>
      <c r="E242" s="84" t="str">
        <f>IF($C242="","",IF(ISBLANK(VLOOKUP($A242,'Section 2'!$D$16:$R$1015,COLUMNS('Section 2'!$D$13:F$13),0)),"",VLOOKUP($A242,'Section 2'!$D$16:$R$1015,COLUMNS('Section 2'!$D$13:F$13),0)))</f>
        <v/>
      </c>
      <c r="F242" s="84" t="str">
        <f>IF($C242="","",IF(ISBLANK(VLOOKUP($A242,'Section 2'!$D$16:$R$1015,COLUMNS('Section 2'!$D$13:G$13),0)),"",VLOOKUP($A242,'Section 2'!$D$16:$R$1015,COLUMNS('Section 2'!$D$13:G$13),0)))</f>
        <v/>
      </c>
      <c r="G242" s="84" t="str">
        <f>IF($C242="","",IF(ISBLANK(VLOOKUP($A242,'Section 2'!$D$16:$R$1015,COLUMNS('Section 2'!$D$13:H$13),0)),"",VLOOKUP($A242,'Section 2'!$D$16:$R$1015,COLUMNS('Section 2'!$D$13:H$13),0)))</f>
        <v/>
      </c>
      <c r="H242" s="84" t="str">
        <f>IF($C242="","",IF(ISBLANK(VLOOKUP($A242,'Section 2'!$D$16:$R$1015,COLUMNS('Section 2'!$D$13:I$13),0)),"",VLOOKUP($A242,'Section 2'!$D$16:$R$1015,COLUMNS('Section 2'!$D$13:I$13),0)))</f>
        <v/>
      </c>
      <c r="I242" s="84" t="str">
        <f>IF($C242="","",IF(ISBLANK(VLOOKUP($A242,'Section 2'!$D$16:$R$1015,COLUMNS('Section 2'!$D$13:J$13),0)),"",VLOOKUP($A242,'Section 2'!$D$16:$R$1015,COLUMNS('Section 2'!$D$13:J$13),0)))</f>
        <v/>
      </c>
      <c r="J242" s="84" t="str">
        <f>IF($C242="","",IF(ISBLANK(VLOOKUP($A242,'Section 2'!$D$16:$R$1015,COLUMNS('Section 2'!$D$13:R$13),0)),"",IF(VLOOKUP($A242,'Section 2'!$D$16:$R$1015,COLUMNS('Section 2'!$D$13:R$13),0)="QPS","QPS",PROPER(VLOOKUP($A242,'Section 2'!$D$16:$R$1015,COLUMNS('Section 2'!$D$13:R$13),0)))))</f>
        <v/>
      </c>
      <c r="K242" s="84" t="str">
        <f>IF($C242="","",IF(ISBLANK(VLOOKUP($A242,'Section 2'!$D$16:$R$1015,COLUMNS('Section 2'!$D$13:L$13),0)),"",VLOOKUP($A242,'Section 2'!$D$16:$R$1015,COLUMNS('Section 2'!$D$13:L$13),0)))</f>
        <v/>
      </c>
      <c r="L242" s="84" t="str">
        <f>IF($C242="","",IF(ISBLANK(VLOOKUP($A242,'Section 2'!$D$16:$R$1015,COLUMNS('Section 2'!$D$13:M$13),0)),"",VLOOKUP($A242,'Section 2'!$D$16:$R$1015,COLUMNS('Section 2'!$D$13:M$13),0)))</f>
        <v/>
      </c>
      <c r="M242" s="84" t="str">
        <f>IF($C242="","",IF(ISBLANK(VLOOKUP($A242,'Section 2'!$D$16:$R$1015,COLUMNS('Section 2'!$D$13:N$13),0)),"",VLOOKUP($A242,'Section 2'!$D$16:$R$1015,COLUMNS('Section 2'!$D$13:N$13),0)))</f>
        <v/>
      </c>
      <c r="N242" s="84" t="str">
        <f>IF($C242="","",IF(ISBLANK(VLOOKUP($A242,'Section 2'!$D$16:$R$1015,COLUMNS('Section 2'!$D$13:O$13),0)),"",VLOOKUP($A242,'Section 2'!$D$16:$R$1015,COLUMNS('Section 2'!$D$13:O$13),0)))</f>
        <v/>
      </c>
      <c r="O242" s="84" t="str">
        <f>IF($C242="","",IF(ISBLANK(VLOOKUP($A242,'Section 2'!$D$16:$R$1015,COLUMNS('Section 2'!$D$13:P$13),0)),"",VLOOKUP($A242,'Section 2'!$D$16:$R$1015,COLUMNS('Section 2'!$D$13:P$13),0)))</f>
        <v/>
      </c>
      <c r="P242" s="84" t="str">
        <f>IF($C242="","",IF(ISBLANK(VLOOKUP($A242,'Section 2'!$D$16:$R$1015,COLUMNS('Section 2'!$D$13:Q$13),0)),"",VLOOKUP($A242,'Section 2'!$D$16:$R$1015,COLUMNS('Section 2'!$D$13:Q$13),0)))</f>
        <v/>
      </c>
      <c r="Q242" s="84" t="str">
        <f>IF($C242="","",IF(ISBLANK(VLOOKUP($A242,'Section 2'!$D$16:$R$1015,COLUMNS('Section 2'!$D$13:R$13),0)),"",IF(VLOOKUP($A242,'Section 2'!$D$16:$R$1015,COLUMNS('Section 2'!$D$13:R$13),0)="QPS","QPS",PROPER(VLOOKUP($A242,'Section 2'!$D$16:$R$1015,COLUMNS('Section 2'!$D$13:R$13),0)))))</f>
        <v/>
      </c>
    </row>
    <row r="243" spans="1:17" s="47" customFormat="1" ht="12.75" customHeight="1" x14ac:dyDescent="0.35">
      <c r="A243" s="50">
        <v>242</v>
      </c>
      <c r="B243" s="84" t="str">
        <f t="shared" si="3"/>
        <v/>
      </c>
      <c r="C243" s="84" t="str">
        <f>IFERROR(VLOOKUP($A243,'Section 2'!$D$16:$R$1015,COLUMNS('Section 2'!$D$13:D$13),0),"")</f>
        <v/>
      </c>
      <c r="D243" s="61" t="str">
        <f>IF($C243="","",IF(ISBLANK(VLOOKUP($A243,'Section 2'!$D$16:$R$1015,COLUMNS('Section 2'!$D$13:E$13),0)),"",VLOOKUP($A243,'Section 2'!$D$16:$R$1015,COLUMNS('Section 2'!$D$13:E$13),0)))</f>
        <v/>
      </c>
      <c r="E243" s="84" t="str">
        <f>IF($C243="","",IF(ISBLANK(VLOOKUP($A243,'Section 2'!$D$16:$R$1015,COLUMNS('Section 2'!$D$13:F$13),0)),"",VLOOKUP($A243,'Section 2'!$D$16:$R$1015,COLUMNS('Section 2'!$D$13:F$13),0)))</f>
        <v/>
      </c>
      <c r="F243" s="84" t="str">
        <f>IF($C243="","",IF(ISBLANK(VLOOKUP($A243,'Section 2'!$D$16:$R$1015,COLUMNS('Section 2'!$D$13:G$13),0)),"",VLOOKUP($A243,'Section 2'!$D$16:$R$1015,COLUMNS('Section 2'!$D$13:G$13),0)))</f>
        <v/>
      </c>
      <c r="G243" s="84" t="str">
        <f>IF($C243="","",IF(ISBLANK(VLOOKUP($A243,'Section 2'!$D$16:$R$1015,COLUMNS('Section 2'!$D$13:H$13),0)),"",VLOOKUP($A243,'Section 2'!$D$16:$R$1015,COLUMNS('Section 2'!$D$13:H$13),0)))</f>
        <v/>
      </c>
      <c r="H243" s="84" t="str">
        <f>IF($C243="","",IF(ISBLANK(VLOOKUP($A243,'Section 2'!$D$16:$R$1015,COLUMNS('Section 2'!$D$13:I$13),0)),"",VLOOKUP($A243,'Section 2'!$D$16:$R$1015,COLUMNS('Section 2'!$D$13:I$13),0)))</f>
        <v/>
      </c>
      <c r="I243" s="84" t="str">
        <f>IF($C243="","",IF(ISBLANK(VLOOKUP($A243,'Section 2'!$D$16:$R$1015,COLUMNS('Section 2'!$D$13:J$13),0)),"",VLOOKUP($A243,'Section 2'!$D$16:$R$1015,COLUMNS('Section 2'!$D$13:J$13),0)))</f>
        <v/>
      </c>
      <c r="J243" s="84" t="str">
        <f>IF($C243="","",IF(ISBLANK(VLOOKUP($A243,'Section 2'!$D$16:$R$1015,COLUMNS('Section 2'!$D$13:R$13),0)),"",IF(VLOOKUP($A243,'Section 2'!$D$16:$R$1015,COLUMNS('Section 2'!$D$13:R$13),0)="QPS","QPS",PROPER(VLOOKUP($A243,'Section 2'!$D$16:$R$1015,COLUMNS('Section 2'!$D$13:R$13),0)))))</f>
        <v/>
      </c>
      <c r="K243" s="84" t="str">
        <f>IF($C243="","",IF(ISBLANK(VLOOKUP($A243,'Section 2'!$D$16:$R$1015,COLUMNS('Section 2'!$D$13:L$13),0)),"",VLOOKUP($A243,'Section 2'!$D$16:$R$1015,COLUMNS('Section 2'!$D$13:L$13),0)))</f>
        <v/>
      </c>
      <c r="L243" s="84" t="str">
        <f>IF($C243="","",IF(ISBLANK(VLOOKUP($A243,'Section 2'!$D$16:$R$1015,COLUMNS('Section 2'!$D$13:M$13),0)),"",VLOOKUP($A243,'Section 2'!$D$16:$R$1015,COLUMNS('Section 2'!$D$13:M$13),0)))</f>
        <v/>
      </c>
      <c r="M243" s="84" t="str">
        <f>IF($C243="","",IF(ISBLANK(VLOOKUP($A243,'Section 2'!$D$16:$R$1015,COLUMNS('Section 2'!$D$13:N$13),0)),"",VLOOKUP($A243,'Section 2'!$D$16:$R$1015,COLUMNS('Section 2'!$D$13:N$13),0)))</f>
        <v/>
      </c>
      <c r="N243" s="84" t="str">
        <f>IF($C243="","",IF(ISBLANK(VLOOKUP($A243,'Section 2'!$D$16:$R$1015,COLUMNS('Section 2'!$D$13:O$13),0)),"",VLOOKUP($A243,'Section 2'!$D$16:$R$1015,COLUMNS('Section 2'!$D$13:O$13),0)))</f>
        <v/>
      </c>
      <c r="O243" s="84" t="str">
        <f>IF($C243="","",IF(ISBLANK(VLOOKUP($A243,'Section 2'!$D$16:$R$1015,COLUMNS('Section 2'!$D$13:P$13),0)),"",VLOOKUP($A243,'Section 2'!$D$16:$R$1015,COLUMNS('Section 2'!$D$13:P$13),0)))</f>
        <v/>
      </c>
      <c r="P243" s="84" t="str">
        <f>IF($C243="","",IF(ISBLANK(VLOOKUP($A243,'Section 2'!$D$16:$R$1015,COLUMNS('Section 2'!$D$13:Q$13),0)),"",VLOOKUP($A243,'Section 2'!$D$16:$R$1015,COLUMNS('Section 2'!$D$13:Q$13),0)))</f>
        <v/>
      </c>
      <c r="Q243" s="84" t="str">
        <f>IF($C243="","",IF(ISBLANK(VLOOKUP($A243,'Section 2'!$D$16:$R$1015,COLUMNS('Section 2'!$D$13:R$13),0)),"",IF(VLOOKUP($A243,'Section 2'!$D$16:$R$1015,COLUMNS('Section 2'!$D$13:R$13),0)="QPS","QPS",PROPER(VLOOKUP($A243,'Section 2'!$D$16:$R$1015,COLUMNS('Section 2'!$D$13:R$13),0)))))</f>
        <v/>
      </c>
    </row>
    <row r="244" spans="1:17" s="47" customFormat="1" ht="12.75" customHeight="1" x14ac:dyDescent="0.35">
      <c r="A244" s="50">
        <v>243</v>
      </c>
      <c r="B244" s="84" t="str">
        <f t="shared" si="3"/>
        <v/>
      </c>
      <c r="C244" s="84" t="str">
        <f>IFERROR(VLOOKUP($A244,'Section 2'!$D$16:$R$1015,COLUMNS('Section 2'!$D$13:D$13),0),"")</f>
        <v/>
      </c>
      <c r="D244" s="61" t="str">
        <f>IF($C244="","",IF(ISBLANK(VLOOKUP($A244,'Section 2'!$D$16:$R$1015,COLUMNS('Section 2'!$D$13:E$13),0)),"",VLOOKUP($A244,'Section 2'!$D$16:$R$1015,COLUMNS('Section 2'!$D$13:E$13),0)))</f>
        <v/>
      </c>
      <c r="E244" s="84" t="str">
        <f>IF($C244="","",IF(ISBLANK(VLOOKUP($A244,'Section 2'!$D$16:$R$1015,COLUMNS('Section 2'!$D$13:F$13),0)),"",VLOOKUP($A244,'Section 2'!$D$16:$R$1015,COLUMNS('Section 2'!$D$13:F$13),0)))</f>
        <v/>
      </c>
      <c r="F244" s="84" t="str">
        <f>IF($C244="","",IF(ISBLANK(VLOOKUP($A244,'Section 2'!$D$16:$R$1015,COLUMNS('Section 2'!$D$13:G$13),0)),"",VLOOKUP($A244,'Section 2'!$D$16:$R$1015,COLUMNS('Section 2'!$D$13:G$13),0)))</f>
        <v/>
      </c>
      <c r="G244" s="84" t="str">
        <f>IF($C244="","",IF(ISBLANK(VLOOKUP($A244,'Section 2'!$D$16:$R$1015,COLUMNS('Section 2'!$D$13:H$13),0)),"",VLOOKUP($A244,'Section 2'!$D$16:$R$1015,COLUMNS('Section 2'!$D$13:H$13),0)))</f>
        <v/>
      </c>
      <c r="H244" s="84" t="str">
        <f>IF($C244="","",IF(ISBLANK(VLOOKUP($A244,'Section 2'!$D$16:$R$1015,COLUMNS('Section 2'!$D$13:I$13),0)),"",VLOOKUP($A244,'Section 2'!$D$16:$R$1015,COLUMNS('Section 2'!$D$13:I$13),0)))</f>
        <v/>
      </c>
      <c r="I244" s="84" t="str">
        <f>IF($C244="","",IF(ISBLANK(VLOOKUP($A244,'Section 2'!$D$16:$R$1015,COLUMNS('Section 2'!$D$13:J$13),0)),"",VLOOKUP($A244,'Section 2'!$D$16:$R$1015,COLUMNS('Section 2'!$D$13:J$13),0)))</f>
        <v/>
      </c>
      <c r="J244" s="84" t="str">
        <f>IF($C244="","",IF(ISBLANK(VLOOKUP($A244,'Section 2'!$D$16:$R$1015,COLUMNS('Section 2'!$D$13:R$13),0)),"",IF(VLOOKUP($A244,'Section 2'!$D$16:$R$1015,COLUMNS('Section 2'!$D$13:R$13),0)="QPS","QPS",PROPER(VLOOKUP($A244,'Section 2'!$D$16:$R$1015,COLUMNS('Section 2'!$D$13:R$13),0)))))</f>
        <v/>
      </c>
      <c r="K244" s="84" t="str">
        <f>IF($C244="","",IF(ISBLANK(VLOOKUP($A244,'Section 2'!$D$16:$R$1015,COLUMNS('Section 2'!$D$13:L$13),0)),"",VLOOKUP($A244,'Section 2'!$D$16:$R$1015,COLUMNS('Section 2'!$D$13:L$13),0)))</f>
        <v/>
      </c>
      <c r="L244" s="84" t="str">
        <f>IF($C244="","",IF(ISBLANK(VLOOKUP($A244,'Section 2'!$D$16:$R$1015,COLUMNS('Section 2'!$D$13:M$13),0)),"",VLOOKUP($A244,'Section 2'!$D$16:$R$1015,COLUMNS('Section 2'!$D$13:M$13),0)))</f>
        <v/>
      </c>
      <c r="M244" s="84" t="str">
        <f>IF($C244="","",IF(ISBLANK(VLOOKUP($A244,'Section 2'!$D$16:$R$1015,COLUMNS('Section 2'!$D$13:N$13),0)),"",VLOOKUP($A244,'Section 2'!$D$16:$R$1015,COLUMNS('Section 2'!$D$13:N$13),0)))</f>
        <v/>
      </c>
      <c r="N244" s="84" t="str">
        <f>IF($C244="","",IF(ISBLANK(VLOOKUP($A244,'Section 2'!$D$16:$R$1015,COLUMNS('Section 2'!$D$13:O$13),0)),"",VLOOKUP($A244,'Section 2'!$D$16:$R$1015,COLUMNS('Section 2'!$D$13:O$13),0)))</f>
        <v/>
      </c>
      <c r="O244" s="84" t="str">
        <f>IF($C244="","",IF(ISBLANK(VLOOKUP($A244,'Section 2'!$D$16:$R$1015,COLUMNS('Section 2'!$D$13:P$13),0)),"",VLOOKUP($A244,'Section 2'!$D$16:$R$1015,COLUMNS('Section 2'!$D$13:P$13),0)))</f>
        <v/>
      </c>
      <c r="P244" s="84" t="str">
        <f>IF($C244="","",IF(ISBLANK(VLOOKUP($A244,'Section 2'!$D$16:$R$1015,COLUMNS('Section 2'!$D$13:Q$13),0)),"",VLOOKUP($A244,'Section 2'!$D$16:$R$1015,COLUMNS('Section 2'!$D$13:Q$13),0)))</f>
        <v/>
      </c>
      <c r="Q244" s="84" t="str">
        <f>IF($C244="","",IF(ISBLANK(VLOOKUP($A244,'Section 2'!$D$16:$R$1015,COLUMNS('Section 2'!$D$13:R$13),0)),"",IF(VLOOKUP($A244,'Section 2'!$D$16:$R$1015,COLUMNS('Section 2'!$D$13:R$13),0)="QPS","QPS",PROPER(VLOOKUP($A244,'Section 2'!$D$16:$R$1015,COLUMNS('Section 2'!$D$13:R$13),0)))))</f>
        <v/>
      </c>
    </row>
    <row r="245" spans="1:17" s="47" customFormat="1" ht="12.75" customHeight="1" x14ac:dyDescent="0.35">
      <c r="A245" s="50">
        <v>244</v>
      </c>
      <c r="B245" s="84" t="str">
        <f t="shared" si="3"/>
        <v/>
      </c>
      <c r="C245" s="84" t="str">
        <f>IFERROR(VLOOKUP($A245,'Section 2'!$D$16:$R$1015,COLUMNS('Section 2'!$D$13:D$13),0),"")</f>
        <v/>
      </c>
      <c r="D245" s="61" t="str">
        <f>IF($C245="","",IF(ISBLANK(VLOOKUP($A245,'Section 2'!$D$16:$R$1015,COLUMNS('Section 2'!$D$13:E$13),0)),"",VLOOKUP($A245,'Section 2'!$D$16:$R$1015,COLUMNS('Section 2'!$D$13:E$13),0)))</f>
        <v/>
      </c>
      <c r="E245" s="84" t="str">
        <f>IF($C245="","",IF(ISBLANK(VLOOKUP($A245,'Section 2'!$D$16:$R$1015,COLUMNS('Section 2'!$D$13:F$13),0)),"",VLOOKUP($A245,'Section 2'!$D$16:$R$1015,COLUMNS('Section 2'!$D$13:F$13),0)))</f>
        <v/>
      </c>
      <c r="F245" s="84" t="str">
        <f>IF($C245="","",IF(ISBLANK(VLOOKUP($A245,'Section 2'!$D$16:$R$1015,COLUMNS('Section 2'!$D$13:G$13),0)),"",VLOOKUP($A245,'Section 2'!$D$16:$R$1015,COLUMNS('Section 2'!$D$13:G$13),0)))</f>
        <v/>
      </c>
      <c r="G245" s="84" t="str">
        <f>IF($C245="","",IF(ISBLANK(VLOOKUP($A245,'Section 2'!$D$16:$R$1015,COLUMNS('Section 2'!$D$13:H$13),0)),"",VLOOKUP($A245,'Section 2'!$D$16:$R$1015,COLUMNS('Section 2'!$D$13:H$13),0)))</f>
        <v/>
      </c>
      <c r="H245" s="84" t="str">
        <f>IF($C245="","",IF(ISBLANK(VLOOKUP($A245,'Section 2'!$D$16:$R$1015,COLUMNS('Section 2'!$D$13:I$13),0)),"",VLOOKUP($A245,'Section 2'!$D$16:$R$1015,COLUMNS('Section 2'!$D$13:I$13),0)))</f>
        <v/>
      </c>
      <c r="I245" s="84" t="str">
        <f>IF($C245="","",IF(ISBLANK(VLOOKUP($A245,'Section 2'!$D$16:$R$1015,COLUMNS('Section 2'!$D$13:J$13),0)),"",VLOOKUP($A245,'Section 2'!$D$16:$R$1015,COLUMNS('Section 2'!$D$13:J$13),0)))</f>
        <v/>
      </c>
      <c r="J245" s="84" t="str">
        <f>IF($C245="","",IF(ISBLANK(VLOOKUP($A245,'Section 2'!$D$16:$R$1015,COLUMNS('Section 2'!$D$13:R$13),0)),"",IF(VLOOKUP($A245,'Section 2'!$D$16:$R$1015,COLUMNS('Section 2'!$D$13:R$13),0)="QPS","QPS",PROPER(VLOOKUP($A245,'Section 2'!$D$16:$R$1015,COLUMNS('Section 2'!$D$13:R$13),0)))))</f>
        <v/>
      </c>
      <c r="K245" s="84" t="str">
        <f>IF($C245="","",IF(ISBLANK(VLOOKUP($A245,'Section 2'!$D$16:$R$1015,COLUMNS('Section 2'!$D$13:L$13),0)),"",VLOOKUP($A245,'Section 2'!$D$16:$R$1015,COLUMNS('Section 2'!$D$13:L$13),0)))</f>
        <v/>
      </c>
      <c r="L245" s="84" t="str">
        <f>IF($C245="","",IF(ISBLANK(VLOOKUP($A245,'Section 2'!$D$16:$R$1015,COLUMNS('Section 2'!$D$13:M$13),0)),"",VLOOKUP($A245,'Section 2'!$D$16:$R$1015,COLUMNS('Section 2'!$D$13:M$13),0)))</f>
        <v/>
      </c>
      <c r="M245" s="84" t="str">
        <f>IF($C245="","",IF(ISBLANK(VLOOKUP($A245,'Section 2'!$D$16:$R$1015,COLUMNS('Section 2'!$D$13:N$13),0)),"",VLOOKUP($A245,'Section 2'!$D$16:$R$1015,COLUMNS('Section 2'!$D$13:N$13),0)))</f>
        <v/>
      </c>
      <c r="N245" s="84" t="str">
        <f>IF($C245="","",IF(ISBLANK(VLOOKUP($A245,'Section 2'!$D$16:$R$1015,COLUMNS('Section 2'!$D$13:O$13),0)),"",VLOOKUP($A245,'Section 2'!$D$16:$R$1015,COLUMNS('Section 2'!$D$13:O$13),0)))</f>
        <v/>
      </c>
      <c r="O245" s="84" t="str">
        <f>IF($C245="","",IF(ISBLANK(VLOOKUP($A245,'Section 2'!$D$16:$R$1015,COLUMNS('Section 2'!$D$13:P$13),0)),"",VLOOKUP($A245,'Section 2'!$D$16:$R$1015,COLUMNS('Section 2'!$D$13:P$13),0)))</f>
        <v/>
      </c>
      <c r="P245" s="84" t="str">
        <f>IF($C245="","",IF(ISBLANK(VLOOKUP($A245,'Section 2'!$D$16:$R$1015,COLUMNS('Section 2'!$D$13:Q$13),0)),"",VLOOKUP($A245,'Section 2'!$D$16:$R$1015,COLUMNS('Section 2'!$D$13:Q$13),0)))</f>
        <v/>
      </c>
      <c r="Q245" s="84" t="str">
        <f>IF($C245="","",IF(ISBLANK(VLOOKUP($A245,'Section 2'!$D$16:$R$1015,COLUMNS('Section 2'!$D$13:R$13),0)),"",IF(VLOOKUP($A245,'Section 2'!$D$16:$R$1015,COLUMNS('Section 2'!$D$13:R$13),0)="QPS","QPS",PROPER(VLOOKUP($A245,'Section 2'!$D$16:$R$1015,COLUMNS('Section 2'!$D$13:R$13),0)))))</f>
        <v/>
      </c>
    </row>
    <row r="246" spans="1:17" s="47" customFormat="1" ht="12.75" customHeight="1" x14ac:dyDescent="0.35">
      <c r="A246" s="50">
        <v>245</v>
      </c>
      <c r="B246" s="84" t="str">
        <f t="shared" si="3"/>
        <v/>
      </c>
      <c r="C246" s="84" t="str">
        <f>IFERROR(VLOOKUP($A246,'Section 2'!$D$16:$R$1015,COLUMNS('Section 2'!$D$13:D$13),0),"")</f>
        <v/>
      </c>
      <c r="D246" s="61" t="str">
        <f>IF($C246="","",IF(ISBLANK(VLOOKUP($A246,'Section 2'!$D$16:$R$1015,COLUMNS('Section 2'!$D$13:E$13),0)),"",VLOOKUP($A246,'Section 2'!$D$16:$R$1015,COLUMNS('Section 2'!$D$13:E$13),0)))</f>
        <v/>
      </c>
      <c r="E246" s="84" t="str">
        <f>IF($C246="","",IF(ISBLANK(VLOOKUP($A246,'Section 2'!$D$16:$R$1015,COLUMNS('Section 2'!$D$13:F$13),0)),"",VLOOKUP($A246,'Section 2'!$D$16:$R$1015,COLUMNS('Section 2'!$D$13:F$13),0)))</f>
        <v/>
      </c>
      <c r="F246" s="84" t="str">
        <f>IF($C246="","",IF(ISBLANK(VLOOKUP($A246,'Section 2'!$D$16:$R$1015,COLUMNS('Section 2'!$D$13:G$13),0)),"",VLOOKUP($A246,'Section 2'!$D$16:$R$1015,COLUMNS('Section 2'!$D$13:G$13),0)))</f>
        <v/>
      </c>
      <c r="G246" s="84" t="str">
        <f>IF($C246="","",IF(ISBLANK(VLOOKUP($A246,'Section 2'!$D$16:$R$1015,COLUMNS('Section 2'!$D$13:H$13),0)),"",VLOOKUP($A246,'Section 2'!$D$16:$R$1015,COLUMNS('Section 2'!$D$13:H$13),0)))</f>
        <v/>
      </c>
      <c r="H246" s="84" t="str">
        <f>IF($C246="","",IF(ISBLANK(VLOOKUP($A246,'Section 2'!$D$16:$R$1015,COLUMNS('Section 2'!$D$13:I$13),0)),"",VLOOKUP($A246,'Section 2'!$D$16:$R$1015,COLUMNS('Section 2'!$D$13:I$13),0)))</f>
        <v/>
      </c>
      <c r="I246" s="84" t="str">
        <f>IF($C246="","",IF(ISBLANK(VLOOKUP($A246,'Section 2'!$D$16:$R$1015,COLUMNS('Section 2'!$D$13:J$13),0)),"",VLOOKUP($A246,'Section 2'!$D$16:$R$1015,COLUMNS('Section 2'!$D$13:J$13),0)))</f>
        <v/>
      </c>
      <c r="J246" s="84" t="str">
        <f>IF($C246="","",IF(ISBLANK(VLOOKUP($A246,'Section 2'!$D$16:$R$1015,COLUMNS('Section 2'!$D$13:R$13),0)),"",IF(VLOOKUP($A246,'Section 2'!$D$16:$R$1015,COLUMNS('Section 2'!$D$13:R$13),0)="QPS","QPS",PROPER(VLOOKUP($A246,'Section 2'!$D$16:$R$1015,COLUMNS('Section 2'!$D$13:R$13),0)))))</f>
        <v/>
      </c>
      <c r="K246" s="84" t="str">
        <f>IF($C246="","",IF(ISBLANK(VLOOKUP($A246,'Section 2'!$D$16:$R$1015,COLUMNS('Section 2'!$D$13:L$13),0)),"",VLOOKUP($A246,'Section 2'!$D$16:$R$1015,COLUMNS('Section 2'!$D$13:L$13),0)))</f>
        <v/>
      </c>
      <c r="L246" s="84" t="str">
        <f>IF($C246="","",IF(ISBLANK(VLOOKUP($A246,'Section 2'!$D$16:$R$1015,COLUMNS('Section 2'!$D$13:M$13),0)),"",VLOOKUP($A246,'Section 2'!$D$16:$R$1015,COLUMNS('Section 2'!$D$13:M$13),0)))</f>
        <v/>
      </c>
      <c r="M246" s="84" t="str">
        <f>IF($C246="","",IF(ISBLANK(VLOOKUP($A246,'Section 2'!$D$16:$R$1015,COLUMNS('Section 2'!$D$13:N$13),0)),"",VLOOKUP($A246,'Section 2'!$D$16:$R$1015,COLUMNS('Section 2'!$D$13:N$13),0)))</f>
        <v/>
      </c>
      <c r="N246" s="84" t="str">
        <f>IF($C246="","",IF(ISBLANK(VLOOKUP($A246,'Section 2'!$D$16:$R$1015,COLUMNS('Section 2'!$D$13:O$13),0)),"",VLOOKUP($A246,'Section 2'!$D$16:$R$1015,COLUMNS('Section 2'!$D$13:O$13),0)))</f>
        <v/>
      </c>
      <c r="O246" s="84" t="str">
        <f>IF($C246="","",IF(ISBLANK(VLOOKUP($A246,'Section 2'!$D$16:$R$1015,COLUMNS('Section 2'!$D$13:P$13),0)),"",VLOOKUP($A246,'Section 2'!$D$16:$R$1015,COLUMNS('Section 2'!$D$13:P$13),0)))</f>
        <v/>
      </c>
      <c r="P246" s="84" t="str">
        <f>IF($C246="","",IF(ISBLANK(VLOOKUP($A246,'Section 2'!$D$16:$R$1015,COLUMNS('Section 2'!$D$13:Q$13),0)),"",VLOOKUP($A246,'Section 2'!$D$16:$R$1015,COLUMNS('Section 2'!$D$13:Q$13),0)))</f>
        <v/>
      </c>
      <c r="Q246" s="84" t="str">
        <f>IF($C246="","",IF(ISBLANK(VLOOKUP($A246,'Section 2'!$D$16:$R$1015,COLUMNS('Section 2'!$D$13:R$13),0)),"",IF(VLOOKUP($A246,'Section 2'!$D$16:$R$1015,COLUMNS('Section 2'!$D$13:R$13),0)="QPS","QPS",PROPER(VLOOKUP($A246,'Section 2'!$D$16:$R$1015,COLUMNS('Section 2'!$D$13:R$13),0)))))</f>
        <v/>
      </c>
    </row>
    <row r="247" spans="1:17" s="47" customFormat="1" ht="12.75" customHeight="1" x14ac:dyDescent="0.35">
      <c r="A247" s="50">
        <v>246</v>
      </c>
      <c r="B247" s="84" t="str">
        <f t="shared" si="3"/>
        <v/>
      </c>
      <c r="C247" s="84" t="str">
        <f>IFERROR(VLOOKUP($A247,'Section 2'!$D$16:$R$1015,COLUMNS('Section 2'!$D$13:D$13),0),"")</f>
        <v/>
      </c>
      <c r="D247" s="61" t="str">
        <f>IF($C247="","",IF(ISBLANK(VLOOKUP($A247,'Section 2'!$D$16:$R$1015,COLUMNS('Section 2'!$D$13:E$13),0)),"",VLOOKUP($A247,'Section 2'!$D$16:$R$1015,COLUMNS('Section 2'!$D$13:E$13),0)))</f>
        <v/>
      </c>
      <c r="E247" s="84" t="str">
        <f>IF($C247="","",IF(ISBLANK(VLOOKUP($A247,'Section 2'!$D$16:$R$1015,COLUMNS('Section 2'!$D$13:F$13),0)),"",VLOOKUP($A247,'Section 2'!$D$16:$R$1015,COLUMNS('Section 2'!$D$13:F$13),0)))</f>
        <v/>
      </c>
      <c r="F247" s="84" t="str">
        <f>IF($C247="","",IF(ISBLANK(VLOOKUP($A247,'Section 2'!$D$16:$R$1015,COLUMNS('Section 2'!$D$13:G$13),0)),"",VLOOKUP($A247,'Section 2'!$D$16:$R$1015,COLUMNS('Section 2'!$D$13:G$13),0)))</f>
        <v/>
      </c>
      <c r="G247" s="84" t="str">
        <f>IF($C247="","",IF(ISBLANK(VLOOKUP($A247,'Section 2'!$D$16:$R$1015,COLUMNS('Section 2'!$D$13:H$13),0)),"",VLOOKUP($A247,'Section 2'!$D$16:$R$1015,COLUMNS('Section 2'!$D$13:H$13),0)))</f>
        <v/>
      </c>
      <c r="H247" s="84" t="str">
        <f>IF($C247="","",IF(ISBLANK(VLOOKUP($A247,'Section 2'!$D$16:$R$1015,COLUMNS('Section 2'!$D$13:I$13),0)),"",VLOOKUP($A247,'Section 2'!$D$16:$R$1015,COLUMNS('Section 2'!$D$13:I$13),0)))</f>
        <v/>
      </c>
      <c r="I247" s="84" t="str">
        <f>IF($C247="","",IF(ISBLANK(VLOOKUP($A247,'Section 2'!$D$16:$R$1015,COLUMNS('Section 2'!$D$13:J$13),0)),"",VLOOKUP($A247,'Section 2'!$D$16:$R$1015,COLUMNS('Section 2'!$D$13:J$13),0)))</f>
        <v/>
      </c>
      <c r="J247" s="84" t="str">
        <f>IF($C247="","",IF(ISBLANK(VLOOKUP($A247,'Section 2'!$D$16:$R$1015,COLUMNS('Section 2'!$D$13:R$13),0)),"",IF(VLOOKUP($A247,'Section 2'!$D$16:$R$1015,COLUMNS('Section 2'!$D$13:R$13),0)="QPS","QPS",PROPER(VLOOKUP($A247,'Section 2'!$D$16:$R$1015,COLUMNS('Section 2'!$D$13:R$13),0)))))</f>
        <v/>
      </c>
      <c r="K247" s="84" t="str">
        <f>IF($C247="","",IF(ISBLANK(VLOOKUP($A247,'Section 2'!$D$16:$R$1015,COLUMNS('Section 2'!$D$13:L$13),0)),"",VLOOKUP($A247,'Section 2'!$D$16:$R$1015,COLUMNS('Section 2'!$D$13:L$13),0)))</f>
        <v/>
      </c>
      <c r="L247" s="84" t="str">
        <f>IF($C247="","",IF(ISBLANK(VLOOKUP($A247,'Section 2'!$D$16:$R$1015,COLUMNS('Section 2'!$D$13:M$13),0)),"",VLOOKUP($A247,'Section 2'!$D$16:$R$1015,COLUMNS('Section 2'!$D$13:M$13),0)))</f>
        <v/>
      </c>
      <c r="M247" s="84" t="str">
        <f>IF($C247="","",IF(ISBLANK(VLOOKUP($A247,'Section 2'!$D$16:$R$1015,COLUMNS('Section 2'!$D$13:N$13),0)),"",VLOOKUP($A247,'Section 2'!$D$16:$R$1015,COLUMNS('Section 2'!$D$13:N$13),0)))</f>
        <v/>
      </c>
      <c r="N247" s="84" t="str">
        <f>IF($C247="","",IF(ISBLANK(VLOOKUP($A247,'Section 2'!$D$16:$R$1015,COLUMNS('Section 2'!$D$13:O$13),0)),"",VLOOKUP($A247,'Section 2'!$D$16:$R$1015,COLUMNS('Section 2'!$D$13:O$13),0)))</f>
        <v/>
      </c>
      <c r="O247" s="84" t="str">
        <f>IF($C247="","",IF(ISBLANK(VLOOKUP($A247,'Section 2'!$D$16:$R$1015,COLUMNS('Section 2'!$D$13:P$13),0)),"",VLOOKUP($A247,'Section 2'!$D$16:$R$1015,COLUMNS('Section 2'!$D$13:P$13),0)))</f>
        <v/>
      </c>
      <c r="P247" s="84" t="str">
        <f>IF($C247="","",IF(ISBLANK(VLOOKUP($A247,'Section 2'!$D$16:$R$1015,COLUMNS('Section 2'!$D$13:Q$13),0)),"",VLOOKUP($A247,'Section 2'!$D$16:$R$1015,COLUMNS('Section 2'!$D$13:Q$13),0)))</f>
        <v/>
      </c>
      <c r="Q247" s="84" t="str">
        <f>IF($C247="","",IF(ISBLANK(VLOOKUP($A247,'Section 2'!$D$16:$R$1015,COLUMNS('Section 2'!$D$13:R$13),0)),"",IF(VLOOKUP($A247,'Section 2'!$D$16:$R$1015,COLUMNS('Section 2'!$D$13:R$13),0)="QPS","QPS",PROPER(VLOOKUP($A247,'Section 2'!$D$16:$R$1015,COLUMNS('Section 2'!$D$13:R$13),0)))))</f>
        <v/>
      </c>
    </row>
    <row r="248" spans="1:17" s="47" customFormat="1" ht="12.75" customHeight="1" x14ac:dyDescent="0.35">
      <c r="A248" s="50">
        <v>247</v>
      </c>
      <c r="B248" s="84" t="str">
        <f t="shared" si="3"/>
        <v/>
      </c>
      <c r="C248" s="84" t="str">
        <f>IFERROR(VLOOKUP($A248,'Section 2'!$D$16:$R$1015,COLUMNS('Section 2'!$D$13:D$13),0),"")</f>
        <v/>
      </c>
      <c r="D248" s="61" t="str">
        <f>IF($C248="","",IF(ISBLANK(VLOOKUP($A248,'Section 2'!$D$16:$R$1015,COLUMNS('Section 2'!$D$13:E$13),0)),"",VLOOKUP($A248,'Section 2'!$D$16:$R$1015,COLUMNS('Section 2'!$D$13:E$13),0)))</f>
        <v/>
      </c>
      <c r="E248" s="84" t="str">
        <f>IF($C248="","",IF(ISBLANK(VLOOKUP($A248,'Section 2'!$D$16:$R$1015,COLUMNS('Section 2'!$D$13:F$13),0)),"",VLOOKUP($A248,'Section 2'!$D$16:$R$1015,COLUMNS('Section 2'!$D$13:F$13),0)))</f>
        <v/>
      </c>
      <c r="F248" s="84" t="str">
        <f>IF($C248="","",IF(ISBLANK(VLOOKUP($A248,'Section 2'!$D$16:$R$1015,COLUMNS('Section 2'!$D$13:G$13),0)),"",VLOOKUP($A248,'Section 2'!$D$16:$R$1015,COLUMNS('Section 2'!$D$13:G$13),0)))</f>
        <v/>
      </c>
      <c r="G248" s="84" t="str">
        <f>IF($C248="","",IF(ISBLANK(VLOOKUP($A248,'Section 2'!$D$16:$R$1015,COLUMNS('Section 2'!$D$13:H$13),0)),"",VLOOKUP($A248,'Section 2'!$D$16:$R$1015,COLUMNS('Section 2'!$D$13:H$13),0)))</f>
        <v/>
      </c>
      <c r="H248" s="84" t="str">
        <f>IF($C248="","",IF(ISBLANK(VLOOKUP($A248,'Section 2'!$D$16:$R$1015,COLUMNS('Section 2'!$D$13:I$13),0)),"",VLOOKUP($A248,'Section 2'!$D$16:$R$1015,COLUMNS('Section 2'!$D$13:I$13),0)))</f>
        <v/>
      </c>
      <c r="I248" s="84" t="str">
        <f>IF($C248="","",IF(ISBLANK(VLOOKUP($A248,'Section 2'!$D$16:$R$1015,COLUMNS('Section 2'!$D$13:J$13),0)),"",VLOOKUP($A248,'Section 2'!$D$16:$R$1015,COLUMNS('Section 2'!$D$13:J$13),0)))</f>
        <v/>
      </c>
      <c r="J248" s="84" t="str">
        <f>IF($C248="","",IF(ISBLANK(VLOOKUP($A248,'Section 2'!$D$16:$R$1015,COLUMNS('Section 2'!$D$13:R$13),0)),"",IF(VLOOKUP($A248,'Section 2'!$D$16:$R$1015,COLUMNS('Section 2'!$D$13:R$13),0)="QPS","QPS",PROPER(VLOOKUP($A248,'Section 2'!$D$16:$R$1015,COLUMNS('Section 2'!$D$13:R$13),0)))))</f>
        <v/>
      </c>
      <c r="K248" s="84" t="str">
        <f>IF($C248="","",IF(ISBLANK(VLOOKUP($A248,'Section 2'!$D$16:$R$1015,COLUMNS('Section 2'!$D$13:L$13),0)),"",VLOOKUP($A248,'Section 2'!$D$16:$R$1015,COLUMNS('Section 2'!$D$13:L$13),0)))</f>
        <v/>
      </c>
      <c r="L248" s="84" t="str">
        <f>IF($C248="","",IF(ISBLANK(VLOOKUP($A248,'Section 2'!$D$16:$R$1015,COLUMNS('Section 2'!$D$13:M$13),0)),"",VLOOKUP($A248,'Section 2'!$D$16:$R$1015,COLUMNS('Section 2'!$D$13:M$13),0)))</f>
        <v/>
      </c>
      <c r="M248" s="84" t="str">
        <f>IF($C248="","",IF(ISBLANK(VLOOKUP($A248,'Section 2'!$D$16:$R$1015,COLUMNS('Section 2'!$D$13:N$13),0)),"",VLOOKUP($A248,'Section 2'!$D$16:$R$1015,COLUMNS('Section 2'!$D$13:N$13),0)))</f>
        <v/>
      </c>
      <c r="N248" s="84" t="str">
        <f>IF($C248="","",IF(ISBLANK(VLOOKUP($A248,'Section 2'!$D$16:$R$1015,COLUMNS('Section 2'!$D$13:O$13),0)),"",VLOOKUP($A248,'Section 2'!$D$16:$R$1015,COLUMNS('Section 2'!$D$13:O$13),0)))</f>
        <v/>
      </c>
      <c r="O248" s="84" t="str">
        <f>IF($C248="","",IF(ISBLANK(VLOOKUP($A248,'Section 2'!$D$16:$R$1015,COLUMNS('Section 2'!$D$13:P$13),0)),"",VLOOKUP($A248,'Section 2'!$D$16:$R$1015,COLUMNS('Section 2'!$D$13:P$13),0)))</f>
        <v/>
      </c>
      <c r="P248" s="84" t="str">
        <f>IF($C248="","",IF(ISBLANK(VLOOKUP($A248,'Section 2'!$D$16:$R$1015,COLUMNS('Section 2'!$D$13:Q$13),0)),"",VLOOKUP($A248,'Section 2'!$D$16:$R$1015,COLUMNS('Section 2'!$D$13:Q$13),0)))</f>
        <v/>
      </c>
      <c r="Q248" s="84" t="str">
        <f>IF($C248="","",IF(ISBLANK(VLOOKUP($A248,'Section 2'!$D$16:$R$1015,COLUMNS('Section 2'!$D$13:R$13),0)),"",IF(VLOOKUP($A248,'Section 2'!$D$16:$R$1015,COLUMNS('Section 2'!$D$13:R$13),0)="QPS","QPS",PROPER(VLOOKUP($A248,'Section 2'!$D$16:$R$1015,COLUMNS('Section 2'!$D$13:R$13),0)))))</f>
        <v/>
      </c>
    </row>
    <row r="249" spans="1:17" s="47" customFormat="1" ht="12.75" customHeight="1" x14ac:dyDescent="0.35">
      <c r="A249" s="50">
        <v>248</v>
      </c>
      <c r="B249" s="84" t="str">
        <f t="shared" si="3"/>
        <v/>
      </c>
      <c r="C249" s="84" t="str">
        <f>IFERROR(VLOOKUP($A249,'Section 2'!$D$16:$R$1015,COLUMNS('Section 2'!$D$13:D$13),0),"")</f>
        <v/>
      </c>
      <c r="D249" s="61" t="str">
        <f>IF($C249="","",IF(ISBLANK(VLOOKUP($A249,'Section 2'!$D$16:$R$1015,COLUMNS('Section 2'!$D$13:E$13),0)),"",VLOOKUP($A249,'Section 2'!$D$16:$R$1015,COLUMNS('Section 2'!$D$13:E$13),0)))</f>
        <v/>
      </c>
      <c r="E249" s="84" t="str">
        <f>IF($C249="","",IF(ISBLANK(VLOOKUP($A249,'Section 2'!$D$16:$R$1015,COLUMNS('Section 2'!$D$13:F$13),0)),"",VLOOKUP($A249,'Section 2'!$D$16:$R$1015,COLUMNS('Section 2'!$D$13:F$13),0)))</f>
        <v/>
      </c>
      <c r="F249" s="84" t="str">
        <f>IF($C249="","",IF(ISBLANK(VLOOKUP($A249,'Section 2'!$D$16:$R$1015,COLUMNS('Section 2'!$D$13:G$13),0)),"",VLOOKUP($A249,'Section 2'!$D$16:$R$1015,COLUMNS('Section 2'!$D$13:G$13),0)))</f>
        <v/>
      </c>
      <c r="G249" s="84" t="str">
        <f>IF($C249="","",IF(ISBLANK(VLOOKUP($A249,'Section 2'!$D$16:$R$1015,COLUMNS('Section 2'!$D$13:H$13),0)),"",VLOOKUP($A249,'Section 2'!$D$16:$R$1015,COLUMNS('Section 2'!$D$13:H$13),0)))</f>
        <v/>
      </c>
      <c r="H249" s="84" t="str">
        <f>IF($C249="","",IF(ISBLANK(VLOOKUP($A249,'Section 2'!$D$16:$R$1015,COLUMNS('Section 2'!$D$13:I$13),0)),"",VLOOKUP($A249,'Section 2'!$D$16:$R$1015,COLUMNS('Section 2'!$D$13:I$13),0)))</f>
        <v/>
      </c>
      <c r="I249" s="84" t="str">
        <f>IF($C249="","",IF(ISBLANK(VLOOKUP($A249,'Section 2'!$D$16:$R$1015,COLUMNS('Section 2'!$D$13:J$13),0)),"",VLOOKUP($A249,'Section 2'!$D$16:$R$1015,COLUMNS('Section 2'!$D$13:J$13),0)))</f>
        <v/>
      </c>
      <c r="J249" s="84" t="str">
        <f>IF($C249="","",IF(ISBLANK(VLOOKUP($A249,'Section 2'!$D$16:$R$1015,COLUMNS('Section 2'!$D$13:R$13),0)),"",IF(VLOOKUP($A249,'Section 2'!$D$16:$R$1015,COLUMNS('Section 2'!$D$13:R$13),0)="QPS","QPS",PROPER(VLOOKUP($A249,'Section 2'!$D$16:$R$1015,COLUMNS('Section 2'!$D$13:R$13),0)))))</f>
        <v/>
      </c>
      <c r="K249" s="84" t="str">
        <f>IF($C249="","",IF(ISBLANK(VLOOKUP($A249,'Section 2'!$D$16:$R$1015,COLUMNS('Section 2'!$D$13:L$13),0)),"",VLOOKUP($A249,'Section 2'!$D$16:$R$1015,COLUMNS('Section 2'!$D$13:L$13),0)))</f>
        <v/>
      </c>
      <c r="L249" s="84" t="str">
        <f>IF($C249="","",IF(ISBLANK(VLOOKUP($A249,'Section 2'!$D$16:$R$1015,COLUMNS('Section 2'!$D$13:M$13),0)),"",VLOOKUP($A249,'Section 2'!$D$16:$R$1015,COLUMNS('Section 2'!$D$13:M$13),0)))</f>
        <v/>
      </c>
      <c r="M249" s="84" t="str">
        <f>IF($C249="","",IF(ISBLANK(VLOOKUP($A249,'Section 2'!$D$16:$R$1015,COLUMNS('Section 2'!$D$13:N$13),0)),"",VLOOKUP($A249,'Section 2'!$D$16:$R$1015,COLUMNS('Section 2'!$D$13:N$13),0)))</f>
        <v/>
      </c>
      <c r="N249" s="84" t="str">
        <f>IF($C249="","",IF(ISBLANK(VLOOKUP($A249,'Section 2'!$D$16:$R$1015,COLUMNS('Section 2'!$D$13:O$13),0)),"",VLOOKUP($A249,'Section 2'!$D$16:$R$1015,COLUMNS('Section 2'!$D$13:O$13),0)))</f>
        <v/>
      </c>
      <c r="O249" s="84" t="str">
        <f>IF($C249="","",IF(ISBLANK(VLOOKUP($A249,'Section 2'!$D$16:$R$1015,COLUMNS('Section 2'!$D$13:P$13),0)),"",VLOOKUP($A249,'Section 2'!$D$16:$R$1015,COLUMNS('Section 2'!$D$13:P$13),0)))</f>
        <v/>
      </c>
      <c r="P249" s="84" t="str">
        <f>IF($C249="","",IF(ISBLANK(VLOOKUP($A249,'Section 2'!$D$16:$R$1015,COLUMNS('Section 2'!$D$13:Q$13),0)),"",VLOOKUP($A249,'Section 2'!$D$16:$R$1015,COLUMNS('Section 2'!$D$13:Q$13),0)))</f>
        <v/>
      </c>
      <c r="Q249" s="84" t="str">
        <f>IF($C249="","",IF(ISBLANK(VLOOKUP($A249,'Section 2'!$D$16:$R$1015,COLUMNS('Section 2'!$D$13:R$13),0)),"",IF(VLOOKUP($A249,'Section 2'!$D$16:$R$1015,COLUMNS('Section 2'!$D$13:R$13),0)="QPS","QPS",PROPER(VLOOKUP($A249,'Section 2'!$D$16:$R$1015,COLUMNS('Section 2'!$D$13:R$13),0)))))</f>
        <v/>
      </c>
    </row>
    <row r="250" spans="1:17" s="47" customFormat="1" ht="12.75" customHeight="1" x14ac:dyDescent="0.35">
      <c r="A250" s="50">
        <v>249</v>
      </c>
      <c r="B250" s="84" t="str">
        <f t="shared" si="3"/>
        <v/>
      </c>
      <c r="C250" s="84" t="str">
        <f>IFERROR(VLOOKUP($A250,'Section 2'!$D$16:$R$1015,COLUMNS('Section 2'!$D$13:D$13),0),"")</f>
        <v/>
      </c>
      <c r="D250" s="61" t="str">
        <f>IF($C250="","",IF(ISBLANK(VLOOKUP($A250,'Section 2'!$D$16:$R$1015,COLUMNS('Section 2'!$D$13:E$13),0)),"",VLOOKUP($A250,'Section 2'!$D$16:$R$1015,COLUMNS('Section 2'!$D$13:E$13),0)))</f>
        <v/>
      </c>
      <c r="E250" s="84" t="str">
        <f>IF($C250="","",IF(ISBLANK(VLOOKUP($A250,'Section 2'!$D$16:$R$1015,COLUMNS('Section 2'!$D$13:F$13),0)),"",VLOOKUP($A250,'Section 2'!$D$16:$R$1015,COLUMNS('Section 2'!$D$13:F$13),0)))</f>
        <v/>
      </c>
      <c r="F250" s="84" t="str">
        <f>IF($C250="","",IF(ISBLANK(VLOOKUP($A250,'Section 2'!$D$16:$R$1015,COLUMNS('Section 2'!$D$13:G$13),0)),"",VLOOKUP($A250,'Section 2'!$D$16:$R$1015,COLUMNS('Section 2'!$D$13:G$13),0)))</f>
        <v/>
      </c>
      <c r="G250" s="84" t="str">
        <f>IF($C250="","",IF(ISBLANK(VLOOKUP($A250,'Section 2'!$D$16:$R$1015,COLUMNS('Section 2'!$D$13:H$13),0)),"",VLOOKUP($A250,'Section 2'!$D$16:$R$1015,COLUMNS('Section 2'!$D$13:H$13),0)))</f>
        <v/>
      </c>
      <c r="H250" s="84" t="str">
        <f>IF($C250="","",IF(ISBLANK(VLOOKUP($A250,'Section 2'!$D$16:$R$1015,COLUMNS('Section 2'!$D$13:I$13),0)),"",VLOOKUP($A250,'Section 2'!$D$16:$R$1015,COLUMNS('Section 2'!$D$13:I$13),0)))</f>
        <v/>
      </c>
      <c r="I250" s="84" t="str">
        <f>IF($C250="","",IF(ISBLANK(VLOOKUP($A250,'Section 2'!$D$16:$R$1015,COLUMNS('Section 2'!$D$13:J$13),0)),"",VLOOKUP($A250,'Section 2'!$D$16:$R$1015,COLUMNS('Section 2'!$D$13:J$13),0)))</f>
        <v/>
      </c>
      <c r="J250" s="84" t="str">
        <f>IF($C250="","",IF(ISBLANK(VLOOKUP($A250,'Section 2'!$D$16:$R$1015,COLUMNS('Section 2'!$D$13:R$13),0)),"",IF(VLOOKUP($A250,'Section 2'!$D$16:$R$1015,COLUMNS('Section 2'!$D$13:R$13),0)="QPS","QPS",PROPER(VLOOKUP($A250,'Section 2'!$D$16:$R$1015,COLUMNS('Section 2'!$D$13:R$13),0)))))</f>
        <v/>
      </c>
      <c r="K250" s="84" t="str">
        <f>IF($C250="","",IF(ISBLANK(VLOOKUP($A250,'Section 2'!$D$16:$R$1015,COLUMNS('Section 2'!$D$13:L$13),0)),"",VLOOKUP($A250,'Section 2'!$D$16:$R$1015,COLUMNS('Section 2'!$D$13:L$13),0)))</f>
        <v/>
      </c>
      <c r="L250" s="84" t="str">
        <f>IF($C250="","",IF(ISBLANK(VLOOKUP($A250,'Section 2'!$D$16:$R$1015,COLUMNS('Section 2'!$D$13:M$13),0)),"",VLOOKUP($A250,'Section 2'!$D$16:$R$1015,COLUMNS('Section 2'!$D$13:M$13),0)))</f>
        <v/>
      </c>
      <c r="M250" s="84" t="str">
        <f>IF($C250="","",IF(ISBLANK(VLOOKUP($A250,'Section 2'!$D$16:$R$1015,COLUMNS('Section 2'!$D$13:N$13),0)),"",VLOOKUP($A250,'Section 2'!$D$16:$R$1015,COLUMNS('Section 2'!$D$13:N$13),0)))</f>
        <v/>
      </c>
      <c r="N250" s="84" t="str">
        <f>IF($C250="","",IF(ISBLANK(VLOOKUP($A250,'Section 2'!$D$16:$R$1015,COLUMNS('Section 2'!$D$13:O$13),0)),"",VLOOKUP($A250,'Section 2'!$D$16:$R$1015,COLUMNS('Section 2'!$D$13:O$13),0)))</f>
        <v/>
      </c>
      <c r="O250" s="84" t="str">
        <f>IF($C250="","",IF(ISBLANK(VLOOKUP($A250,'Section 2'!$D$16:$R$1015,COLUMNS('Section 2'!$D$13:P$13),0)),"",VLOOKUP($A250,'Section 2'!$D$16:$R$1015,COLUMNS('Section 2'!$D$13:P$13),0)))</f>
        <v/>
      </c>
      <c r="P250" s="84" t="str">
        <f>IF($C250="","",IF(ISBLANK(VLOOKUP($A250,'Section 2'!$D$16:$R$1015,COLUMNS('Section 2'!$D$13:Q$13),0)),"",VLOOKUP($A250,'Section 2'!$D$16:$R$1015,COLUMNS('Section 2'!$D$13:Q$13),0)))</f>
        <v/>
      </c>
      <c r="Q250" s="84" t="str">
        <f>IF($C250="","",IF(ISBLANK(VLOOKUP($A250,'Section 2'!$D$16:$R$1015,COLUMNS('Section 2'!$D$13:R$13),0)),"",IF(VLOOKUP($A250,'Section 2'!$D$16:$R$1015,COLUMNS('Section 2'!$D$13:R$13),0)="QPS","QPS",PROPER(VLOOKUP($A250,'Section 2'!$D$16:$R$1015,COLUMNS('Section 2'!$D$13:R$13),0)))))</f>
        <v/>
      </c>
    </row>
    <row r="251" spans="1:17" s="47" customFormat="1" ht="12.75" customHeight="1" x14ac:dyDescent="0.35">
      <c r="A251" s="50">
        <v>250</v>
      </c>
      <c r="B251" s="84" t="str">
        <f t="shared" si="3"/>
        <v/>
      </c>
      <c r="C251" s="84" t="str">
        <f>IFERROR(VLOOKUP($A251,'Section 2'!$D$16:$R$1015,COLUMNS('Section 2'!$D$13:D$13),0),"")</f>
        <v/>
      </c>
      <c r="D251" s="61" t="str">
        <f>IF($C251="","",IF(ISBLANK(VLOOKUP($A251,'Section 2'!$D$16:$R$1015,COLUMNS('Section 2'!$D$13:E$13),0)),"",VLOOKUP($A251,'Section 2'!$D$16:$R$1015,COLUMNS('Section 2'!$D$13:E$13),0)))</f>
        <v/>
      </c>
      <c r="E251" s="84" t="str">
        <f>IF($C251="","",IF(ISBLANK(VLOOKUP($A251,'Section 2'!$D$16:$R$1015,COLUMNS('Section 2'!$D$13:F$13),0)),"",VLOOKUP($A251,'Section 2'!$D$16:$R$1015,COLUMNS('Section 2'!$D$13:F$13),0)))</f>
        <v/>
      </c>
      <c r="F251" s="84" t="str">
        <f>IF($C251="","",IF(ISBLANK(VLOOKUP($A251,'Section 2'!$D$16:$R$1015,COLUMNS('Section 2'!$D$13:G$13),0)),"",VLOOKUP($A251,'Section 2'!$D$16:$R$1015,COLUMNS('Section 2'!$D$13:G$13),0)))</f>
        <v/>
      </c>
      <c r="G251" s="84" t="str">
        <f>IF($C251="","",IF(ISBLANK(VLOOKUP($A251,'Section 2'!$D$16:$R$1015,COLUMNS('Section 2'!$D$13:H$13),0)),"",VLOOKUP($A251,'Section 2'!$D$16:$R$1015,COLUMNS('Section 2'!$D$13:H$13),0)))</f>
        <v/>
      </c>
      <c r="H251" s="84" t="str">
        <f>IF($C251="","",IF(ISBLANK(VLOOKUP($A251,'Section 2'!$D$16:$R$1015,COLUMNS('Section 2'!$D$13:I$13),0)),"",VLOOKUP($A251,'Section 2'!$D$16:$R$1015,COLUMNS('Section 2'!$D$13:I$13),0)))</f>
        <v/>
      </c>
      <c r="I251" s="84" t="str">
        <f>IF($C251="","",IF(ISBLANK(VLOOKUP($A251,'Section 2'!$D$16:$R$1015,COLUMNS('Section 2'!$D$13:J$13),0)),"",VLOOKUP($A251,'Section 2'!$D$16:$R$1015,COLUMNS('Section 2'!$D$13:J$13),0)))</f>
        <v/>
      </c>
      <c r="J251" s="84" t="str">
        <f>IF($C251="","",IF(ISBLANK(VLOOKUP($A251,'Section 2'!$D$16:$R$1015,COLUMNS('Section 2'!$D$13:R$13),0)),"",IF(VLOOKUP($A251,'Section 2'!$D$16:$R$1015,COLUMNS('Section 2'!$D$13:R$13),0)="QPS","QPS",PROPER(VLOOKUP($A251,'Section 2'!$D$16:$R$1015,COLUMNS('Section 2'!$D$13:R$13),0)))))</f>
        <v/>
      </c>
      <c r="K251" s="84" t="str">
        <f>IF($C251="","",IF(ISBLANK(VLOOKUP($A251,'Section 2'!$D$16:$R$1015,COLUMNS('Section 2'!$D$13:L$13),0)),"",VLOOKUP($A251,'Section 2'!$D$16:$R$1015,COLUMNS('Section 2'!$D$13:L$13),0)))</f>
        <v/>
      </c>
      <c r="L251" s="84" t="str">
        <f>IF($C251="","",IF(ISBLANK(VLOOKUP($A251,'Section 2'!$D$16:$R$1015,COLUMNS('Section 2'!$D$13:M$13),0)),"",VLOOKUP($A251,'Section 2'!$D$16:$R$1015,COLUMNS('Section 2'!$D$13:M$13),0)))</f>
        <v/>
      </c>
      <c r="M251" s="84" t="str">
        <f>IF($C251="","",IF(ISBLANK(VLOOKUP($A251,'Section 2'!$D$16:$R$1015,COLUMNS('Section 2'!$D$13:N$13),0)),"",VLOOKUP($A251,'Section 2'!$D$16:$R$1015,COLUMNS('Section 2'!$D$13:N$13),0)))</f>
        <v/>
      </c>
      <c r="N251" s="84" t="str">
        <f>IF($C251="","",IF(ISBLANK(VLOOKUP($A251,'Section 2'!$D$16:$R$1015,COLUMNS('Section 2'!$D$13:O$13),0)),"",VLOOKUP($A251,'Section 2'!$D$16:$R$1015,COLUMNS('Section 2'!$D$13:O$13),0)))</f>
        <v/>
      </c>
      <c r="O251" s="84" t="str">
        <f>IF($C251="","",IF(ISBLANK(VLOOKUP($A251,'Section 2'!$D$16:$R$1015,COLUMNS('Section 2'!$D$13:P$13),0)),"",VLOOKUP($A251,'Section 2'!$D$16:$R$1015,COLUMNS('Section 2'!$D$13:P$13),0)))</f>
        <v/>
      </c>
      <c r="P251" s="84" t="str">
        <f>IF($C251="","",IF(ISBLANK(VLOOKUP($A251,'Section 2'!$D$16:$R$1015,COLUMNS('Section 2'!$D$13:Q$13),0)),"",VLOOKUP($A251,'Section 2'!$D$16:$R$1015,COLUMNS('Section 2'!$D$13:Q$13),0)))</f>
        <v/>
      </c>
      <c r="Q251" s="84" t="str">
        <f>IF($C251="","",IF(ISBLANK(VLOOKUP($A251,'Section 2'!$D$16:$R$1015,COLUMNS('Section 2'!$D$13:R$13),0)),"",IF(VLOOKUP($A251,'Section 2'!$D$16:$R$1015,COLUMNS('Section 2'!$D$13:R$13),0)="QPS","QPS",PROPER(VLOOKUP($A251,'Section 2'!$D$16:$R$1015,COLUMNS('Section 2'!$D$13:R$13),0)))))</f>
        <v/>
      </c>
    </row>
    <row r="252" spans="1:17" s="47" customFormat="1" ht="12.75" customHeight="1" x14ac:dyDescent="0.35">
      <c r="A252" s="50">
        <v>251</v>
      </c>
      <c r="B252" s="84" t="str">
        <f t="shared" si="3"/>
        <v/>
      </c>
      <c r="C252" s="84" t="str">
        <f>IFERROR(VLOOKUP($A252,'Section 2'!$D$16:$R$1015,COLUMNS('Section 2'!$D$13:D$13),0),"")</f>
        <v/>
      </c>
      <c r="D252" s="61" t="str">
        <f>IF($C252="","",IF(ISBLANK(VLOOKUP($A252,'Section 2'!$D$16:$R$1015,COLUMNS('Section 2'!$D$13:E$13),0)),"",VLOOKUP($A252,'Section 2'!$D$16:$R$1015,COLUMNS('Section 2'!$D$13:E$13),0)))</f>
        <v/>
      </c>
      <c r="E252" s="84" t="str">
        <f>IF($C252="","",IF(ISBLANK(VLOOKUP($A252,'Section 2'!$D$16:$R$1015,COLUMNS('Section 2'!$D$13:F$13),0)),"",VLOOKUP($A252,'Section 2'!$D$16:$R$1015,COLUMNS('Section 2'!$D$13:F$13),0)))</f>
        <v/>
      </c>
      <c r="F252" s="84" t="str">
        <f>IF($C252="","",IF(ISBLANK(VLOOKUP($A252,'Section 2'!$D$16:$R$1015,COLUMNS('Section 2'!$D$13:G$13),0)),"",VLOOKUP($A252,'Section 2'!$D$16:$R$1015,COLUMNS('Section 2'!$D$13:G$13),0)))</f>
        <v/>
      </c>
      <c r="G252" s="84" t="str">
        <f>IF($C252="","",IF(ISBLANK(VLOOKUP($A252,'Section 2'!$D$16:$R$1015,COLUMNS('Section 2'!$D$13:H$13),0)),"",VLOOKUP($A252,'Section 2'!$D$16:$R$1015,COLUMNS('Section 2'!$D$13:H$13),0)))</f>
        <v/>
      </c>
      <c r="H252" s="84" t="str">
        <f>IF($C252="","",IF(ISBLANK(VLOOKUP($A252,'Section 2'!$D$16:$R$1015,COLUMNS('Section 2'!$D$13:I$13),0)),"",VLOOKUP($A252,'Section 2'!$D$16:$R$1015,COLUMNS('Section 2'!$D$13:I$13),0)))</f>
        <v/>
      </c>
      <c r="I252" s="84" t="str">
        <f>IF($C252="","",IF(ISBLANK(VLOOKUP($A252,'Section 2'!$D$16:$R$1015,COLUMNS('Section 2'!$D$13:J$13),0)),"",VLOOKUP($A252,'Section 2'!$D$16:$R$1015,COLUMNS('Section 2'!$D$13:J$13),0)))</f>
        <v/>
      </c>
      <c r="J252" s="84" t="str">
        <f>IF($C252="","",IF(ISBLANK(VLOOKUP($A252,'Section 2'!$D$16:$R$1015,COLUMNS('Section 2'!$D$13:R$13),0)),"",IF(VLOOKUP($A252,'Section 2'!$D$16:$R$1015,COLUMNS('Section 2'!$D$13:R$13),0)="QPS","QPS",PROPER(VLOOKUP($A252,'Section 2'!$D$16:$R$1015,COLUMNS('Section 2'!$D$13:R$13),0)))))</f>
        <v/>
      </c>
      <c r="K252" s="84" t="str">
        <f>IF($C252="","",IF(ISBLANK(VLOOKUP($A252,'Section 2'!$D$16:$R$1015,COLUMNS('Section 2'!$D$13:L$13),0)),"",VLOOKUP($A252,'Section 2'!$D$16:$R$1015,COLUMNS('Section 2'!$D$13:L$13),0)))</f>
        <v/>
      </c>
      <c r="L252" s="84" t="str">
        <f>IF($C252="","",IF(ISBLANK(VLOOKUP($A252,'Section 2'!$D$16:$R$1015,COLUMNS('Section 2'!$D$13:M$13),0)),"",VLOOKUP($A252,'Section 2'!$D$16:$R$1015,COLUMNS('Section 2'!$D$13:M$13),0)))</f>
        <v/>
      </c>
      <c r="M252" s="84" t="str">
        <f>IF($C252="","",IF(ISBLANK(VLOOKUP($A252,'Section 2'!$D$16:$R$1015,COLUMNS('Section 2'!$D$13:N$13),0)),"",VLOOKUP($A252,'Section 2'!$D$16:$R$1015,COLUMNS('Section 2'!$D$13:N$13),0)))</f>
        <v/>
      </c>
      <c r="N252" s="84" t="str">
        <f>IF($C252="","",IF(ISBLANK(VLOOKUP($A252,'Section 2'!$D$16:$R$1015,COLUMNS('Section 2'!$D$13:O$13),0)),"",VLOOKUP($A252,'Section 2'!$D$16:$R$1015,COLUMNS('Section 2'!$D$13:O$13),0)))</f>
        <v/>
      </c>
      <c r="O252" s="84" t="str">
        <f>IF($C252="","",IF(ISBLANK(VLOOKUP($A252,'Section 2'!$D$16:$R$1015,COLUMNS('Section 2'!$D$13:P$13),0)),"",VLOOKUP($A252,'Section 2'!$D$16:$R$1015,COLUMNS('Section 2'!$D$13:P$13),0)))</f>
        <v/>
      </c>
      <c r="P252" s="84" t="str">
        <f>IF($C252="","",IF(ISBLANK(VLOOKUP($A252,'Section 2'!$D$16:$R$1015,COLUMNS('Section 2'!$D$13:Q$13),0)),"",VLOOKUP($A252,'Section 2'!$D$16:$R$1015,COLUMNS('Section 2'!$D$13:Q$13),0)))</f>
        <v/>
      </c>
      <c r="Q252" s="84" t="str">
        <f>IF($C252="","",IF(ISBLANK(VLOOKUP($A252,'Section 2'!$D$16:$R$1015,COLUMNS('Section 2'!$D$13:R$13),0)),"",IF(VLOOKUP($A252,'Section 2'!$D$16:$R$1015,COLUMNS('Section 2'!$D$13:R$13),0)="QPS","QPS",PROPER(VLOOKUP($A252,'Section 2'!$D$16:$R$1015,COLUMNS('Section 2'!$D$13:R$13),0)))))</f>
        <v/>
      </c>
    </row>
    <row r="253" spans="1:17" s="47" customFormat="1" ht="12.75" customHeight="1" x14ac:dyDescent="0.35">
      <c r="A253" s="50">
        <v>252</v>
      </c>
      <c r="B253" s="84" t="str">
        <f t="shared" si="3"/>
        <v/>
      </c>
      <c r="C253" s="84" t="str">
        <f>IFERROR(VLOOKUP($A253,'Section 2'!$D$16:$R$1015,COLUMNS('Section 2'!$D$13:D$13),0),"")</f>
        <v/>
      </c>
      <c r="D253" s="61" t="str">
        <f>IF($C253="","",IF(ISBLANK(VLOOKUP($A253,'Section 2'!$D$16:$R$1015,COLUMNS('Section 2'!$D$13:E$13),0)),"",VLOOKUP($A253,'Section 2'!$D$16:$R$1015,COLUMNS('Section 2'!$D$13:E$13),0)))</f>
        <v/>
      </c>
      <c r="E253" s="84" t="str">
        <f>IF($C253="","",IF(ISBLANK(VLOOKUP($A253,'Section 2'!$D$16:$R$1015,COLUMNS('Section 2'!$D$13:F$13),0)),"",VLOOKUP($A253,'Section 2'!$D$16:$R$1015,COLUMNS('Section 2'!$D$13:F$13),0)))</f>
        <v/>
      </c>
      <c r="F253" s="84" t="str">
        <f>IF($C253="","",IF(ISBLANK(VLOOKUP($A253,'Section 2'!$D$16:$R$1015,COLUMNS('Section 2'!$D$13:G$13),0)),"",VLOOKUP($A253,'Section 2'!$D$16:$R$1015,COLUMNS('Section 2'!$D$13:G$13),0)))</f>
        <v/>
      </c>
      <c r="G253" s="84" t="str">
        <f>IF($C253="","",IF(ISBLANK(VLOOKUP($A253,'Section 2'!$D$16:$R$1015,COLUMNS('Section 2'!$D$13:H$13),0)),"",VLOOKUP($A253,'Section 2'!$D$16:$R$1015,COLUMNS('Section 2'!$D$13:H$13),0)))</f>
        <v/>
      </c>
      <c r="H253" s="84" t="str">
        <f>IF($C253="","",IF(ISBLANK(VLOOKUP($A253,'Section 2'!$D$16:$R$1015,COLUMNS('Section 2'!$D$13:I$13),0)),"",VLOOKUP($A253,'Section 2'!$D$16:$R$1015,COLUMNS('Section 2'!$D$13:I$13),0)))</f>
        <v/>
      </c>
      <c r="I253" s="84" t="str">
        <f>IF($C253="","",IF(ISBLANK(VLOOKUP($A253,'Section 2'!$D$16:$R$1015,COLUMNS('Section 2'!$D$13:J$13),0)),"",VLOOKUP($A253,'Section 2'!$D$16:$R$1015,COLUMNS('Section 2'!$D$13:J$13),0)))</f>
        <v/>
      </c>
      <c r="J253" s="84" t="str">
        <f>IF($C253="","",IF(ISBLANK(VLOOKUP($A253,'Section 2'!$D$16:$R$1015,COLUMNS('Section 2'!$D$13:R$13),0)),"",IF(VLOOKUP($A253,'Section 2'!$D$16:$R$1015,COLUMNS('Section 2'!$D$13:R$13),0)="QPS","QPS",PROPER(VLOOKUP($A253,'Section 2'!$D$16:$R$1015,COLUMNS('Section 2'!$D$13:R$13),0)))))</f>
        <v/>
      </c>
      <c r="K253" s="84" t="str">
        <f>IF($C253="","",IF(ISBLANK(VLOOKUP($A253,'Section 2'!$D$16:$R$1015,COLUMNS('Section 2'!$D$13:L$13),0)),"",VLOOKUP($A253,'Section 2'!$D$16:$R$1015,COLUMNS('Section 2'!$D$13:L$13),0)))</f>
        <v/>
      </c>
      <c r="L253" s="84" t="str">
        <f>IF($C253="","",IF(ISBLANK(VLOOKUP($A253,'Section 2'!$D$16:$R$1015,COLUMNS('Section 2'!$D$13:M$13),0)),"",VLOOKUP($A253,'Section 2'!$D$16:$R$1015,COLUMNS('Section 2'!$D$13:M$13),0)))</f>
        <v/>
      </c>
      <c r="M253" s="84" t="str">
        <f>IF($C253="","",IF(ISBLANK(VLOOKUP($A253,'Section 2'!$D$16:$R$1015,COLUMNS('Section 2'!$D$13:N$13),0)),"",VLOOKUP($A253,'Section 2'!$D$16:$R$1015,COLUMNS('Section 2'!$D$13:N$13),0)))</f>
        <v/>
      </c>
      <c r="N253" s="84" t="str">
        <f>IF($C253="","",IF(ISBLANK(VLOOKUP($A253,'Section 2'!$D$16:$R$1015,COLUMNS('Section 2'!$D$13:O$13),0)),"",VLOOKUP($A253,'Section 2'!$D$16:$R$1015,COLUMNS('Section 2'!$D$13:O$13),0)))</f>
        <v/>
      </c>
      <c r="O253" s="84" t="str">
        <f>IF($C253="","",IF(ISBLANK(VLOOKUP($A253,'Section 2'!$D$16:$R$1015,COLUMNS('Section 2'!$D$13:P$13),0)),"",VLOOKUP($A253,'Section 2'!$D$16:$R$1015,COLUMNS('Section 2'!$D$13:P$13),0)))</f>
        <v/>
      </c>
      <c r="P253" s="84" t="str">
        <f>IF($C253="","",IF(ISBLANK(VLOOKUP($A253,'Section 2'!$D$16:$R$1015,COLUMNS('Section 2'!$D$13:Q$13),0)),"",VLOOKUP($A253,'Section 2'!$D$16:$R$1015,COLUMNS('Section 2'!$D$13:Q$13),0)))</f>
        <v/>
      </c>
      <c r="Q253" s="84" t="str">
        <f>IF($C253="","",IF(ISBLANK(VLOOKUP($A253,'Section 2'!$D$16:$R$1015,COLUMNS('Section 2'!$D$13:R$13),0)),"",IF(VLOOKUP($A253,'Section 2'!$D$16:$R$1015,COLUMNS('Section 2'!$D$13:R$13),0)="QPS","QPS",PROPER(VLOOKUP($A253,'Section 2'!$D$16:$R$1015,COLUMNS('Section 2'!$D$13:R$13),0)))))</f>
        <v/>
      </c>
    </row>
    <row r="254" spans="1:17" s="47" customFormat="1" ht="12.75" customHeight="1" x14ac:dyDescent="0.35">
      <c r="A254" s="50">
        <v>253</v>
      </c>
      <c r="B254" s="84" t="str">
        <f t="shared" si="3"/>
        <v/>
      </c>
      <c r="C254" s="84" t="str">
        <f>IFERROR(VLOOKUP($A254,'Section 2'!$D$16:$R$1015,COLUMNS('Section 2'!$D$13:D$13),0),"")</f>
        <v/>
      </c>
      <c r="D254" s="61" t="str">
        <f>IF($C254="","",IF(ISBLANK(VLOOKUP($A254,'Section 2'!$D$16:$R$1015,COLUMNS('Section 2'!$D$13:E$13),0)),"",VLOOKUP($A254,'Section 2'!$D$16:$R$1015,COLUMNS('Section 2'!$D$13:E$13),0)))</f>
        <v/>
      </c>
      <c r="E254" s="84" t="str">
        <f>IF($C254="","",IF(ISBLANK(VLOOKUP($A254,'Section 2'!$D$16:$R$1015,COLUMNS('Section 2'!$D$13:F$13),0)),"",VLOOKUP($A254,'Section 2'!$D$16:$R$1015,COLUMNS('Section 2'!$D$13:F$13),0)))</f>
        <v/>
      </c>
      <c r="F254" s="84" t="str">
        <f>IF($C254="","",IF(ISBLANK(VLOOKUP($A254,'Section 2'!$D$16:$R$1015,COLUMNS('Section 2'!$D$13:G$13),0)),"",VLOOKUP($A254,'Section 2'!$D$16:$R$1015,COLUMNS('Section 2'!$D$13:G$13),0)))</f>
        <v/>
      </c>
      <c r="G254" s="84" t="str">
        <f>IF($C254="","",IF(ISBLANK(VLOOKUP($A254,'Section 2'!$D$16:$R$1015,COLUMNS('Section 2'!$D$13:H$13),0)),"",VLOOKUP($A254,'Section 2'!$D$16:$R$1015,COLUMNS('Section 2'!$D$13:H$13),0)))</f>
        <v/>
      </c>
      <c r="H254" s="84" t="str">
        <f>IF($C254="","",IF(ISBLANK(VLOOKUP($A254,'Section 2'!$D$16:$R$1015,COLUMNS('Section 2'!$D$13:I$13),0)),"",VLOOKUP($A254,'Section 2'!$D$16:$R$1015,COLUMNS('Section 2'!$D$13:I$13),0)))</f>
        <v/>
      </c>
      <c r="I254" s="84" t="str">
        <f>IF($C254="","",IF(ISBLANK(VLOOKUP($A254,'Section 2'!$D$16:$R$1015,COLUMNS('Section 2'!$D$13:J$13),0)),"",VLOOKUP($A254,'Section 2'!$D$16:$R$1015,COLUMNS('Section 2'!$D$13:J$13),0)))</f>
        <v/>
      </c>
      <c r="J254" s="84" t="str">
        <f>IF($C254="","",IF(ISBLANK(VLOOKUP($A254,'Section 2'!$D$16:$R$1015,COLUMNS('Section 2'!$D$13:R$13),0)),"",IF(VLOOKUP($A254,'Section 2'!$D$16:$R$1015,COLUMNS('Section 2'!$D$13:R$13),0)="QPS","QPS",PROPER(VLOOKUP($A254,'Section 2'!$D$16:$R$1015,COLUMNS('Section 2'!$D$13:R$13),0)))))</f>
        <v/>
      </c>
      <c r="K254" s="84" t="str">
        <f>IF($C254="","",IF(ISBLANK(VLOOKUP($A254,'Section 2'!$D$16:$R$1015,COLUMNS('Section 2'!$D$13:L$13),0)),"",VLOOKUP($A254,'Section 2'!$D$16:$R$1015,COLUMNS('Section 2'!$D$13:L$13),0)))</f>
        <v/>
      </c>
      <c r="L254" s="84" t="str">
        <f>IF($C254="","",IF(ISBLANK(VLOOKUP($A254,'Section 2'!$D$16:$R$1015,COLUMNS('Section 2'!$D$13:M$13),0)),"",VLOOKUP($A254,'Section 2'!$D$16:$R$1015,COLUMNS('Section 2'!$D$13:M$13),0)))</f>
        <v/>
      </c>
      <c r="M254" s="84" t="str">
        <f>IF($C254="","",IF(ISBLANK(VLOOKUP($A254,'Section 2'!$D$16:$R$1015,COLUMNS('Section 2'!$D$13:N$13),0)),"",VLOOKUP($A254,'Section 2'!$D$16:$R$1015,COLUMNS('Section 2'!$D$13:N$13),0)))</f>
        <v/>
      </c>
      <c r="N254" s="84" t="str">
        <f>IF($C254="","",IF(ISBLANK(VLOOKUP($A254,'Section 2'!$D$16:$R$1015,COLUMNS('Section 2'!$D$13:O$13),0)),"",VLOOKUP($A254,'Section 2'!$D$16:$R$1015,COLUMNS('Section 2'!$D$13:O$13),0)))</f>
        <v/>
      </c>
      <c r="O254" s="84" t="str">
        <f>IF($C254="","",IF(ISBLANK(VLOOKUP($A254,'Section 2'!$D$16:$R$1015,COLUMNS('Section 2'!$D$13:P$13),0)),"",VLOOKUP($A254,'Section 2'!$D$16:$R$1015,COLUMNS('Section 2'!$D$13:P$13),0)))</f>
        <v/>
      </c>
      <c r="P254" s="84" t="str">
        <f>IF($C254="","",IF(ISBLANK(VLOOKUP($A254,'Section 2'!$D$16:$R$1015,COLUMNS('Section 2'!$D$13:Q$13),0)),"",VLOOKUP($A254,'Section 2'!$D$16:$R$1015,COLUMNS('Section 2'!$D$13:Q$13),0)))</f>
        <v/>
      </c>
      <c r="Q254" s="84" t="str">
        <f>IF($C254="","",IF(ISBLANK(VLOOKUP($A254,'Section 2'!$D$16:$R$1015,COLUMNS('Section 2'!$D$13:R$13),0)),"",IF(VLOOKUP($A254,'Section 2'!$D$16:$R$1015,COLUMNS('Section 2'!$D$13:R$13),0)="QPS","QPS",PROPER(VLOOKUP($A254,'Section 2'!$D$16:$R$1015,COLUMNS('Section 2'!$D$13:R$13),0)))))</f>
        <v/>
      </c>
    </row>
    <row r="255" spans="1:17" s="47" customFormat="1" ht="12.75" customHeight="1" x14ac:dyDescent="0.35">
      <c r="A255" s="50">
        <v>254</v>
      </c>
      <c r="B255" s="84" t="str">
        <f t="shared" si="3"/>
        <v/>
      </c>
      <c r="C255" s="84" t="str">
        <f>IFERROR(VLOOKUP($A255,'Section 2'!$D$16:$R$1015,COLUMNS('Section 2'!$D$13:D$13),0),"")</f>
        <v/>
      </c>
      <c r="D255" s="61" t="str">
        <f>IF($C255="","",IF(ISBLANK(VLOOKUP($A255,'Section 2'!$D$16:$R$1015,COLUMNS('Section 2'!$D$13:E$13),0)),"",VLOOKUP($A255,'Section 2'!$D$16:$R$1015,COLUMNS('Section 2'!$D$13:E$13),0)))</f>
        <v/>
      </c>
      <c r="E255" s="84" t="str">
        <f>IF($C255="","",IF(ISBLANK(VLOOKUP($A255,'Section 2'!$D$16:$R$1015,COLUMNS('Section 2'!$D$13:F$13),0)),"",VLOOKUP($A255,'Section 2'!$D$16:$R$1015,COLUMNS('Section 2'!$D$13:F$13),0)))</f>
        <v/>
      </c>
      <c r="F255" s="84" t="str">
        <f>IF($C255="","",IF(ISBLANK(VLOOKUP($A255,'Section 2'!$D$16:$R$1015,COLUMNS('Section 2'!$D$13:G$13),0)),"",VLOOKUP($A255,'Section 2'!$D$16:$R$1015,COLUMNS('Section 2'!$D$13:G$13),0)))</f>
        <v/>
      </c>
      <c r="G255" s="84" t="str">
        <f>IF($C255="","",IF(ISBLANK(VLOOKUP($A255,'Section 2'!$D$16:$R$1015,COLUMNS('Section 2'!$D$13:H$13),0)),"",VLOOKUP($A255,'Section 2'!$D$16:$R$1015,COLUMNS('Section 2'!$D$13:H$13),0)))</f>
        <v/>
      </c>
      <c r="H255" s="84" t="str">
        <f>IF($C255="","",IF(ISBLANK(VLOOKUP($A255,'Section 2'!$D$16:$R$1015,COLUMNS('Section 2'!$D$13:I$13),0)),"",VLOOKUP($A255,'Section 2'!$D$16:$R$1015,COLUMNS('Section 2'!$D$13:I$13),0)))</f>
        <v/>
      </c>
      <c r="I255" s="84" t="str">
        <f>IF($C255="","",IF(ISBLANK(VLOOKUP($A255,'Section 2'!$D$16:$R$1015,COLUMNS('Section 2'!$D$13:J$13),0)),"",VLOOKUP($A255,'Section 2'!$D$16:$R$1015,COLUMNS('Section 2'!$D$13:J$13),0)))</f>
        <v/>
      </c>
      <c r="J255" s="84" t="str">
        <f>IF($C255="","",IF(ISBLANK(VLOOKUP($A255,'Section 2'!$D$16:$R$1015,COLUMNS('Section 2'!$D$13:R$13),0)),"",IF(VLOOKUP($A255,'Section 2'!$D$16:$R$1015,COLUMNS('Section 2'!$D$13:R$13),0)="QPS","QPS",PROPER(VLOOKUP($A255,'Section 2'!$D$16:$R$1015,COLUMNS('Section 2'!$D$13:R$13),0)))))</f>
        <v/>
      </c>
      <c r="K255" s="84" t="str">
        <f>IF($C255="","",IF(ISBLANK(VLOOKUP($A255,'Section 2'!$D$16:$R$1015,COLUMNS('Section 2'!$D$13:L$13),0)),"",VLOOKUP($A255,'Section 2'!$D$16:$R$1015,COLUMNS('Section 2'!$D$13:L$13),0)))</f>
        <v/>
      </c>
      <c r="L255" s="84" t="str">
        <f>IF($C255="","",IF(ISBLANK(VLOOKUP($A255,'Section 2'!$D$16:$R$1015,COLUMNS('Section 2'!$D$13:M$13),0)),"",VLOOKUP($A255,'Section 2'!$D$16:$R$1015,COLUMNS('Section 2'!$D$13:M$13),0)))</f>
        <v/>
      </c>
      <c r="M255" s="84" t="str">
        <f>IF($C255="","",IF(ISBLANK(VLOOKUP($A255,'Section 2'!$D$16:$R$1015,COLUMNS('Section 2'!$D$13:N$13),0)),"",VLOOKUP($A255,'Section 2'!$D$16:$R$1015,COLUMNS('Section 2'!$D$13:N$13),0)))</f>
        <v/>
      </c>
      <c r="N255" s="84" t="str">
        <f>IF($C255="","",IF(ISBLANK(VLOOKUP($A255,'Section 2'!$D$16:$R$1015,COLUMNS('Section 2'!$D$13:O$13),0)),"",VLOOKUP($A255,'Section 2'!$D$16:$R$1015,COLUMNS('Section 2'!$D$13:O$13),0)))</f>
        <v/>
      </c>
      <c r="O255" s="84" t="str">
        <f>IF($C255="","",IF(ISBLANK(VLOOKUP($A255,'Section 2'!$D$16:$R$1015,COLUMNS('Section 2'!$D$13:P$13),0)),"",VLOOKUP($A255,'Section 2'!$D$16:$R$1015,COLUMNS('Section 2'!$D$13:P$13),0)))</f>
        <v/>
      </c>
      <c r="P255" s="84" t="str">
        <f>IF($C255="","",IF(ISBLANK(VLOOKUP($A255,'Section 2'!$D$16:$R$1015,COLUMNS('Section 2'!$D$13:Q$13),0)),"",VLOOKUP($A255,'Section 2'!$D$16:$R$1015,COLUMNS('Section 2'!$D$13:Q$13),0)))</f>
        <v/>
      </c>
      <c r="Q255" s="84" t="str">
        <f>IF($C255="","",IF(ISBLANK(VLOOKUP($A255,'Section 2'!$D$16:$R$1015,COLUMNS('Section 2'!$D$13:R$13),0)),"",IF(VLOOKUP($A255,'Section 2'!$D$16:$R$1015,COLUMNS('Section 2'!$D$13:R$13),0)="QPS","QPS",PROPER(VLOOKUP($A255,'Section 2'!$D$16:$R$1015,COLUMNS('Section 2'!$D$13:R$13),0)))))</f>
        <v/>
      </c>
    </row>
    <row r="256" spans="1:17" s="47" customFormat="1" ht="12.75" customHeight="1" x14ac:dyDescent="0.35">
      <c r="A256" s="50">
        <v>255</v>
      </c>
      <c r="B256" s="84" t="str">
        <f t="shared" si="3"/>
        <v/>
      </c>
      <c r="C256" s="84" t="str">
        <f>IFERROR(VLOOKUP($A256,'Section 2'!$D$16:$R$1015,COLUMNS('Section 2'!$D$13:D$13),0),"")</f>
        <v/>
      </c>
      <c r="D256" s="61" t="str">
        <f>IF($C256="","",IF(ISBLANK(VLOOKUP($A256,'Section 2'!$D$16:$R$1015,COLUMNS('Section 2'!$D$13:E$13),0)),"",VLOOKUP($A256,'Section 2'!$D$16:$R$1015,COLUMNS('Section 2'!$D$13:E$13),0)))</f>
        <v/>
      </c>
      <c r="E256" s="84" t="str">
        <f>IF($C256="","",IF(ISBLANK(VLOOKUP($A256,'Section 2'!$D$16:$R$1015,COLUMNS('Section 2'!$D$13:F$13),0)),"",VLOOKUP($A256,'Section 2'!$D$16:$R$1015,COLUMNS('Section 2'!$D$13:F$13),0)))</f>
        <v/>
      </c>
      <c r="F256" s="84" t="str">
        <f>IF($C256="","",IF(ISBLANK(VLOOKUP($A256,'Section 2'!$D$16:$R$1015,COLUMNS('Section 2'!$D$13:G$13),0)),"",VLOOKUP($A256,'Section 2'!$D$16:$R$1015,COLUMNS('Section 2'!$D$13:G$13),0)))</f>
        <v/>
      </c>
      <c r="G256" s="84" t="str">
        <f>IF($C256="","",IF(ISBLANK(VLOOKUP($A256,'Section 2'!$D$16:$R$1015,COLUMNS('Section 2'!$D$13:H$13),0)),"",VLOOKUP($A256,'Section 2'!$D$16:$R$1015,COLUMNS('Section 2'!$D$13:H$13),0)))</f>
        <v/>
      </c>
      <c r="H256" s="84" t="str">
        <f>IF($C256="","",IF(ISBLANK(VLOOKUP($A256,'Section 2'!$D$16:$R$1015,COLUMNS('Section 2'!$D$13:I$13),0)),"",VLOOKUP($A256,'Section 2'!$D$16:$R$1015,COLUMNS('Section 2'!$D$13:I$13),0)))</f>
        <v/>
      </c>
      <c r="I256" s="84" t="str">
        <f>IF($C256="","",IF(ISBLANK(VLOOKUP($A256,'Section 2'!$D$16:$R$1015,COLUMNS('Section 2'!$D$13:J$13),0)),"",VLOOKUP($A256,'Section 2'!$D$16:$R$1015,COLUMNS('Section 2'!$D$13:J$13),0)))</f>
        <v/>
      </c>
      <c r="J256" s="84" t="str">
        <f>IF($C256="","",IF(ISBLANK(VLOOKUP($A256,'Section 2'!$D$16:$R$1015,COLUMNS('Section 2'!$D$13:R$13),0)),"",IF(VLOOKUP($A256,'Section 2'!$D$16:$R$1015,COLUMNS('Section 2'!$D$13:R$13),0)="QPS","QPS",PROPER(VLOOKUP($A256,'Section 2'!$D$16:$R$1015,COLUMNS('Section 2'!$D$13:R$13),0)))))</f>
        <v/>
      </c>
      <c r="K256" s="84" t="str">
        <f>IF($C256="","",IF(ISBLANK(VLOOKUP($A256,'Section 2'!$D$16:$R$1015,COLUMNS('Section 2'!$D$13:L$13),0)),"",VLOOKUP($A256,'Section 2'!$D$16:$R$1015,COLUMNS('Section 2'!$D$13:L$13),0)))</f>
        <v/>
      </c>
      <c r="L256" s="84" t="str">
        <f>IF($C256="","",IF(ISBLANK(VLOOKUP($A256,'Section 2'!$D$16:$R$1015,COLUMNS('Section 2'!$D$13:M$13),0)),"",VLOOKUP($A256,'Section 2'!$D$16:$R$1015,COLUMNS('Section 2'!$D$13:M$13),0)))</f>
        <v/>
      </c>
      <c r="M256" s="84" t="str">
        <f>IF($C256="","",IF(ISBLANK(VLOOKUP($A256,'Section 2'!$D$16:$R$1015,COLUMNS('Section 2'!$D$13:N$13),0)),"",VLOOKUP($A256,'Section 2'!$D$16:$R$1015,COLUMNS('Section 2'!$D$13:N$13),0)))</f>
        <v/>
      </c>
      <c r="N256" s="84" t="str">
        <f>IF($C256="","",IF(ISBLANK(VLOOKUP($A256,'Section 2'!$D$16:$R$1015,COLUMNS('Section 2'!$D$13:O$13),0)),"",VLOOKUP($A256,'Section 2'!$D$16:$R$1015,COLUMNS('Section 2'!$D$13:O$13),0)))</f>
        <v/>
      </c>
      <c r="O256" s="84" t="str">
        <f>IF($C256="","",IF(ISBLANK(VLOOKUP($A256,'Section 2'!$D$16:$R$1015,COLUMNS('Section 2'!$D$13:P$13),0)),"",VLOOKUP($A256,'Section 2'!$D$16:$R$1015,COLUMNS('Section 2'!$D$13:P$13),0)))</f>
        <v/>
      </c>
      <c r="P256" s="84" t="str">
        <f>IF($C256="","",IF(ISBLANK(VLOOKUP($A256,'Section 2'!$D$16:$R$1015,COLUMNS('Section 2'!$D$13:Q$13),0)),"",VLOOKUP($A256,'Section 2'!$D$16:$R$1015,COLUMNS('Section 2'!$D$13:Q$13),0)))</f>
        <v/>
      </c>
      <c r="Q256" s="84" t="str">
        <f>IF($C256="","",IF(ISBLANK(VLOOKUP($A256,'Section 2'!$D$16:$R$1015,COLUMNS('Section 2'!$D$13:R$13),0)),"",IF(VLOOKUP($A256,'Section 2'!$D$16:$R$1015,COLUMNS('Section 2'!$D$13:R$13),0)="QPS","QPS",PROPER(VLOOKUP($A256,'Section 2'!$D$16:$R$1015,COLUMNS('Section 2'!$D$13:R$13),0)))))</f>
        <v/>
      </c>
    </row>
    <row r="257" spans="1:17" s="47" customFormat="1" ht="12.75" customHeight="1" x14ac:dyDescent="0.35">
      <c r="A257" s="50">
        <v>256</v>
      </c>
      <c r="B257" s="84" t="str">
        <f t="shared" si="3"/>
        <v/>
      </c>
      <c r="C257" s="84" t="str">
        <f>IFERROR(VLOOKUP($A257,'Section 2'!$D$16:$R$1015,COLUMNS('Section 2'!$D$13:D$13),0),"")</f>
        <v/>
      </c>
      <c r="D257" s="61" t="str">
        <f>IF($C257="","",IF(ISBLANK(VLOOKUP($A257,'Section 2'!$D$16:$R$1015,COLUMNS('Section 2'!$D$13:E$13),0)),"",VLOOKUP($A257,'Section 2'!$D$16:$R$1015,COLUMNS('Section 2'!$D$13:E$13),0)))</f>
        <v/>
      </c>
      <c r="E257" s="84" t="str">
        <f>IF($C257="","",IF(ISBLANK(VLOOKUP($A257,'Section 2'!$D$16:$R$1015,COLUMNS('Section 2'!$D$13:F$13),0)),"",VLOOKUP($A257,'Section 2'!$D$16:$R$1015,COLUMNS('Section 2'!$D$13:F$13),0)))</f>
        <v/>
      </c>
      <c r="F257" s="84" t="str">
        <f>IF($C257="","",IF(ISBLANK(VLOOKUP($A257,'Section 2'!$D$16:$R$1015,COLUMNS('Section 2'!$D$13:G$13),0)),"",VLOOKUP($A257,'Section 2'!$D$16:$R$1015,COLUMNS('Section 2'!$D$13:G$13),0)))</f>
        <v/>
      </c>
      <c r="G257" s="84" t="str">
        <f>IF($C257="","",IF(ISBLANK(VLOOKUP($A257,'Section 2'!$D$16:$R$1015,COLUMNS('Section 2'!$D$13:H$13),0)),"",VLOOKUP($A257,'Section 2'!$D$16:$R$1015,COLUMNS('Section 2'!$D$13:H$13),0)))</f>
        <v/>
      </c>
      <c r="H257" s="84" t="str">
        <f>IF($C257="","",IF(ISBLANK(VLOOKUP($A257,'Section 2'!$D$16:$R$1015,COLUMNS('Section 2'!$D$13:I$13),0)),"",VLOOKUP($A257,'Section 2'!$D$16:$R$1015,COLUMNS('Section 2'!$D$13:I$13),0)))</f>
        <v/>
      </c>
      <c r="I257" s="84" t="str">
        <f>IF($C257="","",IF(ISBLANK(VLOOKUP($A257,'Section 2'!$D$16:$R$1015,COLUMNS('Section 2'!$D$13:J$13),0)),"",VLOOKUP($A257,'Section 2'!$D$16:$R$1015,COLUMNS('Section 2'!$D$13:J$13),0)))</f>
        <v/>
      </c>
      <c r="J257" s="84" t="str">
        <f>IF($C257="","",IF(ISBLANK(VLOOKUP($A257,'Section 2'!$D$16:$R$1015,COLUMNS('Section 2'!$D$13:R$13),0)),"",IF(VLOOKUP($A257,'Section 2'!$D$16:$R$1015,COLUMNS('Section 2'!$D$13:R$13),0)="QPS","QPS",PROPER(VLOOKUP($A257,'Section 2'!$D$16:$R$1015,COLUMNS('Section 2'!$D$13:R$13),0)))))</f>
        <v/>
      </c>
      <c r="K257" s="84" t="str">
        <f>IF($C257="","",IF(ISBLANK(VLOOKUP($A257,'Section 2'!$D$16:$R$1015,COLUMNS('Section 2'!$D$13:L$13),0)),"",VLOOKUP($A257,'Section 2'!$D$16:$R$1015,COLUMNS('Section 2'!$D$13:L$13),0)))</f>
        <v/>
      </c>
      <c r="L257" s="84" t="str">
        <f>IF($C257="","",IF(ISBLANK(VLOOKUP($A257,'Section 2'!$D$16:$R$1015,COLUMNS('Section 2'!$D$13:M$13),0)),"",VLOOKUP($A257,'Section 2'!$D$16:$R$1015,COLUMNS('Section 2'!$D$13:M$13),0)))</f>
        <v/>
      </c>
      <c r="M257" s="84" t="str">
        <f>IF($C257="","",IF(ISBLANK(VLOOKUP($A257,'Section 2'!$D$16:$R$1015,COLUMNS('Section 2'!$D$13:N$13),0)),"",VLOOKUP($A257,'Section 2'!$D$16:$R$1015,COLUMNS('Section 2'!$D$13:N$13),0)))</f>
        <v/>
      </c>
      <c r="N257" s="84" t="str">
        <f>IF($C257="","",IF(ISBLANK(VLOOKUP($A257,'Section 2'!$D$16:$R$1015,COLUMNS('Section 2'!$D$13:O$13),0)),"",VLOOKUP($A257,'Section 2'!$D$16:$R$1015,COLUMNS('Section 2'!$D$13:O$13),0)))</f>
        <v/>
      </c>
      <c r="O257" s="84" t="str">
        <f>IF($C257="","",IF(ISBLANK(VLOOKUP($A257,'Section 2'!$D$16:$R$1015,COLUMNS('Section 2'!$D$13:P$13),0)),"",VLOOKUP($A257,'Section 2'!$D$16:$R$1015,COLUMNS('Section 2'!$D$13:P$13),0)))</f>
        <v/>
      </c>
      <c r="P257" s="84" t="str">
        <f>IF($C257="","",IF(ISBLANK(VLOOKUP($A257,'Section 2'!$D$16:$R$1015,COLUMNS('Section 2'!$D$13:Q$13),0)),"",VLOOKUP($A257,'Section 2'!$D$16:$R$1015,COLUMNS('Section 2'!$D$13:Q$13),0)))</f>
        <v/>
      </c>
      <c r="Q257" s="84" t="str">
        <f>IF($C257="","",IF(ISBLANK(VLOOKUP($A257,'Section 2'!$D$16:$R$1015,COLUMNS('Section 2'!$D$13:R$13),0)),"",IF(VLOOKUP($A257,'Section 2'!$D$16:$R$1015,COLUMNS('Section 2'!$D$13:R$13),0)="QPS","QPS",PROPER(VLOOKUP($A257,'Section 2'!$D$16:$R$1015,COLUMNS('Section 2'!$D$13:R$13),0)))))</f>
        <v/>
      </c>
    </row>
    <row r="258" spans="1:17" s="47" customFormat="1" ht="12.75" customHeight="1" x14ac:dyDescent="0.35">
      <c r="A258" s="50">
        <v>257</v>
      </c>
      <c r="B258" s="84" t="str">
        <f t="shared" si="3"/>
        <v/>
      </c>
      <c r="C258" s="84" t="str">
        <f>IFERROR(VLOOKUP($A258,'Section 2'!$D$16:$R$1015,COLUMNS('Section 2'!$D$13:D$13),0),"")</f>
        <v/>
      </c>
      <c r="D258" s="61" t="str">
        <f>IF($C258="","",IF(ISBLANK(VLOOKUP($A258,'Section 2'!$D$16:$R$1015,COLUMNS('Section 2'!$D$13:E$13),0)),"",VLOOKUP($A258,'Section 2'!$D$16:$R$1015,COLUMNS('Section 2'!$D$13:E$13),0)))</f>
        <v/>
      </c>
      <c r="E258" s="84" t="str">
        <f>IF($C258="","",IF(ISBLANK(VLOOKUP($A258,'Section 2'!$D$16:$R$1015,COLUMNS('Section 2'!$D$13:F$13),0)),"",VLOOKUP($A258,'Section 2'!$D$16:$R$1015,COLUMNS('Section 2'!$D$13:F$13),0)))</f>
        <v/>
      </c>
      <c r="F258" s="84" t="str">
        <f>IF($C258="","",IF(ISBLANK(VLOOKUP($A258,'Section 2'!$D$16:$R$1015,COLUMNS('Section 2'!$D$13:G$13),0)),"",VLOOKUP($A258,'Section 2'!$D$16:$R$1015,COLUMNS('Section 2'!$D$13:G$13),0)))</f>
        <v/>
      </c>
      <c r="G258" s="84" t="str">
        <f>IF($C258="","",IF(ISBLANK(VLOOKUP($A258,'Section 2'!$D$16:$R$1015,COLUMNS('Section 2'!$D$13:H$13),0)),"",VLOOKUP($A258,'Section 2'!$D$16:$R$1015,COLUMNS('Section 2'!$D$13:H$13),0)))</f>
        <v/>
      </c>
      <c r="H258" s="84" t="str">
        <f>IF($C258="","",IF(ISBLANK(VLOOKUP($A258,'Section 2'!$D$16:$R$1015,COLUMNS('Section 2'!$D$13:I$13),0)),"",VLOOKUP($A258,'Section 2'!$D$16:$R$1015,COLUMNS('Section 2'!$D$13:I$13),0)))</f>
        <v/>
      </c>
      <c r="I258" s="84" t="str">
        <f>IF($C258="","",IF(ISBLANK(VLOOKUP($A258,'Section 2'!$D$16:$R$1015,COLUMNS('Section 2'!$D$13:J$13),0)),"",VLOOKUP($A258,'Section 2'!$D$16:$R$1015,COLUMNS('Section 2'!$D$13:J$13),0)))</f>
        <v/>
      </c>
      <c r="J258" s="84" t="str">
        <f>IF($C258="","",IF(ISBLANK(VLOOKUP($A258,'Section 2'!$D$16:$R$1015,COLUMNS('Section 2'!$D$13:R$13),0)),"",IF(VLOOKUP($A258,'Section 2'!$D$16:$R$1015,COLUMNS('Section 2'!$D$13:R$13),0)="QPS","QPS",PROPER(VLOOKUP($A258,'Section 2'!$D$16:$R$1015,COLUMNS('Section 2'!$D$13:R$13),0)))))</f>
        <v/>
      </c>
      <c r="K258" s="84" t="str">
        <f>IF($C258="","",IF(ISBLANK(VLOOKUP($A258,'Section 2'!$D$16:$R$1015,COLUMNS('Section 2'!$D$13:L$13),0)),"",VLOOKUP($A258,'Section 2'!$D$16:$R$1015,COLUMNS('Section 2'!$D$13:L$13),0)))</f>
        <v/>
      </c>
      <c r="L258" s="84" t="str">
        <f>IF($C258="","",IF(ISBLANK(VLOOKUP($A258,'Section 2'!$D$16:$R$1015,COLUMNS('Section 2'!$D$13:M$13),0)),"",VLOOKUP($A258,'Section 2'!$D$16:$R$1015,COLUMNS('Section 2'!$D$13:M$13),0)))</f>
        <v/>
      </c>
      <c r="M258" s="84" t="str">
        <f>IF($C258="","",IF(ISBLANK(VLOOKUP($A258,'Section 2'!$D$16:$R$1015,COLUMNS('Section 2'!$D$13:N$13),0)),"",VLOOKUP($A258,'Section 2'!$D$16:$R$1015,COLUMNS('Section 2'!$D$13:N$13),0)))</f>
        <v/>
      </c>
      <c r="N258" s="84" t="str">
        <f>IF($C258="","",IF(ISBLANK(VLOOKUP($A258,'Section 2'!$D$16:$R$1015,COLUMNS('Section 2'!$D$13:O$13),0)),"",VLOOKUP($A258,'Section 2'!$D$16:$R$1015,COLUMNS('Section 2'!$D$13:O$13),0)))</f>
        <v/>
      </c>
      <c r="O258" s="84" t="str">
        <f>IF($C258="","",IF(ISBLANK(VLOOKUP($A258,'Section 2'!$D$16:$R$1015,COLUMNS('Section 2'!$D$13:P$13),0)),"",VLOOKUP($A258,'Section 2'!$D$16:$R$1015,COLUMNS('Section 2'!$D$13:P$13),0)))</f>
        <v/>
      </c>
      <c r="P258" s="84" t="str">
        <f>IF($C258="","",IF(ISBLANK(VLOOKUP($A258,'Section 2'!$D$16:$R$1015,COLUMNS('Section 2'!$D$13:Q$13),0)),"",VLOOKUP($A258,'Section 2'!$D$16:$R$1015,COLUMNS('Section 2'!$D$13:Q$13),0)))</f>
        <v/>
      </c>
      <c r="Q258" s="84" t="str">
        <f>IF($C258="","",IF(ISBLANK(VLOOKUP($A258,'Section 2'!$D$16:$R$1015,COLUMNS('Section 2'!$D$13:R$13),0)),"",IF(VLOOKUP($A258,'Section 2'!$D$16:$R$1015,COLUMNS('Section 2'!$D$13:R$13),0)="QPS","QPS",PROPER(VLOOKUP($A258,'Section 2'!$D$16:$R$1015,COLUMNS('Section 2'!$D$13:R$13),0)))))</f>
        <v/>
      </c>
    </row>
    <row r="259" spans="1:17" s="47" customFormat="1" ht="12.75" customHeight="1" x14ac:dyDescent="0.35">
      <c r="A259" s="50">
        <v>258</v>
      </c>
      <c r="B259" s="84" t="str">
        <f t="shared" ref="B259:B322" si="4">IF(C259="","",2)</f>
        <v/>
      </c>
      <c r="C259" s="84" t="str">
        <f>IFERROR(VLOOKUP($A259,'Section 2'!$D$16:$R$1015,COLUMNS('Section 2'!$D$13:D$13),0),"")</f>
        <v/>
      </c>
      <c r="D259" s="61" t="str">
        <f>IF($C259="","",IF(ISBLANK(VLOOKUP($A259,'Section 2'!$D$16:$R$1015,COLUMNS('Section 2'!$D$13:E$13),0)),"",VLOOKUP($A259,'Section 2'!$D$16:$R$1015,COLUMNS('Section 2'!$D$13:E$13),0)))</f>
        <v/>
      </c>
      <c r="E259" s="84" t="str">
        <f>IF($C259="","",IF(ISBLANK(VLOOKUP($A259,'Section 2'!$D$16:$R$1015,COLUMNS('Section 2'!$D$13:F$13),0)),"",VLOOKUP($A259,'Section 2'!$D$16:$R$1015,COLUMNS('Section 2'!$D$13:F$13),0)))</f>
        <v/>
      </c>
      <c r="F259" s="84" t="str">
        <f>IF($C259="","",IF(ISBLANK(VLOOKUP($A259,'Section 2'!$D$16:$R$1015,COLUMNS('Section 2'!$D$13:G$13),0)),"",VLOOKUP($A259,'Section 2'!$D$16:$R$1015,COLUMNS('Section 2'!$D$13:G$13),0)))</f>
        <v/>
      </c>
      <c r="G259" s="84" t="str">
        <f>IF($C259="","",IF(ISBLANK(VLOOKUP($A259,'Section 2'!$D$16:$R$1015,COLUMNS('Section 2'!$D$13:H$13),0)),"",VLOOKUP($A259,'Section 2'!$D$16:$R$1015,COLUMNS('Section 2'!$D$13:H$13),0)))</f>
        <v/>
      </c>
      <c r="H259" s="84" t="str">
        <f>IF($C259="","",IF(ISBLANK(VLOOKUP($A259,'Section 2'!$D$16:$R$1015,COLUMNS('Section 2'!$D$13:I$13),0)),"",VLOOKUP($A259,'Section 2'!$D$16:$R$1015,COLUMNS('Section 2'!$D$13:I$13),0)))</f>
        <v/>
      </c>
      <c r="I259" s="84" t="str">
        <f>IF($C259="","",IF(ISBLANK(VLOOKUP($A259,'Section 2'!$D$16:$R$1015,COLUMNS('Section 2'!$D$13:J$13),0)),"",VLOOKUP($A259,'Section 2'!$D$16:$R$1015,COLUMNS('Section 2'!$D$13:J$13),0)))</f>
        <v/>
      </c>
      <c r="J259" s="84" t="str">
        <f>IF($C259="","",IF(ISBLANK(VLOOKUP($A259,'Section 2'!$D$16:$R$1015,COLUMNS('Section 2'!$D$13:R$13),0)),"",IF(VLOOKUP($A259,'Section 2'!$D$16:$R$1015,COLUMNS('Section 2'!$D$13:R$13),0)="QPS","QPS",PROPER(VLOOKUP($A259,'Section 2'!$D$16:$R$1015,COLUMNS('Section 2'!$D$13:R$13),0)))))</f>
        <v/>
      </c>
      <c r="K259" s="84" t="str">
        <f>IF($C259="","",IF(ISBLANK(VLOOKUP($A259,'Section 2'!$D$16:$R$1015,COLUMNS('Section 2'!$D$13:L$13),0)),"",VLOOKUP($A259,'Section 2'!$D$16:$R$1015,COLUMNS('Section 2'!$D$13:L$13),0)))</f>
        <v/>
      </c>
      <c r="L259" s="84" t="str">
        <f>IF($C259="","",IF(ISBLANK(VLOOKUP($A259,'Section 2'!$D$16:$R$1015,COLUMNS('Section 2'!$D$13:M$13),0)),"",VLOOKUP($A259,'Section 2'!$D$16:$R$1015,COLUMNS('Section 2'!$D$13:M$13),0)))</f>
        <v/>
      </c>
      <c r="M259" s="84" t="str">
        <f>IF($C259="","",IF(ISBLANK(VLOOKUP($A259,'Section 2'!$D$16:$R$1015,COLUMNS('Section 2'!$D$13:N$13),0)),"",VLOOKUP($A259,'Section 2'!$D$16:$R$1015,COLUMNS('Section 2'!$D$13:N$13),0)))</f>
        <v/>
      </c>
      <c r="N259" s="84" t="str">
        <f>IF($C259="","",IF(ISBLANK(VLOOKUP($A259,'Section 2'!$D$16:$R$1015,COLUMNS('Section 2'!$D$13:O$13),0)),"",VLOOKUP($A259,'Section 2'!$D$16:$R$1015,COLUMNS('Section 2'!$D$13:O$13),0)))</f>
        <v/>
      </c>
      <c r="O259" s="84" t="str">
        <f>IF($C259="","",IF(ISBLANK(VLOOKUP($A259,'Section 2'!$D$16:$R$1015,COLUMNS('Section 2'!$D$13:P$13),0)),"",VLOOKUP($A259,'Section 2'!$D$16:$R$1015,COLUMNS('Section 2'!$D$13:P$13),0)))</f>
        <v/>
      </c>
      <c r="P259" s="84" t="str">
        <f>IF($C259="","",IF(ISBLANK(VLOOKUP($A259,'Section 2'!$D$16:$R$1015,COLUMNS('Section 2'!$D$13:Q$13),0)),"",VLOOKUP($A259,'Section 2'!$D$16:$R$1015,COLUMNS('Section 2'!$D$13:Q$13),0)))</f>
        <v/>
      </c>
      <c r="Q259" s="84" t="str">
        <f>IF($C259="","",IF(ISBLANK(VLOOKUP($A259,'Section 2'!$D$16:$R$1015,COLUMNS('Section 2'!$D$13:R$13),0)),"",IF(VLOOKUP($A259,'Section 2'!$D$16:$R$1015,COLUMNS('Section 2'!$D$13:R$13),0)="QPS","QPS",PROPER(VLOOKUP($A259,'Section 2'!$D$16:$R$1015,COLUMNS('Section 2'!$D$13:R$13),0)))))</f>
        <v/>
      </c>
    </row>
    <row r="260" spans="1:17" s="47" customFormat="1" ht="12.75" customHeight="1" x14ac:dyDescent="0.35">
      <c r="A260" s="50">
        <v>259</v>
      </c>
      <c r="B260" s="84" t="str">
        <f t="shared" si="4"/>
        <v/>
      </c>
      <c r="C260" s="84" t="str">
        <f>IFERROR(VLOOKUP($A260,'Section 2'!$D$16:$R$1015,COLUMNS('Section 2'!$D$13:D$13),0),"")</f>
        <v/>
      </c>
      <c r="D260" s="61" t="str">
        <f>IF($C260="","",IF(ISBLANK(VLOOKUP($A260,'Section 2'!$D$16:$R$1015,COLUMNS('Section 2'!$D$13:E$13),0)),"",VLOOKUP($A260,'Section 2'!$D$16:$R$1015,COLUMNS('Section 2'!$D$13:E$13),0)))</f>
        <v/>
      </c>
      <c r="E260" s="84" t="str">
        <f>IF($C260="","",IF(ISBLANK(VLOOKUP($A260,'Section 2'!$D$16:$R$1015,COLUMNS('Section 2'!$D$13:F$13),0)),"",VLOOKUP($A260,'Section 2'!$D$16:$R$1015,COLUMNS('Section 2'!$D$13:F$13),0)))</f>
        <v/>
      </c>
      <c r="F260" s="84" t="str">
        <f>IF($C260="","",IF(ISBLANK(VLOOKUP($A260,'Section 2'!$D$16:$R$1015,COLUMNS('Section 2'!$D$13:G$13),0)),"",VLOOKUP($A260,'Section 2'!$D$16:$R$1015,COLUMNS('Section 2'!$D$13:G$13),0)))</f>
        <v/>
      </c>
      <c r="G260" s="84" t="str">
        <f>IF($C260="","",IF(ISBLANK(VLOOKUP($A260,'Section 2'!$D$16:$R$1015,COLUMNS('Section 2'!$D$13:H$13),0)),"",VLOOKUP($A260,'Section 2'!$D$16:$R$1015,COLUMNS('Section 2'!$D$13:H$13),0)))</f>
        <v/>
      </c>
      <c r="H260" s="84" t="str">
        <f>IF($C260="","",IF(ISBLANK(VLOOKUP($A260,'Section 2'!$D$16:$R$1015,COLUMNS('Section 2'!$D$13:I$13),0)),"",VLOOKUP($A260,'Section 2'!$D$16:$R$1015,COLUMNS('Section 2'!$D$13:I$13),0)))</f>
        <v/>
      </c>
      <c r="I260" s="84" t="str">
        <f>IF($C260="","",IF(ISBLANK(VLOOKUP($A260,'Section 2'!$D$16:$R$1015,COLUMNS('Section 2'!$D$13:J$13),0)),"",VLOOKUP($A260,'Section 2'!$D$16:$R$1015,COLUMNS('Section 2'!$D$13:J$13),0)))</f>
        <v/>
      </c>
      <c r="J260" s="84" t="str">
        <f>IF($C260="","",IF(ISBLANK(VLOOKUP($A260,'Section 2'!$D$16:$R$1015,COLUMNS('Section 2'!$D$13:R$13),0)),"",IF(VLOOKUP($A260,'Section 2'!$D$16:$R$1015,COLUMNS('Section 2'!$D$13:R$13),0)="QPS","QPS",PROPER(VLOOKUP($A260,'Section 2'!$D$16:$R$1015,COLUMNS('Section 2'!$D$13:R$13),0)))))</f>
        <v/>
      </c>
      <c r="K260" s="84" t="str">
        <f>IF($C260="","",IF(ISBLANK(VLOOKUP($A260,'Section 2'!$D$16:$R$1015,COLUMNS('Section 2'!$D$13:L$13),0)),"",VLOOKUP($A260,'Section 2'!$D$16:$R$1015,COLUMNS('Section 2'!$D$13:L$13),0)))</f>
        <v/>
      </c>
      <c r="L260" s="84" t="str">
        <f>IF($C260="","",IF(ISBLANK(VLOOKUP($A260,'Section 2'!$D$16:$R$1015,COLUMNS('Section 2'!$D$13:M$13),0)),"",VLOOKUP($A260,'Section 2'!$D$16:$R$1015,COLUMNS('Section 2'!$D$13:M$13),0)))</f>
        <v/>
      </c>
      <c r="M260" s="84" t="str">
        <f>IF($C260="","",IF(ISBLANK(VLOOKUP($A260,'Section 2'!$D$16:$R$1015,COLUMNS('Section 2'!$D$13:N$13),0)),"",VLOOKUP($A260,'Section 2'!$D$16:$R$1015,COLUMNS('Section 2'!$D$13:N$13),0)))</f>
        <v/>
      </c>
      <c r="N260" s="84" t="str">
        <f>IF($C260="","",IF(ISBLANK(VLOOKUP($A260,'Section 2'!$D$16:$R$1015,COLUMNS('Section 2'!$D$13:O$13),0)),"",VLOOKUP($A260,'Section 2'!$D$16:$R$1015,COLUMNS('Section 2'!$D$13:O$13),0)))</f>
        <v/>
      </c>
      <c r="O260" s="84" t="str">
        <f>IF($C260="","",IF(ISBLANK(VLOOKUP($A260,'Section 2'!$D$16:$R$1015,COLUMNS('Section 2'!$D$13:P$13),0)),"",VLOOKUP($A260,'Section 2'!$D$16:$R$1015,COLUMNS('Section 2'!$D$13:P$13),0)))</f>
        <v/>
      </c>
      <c r="P260" s="84" t="str">
        <f>IF($C260="","",IF(ISBLANK(VLOOKUP($A260,'Section 2'!$D$16:$R$1015,COLUMNS('Section 2'!$D$13:Q$13),0)),"",VLOOKUP($A260,'Section 2'!$D$16:$R$1015,COLUMNS('Section 2'!$D$13:Q$13),0)))</f>
        <v/>
      </c>
      <c r="Q260" s="84" t="str">
        <f>IF($C260="","",IF(ISBLANK(VLOOKUP($A260,'Section 2'!$D$16:$R$1015,COLUMNS('Section 2'!$D$13:R$13),0)),"",IF(VLOOKUP($A260,'Section 2'!$D$16:$R$1015,COLUMNS('Section 2'!$D$13:R$13),0)="QPS","QPS",PROPER(VLOOKUP($A260,'Section 2'!$D$16:$R$1015,COLUMNS('Section 2'!$D$13:R$13),0)))))</f>
        <v/>
      </c>
    </row>
    <row r="261" spans="1:17" s="47" customFormat="1" ht="12.75" customHeight="1" x14ac:dyDescent="0.35">
      <c r="A261" s="50">
        <v>260</v>
      </c>
      <c r="B261" s="84" t="str">
        <f t="shared" si="4"/>
        <v/>
      </c>
      <c r="C261" s="84" t="str">
        <f>IFERROR(VLOOKUP($A261,'Section 2'!$D$16:$R$1015,COLUMNS('Section 2'!$D$13:D$13),0),"")</f>
        <v/>
      </c>
      <c r="D261" s="61" t="str">
        <f>IF($C261="","",IF(ISBLANK(VLOOKUP($A261,'Section 2'!$D$16:$R$1015,COLUMNS('Section 2'!$D$13:E$13),0)),"",VLOOKUP($A261,'Section 2'!$D$16:$R$1015,COLUMNS('Section 2'!$D$13:E$13),0)))</f>
        <v/>
      </c>
      <c r="E261" s="84" t="str">
        <f>IF($C261="","",IF(ISBLANK(VLOOKUP($A261,'Section 2'!$D$16:$R$1015,COLUMNS('Section 2'!$D$13:F$13),0)),"",VLOOKUP($A261,'Section 2'!$D$16:$R$1015,COLUMNS('Section 2'!$D$13:F$13),0)))</f>
        <v/>
      </c>
      <c r="F261" s="84" t="str">
        <f>IF($C261="","",IF(ISBLANK(VLOOKUP($A261,'Section 2'!$D$16:$R$1015,COLUMNS('Section 2'!$D$13:G$13),0)),"",VLOOKUP($A261,'Section 2'!$D$16:$R$1015,COLUMNS('Section 2'!$D$13:G$13),0)))</f>
        <v/>
      </c>
      <c r="G261" s="84" t="str">
        <f>IF($C261="","",IF(ISBLANK(VLOOKUP($A261,'Section 2'!$D$16:$R$1015,COLUMNS('Section 2'!$D$13:H$13),0)),"",VLOOKUP($A261,'Section 2'!$D$16:$R$1015,COLUMNS('Section 2'!$D$13:H$13),0)))</f>
        <v/>
      </c>
      <c r="H261" s="84" t="str">
        <f>IF($C261="","",IF(ISBLANK(VLOOKUP($A261,'Section 2'!$D$16:$R$1015,COLUMNS('Section 2'!$D$13:I$13),0)),"",VLOOKUP($A261,'Section 2'!$D$16:$R$1015,COLUMNS('Section 2'!$D$13:I$13),0)))</f>
        <v/>
      </c>
      <c r="I261" s="84" t="str">
        <f>IF($C261="","",IF(ISBLANK(VLOOKUP($A261,'Section 2'!$D$16:$R$1015,COLUMNS('Section 2'!$D$13:J$13),0)),"",VLOOKUP($A261,'Section 2'!$D$16:$R$1015,COLUMNS('Section 2'!$D$13:J$13),0)))</f>
        <v/>
      </c>
      <c r="J261" s="84" t="str">
        <f>IF($C261="","",IF(ISBLANK(VLOOKUP($A261,'Section 2'!$D$16:$R$1015,COLUMNS('Section 2'!$D$13:R$13),0)),"",IF(VLOOKUP($A261,'Section 2'!$D$16:$R$1015,COLUMNS('Section 2'!$D$13:R$13),0)="QPS","QPS",PROPER(VLOOKUP($A261,'Section 2'!$D$16:$R$1015,COLUMNS('Section 2'!$D$13:R$13),0)))))</f>
        <v/>
      </c>
      <c r="K261" s="84" t="str">
        <f>IF($C261="","",IF(ISBLANK(VLOOKUP($A261,'Section 2'!$D$16:$R$1015,COLUMNS('Section 2'!$D$13:L$13),0)),"",VLOOKUP($A261,'Section 2'!$D$16:$R$1015,COLUMNS('Section 2'!$D$13:L$13),0)))</f>
        <v/>
      </c>
      <c r="L261" s="84" t="str">
        <f>IF($C261="","",IF(ISBLANK(VLOOKUP($A261,'Section 2'!$D$16:$R$1015,COLUMNS('Section 2'!$D$13:M$13),0)),"",VLOOKUP($A261,'Section 2'!$D$16:$R$1015,COLUMNS('Section 2'!$D$13:M$13),0)))</f>
        <v/>
      </c>
      <c r="M261" s="84" t="str">
        <f>IF($C261="","",IF(ISBLANK(VLOOKUP($A261,'Section 2'!$D$16:$R$1015,COLUMNS('Section 2'!$D$13:N$13),0)),"",VLOOKUP($A261,'Section 2'!$D$16:$R$1015,COLUMNS('Section 2'!$D$13:N$13),0)))</f>
        <v/>
      </c>
      <c r="N261" s="84" t="str">
        <f>IF($C261="","",IF(ISBLANK(VLOOKUP($A261,'Section 2'!$D$16:$R$1015,COLUMNS('Section 2'!$D$13:O$13),0)),"",VLOOKUP($A261,'Section 2'!$D$16:$R$1015,COLUMNS('Section 2'!$D$13:O$13),0)))</f>
        <v/>
      </c>
      <c r="O261" s="84" t="str">
        <f>IF($C261="","",IF(ISBLANK(VLOOKUP($A261,'Section 2'!$D$16:$R$1015,COLUMNS('Section 2'!$D$13:P$13),0)),"",VLOOKUP($A261,'Section 2'!$D$16:$R$1015,COLUMNS('Section 2'!$D$13:P$13),0)))</f>
        <v/>
      </c>
      <c r="P261" s="84" t="str">
        <f>IF($C261="","",IF(ISBLANK(VLOOKUP($A261,'Section 2'!$D$16:$R$1015,COLUMNS('Section 2'!$D$13:Q$13),0)),"",VLOOKUP($A261,'Section 2'!$D$16:$R$1015,COLUMNS('Section 2'!$D$13:Q$13),0)))</f>
        <v/>
      </c>
      <c r="Q261" s="84" t="str">
        <f>IF($C261="","",IF(ISBLANK(VLOOKUP($A261,'Section 2'!$D$16:$R$1015,COLUMNS('Section 2'!$D$13:R$13),0)),"",IF(VLOOKUP($A261,'Section 2'!$D$16:$R$1015,COLUMNS('Section 2'!$D$13:R$13),0)="QPS","QPS",PROPER(VLOOKUP($A261,'Section 2'!$D$16:$R$1015,COLUMNS('Section 2'!$D$13:R$13),0)))))</f>
        <v/>
      </c>
    </row>
    <row r="262" spans="1:17" s="47" customFormat="1" ht="12.75" customHeight="1" x14ac:dyDescent="0.35">
      <c r="A262" s="50">
        <v>261</v>
      </c>
      <c r="B262" s="84" t="str">
        <f t="shared" si="4"/>
        <v/>
      </c>
      <c r="C262" s="84" t="str">
        <f>IFERROR(VLOOKUP($A262,'Section 2'!$D$16:$R$1015,COLUMNS('Section 2'!$D$13:D$13),0),"")</f>
        <v/>
      </c>
      <c r="D262" s="61" t="str">
        <f>IF($C262="","",IF(ISBLANK(VLOOKUP($A262,'Section 2'!$D$16:$R$1015,COLUMNS('Section 2'!$D$13:E$13),0)),"",VLOOKUP($A262,'Section 2'!$D$16:$R$1015,COLUMNS('Section 2'!$D$13:E$13),0)))</f>
        <v/>
      </c>
      <c r="E262" s="84" t="str">
        <f>IF($C262="","",IF(ISBLANK(VLOOKUP($A262,'Section 2'!$D$16:$R$1015,COLUMNS('Section 2'!$D$13:F$13),0)),"",VLOOKUP($A262,'Section 2'!$D$16:$R$1015,COLUMNS('Section 2'!$D$13:F$13),0)))</f>
        <v/>
      </c>
      <c r="F262" s="84" t="str">
        <f>IF($C262="","",IF(ISBLANK(VLOOKUP($A262,'Section 2'!$D$16:$R$1015,COLUMNS('Section 2'!$D$13:G$13),0)),"",VLOOKUP($A262,'Section 2'!$D$16:$R$1015,COLUMNS('Section 2'!$D$13:G$13),0)))</f>
        <v/>
      </c>
      <c r="G262" s="84" t="str">
        <f>IF($C262="","",IF(ISBLANK(VLOOKUP($A262,'Section 2'!$D$16:$R$1015,COLUMNS('Section 2'!$D$13:H$13),0)),"",VLOOKUP($A262,'Section 2'!$D$16:$R$1015,COLUMNS('Section 2'!$D$13:H$13),0)))</f>
        <v/>
      </c>
      <c r="H262" s="84" t="str">
        <f>IF($C262="","",IF(ISBLANK(VLOOKUP($A262,'Section 2'!$D$16:$R$1015,COLUMNS('Section 2'!$D$13:I$13),0)),"",VLOOKUP($A262,'Section 2'!$D$16:$R$1015,COLUMNS('Section 2'!$D$13:I$13),0)))</f>
        <v/>
      </c>
      <c r="I262" s="84" t="str">
        <f>IF($C262="","",IF(ISBLANK(VLOOKUP($A262,'Section 2'!$D$16:$R$1015,COLUMNS('Section 2'!$D$13:J$13),0)),"",VLOOKUP($A262,'Section 2'!$D$16:$R$1015,COLUMNS('Section 2'!$D$13:J$13),0)))</f>
        <v/>
      </c>
      <c r="J262" s="84" t="str">
        <f>IF($C262="","",IF(ISBLANK(VLOOKUP($A262,'Section 2'!$D$16:$R$1015,COLUMNS('Section 2'!$D$13:R$13),0)),"",IF(VLOOKUP($A262,'Section 2'!$D$16:$R$1015,COLUMNS('Section 2'!$D$13:R$13),0)="QPS","QPS",PROPER(VLOOKUP($A262,'Section 2'!$D$16:$R$1015,COLUMNS('Section 2'!$D$13:R$13),0)))))</f>
        <v/>
      </c>
      <c r="K262" s="84" t="str">
        <f>IF($C262="","",IF(ISBLANK(VLOOKUP($A262,'Section 2'!$D$16:$R$1015,COLUMNS('Section 2'!$D$13:L$13),0)),"",VLOOKUP($A262,'Section 2'!$D$16:$R$1015,COLUMNS('Section 2'!$D$13:L$13),0)))</f>
        <v/>
      </c>
      <c r="L262" s="84" t="str">
        <f>IF($C262="","",IF(ISBLANK(VLOOKUP($A262,'Section 2'!$D$16:$R$1015,COLUMNS('Section 2'!$D$13:M$13),0)),"",VLOOKUP($A262,'Section 2'!$D$16:$R$1015,COLUMNS('Section 2'!$D$13:M$13),0)))</f>
        <v/>
      </c>
      <c r="M262" s="84" t="str">
        <f>IF($C262="","",IF(ISBLANK(VLOOKUP($A262,'Section 2'!$D$16:$R$1015,COLUMNS('Section 2'!$D$13:N$13),0)),"",VLOOKUP($A262,'Section 2'!$D$16:$R$1015,COLUMNS('Section 2'!$D$13:N$13),0)))</f>
        <v/>
      </c>
      <c r="N262" s="84" t="str">
        <f>IF($C262="","",IF(ISBLANK(VLOOKUP($A262,'Section 2'!$D$16:$R$1015,COLUMNS('Section 2'!$D$13:O$13),0)),"",VLOOKUP($A262,'Section 2'!$D$16:$R$1015,COLUMNS('Section 2'!$D$13:O$13),0)))</f>
        <v/>
      </c>
      <c r="O262" s="84" t="str">
        <f>IF($C262="","",IF(ISBLANK(VLOOKUP($A262,'Section 2'!$D$16:$R$1015,COLUMNS('Section 2'!$D$13:P$13),0)),"",VLOOKUP($A262,'Section 2'!$D$16:$R$1015,COLUMNS('Section 2'!$D$13:P$13),0)))</f>
        <v/>
      </c>
      <c r="P262" s="84" t="str">
        <f>IF($C262="","",IF(ISBLANK(VLOOKUP($A262,'Section 2'!$D$16:$R$1015,COLUMNS('Section 2'!$D$13:Q$13),0)),"",VLOOKUP($A262,'Section 2'!$D$16:$R$1015,COLUMNS('Section 2'!$D$13:Q$13),0)))</f>
        <v/>
      </c>
      <c r="Q262" s="84" t="str">
        <f>IF($C262="","",IF(ISBLANK(VLOOKUP($A262,'Section 2'!$D$16:$R$1015,COLUMNS('Section 2'!$D$13:R$13),0)),"",IF(VLOOKUP($A262,'Section 2'!$D$16:$R$1015,COLUMNS('Section 2'!$D$13:R$13),0)="QPS","QPS",PROPER(VLOOKUP($A262,'Section 2'!$D$16:$R$1015,COLUMNS('Section 2'!$D$13:R$13),0)))))</f>
        <v/>
      </c>
    </row>
    <row r="263" spans="1:17" s="47" customFormat="1" ht="12.75" customHeight="1" x14ac:dyDescent="0.35">
      <c r="A263" s="50">
        <v>262</v>
      </c>
      <c r="B263" s="84" t="str">
        <f t="shared" si="4"/>
        <v/>
      </c>
      <c r="C263" s="84" t="str">
        <f>IFERROR(VLOOKUP($A263,'Section 2'!$D$16:$R$1015,COLUMNS('Section 2'!$D$13:D$13),0),"")</f>
        <v/>
      </c>
      <c r="D263" s="61" t="str">
        <f>IF($C263="","",IF(ISBLANK(VLOOKUP($A263,'Section 2'!$D$16:$R$1015,COLUMNS('Section 2'!$D$13:E$13),0)),"",VLOOKUP($A263,'Section 2'!$D$16:$R$1015,COLUMNS('Section 2'!$D$13:E$13),0)))</f>
        <v/>
      </c>
      <c r="E263" s="84" t="str">
        <f>IF($C263="","",IF(ISBLANK(VLOOKUP($A263,'Section 2'!$D$16:$R$1015,COLUMNS('Section 2'!$D$13:F$13),0)),"",VLOOKUP($A263,'Section 2'!$D$16:$R$1015,COLUMNS('Section 2'!$D$13:F$13),0)))</f>
        <v/>
      </c>
      <c r="F263" s="84" t="str">
        <f>IF($C263="","",IF(ISBLANK(VLOOKUP($A263,'Section 2'!$D$16:$R$1015,COLUMNS('Section 2'!$D$13:G$13),0)),"",VLOOKUP($A263,'Section 2'!$D$16:$R$1015,COLUMNS('Section 2'!$D$13:G$13),0)))</f>
        <v/>
      </c>
      <c r="G263" s="84" t="str">
        <f>IF($C263="","",IF(ISBLANK(VLOOKUP($A263,'Section 2'!$D$16:$R$1015,COLUMNS('Section 2'!$D$13:H$13),0)),"",VLOOKUP($A263,'Section 2'!$D$16:$R$1015,COLUMNS('Section 2'!$D$13:H$13),0)))</f>
        <v/>
      </c>
      <c r="H263" s="84" t="str">
        <f>IF($C263="","",IF(ISBLANK(VLOOKUP($A263,'Section 2'!$D$16:$R$1015,COLUMNS('Section 2'!$D$13:I$13),0)),"",VLOOKUP($A263,'Section 2'!$D$16:$R$1015,COLUMNS('Section 2'!$D$13:I$13),0)))</f>
        <v/>
      </c>
      <c r="I263" s="84" t="str">
        <f>IF($C263="","",IF(ISBLANK(VLOOKUP($A263,'Section 2'!$D$16:$R$1015,COLUMNS('Section 2'!$D$13:J$13),0)),"",VLOOKUP($A263,'Section 2'!$D$16:$R$1015,COLUMNS('Section 2'!$D$13:J$13),0)))</f>
        <v/>
      </c>
      <c r="J263" s="84" t="str">
        <f>IF($C263="","",IF(ISBLANK(VLOOKUP($A263,'Section 2'!$D$16:$R$1015,COLUMNS('Section 2'!$D$13:R$13),0)),"",IF(VLOOKUP($A263,'Section 2'!$D$16:$R$1015,COLUMNS('Section 2'!$D$13:R$13),0)="QPS","QPS",PROPER(VLOOKUP($A263,'Section 2'!$D$16:$R$1015,COLUMNS('Section 2'!$D$13:R$13),0)))))</f>
        <v/>
      </c>
      <c r="K263" s="84" t="str">
        <f>IF($C263="","",IF(ISBLANK(VLOOKUP($A263,'Section 2'!$D$16:$R$1015,COLUMNS('Section 2'!$D$13:L$13),0)),"",VLOOKUP($A263,'Section 2'!$D$16:$R$1015,COLUMNS('Section 2'!$D$13:L$13),0)))</f>
        <v/>
      </c>
      <c r="L263" s="84" t="str">
        <f>IF($C263="","",IF(ISBLANK(VLOOKUP($A263,'Section 2'!$D$16:$R$1015,COLUMNS('Section 2'!$D$13:M$13),0)),"",VLOOKUP($A263,'Section 2'!$D$16:$R$1015,COLUMNS('Section 2'!$D$13:M$13),0)))</f>
        <v/>
      </c>
      <c r="M263" s="84" t="str">
        <f>IF($C263="","",IF(ISBLANK(VLOOKUP($A263,'Section 2'!$D$16:$R$1015,COLUMNS('Section 2'!$D$13:N$13),0)),"",VLOOKUP($A263,'Section 2'!$D$16:$R$1015,COLUMNS('Section 2'!$D$13:N$13),0)))</f>
        <v/>
      </c>
      <c r="N263" s="84" t="str">
        <f>IF($C263="","",IF(ISBLANK(VLOOKUP($A263,'Section 2'!$D$16:$R$1015,COLUMNS('Section 2'!$D$13:O$13),0)),"",VLOOKUP($A263,'Section 2'!$D$16:$R$1015,COLUMNS('Section 2'!$D$13:O$13),0)))</f>
        <v/>
      </c>
      <c r="O263" s="84" t="str">
        <f>IF($C263="","",IF(ISBLANK(VLOOKUP($A263,'Section 2'!$D$16:$R$1015,COLUMNS('Section 2'!$D$13:P$13),0)),"",VLOOKUP($A263,'Section 2'!$D$16:$R$1015,COLUMNS('Section 2'!$D$13:P$13),0)))</f>
        <v/>
      </c>
      <c r="P263" s="84" t="str">
        <f>IF($C263="","",IF(ISBLANK(VLOOKUP($A263,'Section 2'!$D$16:$R$1015,COLUMNS('Section 2'!$D$13:Q$13),0)),"",VLOOKUP($A263,'Section 2'!$D$16:$R$1015,COLUMNS('Section 2'!$D$13:Q$13),0)))</f>
        <v/>
      </c>
      <c r="Q263" s="84" t="str">
        <f>IF($C263="","",IF(ISBLANK(VLOOKUP($A263,'Section 2'!$D$16:$R$1015,COLUMNS('Section 2'!$D$13:R$13),0)),"",IF(VLOOKUP($A263,'Section 2'!$D$16:$R$1015,COLUMNS('Section 2'!$D$13:R$13),0)="QPS","QPS",PROPER(VLOOKUP($A263,'Section 2'!$D$16:$R$1015,COLUMNS('Section 2'!$D$13:R$13),0)))))</f>
        <v/>
      </c>
    </row>
    <row r="264" spans="1:17" s="47" customFormat="1" ht="12.75" customHeight="1" x14ac:dyDescent="0.35">
      <c r="A264" s="50">
        <v>263</v>
      </c>
      <c r="B264" s="84" t="str">
        <f t="shared" si="4"/>
        <v/>
      </c>
      <c r="C264" s="84" t="str">
        <f>IFERROR(VLOOKUP($A264,'Section 2'!$D$16:$R$1015,COLUMNS('Section 2'!$D$13:D$13),0),"")</f>
        <v/>
      </c>
      <c r="D264" s="61" t="str">
        <f>IF($C264="","",IF(ISBLANK(VLOOKUP($A264,'Section 2'!$D$16:$R$1015,COLUMNS('Section 2'!$D$13:E$13),0)),"",VLOOKUP($A264,'Section 2'!$D$16:$R$1015,COLUMNS('Section 2'!$D$13:E$13),0)))</f>
        <v/>
      </c>
      <c r="E264" s="84" t="str">
        <f>IF($C264="","",IF(ISBLANK(VLOOKUP($A264,'Section 2'!$D$16:$R$1015,COLUMNS('Section 2'!$D$13:F$13),0)),"",VLOOKUP($A264,'Section 2'!$D$16:$R$1015,COLUMNS('Section 2'!$D$13:F$13),0)))</f>
        <v/>
      </c>
      <c r="F264" s="84" t="str">
        <f>IF($C264="","",IF(ISBLANK(VLOOKUP($A264,'Section 2'!$D$16:$R$1015,COLUMNS('Section 2'!$D$13:G$13),0)),"",VLOOKUP($A264,'Section 2'!$D$16:$R$1015,COLUMNS('Section 2'!$D$13:G$13),0)))</f>
        <v/>
      </c>
      <c r="G264" s="84" t="str">
        <f>IF($C264="","",IF(ISBLANK(VLOOKUP($A264,'Section 2'!$D$16:$R$1015,COLUMNS('Section 2'!$D$13:H$13),0)),"",VLOOKUP($A264,'Section 2'!$D$16:$R$1015,COLUMNS('Section 2'!$D$13:H$13),0)))</f>
        <v/>
      </c>
      <c r="H264" s="84" t="str">
        <f>IF($C264="","",IF(ISBLANK(VLOOKUP($A264,'Section 2'!$D$16:$R$1015,COLUMNS('Section 2'!$D$13:I$13),0)),"",VLOOKUP($A264,'Section 2'!$D$16:$R$1015,COLUMNS('Section 2'!$D$13:I$13),0)))</f>
        <v/>
      </c>
      <c r="I264" s="84" t="str">
        <f>IF($C264="","",IF(ISBLANK(VLOOKUP($A264,'Section 2'!$D$16:$R$1015,COLUMNS('Section 2'!$D$13:J$13),0)),"",VLOOKUP($A264,'Section 2'!$D$16:$R$1015,COLUMNS('Section 2'!$D$13:J$13),0)))</f>
        <v/>
      </c>
      <c r="J264" s="84" t="str">
        <f>IF($C264="","",IF(ISBLANK(VLOOKUP($A264,'Section 2'!$D$16:$R$1015,COLUMNS('Section 2'!$D$13:R$13),0)),"",IF(VLOOKUP($A264,'Section 2'!$D$16:$R$1015,COLUMNS('Section 2'!$D$13:R$13),0)="QPS","QPS",PROPER(VLOOKUP($A264,'Section 2'!$D$16:$R$1015,COLUMNS('Section 2'!$D$13:R$13),0)))))</f>
        <v/>
      </c>
      <c r="K264" s="84" t="str">
        <f>IF($C264="","",IF(ISBLANK(VLOOKUP($A264,'Section 2'!$D$16:$R$1015,COLUMNS('Section 2'!$D$13:L$13),0)),"",VLOOKUP($A264,'Section 2'!$D$16:$R$1015,COLUMNS('Section 2'!$D$13:L$13),0)))</f>
        <v/>
      </c>
      <c r="L264" s="84" t="str">
        <f>IF($C264="","",IF(ISBLANK(VLOOKUP($A264,'Section 2'!$D$16:$R$1015,COLUMNS('Section 2'!$D$13:M$13),0)),"",VLOOKUP($A264,'Section 2'!$D$16:$R$1015,COLUMNS('Section 2'!$D$13:M$13),0)))</f>
        <v/>
      </c>
      <c r="M264" s="84" t="str">
        <f>IF($C264="","",IF(ISBLANK(VLOOKUP($A264,'Section 2'!$D$16:$R$1015,COLUMNS('Section 2'!$D$13:N$13),0)),"",VLOOKUP($A264,'Section 2'!$D$16:$R$1015,COLUMNS('Section 2'!$D$13:N$13),0)))</f>
        <v/>
      </c>
      <c r="N264" s="84" t="str">
        <f>IF($C264="","",IF(ISBLANK(VLOOKUP($A264,'Section 2'!$D$16:$R$1015,COLUMNS('Section 2'!$D$13:O$13),0)),"",VLOOKUP($A264,'Section 2'!$D$16:$R$1015,COLUMNS('Section 2'!$D$13:O$13),0)))</f>
        <v/>
      </c>
      <c r="O264" s="84" t="str">
        <f>IF($C264="","",IF(ISBLANK(VLOOKUP($A264,'Section 2'!$D$16:$R$1015,COLUMNS('Section 2'!$D$13:P$13),0)),"",VLOOKUP($A264,'Section 2'!$D$16:$R$1015,COLUMNS('Section 2'!$D$13:P$13),0)))</f>
        <v/>
      </c>
      <c r="P264" s="84" t="str">
        <f>IF($C264="","",IF(ISBLANK(VLOOKUP($A264,'Section 2'!$D$16:$R$1015,COLUMNS('Section 2'!$D$13:Q$13),0)),"",VLOOKUP($A264,'Section 2'!$D$16:$R$1015,COLUMNS('Section 2'!$D$13:Q$13),0)))</f>
        <v/>
      </c>
      <c r="Q264" s="84" t="str">
        <f>IF($C264="","",IF(ISBLANK(VLOOKUP($A264,'Section 2'!$D$16:$R$1015,COLUMNS('Section 2'!$D$13:R$13),0)),"",IF(VLOOKUP($A264,'Section 2'!$D$16:$R$1015,COLUMNS('Section 2'!$D$13:R$13),0)="QPS","QPS",PROPER(VLOOKUP($A264,'Section 2'!$D$16:$R$1015,COLUMNS('Section 2'!$D$13:R$13),0)))))</f>
        <v/>
      </c>
    </row>
    <row r="265" spans="1:17" s="47" customFormat="1" ht="12.75" customHeight="1" x14ac:dyDescent="0.35">
      <c r="A265" s="50">
        <v>264</v>
      </c>
      <c r="B265" s="84" t="str">
        <f t="shared" si="4"/>
        <v/>
      </c>
      <c r="C265" s="84" t="str">
        <f>IFERROR(VLOOKUP($A265,'Section 2'!$D$16:$R$1015,COLUMNS('Section 2'!$D$13:D$13),0),"")</f>
        <v/>
      </c>
      <c r="D265" s="61" t="str">
        <f>IF($C265="","",IF(ISBLANK(VLOOKUP($A265,'Section 2'!$D$16:$R$1015,COLUMNS('Section 2'!$D$13:E$13),0)),"",VLOOKUP($A265,'Section 2'!$D$16:$R$1015,COLUMNS('Section 2'!$D$13:E$13),0)))</f>
        <v/>
      </c>
      <c r="E265" s="84" t="str">
        <f>IF($C265="","",IF(ISBLANK(VLOOKUP($A265,'Section 2'!$D$16:$R$1015,COLUMNS('Section 2'!$D$13:F$13),0)),"",VLOOKUP($A265,'Section 2'!$D$16:$R$1015,COLUMNS('Section 2'!$D$13:F$13),0)))</f>
        <v/>
      </c>
      <c r="F265" s="84" t="str">
        <f>IF($C265="","",IF(ISBLANK(VLOOKUP($A265,'Section 2'!$D$16:$R$1015,COLUMNS('Section 2'!$D$13:G$13),0)),"",VLOOKUP($A265,'Section 2'!$D$16:$R$1015,COLUMNS('Section 2'!$D$13:G$13),0)))</f>
        <v/>
      </c>
      <c r="G265" s="84" t="str">
        <f>IF($C265="","",IF(ISBLANK(VLOOKUP($A265,'Section 2'!$D$16:$R$1015,COLUMNS('Section 2'!$D$13:H$13),0)),"",VLOOKUP($A265,'Section 2'!$D$16:$R$1015,COLUMNS('Section 2'!$D$13:H$13),0)))</f>
        <v/>
      </c>
      <c r="H265" s="84" t="str">
        <f>IF($C265="","",IF(ISBLANK(VLOOKUP($A265,'Section 2'!$D$16:$R$1015,COLUMNS('Section 2'!$D$13:I$13),0)),"",VLOOKUP($A265,'Section 2'!$D$16:$R$1015,COLUMNS('Section 2'!$D$13:I$13),0)))</f>
        <v/>
      </c>
      <c r="I265" s="84" t="str">
        <f>IF($C265="","",IF(ISBLANK(VLOOKUP($A265,'Section 2'!$D$16:$R$1015,COLUMNS('Section 2'!$D$13:J$13),0)),"",VLOOKUP($A265,'Section 2'!$D$16:$R$1015,COLUMNS('Section 2'!$D$13:J$13),0)))</f>
        <v/>
      </c>
      <c r="J265" s="84" t="str">
        <f>IF($C265="","",IF(ISBLANK(VLOOKUP($A265,'Section 2'!$D$16:$R$1015,COLUMNS('Section 2'!$D$13:R$13),0)),"",IF(VLOOKUP($A265,'Section 2'!$D$16:$R$1015,COLUMNS('Section 2'!$D$13:R$13),0)="QPS","QPS",PROPER(VLOOKUP($A265,'Section 2'!$D$16:$R$1015,COLUMNS('Section 2'!$D$13:R$13),0)))))</f>
        <v/>
      </c>
      <c r="K265" s="84" t="str">
        <f>IF($C265="","",IF(ISBLANK(VLOOKUP($A265,'Section 2'!$D$16:$R$1015,COLUMNS('Section 2'!$D$13:L$13),0)),"",VLOOKUP($A265,'Section 2'!$D$16:$R$1015,COLUMNS('Section 2'!$D$13:L$13),0)))</f>
        <v/>
      </c>
      <c r="L265" s="84" t="str">
        <f>IF($C265="","",IF(ISBLANK(VLOOKUP($A265,'Section 2'!$D$16:$R$1015,COLUMNS('Section 2'!$D$13:M$13),0)),"",VLOOKUP($A265,'Section 2'!$D$16:$R$1015,COLUMNS('Section 2'!$D$13:M$13),0)))</f>
        <v/>
      </c>
      <c r="M265" s="84" t="str">
        <f>IF($C265="","",IF(ISBLANK(VLOOKUP($A265,'Section 2'!$D$16:$R$1015,COLUMNS('Section 2'!$D$13:N$13),0)),"",VLOOKUP($A265,'Section 2'!$D$16:$R$1015,COLUMNS('Section 2'!$D$13:N$13),0)))</f>
        <v/>
      </c>
      <c r="N265" s="84" t="str">
        <f>IF($C265="","",IF(ISBLANK(VLOOKUP($A265,'Section 2'!$D$16:$R$1015,COLUMNS('Section 2'!$D$13:O$13),0)),"",VLOOKUP($A265,'Section 2'!$D$16:$R$1015,COLUMNS('Section 2'!$D$13:O$13),0)))</f>
        <v/>
      </c>
      <c r="O265" s="84" t="str">
        <f>IF($C265="","",IF(ISBLANK(VLOOKUP($A265,'Section 2'!$D$16:$R$1015,COLUMNS('Section 2'!$D$13:P$13),0)),"",VLOOKUP($A265,'Section 2'!$D$16:$R$1015,COLUMNS('Section 2'!$D$13:P$13),0)))</f>
        <v/>
      </c>
      <c r="P265" s="84" t="str">
        <f>IF($C265="","",IF(ISBLANK(VLOOKUP($A265,'Section 2'!$D$16:$R$1015,COLUMNS('Section 2'!$D$13:Q$13),0)),"",VLOOKUP($A265,'Section 2'!$D$16:$R$1015,COLUMNS('Section 2'!$D$13:Q$13),0)))</f>
        <v/>
      </c>
      <c r="Q265" s="84" t="str">
        <f>IF($C265="","",IF(ISBLANK(VLOOKUP($A265,'Section 2'!$D$16:$R$1015,COLUMNS('Section 2'!$D$13:R$13),0)),"",IF(VLOOKUP($A265,'Section 2'!$D$16:$R$1015,COLUMNS('Section 2'!$D$13:R$13),0)="QPS","QPS",PROPER(VLOOKUP($A265,'Section 2'!$D$16:$R$1015,COLUMNS('Section 2'!$D$13:R$13),0)))))</f>
        <v/>
      </c>
    </row>
    <row r="266" spans="1:17" s="47" customFormat="1" ht="12.75" customHeight="1" x14ac:dyDescent="0.35">
      <c r="A266" s="50">
        <v>265</v>
      </c>
      <c r="B266" s="84" t="str">
        <f t="shared" si="4"/>
        <v/>
      </c>
      <c r="C266" s="84" t="str">
        <f>IFERROR(VLOOKUP($A266,'Section 2'!$D$16:$R$1015,COLUMNS('Section 2'!$D$13:D$13),0),"")</f>
        <v/>
      </c>
      <c r="D266" s="61" t="str">
        <f>IF($C266="","",IF(ISBLANK(VLOOKUP($A266,'Section 2'!$D$16:$R$1015,COLUMNS('Section 2'!$D$13:E$13),0)),"",VLOOKUP($A266,'Section 2'!$D$16:$R$1015,COLUMNS('Section 2'!$D$13:E$13),0)))</f>
        <v/>
      </c>
      <c r="E266" s="84" t="str">
        <f>IF($C266="","",IF(ISBLANK(VLOOKUP($A266,'Section 2'!$D$16:$R$1015,COLUMNS('Section 2'!$D$13:F$13),0)),"",VLOOKUP($A266,'Section 2'!$D$16:$R$1015,COLUMNS('Section 2'!$D$13:F$13),0)))</f>
        <v/>
      </c>
      <c r="F266" s="84" t="str">
        <f>IF($C266="","",IF(ISBLANK(VLOOKUP($A266,'Section 2'!$D$16:$R$1015,COLUMNS('Section 2'!$D$13:G$13),0)),"",VLOOKUP($A266,'Section 2'!$D$16:$R$1015,COLUMNS('Section 2'!$D$13:G$13),0)))</f>
        <v/>
      </c>
      <c r="G266" s="84" t="str">
        <f>IF($C266="","",IF(ISBLANK(VLOOKUP($A266,'Section 2'!$D$16:$R$1015,COLUMNS('Section 2'!$D$13:H$13),0)),"",VLOOKUP($A266,'Section 2'!$D$16:$R$1015,COLUMNS('Section 2'!$D$13:H$13),0)))</f>
        <v/>
      </c>
      <c r="H266" s="84" t="str">
        <f>IF($C266="","",IF(ISBLANK(VLOOKUP($A266,'Section 2'!$D$16:$R$1015,COLUMNS('Section 2'!$D$13:I$13),0)),"",VLOOKUP($A266,'Section 2'!$D$16:$R$1015,COLUMNS('Section 2'!$D$13:I$13),0)))</f>
        <v/>
      </c>
      <c r="I266" s="84" t="str">
        <f>IF($C266="","",IF(ISBLANK(VLOOKUP($A266,'Section 2'!$D$16:$R$1015,COLUMNS('Section 2'!$D$13:J$13),0)),"",VLOOKUP($A266,'Section 2'!$D$16:$R$1015,COLUMNS('Section 2'!$D$13:J$13),0)))</f>
        <v/>
      </c>
      <c r="J266" s="84" t="str">
        <f>IF($C266="","",IF(ISBLANK(VLOOKUP($A266,'Section 2'!$D$16:$R$1015,COLUMNS('Section 2'!$D$13:R$13),0)),"",IF(VLOOKUP($A266,'Section 2'!$D$16:$R$1015,COLUMNS('Section 2'!$D$13:R$13),0)="QPS","QPS",PROPER(VLOOKUP($A266,'Section 2'!$D$16:$R$1015,COLUMNS('Section 2'!$D$13:R$13),0)))))</f>
        <v/>
      </c>
      <c r="K266" s="84" t="str">
        <f>IF($C266="","",IF(ISBLANK(VLOOKUP($A266,'Section 2'!$D$16:$R$1015,COLUMNS('Section 2'!$D$13:L$13),0)),"",VLOOKUP($A266,'Section 2'!$D$16:$R$1015,COLUMNS('Section 2'!$D$13:L$13),0)))</f>
        <v/>
      </c>
      <c r="L266" s="84" t="str">
        <f>IF($C266="","",IF(ISBLANK(VLOOKUP($A266,'Section 2'!$D$16:$R$1015,COLUMNS('Section 2'!$D$13:M$13),0)),"",VLOOKUP($A266,'Section 2'!$D$16:$R$1015,COLUMNS('Section 2'!$D$13:M$13),0)))</f>
        <v/>
      </c>
      <c r="M266" s="84" t="str">
        <f>IF($C266="","",IF(ISBLANK(VLOOKUP($A266,'Section 2'!$D$16:$R$1015,COLUMNS('Section 2'!$D$13:N$13),0)),"",VLOOKUP($A266,'Section 2'!$D$16:$R$1015,COLUMNS('Section 2'!$D$13:N$13),0)))</f>
        <v/>
      </c>
      <c r="N266" s="84" t="str">
        <f>IF($C266="","",IF(ISBLANK(VLOOKUP($A266,'Section 2'!$D$16:$R$1015,COLUMNS('Section 2'!$D$13:O$13),0)),"",VLOOKUP($A266,'Section 2'!$D$16:$R$1015,COLUMNS('Section 2'!$D$13:O$13),0)))</f>
        <v/>
      </c>
      <c r="O266" s="84" t="str">
        <f>IF($C266="","",IF(ISBLANK(VLOOKUP($A266,'Section 2'!$D$16:$R$1015,COLUMNS('Section 2'!$D$13:P$13),0)),"",VLOOKUP($A266,'Section 2'!$D$16:$R$1015,COLUMNS('Section 2'!$D$13:P$13),0)))</f>
        <v/>
      </c>
      <c r="P266" s="84" t="str">
        <f>IF($C266="","",IF(ISBLANK(VLOOKUP($A266,'Section 2'!$D$16:$R$1015,COLUMNS('Section 2'!$D$13:Q$13),0)),"",VLOOKUP($A266,'Section 2'!$D$16:$R$1015,COLUMNS('Section 2'!$D$13:Q$13),0)))</f>
        <v/>
      </c>
      <c r="Q266" s="84" t="str">
        <f>IF($C266="","",IF(ISBLANK(VLOOKUP($A266,'Section 2'!$D$16:$R$1015,COLUMNS('Section 2'!$D$13:R$13),0)),"",IF(VLOOKUP($A266,'Section 2'!$D$16:$R$1015,COLUMNS('Section 2'!$D$13:R$13),0)="QPS","QPS",PROPER(VLOOKUP($A266,'Section 2'!$D$16:$R$1015,COLUMNS('Section 2'!$D$13:R$13),0)))))</f>
        <v/>
      </c>
    </row>
    <row r="267" spans="1:17" s="47" customFormat="1" ht="12.75" customHeight="1" x14ac:dyDescent="0.35">
      <c r="A267" s="50">
        <v>266</v>
      </c>
      <c r="B267" s="84" t="str">
        <f t="shared" si="4"/>
        <v/>
      </c>
      <c r="C267" s="84" t="str">
        <f>IFERROR(VLOOKUP($A267,'Section 2'!$D$16:$R$1015,COLUMNS('Section 2'!$D$13:D$13),0),"")</f>
        <v/>
      </c>
      <c r="D267" s="61" t="str">
        <f>IF($C267="","",IF(ISBLANK(VLOOKUP($A267,'Section 2'!$D$16:$R$1015,COLUMNS('Section 2'!$D$13:E$13),0)),"",VLOOKUP($A267,'Section 2'!$D$16:$R$1015,COLUMNS('Section 2'!$D$13:E$13),0)))</f>
        <v/>
      </c>
      <c r="E267" s="84" t="str">
        <f>IF($C267="","",IF(ISBLANK(VLOOKUP($A267,'Section 2'!$D$16:$R$1015,COLUMNS('Section 2'!$D$13:F$13),0)),"",VLOOKUP($A267,'Section 2'!$D$16:$R$1015,COLUMNS('Section 2'!$D$13:F$13),0)))</f>
        <v/>
      </c>
      <c r="F267" s="84" t="str">
        <f>IF($C267="","",IF(ISBLANK(VLOOKUP($A267,'Section 2'!$D$16:$R$1015,COLUMNS('Section 2'!$D$13:G$13),0)),"",VLOOKUP($A267,'Section 2'!$D$16:$R$1015,COLUMNS('Section 2'!$D$13:G$13),0)))</f>
        <v/>
      </c>
      <c r="G267" s="84" t="str">
        <f>IF($C267="","",IF(ISBLANK(VLOOKUP($A267,'Section 2'!$D$16:$R$1015,COLUMNS('Section 2'!$D$13:H$13),0)),"",VLOOKUP($A267,'Section 2'!$D$16:$R$1015,COLUMNS('Section 2'!$D$13:H$13),0)))</f>
        <v/>
      </c>
      <c r="H267" s="84" t="str">
        <f>IF($C267="","",IF(ISBLANK(VLOOKUP($A267,'Section 2'!$D$16:$R$1015,COLUMNS('Section 2'!$D$13:I$13),0)),"",VLOOKUP($A267,'Section 2'!$D$16:$R$1015,COLUMNS('Section 2'!$D$13:I$13),0)))</f>
        <v/>
      </c>
      <c r="I267" s="84" t="str">
        <f>IF($C267="","",IF(ISBLANK(VLOOKUP($A267,'Section 2'!$D$16:$R$1015,COLUMNS('Section 2'!$D$13:J$13),0)),"",VLOOKUP($A267,'Section 2'!$D$16:$R$1015,COLUMNS('Section 2'!$D$13:J$13),0)))</f>
        <v/>
      </c>
      <c r="J267" s="84" t="str">
        <f>IF($C267="","",IF(ISBLANK(VLOOKUP($A267,'Section 2'!$D$16:$R$1015,COLUMNS('Section 2'!$D$13:R$13),0)),"",IF(VLOOKUP($A267,'Section 2'!$D$16:$R$1015,COLUMNS('Section 2'!$D$13:R$13),0)="QPS","QPS",PROPER(VLOOKUP($A267,'Section 2'!$D$16:$R$1015,COLUMNS('Section 2'!$D$13:R$13),0)))))</f>
        <v/>
      </c>
      <c r="K267" s="84" t="str">
        <f>IF($C267="","",IF(ISBLANK(VLOOKUP($A267,'Section 2'!$D$16:$R$1015,COLUMNS('Section 2'!$D$13:L$13),0)),"",VLOOKUP($A267,'Section 2'!$D$16:$R$1015,COLUMNS('Section 2'!$D$13:L$13),0)))</f>
        <v/>
      </c>
      <c r="L267" s="84" t="str">
        <f>IF($C267="","",IF(ISBLANK(VLOOKUP($A267,'Section 2'!$D$16:$R$1015,COLUMNS('Section 2'!$D$13:M$13),0)),"",VLOOKUP($A267,'Section 2'!$D$16:$R$1015,COLUMNS('Section 2'!$D$13:M$13),0)))</f>
        <v/>
      </c>
      <c r="M267" s="84" t="str">
        <f>IF($C267="","",IF(ISBLANK(VLOOKUP($A267,'Section 2'!$D$16:$R$1015,COLUMNS('Section 2'!$D$13:N$13),0)),"",VLOOKUP($A267,'Section 2'!$D$16:$R$1015,COLUMNS('Section 2'!$D$13:N$13),0)))</f>
        <v/>
      </c>
      <c r="N267" s="84" t="str">
        <f>IF($C267="","",IF(ISBLANK(VLOOKUP($A267,'Section 2'!$D$16:$R$1015,COLUMNS('Section 2'!$D$13:O$13),0)),"",VLOOKUP($A267,'Section 2'!$D$16:$R$1015,COLUMNS('Section 2'!$D$13:O$13),0)))</f>
        <v/>
      </c>
      <c r="O267" s="84" t="str">
        <f>IF($C267="","",IF(ISBLANK(VLOOKUP($A267,'Section 2'!$D$16:$R$1015,COLUMNS('Section 2'!$D$13:P$13),0)),"",VLOOKUP($A267,'Section 2'!$D$16:$R$1015,COLUMNS('Section 2'!$D$13:P$13),0)))</f>
        <v/>
      </c>
      <c r="P267" s="84" t="str">
        <f>IF($C267="","",IF(ISBLANK(VLOOKUP($A267,'Section 2'!$D$16:$R$1015,COLUMNS('Section 2'!$D$13:Q$13),0)),"",VLOOKUP($A267,'Section 2'!$D$16:$R$1015,COLUMNS('Section 2'!$D$13:Q$13),0)))</f>
        <v/>
      </c>
      <c r="Q267" s="84" t="str">
        <f>IF($C267="","",IF(ISBLANK(VLOOKUP($A267,'Section 2'!$D$16:$R$1015,COLUMNS('Section 2'!$D$13:R$13),0)),"",IF(VLOOKUP($A267,'Section 2'!$D$16:$R$1015,COLUMNS('Section 2'!$D$13:R$13),0)="QPS","QPS",PROPER(VLOOKUP($A267,'Section 2'!$D$16:$R$1015,COLUMNS('Section 2'!$D$13:R$13),0)))))</f>
        <v/>
      </c>
    </row>
    <row r="268" spans="1:17" s="47" customFormat="1" ht="12.75" customHeight="1" x14ac:dyDescent="0.35">
      <c r="A268" s="50">
        <v>267</v>
      </c>
      <c r="B268" s="84" t="str">
        <f t="shared" si="4"/>
        <v/>
      </c>
      <c r="C268" s="84" t="str">
        <f>IFERROR(VLOOKUP($A268,'Section 2'!$D$16:$R$1015,COLUMNS('Section 2'!$D$13:D$13),0),"")</f>
        <v/>
      </c>
      <c r="D268" s="61" t="str">
        <f>IF($C268="","",IF(ISBLANK(VLOOKUP($A268,'Section 2'!$D$16:$R$1015,COLUMNS('Section 2'!$D$13:E$13),0)),"",VLOOKUP($A268,'Section 2'!$D$16:$R$1015,COLUMNS('Section 2'!$D$13:E$13),0)))</f>
        <v/>
      </c>
      <c r="E268" s="84" t="str">
        <f>IF($C268="","",IF(ISBLANK(VLOOKUP($A268,'Section 2'!$D$16:$R$1015,COLUMNS('Section 2'!$D$13:F$13),0)),"",VLOOKUP($A268,'Section 2'!$D$16:$R$1015,COLUMNS('Section 2'!$D$13:F$13),0)))</f>
        <v/>
      </c>
      <c r="F268" s="84" t="str">
        <f>IF($C268="","",IF(ISBLANK(VLOOKUP($A268,'Section 2'!$D$16:$R$1015,COLUMNS('Section 2'!$D$13:G$13),0)),"",VLOOKUP($A268,'Section 2'!$D$16:$R$1015,COLUMNS('Section 2'!$D$13:G$13),0)))</f>
        <v/>
      </c>
      <c r="G268" s="84" t="str">
        <f>IF($C268="","",IF(ISBLANK(VLOOKUP($A268,'Section 2'!$D$16:$R$1015,COLUMNS('Section 2'!$D$13:H$13),0)),"",VLOOKUP($A268,'Section 2'!$D$16:$R$1015,COLUMNS('Section 2'!$D$13:H$13),0)))</f>
        <v/>
      </c>
      <c r="H268" s="84" t="str">
        <f>IF($C268="","",IF(ISBLANK(VLOOKUP($A268,'Section 2'!$D$16:$R$1015,COLUMNS('Section 2'!$D$13:I$13),0)),"",VLOOKUP($A268,'Section 2'!$D$16:$R$1015,COLUMNS('Section 2'!$D$13:I$13),0)))</f>
        <v/>
      </c>
      <c r="I268" s="84" t="str">
        <f>IF($C268="","",IF(ISBLANK(VLOOKUP($A268,'Section 2'!$D$16:$R$1015,COLUMNS('Section 2'!$D$13:J$13),0)),"",VLOOKUP($A268,'Section 2'!$D$16:$R$1015,COLUMNS('Section 2'!$D$13:J$13),0)))</f>
        <v/>
      </c>
      <c r="J268" s="84" t="str">
        <f>IF($C268="","",IF(ISBLANK(VLOOKUP($A268,'Section 2'!$D$16:$R$1015,COLUMNS('Section 2'!$D$13:R$13),0)),"",IF(VLOOKUP($A268,'Section 2'!$D$16:$R$1015,COLUMNS('Section 2'!$D$13:R$13),0)="QPS","QPS",PROPER(VLOOKUP($A268,'Section 2'!$D$16:$R$1015,COLUMNS('Section 2'!$D$13:R$13),0)))))</f>
        <v/>
      </c>
      <c r="K268" s="84" t="str">
        <f>IF($C268="","",IF(ISBLANK(VLOOKUP($A268,'Section 2'!$D$16:$R$1015,COLUMNS('Section 2'!$D$13:L$13),0)),"",VLOOKUP($A268,'Section 2'!$D$16:$R$1015,COLUMNS('Section 2'!$D$13:L$13),0)))</f>
        <v/>
      </c>
      <c r="L268" s="84" t="str">
        <f>IF($C268="","",IF(ISBLANK(VLOOKUP($A268,'Section 2'!$D$16:$R$1015,COLUMNS('Section 2'!$D$13:M$13),0)),"",VLOOKUP($A268,'Section 2'!$D$16:$R$1015,COLUMNS('Section 2'!$D$13:M$13),0)))</f>
        <v/>
      </c>
      <c r="M268" s="84" t="str">
        <f>IF($C268="","",IF(ISBLANK(VLOOKUP($A268,'Section 2'!$D$16:$R$1015,COLUMNS('Section 2'!$D$13:N$13),0)),"",VLOOKUP($A268,'Section 2'!$D$16:$R$1015,COLUMNS('Section 2'!$D$13:N$13),0)))</f>
        <v/>
      </c>
      <c r="N268" s="84" t="str">
        <f>IF($C268="","",IF(ISBLANK(VLOOKUP($A268,'Section 2'!$D$16:$R$1015,COLUMNS('Section 2'!$D$13:O$13),0)),"",VLOOKUP($A268,'Section 2'!$D$16:$R$1015,COLUMNS('Section 2'!$D$13:O$13),0)))</f>
        <v/>
      </c>
      <c r="O268" s="84" t="str">
        <f>IF($C268="","",IF(ISBLANK(VLOOKUP($A268,'Section 2'!$D$16:$R$1015,COLUMNS('Section 2'!$D$13:P$13),0)),"",VLOOKUP($A268,'Section 2'!$D$16:$R$1015,COLUMNS('Section 2'!$D$13:P$13),0)))</f>
        <v/>
      </c>
      <c r="P268" s="84" t="str">
        <f>IF($C268="","",IF(ISBLANK(VLOOKUP($A268,'Section 2'!$D$16:$R$1015,COLUMNS('Section 2'!$D$13:Q$13),0)),"",VLOOKUP($A268,'Section 2'!$D$16:$R$1015,COLUMNS('Section 2'!$D$13:Q$13),0)))</f>
        <v/>
      </c>
      <c r="Q268" s="84" t="str">
        <f>IF($C268="","",IF(ISBLANK(VLOOKUP($A268,'Section 2'!$D$16:$R$1015,COLUMNS('Section 2'!$D$13:R$13),0)),"",IF(VLOOKUP($A268,'Section 2'!$D$16:$R$1015,COLUMNS('Section 2'!$D$13:R$13),0)="QPS","QPS",PROPER(VLOOKUP($A268,'Section 2'!$D$16:$R$1015,COLUMNS('Section 2'!$D$13:R$13),0)))))</f>
        <v/>
      </c>
    </row>
    <row r="269" spans="1:17" s="47" customFormat="1" ht="12.75" customHeight="1" x14ac:dyDescent="0.35">
      <c r="A269" s="50">
        <v>268</v>
      </c>
      <c r="B269" s="84" t="str">
        <f t="shared" si="4"/>
        <v/>
      </c>
      <c r="C269" s="84" t="str">
        <f>IFERROR(VLOOKUP($A269,'Section 2'!$D$16:$R$1015,COLUMNS('Section 2'!$D$13:D$13),0),"")</f>
        <v/>
      </c>
      <c r="D269" s="61" t="str">
        <f>IF($C269="","",IF(ISBLANK(VLOOKUP($A269,'Section 2'!$D$16:$R$1015,COLUMNS('Section 2'!$D$13:E$13),0)),"",VLOOKUP($A269,'Section 2'!$D$16:$R$1015,COLUMNS('Section 2'!$D$13:E$13),0)))</f>
        <v/>
      </c>
      <c r="E269" s="84" t="str">
        <f>IF($C269="","",IF(ISBLANK(VLOOKUP($A269,'Section 2'!$D$16:$R$1015,COLUMNS('Section 2'!$D$13:F$13),0)),"",VLOOKUP($A269,'Section 2'!$D$16:$R$1015,COLUMNS('Section 2'!$D$13:F$13),0)))</f>
        <v/>
      </c>
      <c r="F269" s="84" t="str">
        <f>IF($C269="","",IF(ISBLANK(VLOOKUP($A269,'Section 2'!$D$16:$R$1015,COLUMNS('Section 2'!$D$13:G$13),0)),"",VLOOKUP($A269,'Section 2'!$D$16:$R$1015,COLUMNS('Section 2'!$D$13:G$13),0)))</f>
        <v/>
      </c>
      <c r="G269" s="84" t="str">
        <f>IF($C269="","",IF(ISBLANK(VLOOKUP($A269,'Section 2'!$D$16:$R$1015,COLUMNS('Section 2'!$D$13:H$13),0)),"",VLOOKUP($A269,'Section 2'!$D$16:$R$1015,COLUMNS('Section 2'!$D$13:H$13),0)))</f>
        <v/>
      </c>
      <c r="H269" s="84" t="str">
        <f>IF($C269="","",IF(ISBLANK(VLOOKUP($A269,'Section 2'!$D$16:$R$1015,COLUMNS('Section 2'!$D$13:I$13),0)),"",VLOOKUP($A269,'Section 2'!$D$16:$R$1015,COLUMNS('Section 2'!$D$13:I$13),0)))</f>
        <v/>
      </c>
      <c r="I269" s="84" t="str">
        <f>IF($C269="","",IF(ISBLANK(VLOOKUP($A269,'Section 2'!$D$16:$R$1015,COLUMNS('Section 2'!$D$13:J$13),0)),"",VLOOKUP($A269,'Section 2'!$D$16:$R$1015,COLUMNS('Section 2'!$D$13:J$13),0)))</f>
        <v/>
      </c>
      <c r="J269" s="84" t="str">
        <f>IF($C269="","",IF(ISBLANK(VLOOKUP($A269,'Section 2'!$D$16:$R$1015,COLUMNS('Section 2'!$D$13:R$13),0)),"",IF(VLOOKUP($A269,'Section 2'!$D$16:$R$1015,COLUMNS('Section 2'!$D$13:R$13),0)="QPS","QPS",PROPER(VLOOKUP($A269,'Section 2'!$D$16:$R$1015,COLUMNS('Section 2'!$D$13:R$13),0)))))</f>
        <v/>
      </c>
      <c r="K269" s="84" t="str">
        <f>IF($C269="","",IF(ISBLANK(VLOOKUP($A269,'Section 2'!$D$16:$R$1015,COLUMNS('Section 2'!$D$13:L$13),0)),"",VLOOKUP($A269,'Section 2'!$D$16:$R$1015,COLUMNS('Section 2'!$D$13:L$13),0)))</f>
        <v/>
      </c>
      <c r="L269" s="84" t="str">
        <f>IF($C269="","",IF(ISBLANK(VLOOKUP($A269,'Section 2'!$D$16:$R$1015,COLUMNS('Section 2'!$D$13:M$13),0)),"",VLOOKUP($A269,'Section 2'!$D$16:$R$1015,COLUMNS('Section 2'!$D$13:M$13),0)))</f>
        <v/>
      </c>
      <c r="M269" s="84" t="str">
        <f>IF($C269="","",IF(ISBLANK(VLOOKUP($A269,'Section 2'!$D$16:$R$1015,COLUMNS('Section 2'!$D$13:N$13),0)),"",VLOOKUP($A269,'Section 2'!$D$16:$R$1015,COLUMNS('Section 2'!$D$13:N$13),0)))</f>
        <v/>
      </c>
      <c r="N269" s="84" t="str">
        <f>IF($C269="","",IF(ISBLANK(VLOOKUP($A269,'Section 2'!$D$16:$R$1015,COLUMNS('Section 2'!$D$13:O$13),0)),"",VLOOKUP($A269,'Section 2'!$D$16:$R$1015,COLUMNS('Section 2'!$D$13:O$13),0)))</f>
        <v/>
      </c>
      <c r="O269" s="84" t="str">
        <f>IF($C269="","",IF(ISBLANK(VLOOKUP($A269,'Section 2'!$D$16:$R$1015,COLUMNS('Section 2'!$D$13:P$13),0)),"",VLOOKUP($A269,'Section 2'!$D$16:$R$1015,COLUMNS('Section 2'!$D$13:P$13),0)))</f>
        <v/>
      </c>
      <c r="P269" s="84" t="str">
        <f>IF($C269="","",IF(ISBLANK(VLOOKUP($A269,'Section 2'!$D$16:$R$1015,COLUMNS('Section 2'!$D$13:Q$13),0)),"",VLOOKUP($A269,'Section 2'!$D$16:$R$1015,COLUMNS('Section 2'!$D$13:Q$13),0)))</f>
        <v/>
      </c>
      <c r="Q269" s="84" t="str">
        <f>IF($C269="","",IF(ISBLANK(VLOOKUP($A269,'Section 2'!$D$16:$R$1015,COLUMNS('Section 2'!$D$13:R$13),0)),"",IF(VLOOKUP($A269,'Section 2'!$D$16:$R$1015,COLUMNS('Section 2'!$D$13:R$13),0)="QPS","QPS",PROPER(VLOOKUP($A269,'Section 2'!$D$16:$R$1015,COLUMNS('Section 2'!$D$13:R$13),0)))))</f>
        <v/>
      </c>
    </row>
    <row r="270" spans="1:17" s="47" customFormat="1" ht="12.75" customHeight="1" x14ac:dyDescent="0.35">
      <c r="A270" s="50">
        <v>269</v>
      </c>
      <c r="B270" s="84" t="str">
        <f t="shared" si="4"/>
        <v/>
      </c>
      <c r="C270" s="84" t="str">
        <f>IFERROR(VLOOKUP($A270,'Section 2'!$D$16:$R$1015,COLUMNS('Section 2'!$D$13:D$13),0),"")</f>
        <v/>
      </c>
      <c r="D270" s="61" t="str">
        <f>IF($C270="","",IF(ISBLANK(VLOOKUP($A270,'Section 2'!$D$16:$R$1015,COLUMNS('Section 2'!$D$13:E$13),0)),"",VLOOKUP($A270,'Section 2'!$D$16:$R$1015,COLUMNS('Section 2'!$D$13:E$13),0)))</f>
        <v/>
      </c>
      <c r="E270" s="84" t="str">
        <f>IF($C270="","",IF(ISBLANK(VLOOKUP($A270,'Section 2'!$D$16:$R$1015,COLUMNS('Section 2'!$D$13:F$13),0)),"",VLOOKUP($A270,'Section 2'!$D$16:$R$1015,COLUMNS('Section 2'!$D$13:F$13),0)))</f>
        <v/>
      </c>
      <c r="F270" s="84" t="str">
        <f>IF($C270="","",IF(ISBLANK(VLOOKUP($A270,'Section 2'!$D$16:$R$1015,COLUMNS('Section 2'!$D$13:G$13),0)),"",VLOOKUP($A270,'Section 2'!$D$16:$R$1015,COLUMNS('Section 2'!$D$13:G$13),0)))</f>
        <v/>
      </c>
      <c r="G270" s="84" t="str">
        <f>IF($C270="","",IF(ISBLANK(VLOOKUP($A270,'Section 2'!$D$16:$R$1015,COLUMNS('Section 2'!$D$13:H$13),0)),"",VLOOKUP($A270,'Section 2'!$D$16:$R$1015,COLUMNS('Section 2'!$D$13:H$13),0)))</f>
        <v/>
      </c>
      <c r="H270" s="84" t="str">
        <f>IF($C270="","",IF(ISBLANK(VLOOKUP($A270,'Section 2'!$D$16:$R$1015,COLUMNS('Section 2'!$D$13:I$13),0)),"",VLOOKUP($A270,'Section 2'!$D$16:$R$1015,COLUMNS('Section 2'!$D$13:I$13),0)))</f>
        <v/>
      </c>
      <c r="I270" s="84" t="str">
        <f>IF($C270="","",IF(ISBLANK(VLOOKUP($A270,'Section 2'!$D$16:$R$1015,COLUMNS('Section 2'!$D$13:J$13),0)),"",VLOOKUP($A270,'Section 2'!$D$16:$R$1015,COLUMNS('Section 2'!$D$13:J$13),0)))</f>
        <v/>
      </c>
      <c r="J270" s="84" t="str">
        <f>IF($C270="","",IF(ISBLANK(VLOOKUP($A270,'Section 2'!$D$16:$R$1015,COLUMNS('Section 2'!$D$13:R$13),0)),"",IF(VLOOKUP($A270,'Section 2'!$D$16:$R$1015,COLUMNS('Section 2'!$D$13:R$13),0)="QPS","QPS",PROPER(VLOOKUP($A270,'Section 2'!$D$16:$R$1015,COLUMNS('Section 2'!$D$13:R$13),0)))))</f>
        <v/>
      </c>
      <c r="K270" s="84" t="str">
        <f>IF($C270="","",IF(ISBLANK(VLOOKUP($A270,'Section 2'!$D$16:$R$1015,COLUMNS('Section 2'!$D$13:L$13),0)),"",VLOOKUP($A270,'Section 2'!$D$16:$R$1015,COLUMNS('Section 2'!$D$13:L$13),0)))</f>
        <v/>
      </c>
      <c r="L270" s="84" t="str">
        <f>IF($C270="","",IF(ISBLANK(VLOOKUP($A270,'Section 2'!$D$16:$R$1015,COLUMNS('Section 2'!$D$13:M$13),0)),"",VLOOKUP($A270,'Section 2'!$D$16:$R$1015,COLUMNS('Section 2'!$D$13:M$13),0)))</f>
        <v/>
      </c>
      <c r="M270" s="84" t="str">
        <f>IF($C270="","",IF(ISBLANK(VLOOKUP($A270,'Section 2'!$D$16:$R$1015,COLUMNS('Section 2'!$D$13:N$13),0)),"",VLOOKUP($A270,'Section 2'!$D$16:$R$1015,COLUMNS('Section 2'!$D$13:N$13),0)))</f>
        <v/>
      </c>
      <c r="N270" s="84" t="str">
        <f>IF($C270="","",IF(ISBLANK(VLOOKUP($A270,'Section 2'!$D$16:$R$1015,COLUMNS('Section 2'!$D$13:O$13),0)),"",VLOOKUP($A270,'Section 2'!$D$16:$R$1015,COLUMNS('Section 2'!$D$13:O$13),0)))</f>
        <v/>
      </c>
      <c r="O270" s="84" t="str">
        <f>IF($C270="","",IF(ISBLANK(VLOOKUP($A270,'Section 2'!$D$16:$R$1015,COLUMNS('Section 2'!$D$13:P$13),0)),"",VLOOKUP($A270,'Section 2'!$D$16:$R$1015,COLUMNS('Section 2'!$D$13:P$13),0)))</f>
        <v/>
      </c>
      <c r="P270" s="84" t="str">
        <f>IF($C270="","",IF(ISBLANK(VLOOKUP($A270,'Section 2'!$D$16:$R$1015,COLUMNS('Section 2'!$D$13:Q$13),0)),"",VLOOKUP($A270,'Section 2'!$D$16:$R$1015,COLUMNS('Section 2'!$D$13:Q$13),0)))</f>
        <v/>
      </c>
      <c r="Q270" s="84" t="str">
        <f>IF($C270="","",IF(ISBLANK(VLOOKUP($A270,'Section 2'!$D$16:$R$1015,COLUMNS('Section 2'!$D$13:R$13),0)),"",IF(VLOOKUP($A270,'Section 2'!$D$16:$R$1015,COLUMNS('Section 2'!$D$13:R$13),0)="QPS","QPS",PROPER(VLOOKUP($A270,'Section 2'!$D$16:$R$1015,COLUMNS('Section 2'!$D$13:R$13),0)))))</f>
        <v/>
      </c>
    </row>
    <row r="271" spans="1:17" s="47" customFormat="1" ht="12.75" customHeight="1" x14ac:dyDescent="0.35">
      <c r="A271" s="50">
        <v>270</v>
      </c>
      <c r="B271" s="84" t="str">
        <f t="shared" si="4"/>
        <v/>
      </c>
      <c r="C271" s="84" t="str">
        <f>IFERROR(VLOOKUP($A271,'Section 2'!$D$16:$R$1015,COLUMNS('Section 2'!$D$13:D$13),0),"")</f>
        <v/>
      </c>
      <c r="D271" s="61" t="str">
        <f>IF($C271="","",IF(ISBLANK(VLOOKUP($A271,'Section 2'!$D$16:$R$1015,COLUMNS('Section 2'!$D$13:E$13),0)),"",VLOOKUP($A271,'Section 2'!$D$16:$R$1015,COLUMNS('Section 2'!$D$13:E$13),0)))</f>
        <v/>
      </c>
      <c r="E271" s="84" t="str">
        <f>IF($C271="","",IF(ISBLANK(VLOOKUP($A271,'Section 2'!$D$16:$R$1015,COLUMNS('Section 2'!$D$13:F$13),0)),"",VLOOKUP($A271,'Section 2'!$D$16:$R$1015,COLUMNS('Section 2'!$D$13:F$13),0)))</f>
        <v/>
      </c>
      <c r="F271" s="84" t="str">
        <f>IF($C271="","",IF(ISBLANK(VLOOKUP($A271,'Section 2'!$D$16:$R$1015,COLUMNS('Section 2'!$D$13:G$13),0)),"",VLOOKUP($A271,'Section 2'!$D$16:$R$1015,COLUMNS('Section 2'!$D$13:G$13),0)))</f>
        <v/>
      </c>
      <c r="G271" s="84" t="str">
        <f>IF($C271="","",IF(ISBLANK(VLOOKUP($A271,'Section 2'!$D$16:$R$1015,COLUMNS('Section 2'!$D$13:H$13),0)),"",VLOOKUP($A271,'Section 2'!$D$16:$R$1015,COLUMNS('Section 2'!$D$13:H$13),0)))</f>
        <v/>
      </c>
      <c r="H271" s="84" t="str">
        <f>IF($C271="","",IF(ISBLANK(VLOOKUP($A271,'Section 2'!$D$16:$R$1015,COLUMNS('Section 2'!$D$13:I$13),0)),"",VLOOKUP($A271,'Section 2'!$D$16:$R$1015,COLUMNS('Section 2'!$D$13:I$13),0)))</f>
        <v/>
      </c>
      <c r="I271" s="84" t="str">
        <f>IF($C271="","",IF(ISBLANK(VLOOKUP($A271,'Section 2'!$D$16:$R$1015,COLUMNS('Section 2'!$D$13:J$13),0)),"",VLOOKUP($A271,'Section 2'!$D$16:$R$1015,COLUMNS('Section 2'!$D$13:J$13),0)))</f>
        <v/>
      </c>
      <c r="J271" s="84" t="str">
        <f>IF($C271="","",IF(ISBLANK(VLOOKUP($A271,'Section 2'!$D$16:$R$1015,COLUMNS('Section 2'!$D$13:R$13),0)),"",IF(VLOOKUP($A271,'Section 2'!$D$16:$R$1015,COLUMNS('Section 2'!$D$13:R$13),0)="QPS","QPS",PROPER(VLOOKUP($A271,'Section 2'!$D$16:$R$1015,COLUMNS('Section 2'!$D$13:R$13),0)))))</f>
        <v/>
      </c>
      <c r="K271" s="84" t="str">
        <f>IF($C271="","",IF(ISBLANK(VLOOKUP($A271,'Section 2'!$D$16:$R$1015,COLUMNS('Section 2'!$D$13:L$13),0)),"",VLOOKUP($A271,'Section 2'!$D$16:$R$1015,COLUMNS('Section 2'!$D$13:L$13),0)))</f>
        <v/>
      </c>
      <c r="L271" s="84" t="str">
        <f>IF($C271="","",IF(ISBLANK(VLOOKUP($A271,'Section 2'!$D$16:$R$1015,COLUMNS('Section 2'!$D$13:M$13),0)),"",VLOOKUP($A271,'Section 2'!$D$16:$R$1015,COLUMNS('Section 2'!$D$13:M$13),0)))</f>
        <v/>
      </c>
      <c r="M271" s="84" t="str">
        <f>IF($C271="","",IF(ISBLANK(VLOOKUP($A271,'Section 2'!$D$16:$R$1015,COLUMNS('Section 2'!$D$13:N$13),0)),"",VLOOKUP($A271,'Section 2'!$D$16:$R$1015,COLUMNS('Section 2'!$D$13:N$13),0)))</f>
        <v/>
      </c>
      <c r="N271" s="84" t="str">
        <f>IF($C271="","",IF(ISBLANK(VLOOKUP($A271,'Section 2'!$D$16:$R$1015,COLUMNS('Section 2'!$D$13:O$13),0)),"",VLOOKUP($A271,'Section 2'!$D$16:$R$1015,COLUMNS('Section 2'!$D$13:O$13),0)))</f>
        <v/>
      </c>
      <c r="O271" s="84" t="str">
        <f>IF($C271="","",IF(ISBLANK(VLOOKUP($A271,'Section 2'!$D$16:$R$1015,COLUMNS('Section 2'!$D$13:P$13),0)),"",VLOOKUP($A271,'Section 2'!$D$16:$R$1015,COLUMNS('Section 2'!$D$13:P$13),0)))</f>
        <v/>
      </c>
      <c r="P271" s="84" t="str">
        <f>IF($C271="","",IF(ISBLANK(VLOOKUP($A271,'Section 2'!$D$16:$R$1015,COLUMNS('Section 2'!$D$13:Q$13),0)),"",VLOOKUP($A271,'Section 2'!$D$16:$R$1015,COLUMNS('Section 2'!$D$13:Q$13),0)))</f>
        <v/>
      </c>
      <c r="Q271" s="84" t="str">
        <f>IF($C271="","",IF(ISBLANK(VLOOKUP($A271,'Section 2'!$D$16:$R$1015,COLUMNS('Section 2'!$D$13:R$13),0)),"",IF(VLOOKUP($A271,'Section 2'!$D$16:$R$1015,COLUMNS('Section 2'!$D$13:R$13),0)="QPS","QPS",PROPER(VLOOKUP($A271,'Section 2'!$D$16:$R$1015,COLUMNS('Section 2'!$D$13:R$13),0)))))</f>
        <v/>
      </c>
    </row>
    <row r="272" spans="1:17" s="47" customFormat="1" ht="12.75" customHeight="1" x14ac:dyDescent="0.35">
      <c r="A272" s="50">
        <v>271</v>
      </c>
      <c r="B272" s="84" t="str">
        <f t="shared" si="4"/>
        <v/>
      </c>
      <c r="C272" s="84" t="str">
        <f>IFERROR(VLOOKUP($A272,'Section 2'!$D$16:$R$1015,COLUMNS('Section 2'!$D$13:D$13),0),"")</f>
        <v/>
      </c>
      <c r="D272" s="61" t="str">
        <f>IF($C272="","",IF(ISBLANK(VLOOKUP($A272,'Section 2'!$D$16:$R$1015,COLUMNS('Section 2'!$D$13:E$13),0)),"",VLOOKUP($A272,'Section 2'!$D$16:$R$1015,COLUMNS('Section 2'!$D$13:E$13),0)))</f>
        <v/>
      </c>
      <c r="E272" s="84" t="str">
        <f>IF($C272="","",IF(ISBLANK(VLOOKUP($A272,'Section 2'!$D$16:$R$1015,COLUMNS('Section 2'!$D$13:F$13),0)),"",VLOOKUP($A272,'Section 2'!$D$16:$R$1015,COLUMNS('Section 2'!$D$13:F$13),0)))</f>
        <v/>
      </c>
      <c r="F272" s="84" t="str">
        <f>IF($C272="","",IF(ISBLANK(VLOOKUP($A272,'Section 2'!$D$16:$R$1015,COLUMNS('Section 2'!$D$13:G$13),0)),"",VLOOKUP($A272,'Section 2'!$D$16:$R$1015,COLUMNS('Section 2'!$D$13:G$13),0)))</f>
        <v/>
      </c>
      <c r="G272" s="84" t="str">
        <f>IF($C272="","",IF(ISBLANK(VLOOKUP($A272,'Section 2'!$D$16:$R$1015,COLUMNS('Section 2'!$D$13:H$13),0)),"",VLOOKUP($A272,'Section 2'!$D$16:$R$1015,COLUMNS('Section 2'!$D$13:H$13),0)))</f>
        <v/>
      </c>
      <c r="H272" s="84" t="str">
        <f>IF($C272="","",IF(ISBLANK(VLOOKUP($A272,'Section 2'!$D$16:$R$1015,COLUMNS('Section 2'!$D$13:I$13),0)),"",VLOOKUP($A272,'Section 2'!$D$16:$R$1015,COLUMNS('Section 2'!$D$13:I$13),0)))</f>
        <v/>
      </c>
      <c r="I272" s="84" t="str">
        <f>IF($C272="","",IF(ISBLANK(VLOOKUP($A272,'Section 2'!$D$16:$R$1015,COLUMNS('Section 2'!$D$13:J$13),0)),"",VLOOKUP($A272,'Section 2'!$D$16:$R$1015,COLUMNS('Section 2'!$D$13:J$13),0)))</f>
        <v/>
      </c>
      <c r="J272" s="84" t="str">
        <f>IF($C272="","",IF(ISBLANK(VLOOKUP($A272,'Section 2'!$D$16:$R$1015,COLUMNS('Section 2'!$D$13:R$13),0)),"",IF(VLOOKUP($A272,'Section 2'!$D$16:$R$1015,COLUMNS('Section 2'!$D$13:R$13),0)="QPS","QPS",PROPER(VLOOKUP($A272,'Section 2'!$D$16:$R$1015,COLUMNS('Section 2'!$D$13:R$13),0)))))</f>
        <v/>
      </c>
      <c r="K272" s="84" t="str">
        <f>IF($C272="","",IF(ISBLANK(VLOOKUP($A272,'Section 2'!$D$16:$R$1015,COLUMNS('Section 2'!$D$13:L$13),0)),"",VLOOKUP($A272,'Section 2'!$D$16:$R$1015,COLUMNS('Section 2'!$D$13:L$13),0)))</f>
        <v/>
      </c>
      <c r="L272" s="84" t="str">
        <f>IF($C272="","",IF(ISBLANK(VLOOKUP($A272,'Section 2'!$D$16:$R$1015,COLUMNS('Section 2'!$D$13:M$13),0)),"",VLOOKUP($A272,'Section 2'!$D$16:$R$1015,COLUMNS('Section 2'!$D$13:M$13),0)))</f>
        <v/>
      </c>
      <c r="M272" s="84" t="str">
        <f>IF($C272="","",IF(ISBLANK(VLOOKUP($A272,'Section 2'!$D$16:$R$1015,COLUMNS('Section 2'!$D$13:N$13),0)),"",VLOOKUP($A272,'Section 2'!$D$16:$R$1015,COLUMNS('Section 2'!$D$13:N$13),0)))</f>
        <v/>
      </c>
      <c r="N272" s="84" t="str">
        <f>IF($C272="","",IF(ISBLANK(VLOOKUP($A272,'Section 2'!$D$16:$R$1015,COLUMNS('Section 2'!$D$13:O$13),0)),"",VLOOKUP($A272,'Section 2'!$D$16:$R$1015,COLUMNS('Section 2'!$D$13:O$13),0)))</f>
        <v/>
      </c>
      <c r="O272" s="84" t="str">
        <f>IF($C272="","",IF(ISBLANK(VLOOKUP($A272,'Section 2'!$D$16:$R$1015,COLUMNS('Section 2'!$D$13:P$13),0)),"",VLOOKUP($A272,'Section 2'!$D$16:$R$1015,COLUMNS('Section 2'!$D$13:P$13),0)))</f>
        <v/>
      </c>
      <c r="P272" s="84" t="str">
        <f>IF($C272="","",IF(ISBLANK(VLOOKUP($A272,'Section 2'!$D$16:$R$1015,COLUMNS('Section 2'!$D$13:Q$13),0)),"",VLOOKUP($A272,'Section 2'!$D$16:$R$1015,COLUMNS('Section 2'!$D$13:Q$13),0)))</f>
        <v/>
      </c>
      <c r="Q272" s="84" t="str">
        <f>IF($C272="","",IF(ISBLANK(VLOOKUP($A272,'Section 2'!$D$16:$R$1015,COLUMNS('Section 2'!$D$13:R$13),0)),"",IF(VLOOKUP($A272,'Section 2'!$D$16:$R$1015,COLUMNS('Section 2'!$D$13:R$13),0)="QPS","QPS",PROPER(VLOOKUP($A272,'Section 2'!$D$16:$R$1015,COLUMNS('Section 2'!$D$13:R$13),0)))))</f>
        <v/>
      </c>
    </row>
    <row r="273" spans="1:17" s="47" customFormat="1" ht="12.75" customHeight="1" x14ac:dyDescent="0.35">
      <c r="A273" s="50">
        <v>272</v>
      </c>
      <c r="B273" s="84" t="str">
        <f t="shared" si="4"/>
        <v/>
      </c>
      <c r="C273" s="84" t="str">
        <f>IFERROR(VLOOKUP($A273,'Section 2'!$D$16:$R$1015,COLUMNS('Section 2'!$D$13:D$13),0),"")</f>
        <v/>
      </c>
      <c r="D273" s="61" t="str">
        <f>IF($C273="","",IF(ISBLANK(VLOOKUP($A273,'Section 2'!$D$16:$R$1015,COLUMNS('Section 2'!$D$13:E$13),0)),"",VLOOKUP($A273,'Section 2'!$D$16:$R$1015,COLUMNS('Section 2'!$D$13:E$13),0)))</f>
        <v/>
      </c>
      <c r="E273" s="84" t="str">
        <f>IF($C273="","",IF(ISBLANK(VLOOKUP($A273,'Section 2'!$D$16:$R$1015,COLUMNS('Section 2'!$D$13:F$13),0)),"",VLOOKUP($A273,'Section 2'!$D$16:$R$1015,COLUMNS('Section 2'!$D$13:F$13),0)))</f>
        <v/>
      </c>
      <c r="F273" s="84" t="str">
        <f>IF($C273="","",IF(ISBLANK(VLOOKUP($A273,'Section 2'!$D$16:$R$1015,COLUMNS('Section 2'!$D$13:G$13),0)),"",VLOOKUP($A273,'Section 2'!$D$16:$R$1015,COLUMNS('Section 2'!$D$13:G$13),0)))</f>
        <v/>
      </c>
      <c r="G273" s="84" t="str">
        <f>IF($C273="","",IF(ISBLANK(VLOOKUP($A273,'Section 2'!$D$16:$R$1015,COLUMNS('Section 2'!$D$13:H$13),0)),"",VLOOKUP($A273,'Section 2'!$D$16:$R$1015,COLUMNS('Section 2'!$D$13:H$13),0)))</f>
        <v/>
      </c>
      <c r="H273" s="84" t="str">
        <f>IF($C273="","",IF(ISBLANK(VLOOKUP($A273,'Section 2'!$D$16:$R$1015,COLUMNS('Section 2'!$D$13:I$13),0)),"",VLOOKUP($A273,'Section 2'!$D$16:$R$1015,COLUMNS('Section 2'!$D$13:I$13),0)))</f>
        <v/>
      </c>
      <c r="I273" s="84" t="str">
        <f>IF($C273="","",IF(ISBLANK(VLOOKUP($A273,'Section 2'!$D$16:$R$1015,COLUMNS('Section 2'!$D$13:J$13),0)),"",VLOOKUP($A273,'Section 2'!$D$16:$R$1015,COLUMNS('Section 2'!$D$13:J$13),0)))</f>
        <v/>
      </c>
      <c r="J273" s="84" t="str">
        <f>IF($C273="","",IF(ISBLANK(VLOOKUP($A273,'Section 2'!$D$16:$R$1015,COLUMNS('Section 2'!$D$13:R$13),0)),"",IF(VLOOKUP($A273,'Section 2'!$D$16:$R$1015,COLUMNS('Section 2'!$D$13:R$13),0)="QPS","QPS",PROPER(VLOOKUP($A273,'Section 2'!$D$16:$R$1015,COLUMNS('Section 2'!$D$13:R$13),0)))))</f>
        <v/>
      </c>
      <c r="K273" s="84" t="str">
        <f>IF($C273="","",IF(ISBLANK(VLOOKUP($A273,'Section 2'!$D$16:$R$1015,COLUMNS('Section 2'!$D$13:L$13),0)),"",VLOOKUP($A273,'Section 2'!$D$16:$R$1015,COLUMNS('Section 2'!$D$13:L$13),0)))</f>
        <v/>
      </c>
      <c r="L273" s="84" t="str">
        <f>IF($C273="","",IF(ISBLANK(VLOOKUP($A273,'Section 2'!$D$16:$R$1015,COLUMNS('Section 2'!$D$13:M$13),0)),"",VLOOKUP($A273,'Section 2'!$D$16:$R$1015,COLUMNS('Section 2'!$D$13:M$13),0)))</f>
        <v/>
      </c>
      <c r="M273" s="84" t="str">
        <f>IF($C273="","",IF(ISBLANK(VLOOKUP($A273,'Section 2'!$D$16:$R$1015,COLUMNS('Section 2'!$D$13:N$13),0)),"",VLOOKUP($A273,'Section 2'!$D$16:$R$1015,COLUMNS('Section 2'!$D$13:N$13),0)))</f>
        <v/>
      </c>
      <c r="N273" s="84" t="str">
        <f>IF($C273="","",IF(ISBLANK(VLOOKUP($A273,'Section 2'!$D$16:$R$1015,COLUMNS('Section 2'!$D$13:O$13),0)),"",VLOOKUP($A273,'Section 2'!$D$16:$R$1015,COLUMNS('Section 2'!$D$13:O$13),0)))</f>
        <v/>
      </c>
      <c r="O273" s="84" t="str">
        <f>IF($C273="","",IF(ISBLANK(VLOOKUP($A273,'Section 2'!$D$16:$R$1015,COLUMNS('Section 2'!$D$13:P$13),0)),"",VLOOKUP($A273,'Section 2'!$D$16:$R$1015,COLUMNS('Section 2'!$D$13:P$13),0)))</f>
        <v/>
      </c>
      <c r="P273" s="84" t="str">
        <f>IF($C273="","",IF(ISBLANK(VLOOKUP($A273,'Section 2'!$D$16:$R$1015,COLUMNS('Section 2'!$D$13:Q$13),0)),"",VLOOKUP($A273,'Section 2'!$D$16:$R$1015,COLUMNS('Section 2'!$D$13:Q$13),0)))</f>
        <v/>
      </c>
      <c r="Q273" s="84" t="str">
        <f>IF($C273="","",IF(ISBLANK(VLOOKUP($A273,'Section 2'!$D$16:$R$1015,COLUMNS('Section 2'!$D$13:R$13),0)),"",IF(VLOOKUP($A273,'Section 2'!$D$16:$R$1015,COLUMNS('Section 2'!$D$13:R$13),0)="QPS","QPS",PROPER(VLOOKUP($A273,'Section 2'!$D$16:$R$1015,COLUMNS('Section 2'!$D$13:R$13),0)))))</f>
        <v/>
      </c>
    </row>
    <row r="274" spans="1:17" s="47" customFormat="1" ht="12.75" customHeight="1" x14ac:dyDescent="0.35">
      <c r="A274" s="50">
        <v>273</v>
      </c>
      <c r="B274" s="84" t="str">
        <f t="shared" si="4"/>
        <v/>
      </c>
      <c r="C274" s="84" t="str">
        <f>IFERROR(VLOOKUP($A274,'Section 2'!$D$16:$R$1015,COLUMNS('Section 2'!$D$13:D$13),0),"")</f>
        <v/>
      </c>
      <c r="D274" s="61" t="str">
        <f>IF($C274="","",IF(ISBLANK(VLOOKUP($A274,'Section 2'!$D$16:$R$1015,COLUMNS('Section 2'!$D$13:E$13),0)),"",VLOOKUP($A274,'Section 2'!$D$16:$R$1015,COLUMNS('Section 2'!$D$13:E$13),0)))</f>
        <v/>
      </c>
      <c r="E274" s="84" t="str">
        <f>IF($C274="","",IF(ISBLANK(VLOOKUP($A274,'Section 2'!$D$16:$R$1015,COLUMNS('Section 2'!$D$13:F$13),0)),"",VLOOKUP($A274,'Section 2'!$D$16:$R$1015,COLUMNS('Section 2'!$D$13:F$13),0)))</f>
        <v/>
      </c>
      <c r="F274" s="84" t="str">
        <f>IF($C274="","",IF(ISBLANK(VLOOKUP($A274,'Section 2'!$D$16:$R$1015,COLUMNS('Section 2'!$D$13:G$13),0)),"",VLOOKUP($A274,'Section 2'!$D$16:$R$1015,COLUMNS('Section 2'!$D$13:G$13),0)))</f>
        <v/>
      </c>
      <c r="G274" s="84" t="str">
        <f>IF($C274="","",IF(ISBLANK(VLOOKUP($A274,'Section 2'!$D$16:$R$1015,COLUMNS('Section 2'!$D$13:H$13),0)),"",VLOOKUP($A274,'Section 2'!$D$16:$R$1015,COLUMNS('Section 2'!$D$13:H$13),0)))</f>
        <v/>
      </c>
      <c r="H274" s="84" t="str">
        <f>IF($C274="","",IF(ISBLANK(VLOOKUP($A274,'Section 2'!$D$16:$R$1015,COLUMNS('Section 2'!$D$13:I$13),0)),"",VLOOKUP($A274,'Section 2'!$D$16:$R$1015,COLUMNS('Section 2'!$D$13:I$13),0)))</f>
        <v/>
      </c>
      <c r="I274" s="84" t="str">
        <f>IF($C274="","",IF(ISBLANK(VLOOKUP($A274,'Section 2'!$D$16:$R$1015,COLUMNS('Section 2'!$D$13:J$13),0)),"",VLOOKUP($A274,'Section 2'!$D$16:$R$1015,COLUMNS('Section 2'!$D$13:J$13),0)))</f>
        <v/>
      </c>
      <c r="J274" s="84" t="str">
        <f>IF($C274="","",IF(ISBLANK(VLOOKUP($A274,'Section 2'!$D$16:$R$1015,COLUMNS('Section 2'!$D$13:R$13),0)),"",IF(VLOOKUP($A274,'Section 2'!$D$16:$R$1015,COLUMNS('Section 2'!$D$13:R$13),0)="QPS","QPS",PROPER(VLOOKUP($A274,'Section 2'!$D$16:$R$1015,COLUMNS('Section 2'!$D$13:R$13),0)))))</f>
        <v/>
      </c>
      <c r="K274" s="84" t="str">
        <f>IF($C274="","",IF(ISBLANK(VLOOKUP($A274,'Section 2'!$D$16:$R$1015,COLUMNS('Section 2'!$D$13:L$13),0)),"",VLOOKUP($A274,'Section 2'!$D$16:$R$1015,COLUMNS('Section 2'!$D$13:L$13),0)))</f>
        <v/>
      </c>
      <c r="L274" s="84" t="str">
        <f>IF($C274="","",IF(ISBLANK(VLOOKUP($A274,'Section 2'!$D$16:$R$1015,COLUMNS('Section 2'!$D$13:M$13),0)),"",VLOOKUP($A274,'Section 2'!$D$16:$R$1015,COLUMNS('Section 2'!$D$13:M$13),0)))</f>
        <v/>
      </c>
      <c r="M274" s="84" t="str">
        <f>IF($C274="","",IF(ISBLANK(VLOOKUP($A274,'Section 2'!$D$16:$R$1015,COLUMNS('Section 2'!$D$13:N$13),0)),"",VLOOKUP($A274,'Section 2'!$D$16:$R$1015,COLUMNS('Section 2'!$D$13:N$13),0)))</f>
        <v/>
      </c>
      <c r="N274" s="84" t="str">
        <f>IF($C274="","",IF(ISBLANK(VLOOKUP($A274,'Section 2'!$D$16:$R$1015,COLUMNS('Section 2'!$D$13:O$13),0)),"",VLOOKUP($A274,'Section 2'!$D$16:$R$1015,COLUMNS('Section 2'!$D$13:O$13),0)))</f>
        <v/>
      </c>
      <c r="O274" s="84" t="str">
        <f>IF($C274="","",IF(ISBLANK(VLOOKUP($A274,'Section 2'!$D$16:$R$1015,COLUMNS('Section 2'!$D$13:P$13),0)),"",VLOOKUP($A274,'Section 2'!$D$16:$R$1015,COLUMNS('Section 2'!$D$13:P$13),0)))</f>
        <v/>
      </c>
      <c r="P274" s="84" t="str">
        <f>IF($C274="","",IF(ISBLANK(VLOOKUP($A274,'Section 2'!$D$16:$R$1015,COLUMNS('Section 2'!$D$13:Q$13),0)),"",VLOOKUP($A274,'Section 2'!$D$16:$R$1015,COLUMNS('Section 2'!$D$13:Q$13),0)))</f>
        <v/>
      </c>
      <c r="Q274" s="84" t="str">
        <f>IF($C274="","",IF(ISBLANK(VLOOKUP($A274,'Section 2'!$D$16:$R$1015,COLUMNS('Section 2'!$D$13:R$13),0)),"",IF(VLOOKUP($A274,'Section 2'!$D$16:$R$1015,COLUMNS('Section 2'!$D$13:R$13),0)="QPS","QPS",PROPER(VLOOKUP($A274,'Section 2'!$D$16:$R$1015,COLUMNS('Section 2'!$D$13:R$13),0)))))</f>
        <v/>
      </c>
    </row>
    <row r="275" spans="1:17" s="47" customFormat="1" ht="12.75" customHeight="1" x14ac:dyDescent="0.35">
      <c r="A275" s="50">
        <v>274</v>
      </c>
      <c r="B275" s="84" t="str">
        <f t="shared" si="4"/>
        <v/>
      </c>
      <c r="C275" s="84" t="str">
        <f>IFERROR(VLOOKUP($A275,'Section 2'!$D$16:$R$1015,COLUMNS('Section 2'!$D$13:D$13),0),"")</f>
        <v/>
      </c>
      <c r="D275" s="61" t="str">
        <f>IF($C275="","",IF(ISBLANK(VLOOKUP($A275,'Section 2'!$D$16:$R$1015,COLUMNS('Section 2'!$D$13:E$13),0)),"",VLOOKUP($A275,'Section 2'!$D$16:$R$1015,COLUMNS('Section 2'!$D$13:E$13),0)))</f>
        <v/>
      </c>
      <c r="E275" s="84" t="str">
        <f>IF($C275="","",IF(ISBLANK(VLOOKUP($A275,'Section 2'!$D$16:$R$1015,COLUMNS('Section 2'!$D$13:F$13),0)),"",VLOOKUP($A275,'Section 2'!$D$16:$R$1015,COLUMNS('Section 2'!$D$13:F$13),0)))</f>
        <v/>
      </c>
      <c r="F275" s="84" t="str">
        <f>IF($C275="","",IF(ISBLANK(VLOOKUP($A275,'Section 2'!$D$16:$R$1015,COLUMNS('Section 2'!$D$13:G$13),0)),"",VLOOKUP($A275,'Section 2'!$D$16:$R$1015,COLUMNS('Section 2'!$D$13:G$13),0)))</f>
        <v/>
      </c>
      <c r="G275" s="84" t="str">
        <f>IF($C275="","",IF(ISBLANK(VLOOKUP($A275,'Section 2'!$D$16:$R$1015,COLUMNS('Section 2'!$D$13:H$13),0)),"",VLOOKUP($A275,'Section 2'!$D$16:$R$1015,COLUMNS('Section 2'!$D$13:H$13),0)))</f>
        <v/>
      </c>
      <c r="H275" s="84" t="str">
        <f>IF($C275="","",IF(ISBLANK(VLOOKUP($A275,'Section 2'!$D$16:$R$1015,COLUMNS('Section 2'!$D$13:I$13),0)),"",VLOOKUP($A275,'Section 2'!$D$16:$R$1015,COLUMNS('Section 2'!$D$13:I$13),0)))</f>
        <v/>
      </c>
      <c r="I275" s="84" t="str">
        <f>IF($C275="","",IF(ISBLANK(VLOOKUP($A275,'Section 2'!$D$16:$R$1015,COLUMNS('Section 2'!$D$13:J$13),0)),"",VLOOKUP($A275,'Section 2'!$D$16:$R$1015,COLUMNS('Section 2'!$D$13:J$13),0)))</f>
        <v/>
      </c>
      <c r="J275" s="84" t="str">
        <f>IF($C275="","",IF(ISBLANK(VLOOKUP($A275,'Section 2'!$D$16:$R$1015,COLUMNS('Section 2'!$D$13:R$13),0)),"",IF(VLOOKUP($A275,'Section 2'!$D$16:$R$1015,COLUMNS('Section 2'!$D$13:R$13),0)="QPS","QPS",PROPER(VLOOKUP($A275,'Section 2'!$D$16:$R$1015,COLUMNS('Section 2'!$D$13:R$13),0)))))</f>
        <v/>
      </c>
      <c r="K275" s="84" t="str">
        <f>IF($C275="","",IF(ISBLANK(VLOOKUP($A275,'Section 2'!$D$16:$R$1015,COLUMNS('Section 2'!$D$13:L$13),0)),"",VLOOKUP($A275,'Section 2'!$D$16:$R$1015,COLUMNS('Section 2'!$D$13:L$13),0)))</f>
        <v/>
      </c>
      <c r="L275" s="84" t="str">
        <f>IF($C275="","",IF(ISBLANK(VLOOKUP($A275,'Section 2'!$D$16:$R$1015,COLUMNS('Section 2'!$D$13:M$13),0)),"",VLOOKUP($A275,'Section 2'!$D$16:$R$1015,COLUMNS('Section 2'!$D$13:M$13),0)))</f>
        <v/>
      </c>
      <c r="M275" s="84" t="str">
        <f>IF($C275="","",IF(ISBLANK(VLOOKUP($A275,'Section 2'!$D$16:$R$1015,COLUMNS('Section 2'!$D$13:N$13),0)),"",VLOOKUP($A275,'Section 2'!$D$16:$R$1015,COLUMNS('Section 2'!$D$13:N$13),0)))</f>
        <v/>
      </c>
      <c r="N275" s="84" t="str">
        <f>IF($C275="","",IF(ISBLANK(VLOOKUP($A275,'Section 2'!$D$16:$R$1015,COLUMNS('Section 2'!$D$13:O$13),0)),"",VLOOKUP($A275,'Section 2'!$D$16:$R$1015,COLUMNS('Section 2'!$D$13:O$13),0)))</f>
        <v/>
      </c>
      <c r="O275" s="84" t="str">
        <f>IF($C275="","",IF(ISBLANK(VLOOKUP($A275,'Section 2'!$D$16:$R$1015,COLUMNS('Section 2'!$D$13:P$13),0)),"",VLOOKUP($A275,'Section 2'!$D$16:$R$1015,COLUMNS('Section 2'!$D$13:P$13),0)))</f>
        <v/>
      </c>
      <c r="P275" s="84" t="str">
        <f>IF($C275="","",IF(ISBLANK(VLOOKUP($A275,'Section 2'!$D$16:$R$1015,COLUMNS('Section 2'!$D$13:Q$13),0)),"",VLOOKUP($A275,'Section 2'!$D$16:$R$1015,COLUMNS('Section 2'!$D$13:Q$13),0)))</f>
        <v/>
      </c>
      <c r="Q275" s="84" t="str">
        <f>IF($C275="","",IF(ISBLANK(VLOOKUP($A275,'Section 2'!$D$16:$R$1015,COLUMNS('Section 2'!$D$13:R$13),0)),"",IF(VLOOKUP($A275,'Section 2'!$D$16:$R$1015,COLUMNS('Section 2'!$D$13:R$13),0)="QPS","QPS",PROPER(VLOOKUP($A275,'Section 2'!$D$16:$R$1015,COLUMNS('Section 2'!$D$13:R$13),0)))))</f>
        <v/>
      </c>
    </row>
    <row r="276" spans="1:17" s="47" customFormat="1" ht="12.75" customHeight="1" x14ac:dyDescent="0.35">
      <c r="A276" s="50">
        <v>275</v>
      </c>
      <c r="B276" s="84" t="str">
        <f t="shared" si="4"/>
        <v/>
      </c>
      <c r="C276" s="84" t="str">
        <f>IFERROR(VLOOKUP($A276,'Section 2'!$D$16:$R$1015,COLUMNS('Section 2'!$D$13:D$13),0),"")</f>
        <v/>
      </c>
      <c r="D276" s="61" t="str">
        <f>IF($C276="","",IF(ISBLANK(VLOOKUP($A276,'Section 2'!$D$16:$R$1015,COLUMNS('Section 2'!$D$13:E$13),0)),"",VLOOKUP($A276,'Section 2'!$D$16:$R$1015,COLUMNS('Section 2'!$D$13:E$13),0)))</f>
        <v/>
      </c>
      <c r="E276" s="84" t="str">
        <f>IF($C276="","",IF(ISBLANK(VLOOKUP($A276,'Section 2'!$D$16:$R$1015,COLUMNS('Section 2'!$D$13:F$13),0)),"",VLOOKUP($A276,'Section 2'!$D$16:$R$1015,COLUMNS('Section 2'!$D$13:F$13),0)))</f>
        <v/>
      </c>
      <c r="F276" s="84" t="str">
        <f>IF($C276="","",IF(ISBLANK(VLOOKUP($A276,'Section 2'!$D$16:$R$1015,COLUMNS('Section 2'!$D$13:G$13),0)),"",VLOOKUP($A276,'Section 2'!$D$16:$R$1015,COLUMNS('Section 2'!$D$13:G$13),0)))</f>
        <v/>
      </c>
      <c r="G276" s="84" t="str">
        <f>IF($C276="","",IF(ISBLANK(VLOOKUP($A276,'Section 2'!$D$16:$R$1015,COLUMNS('Section 2'!$D$13:H$13),0)),"",VLOOKUP($A276,'Section 2'!$D$16:$R$1015,COLUMNS('Section 2'!$D$13:H$13),0)))</f>
        <v/>
      </c>
      <c r="H276" s="84" t="str">
        <f>IF($C276="","",IF(ISBLANK(VLOOKUP($A276,'Section 2'!$D$16:$R$1015,COLUMNS('Section 2'!$D$13:I$13),0)),"",VLOOKUP($A276,'Section 2'!$D$16:$R$1015,COLUMNS('Section 2'!$D$13:I$13),0)))</f>
        <v/>
      </c>
      <c r="I276" s="84" t="str">
        <f>IF($C276="","",IF(ISBLANK(VLOOKUP($A276,'Section 2'!$D$16:$R$1015,COLUMNS('Section 2'!$D$13:J$13),0)),"",VLOOKUP($A276,'Section 2'!$D$16:$R$1015,COLUMNS('Section 2'!$D$13:J$13),0)))</f>
        <v/>
      </c>
      <c r="J276" s="84" t="str">
        <f>IF($C276="","",IF(ISBLANK(VLOOKUP($A276,'Section 2'!$D$16:$R$1015,COLUMNS('Section 2'!$D$13:R$13),0)),"",IF(VLOOKUP($A276,'Section 2'!$D$16:$R$1015,COLUMNS('Section 2'!$D$13:R$13),0)="QPS","QPS",PROPER(VLOOKUP($A276,'Section 2'!$D$16:$R$1015,COLUMNS('Section 2'!$D$13:R$13),0)))))</f>
        <v/>
      </c>
      <c r="K276" s="84" t="str">
        <f>IF($C276="","",IF(ISBLANK(VLOOKUP($A276,'Section 2'!$D$16:$R$1015,COLUMNS('Section 2'!$D$13:L$13),0)),"",VLOOKUP($A276,'Section 2'!$D$16:$R$1015,COLUMNS('Section 2'!$D$13:L$13),0)))</f>
        <v/>
      </c>
      <c r="L276" s="84" t="str">
        <f>IF($C276="","",IF(ISBLANK(VLOOKUP($A276,'Section 2'!$D$16:$R$1015,COLUMNS('Section 2'!$D$13:M$13),0)),"",VLOOKUP($A276,'Section 2'!$D$16:$R$1015,COLUMNS('Section 2'!$D$13:M$13),0)))</f>
        <v/>
      </c>
      <c r="M276" s="84" t="str">
        <f>IF($C276="","",IF(ISBLANK(VLOOKUP($A276,'Section 2'!$D$16:$R$1015,COLUMNS('Section 2'!$D$13:N$13),0)),"",VLOOKUP($A276,'Section 2'!$D$16:$R$1015,COLUMNS('Section 2'!$D$13:N$13),0)))</f>
        <v/>
      </c>
      <c r="N276" s="84" t="str">
        <f>IF($C276="","",IF(ISBLANK(VLOOKUP($A276,'Section 2'!$D$16:$R$1015,COLUMNS('Section 2'!$D$13:O$13),0)),"",VLOOKUP($A276,'Section 2'!$D$16:$R$1015,COLUMNS('Section 2'!$D$13:O$13),0)))</f>
        <v/>
      </c>
      <c r="O276" s="84" t="str">
        <f>IF($C276="","",IF(ISBLANK(VLOOKUP($A276,'Section 2'!$D$16:$R$1015,COLUMNS('Section 2'!$D$13:P$13),0)),"",VLOOKUP($A276,'Section 2'!$D$16:$R$1015,COLUMNS('Section 2'!$D$13:P$13),0)))</f>
        <v/>
      </c>
      <c r="P276" s="84" t="str">
        <f>IF($C276="","",IF(ISBLANK(VLOOKUP($A276,'Section 2'!$D$16:$R$1015,COLUMNS('Section 2'!$D$13:Q$13),0)),"",VLOOKUP($A276,'Section 2'!$D$16:$R$1015,COLUMNS('Section 2'!$D$13:Q$13),0)))</f>
        <v/>
      </c>
      <c r="Q276" s="84" t="str">
        <f>IF($C276="","",IF(ISBLANK(VLOOKUP($A276,'Section 2'!$D$16:$R$1015,COLUMNS('Section 2'!$D$13:R$13),0)),"",IF(VLOOKUP($A276,'Section 2'!$D$16:$R$1015,COLUMNS('Section 2'!$D$13:R$13),0)="QPS","QPS",PROPER(VLOOKUP($A276,'Section 2'!$D$16:$R$1015,COLUMNS('Section 2'!$D$13:R$13),0)))))</f>
        <v/>
      </c>
    </row>
    <row r="277" spans="1:17" s="47" customFormat="1" ht="12.75" customHeight="1" x14ac:dyDescent="0.35">
      <c r="A277" s="50">
        <v>276</v>
      </c>
      <c r="B277" s="84" t="str">
        <f t="shared" si="4"/>
        <v/>
      </c>
      <c r="C277" s="84" t="str">
        <f>IFERROR(VLOOKUP($A277,'Section 2'!$D$16:$R$1015,COLUMNS('Section 2'!$D$13:D$13),0),"")</f>
        <v/>
      </c>
      <c r="D277" s="61" t="str">
        <f>IF($C277="","",IF(ISBLANK(VLOOKUP($A277,'Section 2'!$D$16:$R$1015,COLUMNS('Section 2'!$D$13:E$13),0)),"",VLOOKUP($A277,'Section 2'!$D$16:$R$1015,COLUMNS('Section 2'!$D$13:E$13),0)))</f>
        <v/>
      </c>
      <c r="E277" s="84" t="str">
        <f>IF($C277="","",IF(ISBLANK(VLOOKUP($A277,'Section 2'!$D$16:$R$1015,COLUMNS('Section 2'!$D$13:F$13),0)),"",VLOOKUP($A277,'Section 2'!$D$16:$R$1015,COLUMNS('Section 2'!$D$13:F$13),0)))</f>
        <v/>
      </c>
      <c r="F277" s="84" t="str">
        <f>IF($C277="","",IF(ISBLANK(VLOOKUP($A277,'Section 2'!$D$16:$R$1015,COLUMNS('Section 2'!$D$13:G$13),0)),"",VLOOKUP($A277,'Section 2'!$D$16:$R$1015,COLUMNS('Section 2'!$D$13:G$13),0)))</f>
        <v/>
      </c>
      <c r="G277" s="84" t="str">
        <f>IF($C277="","",IF(ISBLANK(VLOOKUP($A277,'Section 2'!$D$16:$R$1015,COLUMNS('Section 2'!$D$13:H$13),0)),"",VLOOKUP($A277,'Section 2'!$D$16:$R$1015,COLUMNS('Section 2'!$D$13:H$13),0)))</f>
        <v/>
      </c>
      <c r="H277" s="84" t="str">
        <f>IF($C277="","",IF(ISBLANK(VLOOKUP($A277,'Section 2'!$D$16:$R$1015,COLUMNS('Section 2'!$D$13:I$13),0)),"",VLOOKUP($A277,'Section 2'!$D$16:$R$1015,COLUMNS('Section 2'!$D$13:I$13),0)))</f>
        <v/>
      </c>
      <c r="I277" s="84" t="str">
        <f>IF($C277="","",IF(ISBLANK(VLOOKUP($A277,'Section 2'!$D$16:$R$1015,COLUMNS('Section 2'!$D$13:J$13),0)),"",VLOOKUP($A277,'Section 2'!$D$16:$R$1015,COLUMNS('Section 2'!$D$13:J$13),0)))</f>
        <v/>
      </c>
      <c r="J277" s="84" t="str">
        <f>IF($C277="","",IF(ISBLANK(VLOOKUP($A277,'Section 2'!$D$16:$R$1015,COLUMNS('Section 2'!$D$13:R$13),0)),"",IF(VLOOKUP($A277,'Section 2'!$D$16:$R$1015,COLUMNS('Section 2'!$D$13:R$13),0)="QPS","QPS",PROPER(VLOOKUP($A277,'Section 2'!$D$16:$R$1015,COLUMNS('Section 2'!$D$13:R$13),0)))))</f>
        <v/>
      </c>
      <c r="K277" s="84" t="str">
        <f>IF($C277="","",IF(ISBLANK(VLOOKUP($A277,'Section 2'!$D$16:$R$1015,COLUMNS('Section 2'!$D$13:L$13),0)),"",VLOOKUP($A277,'Section 2'!$D$16:$R$1015,COLUMNS('Section 2'!$D$13:L$13),0)))</f>
        <v/>
      </c>
      <c r="L277" s="84" t="str">
        <f>IF($C277="","",IF(ISBLANK(VLOOKUP($A277,'Section 2'!$D$16:$R$1015,COLUMNS('Section 2'!$D$13:M$13),0)),"",VLOOKUP($A277,'Section 2'!$D$16:$R$1015,COLUMNS('Section 2'!$D$13:M$13),0)))</f>
        <v/>
      </c>
      <c r="M277" s="84" t="str">
        <f>IF($C277="","",IF(ISBLANK(VLOOKUP($A277,'Section 2'!$D$16:$R$1015,COLUMNS('Section 2'!$D$13:N$13),0)),"",VLOOKUP($A277,'Section 2'!$D$16:$R$1015,COLUMNS('Section 2'!$D$13:N$13),0)))</f>
        <v/>
      </c>
      <c r="N277" s="84" t="str">
        <f>IF($C277="","",IF(ISBLANK(VLOOKUP($A277,'Section 2'!$D$16:$R$1015,COLUMNS('Section 2'!$D$13:O$13),0)),"",VLOOKUP($A277,'Section 2'!$D$16:$R$1015,COLUMNS('Section 2'!$D$13:O$13),0)))</f>
        <v/>
      </c>
      <c r="O277" s="84" t="str">
        <f>IF($C277="","",IF(ISBLANK(VLOOKUP($A277,'Section 2'!$D$16:$R$1015,COLUMNS('Section 2'!$D$13:P$13),0)),"",VLOOKUP($A277,'Section 2'!$D$16:$R$1015,COLUMNS('Section 2'!$D$13:P$13),0)))</f>
        <v/>
      </c>
      <c r="P277" s="84" t="str">
        <f>IF($C277="","",IF(ISBLANK(VLOOKUP($A277,'Section 2'!$D$16:$R$1015,COLUMNS('Section 2'!$D$13:Q$13),0)),"",VLOOKUP($A277,'Section 2'!$D$16:$R$1015,COLUMNS('Section 2'!$D$13:Q$13),0)))</f>
        <v/>
      </c>
      <c r="Q277" s="84" t="str">
        <f>IF($C277="","",IF(ISBLANK(VLOOKUP($A277,'Section 2'!$D$16:$R$1015,COLUMNS('Section 2'!$D$13:R$13),0)),"",IF(VLOOKUP($A277,'Section 2'!$D$16:$R$1015,COLUMNS('Section 2'!$D$13:R$13),0)="QPS","QPS",PROPER(VLOOKUP($A277,'Section 2'!$D$16:$R$1015,COLUMNS('Section 2'!$D$13:R$13),0)))))</f>
        <v/>
      </c>
    </row>
    <row r="278" spans="1:17" s="47" customFormat="1" ht="12.75" customHeight="1" x14ac:dyDescent="0.35">
      <c r="A278" s="50">
        <v>277</v>
      </c>
      <c r="B278" s="84" t="str">
        <f t="shared" si="4"/>
        <v/>
      </c>
      <c r="C278" s="84" t="str">
        <f>IFERROR(VLOOKUP($A278,'Section 2'!$D$16:$R$1015,COLUMNS('Section 2'!$D$13:D$13),0),"")</f>
        <v/>
      </c>
      <c r="D278" s="61" t="str">
        <f>IF($C278="","",IF(ISBLANK(VLOOKUP($A278,'Section 2'!$D$16:$R$1015,COLUMNS('Section 2'!$D$13:E$13),0)),"",VLOOKUP($A278,'Section 2'!$D$16:$R$1015,COLUMNS('Section 2'!$D$13:E$13),0)))</f>
        <v/>
      </c>
      <c r="E278" s="84" t="str">
        <f>IF($C278="","",IF(ISBLANK(VLOOKUP($A278,'Section 2'!$D$16:$R$1015,COLUMNS('Section 2'!$D$13:F$13),0)),"",VLOOKUP($A278,'Section 2'!$D$16:$R$1015,COLUMNS('Section 2'!$D$13:F$13),0)))</f>
        <v/>
      </c>
      <c r="F278" s="84" t="str">
        <f>IF($C278="","",IF(ISBLANK(VLOOKUP($A278,'Section 2'!$D$16:$R$1015,COLUMNS('Section 2'!$D$13:G$13),0)),"",VLOOKUP($A278,'Section 2'!$D$16:$R$1015,COLUMNS('Section 2'!$D$13:G$13),0)))</f>
        <v/>
      </c>
      <c r="G278" s="84" t="str">
        <f>IF($C278="","",IF(ISBLANK(VLOOKUP($A278,'Section 2'!$D$16:$R$1015,COLUMNS('Section 2'!$D$13:H$13),0)),"",VLOOKUP($A278,'Section 2'!$D$16:$R$1015,COLUMNS('Section 2'!$D$13:H$13),0)))</f>
        <v/>
      </c>
      <c r="H278" s="84" t="str">
        <f>IF($C278="","",IF(ISBLANK(VLOOKUP($A278,'Section 2'!$D$16:$R$1015,COLUMNS('Section 2'!$D$13:I$13),0)),"",VLOOKUP($A278,'Section 2'!$D$16:$R$1015,COLUMNS('Section 2'!$D$13:I$13),0)))</f>
        <v/>
      </c>
      <c r="I278" s="84" t="str">
        <f>IF($C278="","",IF(ISBLANK(VLOOKUP($A278,'Section 2'!$D$16:$R$1015,COLUMNS('Section 2'!$D$13:J$13),0)),"",VLOOKUP($A278,'Section 2'!$D$16:$R$1015,COLUMNS('Section 2'!$D$13:J$13),0)))</f>
        <v/>
      </c>
      <c r="J278" s="84" t="str">
        <f>IF($C278="","",IF(ISBLANK(VLOOKUP($A278,'Section 2'!$D$16:$R$1015,COLUMNS('Section 2'!$D$13:R$13),0)),"",IF(VLOOKUP($A278,'Section 2'!$D$16:$R$1015,COLUMNS('Section 2'!$D$13:R$13),0)="QPS","QPS",PROPER(VLOOKUP($A278,'Section 2'!$D$16:$R$1015,COLUMNS('Section 2'!$D$13:R$13),0)))))</f>
        <v/>
      </c>
      <c r="K278" s="84" t="str">
        <f>IF($C278="","",IF(ISBLANK(VLOOKUP($A278,'Section 2'!$D$16:$R$1015,COLUMNS('Section 2'!$D$13:L$13),0)),"",VLOOKUP($A278,'Section 2'!$D$16:$R$1015,COLUMNS('Section 2'!$D$13:L$13),0)))</f>
        <v/>
      </c>
      <c r="L278" s="84" t="str">
        <f>IF($C278="","",IF(ISBLANK(VLOOKUP($A278,'Section 2'!$D$16:$R$1015,COLUMNS('Section 2'!$D$13:M$13),0)),"",VLOOKUP($A278,'Section 2'!$D$16:$R$1015,COLUMNS('Section 2'!$D$13:M$13),0)))</f>
        <v/>
      </c>
      <c r="M278" s="84" t="str">
        <f>IF($C278="","",IF(ISBLANK(VLOOKUP($A278,'Section 2'!$D$16:$R$1015,COLUMNS('Section 2'!$D$13:N$13),0)),"",VLOOKUP($A278,'Section 2'!$D$16:$R$1015,COLUMNS('Section 2'!$D$13:N$13),0)))</f>
        <v/>
      </c>
      <c r="N278" s="84" t="str">
        <f>IF($C278="","",IF(ISBLANK(VLOOKUP($A278,'Section 2'!$D$16:$R$1015,COLUMNS('Section 2'!$D$13:O$13),0)),"",VLOOKUP($A278,'Section 2'!$D$16:$R$1015,COLUMNS('Section 2'!$D$13:O$13),0)))</f>
        <v/>
      </c>
      <c r="O278" s="84" t="str">
        <f>IF($C278="","",IF(ISBLANK(VLOOKUP($A278,'Section 2'!$D$16:$R$1015,COLUMNS('Section 2'!$D$13:P$13),0)),"",VLOOKUP($A278,'Section 2'!$D$16:$R$1015,COLUMNS('Section 2'!$D$13:P$13),0)))</f>
        <v/>
      </c>
      <c r="P278" s="84" t="str">
        <f>IF($C278="","",IF(ISBLANK(VLOOKUP($A278,'Section 2'!$D$16:$R$1015,COLUMNS('Section 2'!$D$13:Q$13),0)),"",VLOOKUP($A278,'Section 2'!$D$16:$R$1015,COLUMNS('Section 2'!$D$13:Q$13),0)))</f>
        <v/>
      </c>
      <c r="Q278" s="84" t="str">
        <f>IF($C278="","",IF(ISBLANK(VLOOKUP($A278,'Section 2'!$D$16:$R$1015,COLUMNS('Section 2'!$D$13:R$13),0)),"",IF(VLOOKUP($A278,'Section 2'!$D$16:$R$1015,COLUMNS('Section 2'!$D$13:R$13),0)="QPS","QPS",PROPER(VLOOKUP($A278,'Section 2'!$D$16:$R$1015,COLUMNS('Section 2'!$D$13:R$13),0)))))</f>
        <v/>
      </c>
    </row>
    <row r="279" spans="1:17" s="47" customFormat="1" ht="12.75" customHeight="1" x14ac:dyDescent="0.35">
      <c r="A279" s="50">
        <v>278</v>
      </c>
      <c r="B279" s="84" t="str">
        <f t="shared" si="4"/>
        <v/>
      </c>
      <c r="C279" s="84" t="str">
        <f>IFERROR(VLOOKUP($A279,'Section 2'!$D$16:$R$1015,COLUMNS('Section 2'!$D$13:D$13),0),"")</f>
        <v/>
      </c>
      <c r="D279" s="61" t="str">
        <f>IF($C279="","",IF(ISBLANK(VLOOKUP($A279,'Section 2'!$D$16:$R$1015,COLUMNS('Section 2'!$D$13:E$13),0)),"",VLOOKUP($A279,'Section 2'!$D$16:$R$1015,COLUMNS('Section 2'!$D$13:E$13),0)))</f>
        <v/>
      </c>
      <c r="E279" s="84" t="str">
        <f>IF($C279="","",IF(ISBLANK(VLOOKUP($A279,'Section 2'!$D$16:$R$1015,COLUMNS('Section 2'!$D$13:F$13),0)),"",VLOOKUP($A279,'Section 2'!$D$16:$R$1015,COLUMNS('Section 2'!$D$13:F$13),0)))</f>
        <v/>
      </c>
      <c r="F279" s="84" t="str">
        <f>IF($C279="","",IF(ISBLANK(VLOOKUP($A279,'Section 2'!$D$16:$R$1015,COLUMNS('Section 2'!$D$13:G$13),0)),"",VLOOKUP($A279,'Section 2'!$D$16:$R$1015,COLUMNS('Section 2'!$D$13:G$13),0)))</f>
        <v/>
      </c>
      <c r="G279" s="84" t="str">
        <f>IF($C279="","",IF(ISBLANK(VLOOKUP($A279,'Section 2'!$D$16:$R$1015,COLUMNS('Section 2'!$D$13:H$13),0)),"",VLOOKUP($A279,'Section 2'!$D$16:$R$1015,COLUMNS('Section 2'!$D$13:H$13),0)))</f>
        <v/>
      </c>
      <c r="H279" s="84" t="str">
        <f>IF($C279="","",IF(ISBLANK(VLOOKUP($A279,'Section 2'!$D$16:$R$1015,COLUMNS('Section 2'!$D$13:I$13),0)),"",VLOOKUP($A279,'Section 2'!$D$16:$R$1015,COLUMNS('Section 2'!$D$13:I$13),0)))</f>
        <v/>
      </c>
      <c r="I279" s="84" t="str">
        <f>IF($C279="","",IF(ISBLANK(VLOOKUP($A279,'Section 2'!$D$16:$R$1015,COLUMNS('Section 2'!$D$13:J$13),0)),"",VLOOKUP($A279,'Section 2'!$D$16:$R$1015,COLUMNS('Section 2'!$D$13:J$13),0)))</f>
        <v/>
      </c>
      <c r="J279" s="84" t="str">
        <f>IF($C279="","",IF(ISBLANK(VLOOKUP($A279,'Section 2'!$D$16:$R$1015,COLUMNS('Section 2'!$D$13:R$13),0)),"",IF(VLOOKUP($A279,'Section 2'!$D$16:$R$1015,COLUMNS('Section 2'!$D$13:R$13),0)="QPS","QPS",PROPER(VLOOKUP($A279,'Section 2'!$D$16:$R$1015,COLUMNS('Section 2'!$D$13:R$13),0)))))</f>
        <v/>
      </c>
      <c r="K279" s="84" t="str">
        <f>IF($C279="","",IF(ISBLANK(VLOOKUP($A279,'Section 2'!$D$16:$R$1015,COLUMNS('Section 2'!$D$13:L$13),0)),"",VLOOKUP($A279,'Section 2'!$D$16:$R$1015,COLUMNS('Section 2'!$D$13:L$13),0)))</f>
        <v/>
      </c>
      <c r="L279" s="84" t="str">
        <f>IF($C279="","",IF(ISBLANK(VLOOKUP($A279,'Section 2'!$D$16:$R$1015,COLUMNS('Section 2'!$D$13:M$13),0)),"",VLOOKUP($A279,'Section 2'!$D$16:$R$1015,COLUMNS('Section 2'!$D$13:M$13),0)))</f>
        <v/>
      </c>
      <c r="M279" s="84" t="str">
        <f>IF($C279="","",IF(ISBLANK(VLOOKUP($A279,'Section 2'!$D$16:$R$1015,COLUMNS('Section 2'!$D$13:N$13),0)),"",VLOOKUP($A279,'Section 2'!$D$16:$R$1015,COLUMNS('Section 2'!$D$13:N$13),0)))</f>
        <v/>
      </c>
      <c r="N279" s="84" t="str">
        <f>IF($C279="","",IF(ISBLANK(VLOOKUP($A279,'Section 2'!$D$16:$R$1015,COLUMNS('Section 2'!$D$13:O$13),0)),"",VLOOKUP($A279,'Section 2'!$D$16:$R$1015,COLUMNS('Section 2'!$D$13:O$13),0)))</f>
        <v/>
      </c>
      <c r="O279" s="84" t="str">
        <f>IF($C279="","",IF(ISBLANK(VLOOKUP($A279,'Section 2'!$D$16:$R$1015,COLUMNS('Section 2'!$D$13:P$13),0)),"",VLOOKUP($A279,'Section 2'!$D$16:$R$1015,COLUMNS('Section 2'!$D$13:P$13),0)))</f>
        <v/>
      </c>
      <c r="P279" s="84" t="str">
        <f>IF($C279="","",IF(ISBLANK(VLOOKUP($A279,'Section 2'!$D$16:$R$1015,COLUMNS('Section 2'!$D$13:Q$13),0)),"",VLOOKUP($A279,'Section 2'!$D$16:$R$1015,COLUMNS('Section 2'!$D$13:Q$13),0)))</f>
        <v/>
      </c>
      <c r="Q279" s="84" t="str">
        <f>IF($C279="","",IF(ISBLANK(VLOOKUP($A279,'Section 2'!$D$16:$R$1015,COLUMNS('Section 2'!$D$13:R$13),0)),"",IF(VLOOKUP($A279,'Section 2'!$D$16:$R$1015,COLUMNS('Section 2'!$D$13:R$13),0)="QPS","QPS",PROPER(VLOOKUP($A279,'Section 2'!$D$16:$R$1015,COLUMNS('Section 2'!$D$13:R$13),0)))))</f>
        <v/>
      </c>
    </row>
    <row r="280" spans="1:17" s="47" customFormat="1" ht="12.75" customHeight="1" x14ac:dyDescent="0.35">
      <c r="A280" s="50">
        <v>279</v>
      </c>
      <c r="B280" s="84" t="str">
        <f t="shared" si="4"/>
        <v/>
      </c>
      <c r="C280" s="84" t="str">
        <f>IFERROR(VLOOKUP($A280,'Section 2'!$D$16:$R$1015,COLUMNS('Section 2'!$D$13:D$13),0),"")</f>
        <v/>
      </c>
      <c r="D280" s="61" t="str">
        <f>IF($C280="","",IF(ISBLANK(VLOOKUP($A280,'Section 2'!$D$16:$R$1015,COLUMNS('Section 2'!$D$13:E$13),0)),"",VLOOKUP($A280,'Section 2'!$D$16:$R$1015,COLUMNS('Section 2'!$D$13:E$13),0)))</f>
        <v/>
      </c>
      <c r="E280" s="84" t="str">
        <f>IF($C280="","",IF(ISBLANK(VLOOKUP($A280,'Section 2'!$D$16:$R$1015,COLUMNS('Section 2'!$D$13:F$13),0)),"",VLOOKUP($A280,'Section 2'!$D$16:$R$1015,COLUMNS('Section 2'!$D$13:F$13),0)))</f>
        <v/>
      </c>
      <c r="F280" s="84" t="str">
        <f>IF($C280="","",IF(ISBLANK(VLOOKUP($A280,'Section 2'!$D$16:$R$1015,COLUMNS('Section 2'!$D$13:G$13),0)),"",VLOOKUP($A280,'Section 2'!$D$16:$R$1015,COLUMNS('Section 2'!$D$13:G$13),0)))</f>
        <v/>
      </c>
      <c r="G280" s="84" t="str">
        <f>IF($C280="","",IF(ISBLANK(VLOOKUP($A280,'Section 2'!$D$16:$R$1015,COLUMNS('Section 2'!$D$13:H$13),0)),"",VLOOKUP($A280,'Section 2'!$D$16:$R$1015,COLUMNS('Section 2'!$D$13:H$13),0)))</f>
        <v/>
      </c>
      <c r="H280" s="84" t="str">
        <f>IF($C280="","",IF(ISBLANK(VLOOKUP($A280,'Section 2'!$D$16:$R$1015,COLUMNS('Section 2'!$D$13:I$13),0)),"",VLOOKUP($A280,'Section 2'!$D$16:$R$1015,COLUMNS('Section 2'!$D$13:I$13),0)))</f>
        <v/>
      </c>
      <c r="I280" s="84" t="str">
        <f>IF($C280="","",IF(ISBLANK(VLOOKUP($A280,'Section 2'!$D$16:$R$1015,COLUMNS('Section 2'!$D$13:J$13),0)),"",VLOOKUP($A280,'Section 2'!$D$16:$R$1015,COLUMNS('Section 2'!$D$13:J$13),0)))</f>
        <v/>
      </c>
      <c r="J280" s="84" t="str">
        <f>IF($C280="","",IF(ISBLANK(VLOOKUP($A280,'Section 2'!$D$16:$R$1015,COLUMNS('Section 2'!$D$13:R$13),0)),"",IF(VLOOKUP($A280,'Section 2'!$D$16:$R$1015,COLUMNS('Section 2'!$D$13:R$13),0)="QPS","QPS",PROPER(VLOOKUP($A280,'Section 2'!$D$16:$R$1015,COLUMNS('Section 2'!$D$13:R$13),0)))))</f>
        <v/>
      </c>
      <c r="K280" s="84" t="str">
        <f>IF($C280="","",IF(ISBLANK(VLOOKUP($A280,'Section 2'!$D$16:$R$1015,COLUMNS('Section 2'!$D$13:L$13),0)),"",VLOOKUP($A280,'Section 2'!$D$16:$R$1015,COLUMNS('Section 2'!$D$13:L$13),0)))</f>
        <v/>
      </c>
      <c r="L280" s="84" t="str">
        <f>IF($C280="","",IF(ISBLANK(VLOOKUP($A280,'Section 2'!$D$16:$R$1015,COLUMNS('Section 2'!$D$13:M$13),0)),"",VLOOKUP($A280,'Section 2'!$D$16:$R$1015,COLUMNS('Section 2'!$D$13:M$13),0)))</f>
        <v/>
      </c>
      <c r="M280" s="84" t="str">
        <f>IF($C280="","",IF(ISBLANK(VLOOKUP($A280,'Section 2'!$D$16:$R$1015,COLUMNS('Section 2'!$D$13:N$13),0)),"",VLOOKUP($A280,'Section 2'!$D$16:$R$1015,COLUMNS('Section 2'!$D$13:N$13),0)))</f>
        <v/>
      </c>
      <c r="N280" s="84" t="str">
        <f>IF($C280="","",IF(ISBLANK(VLOOKUP($A280,'Section 2'!$D$16:$R$1015,COLUMNS('Section 2'!$D$13:O$13),0)),"",VLOOKUP($A280,'Section 2'!$D$16:$R$1015,COLUMNS('Section 2'!$D$13:O$13),0)))</f>
        <v/>
      </c>
      <c r="O280" s="84" t="str">
        <f>IF($C280="","",IF(ISBLANK(VLOOKUP($A280,'Section 2'!$D$16:$R$1015,COLUMNS('Section 2'!$D$13:P$13),0)),"",VLOOKUP($A280,'Section 2'!$D$16:$R$1015,COLUMNS('Section 2'!$D$13:P$13),0)))</f>
        <v/>
      </c>
      <c r="P280" s="84" t="str">
        <f>IF($C280="","",IF(ISBLANK(VLOOKUP($A280,'Section 2'!$D$16:$R$1015,COLUMNS('Section 2'!$D$13:Q$13),0)),"",VLOOKUP($A280,'Section 2'!$D$16:$R$1015,COLUMNS('Section 2'!$D$13:Q$13),0)))</f>
        <v/>
      </c>
      <c r="Q280" s="84" t="str">
        <f>IF($C280="","",IF(ISBLANK(VLOOKUP($A280,'Section 2'!$D$16:$R$1015,COLUMNS('Section 2'!$D$13:R$13),0)),"",IF(VLOOKUP($A280,'Section 2'!$D$16:$R$1015,COLUMNS('Section 2'!$D$13:R$13),0)="QPS","QPS",PROPER(VLOOKUP($A280,'Section 2'!$D$16:$R$1015,COLUMNS('Section 2'!$D$13:R$13),0)))))</f>
        <v/>
      </c>
    </row>
    <row r="281" spans="1:17" s="47" customFormat="1" ht="12.75" customHeight="1" x14ac:dyDescent="0.35">
      <c r="A281" s="50">
        <v>280</v>
      </c>
      <c r="B281" s="84" t="str">
        <f t="shared" si="4"/>
        <v/>
      </c>
      <c r="C281" s="84" t="str">
        <f>IFERROR(VLOOKUP($A281,'Section 2'!$D$16:$R$1015,COLUMNS('Section 2'!$D$13:D$13),0),"")</f>
        <v/>
      </c>
      <c r="D281" s="61" t="str">
        <f>IF($C281="","",IF(ISBLANK(VLOOKUP($A281,'Section 2'!$D$16:$R$1015,COLUMNS('Section 2'!$D$13:E$13),0)),"",VLOOKUP($A281,'Section 2'!$D$16:$R$1015,COLUMNS('Section 2'!$D$13:E$13),0)))</f>
        <v/>
      </c>
      <c r="E281" s="84" t="str">
        <f>IF($C281="","",IF(ISBLANK(VLOOKUP($A281,'Section 2'!$D$16:$R$1015,COLUMNS('Section 2'!$D$13:F$13),0)),"",VLOOKUP($A281,'Section 2'!$D$16:$R$1015,COLUMNS('Section 2'!$D$13:F$13),0)))</f>
        <v/>
      </c>
      <c r="F281" s="84" t="str">
        <f>IF($C281="","",IF(ISBLANK(VLOOKUP($A281,'Section 2'!$D$16:$R$1015,COLUMNS('Section 2'!$D$13:G$13),0)),"",VLOOKUP($A281,'Section 2'!$D$16:$R$1015,COLUMNS('Section 2'!$D$13:G$13),0)))</f>
        <v/>
      </c>
      <c r="G281" s="84" t="str">
        <f>IF($C281="","",IF(ISBLANK(VLOOKUP($A281,'Section 2'!$D$16:$R$1015,COLUMNS('Section 2'!$D$13:H$13),0)),"",VLOOKUP($A281,'Section 2'!$D$16:$R$1015,COLUMNS('Section 2'!$D$13:H$13),0)))</f>
        <v/>
      </c>
      <c r="H281" s="84" t="str">
        <f>IF($C281="","",IF(ISBLANK(VLOOKUP($A281,'Section 2'!$D$16:$R$1015,COLUMNS('Section 2'!$D$13:I$13),0)),"",VLOOKUP($A281,'Section 2'!$D$16:$R$1015,COLUMNS('Section 2'!$D$13:I$13),0)))</f>
        <v/>
      </c>
      <c r="I281" s="84" t="str">
        <f>IF($C281="","",IF(ISBLANK(VLOOKUP($A281,'Section 2'!$D$16:$R$1015,COLUMNS('Section 2'!$D$13:J$13),0)),"",VLOOKUP($A281,'Section 2'!$D$16:$R$1015,COLUMNS('Section 2'!$D$13:J$13),0)))</f>
        <v/>
      </c>
      <c r="J281" s="84" t="str">
        <f>IF($C281="","",IF(ISBLANK(VLOOKUP($A281,'Section 2'!$D$16:$R$1015,COLUMNS('Section 2'!$D$13:R$13),0)),"",IF(VLOOKUP($A281,'Section 2'!$D$16:$R$1015,COLUMNS('Section 2'!$D$13:R$13),0)="QPS","QPS",PROPER(VLOOKUP($A281,'Section 2'!$D$16:$R$1015,COLUMNS('Section 2'!$D$13:R$13),0)))))</f>
        <v/>
      </c>
      <c r="K281" s="84" t="str">
        <f>IF($C281="","",IF(ISBLANK(VLOOKUP($A281,'Section 2'!$D$16:$R$1015,COLUMNS('Section 2'!$D$13:L$13),0)),"",VLOOKUP($A281,'Section 2'!$D$16:$R$1015,COLUMNS('Section 2'!$D$13:L$13),0)))</f>
        <v/>
      </c>
      <c r="L281" s="84" t="str">
        <f>IF($C281="","",IF(ISBLANK(VLOOKUP($A281,'Section 2'!$D$16:$R$1015,COLUMNS('Section 2'!$D$13:M$13),0)),"",VLOOKUP($A281,'Section 2'!$D$16:$R$1015,COLUMNS('Section 2'!$D$13:M$13),0)))</f>
        <v/>
      </c>
      <c r="M281" s="84" t="str">
        <f>IF($C281="","",IF(ISBLANK(VLOOKUP($A281,'Section 2'!$D$16:$R$1015,COLUMNS('Section 2'!$D$13:N$13),0)),"",VLOOKUP($A281,'Section 2'!$D$16:$R$1015,COLUMNS('Section 2'!$D$13:N$13),0)))</f>
        <v/>
      </c>
      <c r="N281" s="84" t="str">
        <f>IF($C281="","",IF(ISBLANK(VLOOKUP($A281,'Section 2'!$D$16:$R$1015,COLUMNS('Section 2'!$D$13:O$13),0)),"",VLOOKUP($A281,'Section 2'!$D$16:$R$1015,COLUMNS('Section 2'!$D$13:O$13),0)))</f>
        <v/>
      </c>
      <c r="O281" s="84" t="str">
        <f>IF($C281="","",IF(ISBLANK(VLOOKUP($A281,'Section 2'!$D$16:$R$1015,COLUMNS('Section 2'!$D$13:P$13),0)),"",VLOOKUP($A281,'Section 2'!$D$16:$R$1015,COLUMNS('Section 2'!$D$13:P$13),0)))</f>
        <v/>
      </c>
      <c r="P281" s="84" t="str">
        <f>IF($C281="","",IF(ISBLANK(VLOOKUP($A281,'Section 2'!$D$16:$R$1015,COLUMNS('Section 2'!$D$13:Q$13),0)),"",VLOOKUP($A281,'Section 2'!$D$16:$R$1015,COLUMNS('Section 2'!$D$13:Q$13),0)))</f>
        <v/>
      </c>
      <c r="Q281" s="84" t="str">
        <f>IF($C281="","",IF(ISBLANK(VLOOKUP($A281,'Section 2'!$D$16:$R$1015,COLUMNS('Section 2'!$D$13:R$13),0)),"",IF(VLOOKUP($A281,'Section 2'!$D$16:$R$1015,COLUMNS('Section 2'!$D$13:R$13),0)="QPS","QPS",PROPER(VLOOKUP($A281,'Section 2'!$D$16:$R$1015,COLUMNS('Section 2'!$D$13:R$13),0)))))</f>
        <v/>
      </c>
    </row>
    <row r="282" spans="1:17" s="47" customFormat="1" ht="12.75" customHeight="1" x14ac:dyDescent="0.35">
      <c r="A282" s="50">
        <v>281</v>
      </c>
      <c r="B282" s="84" t="str">
        <f t="shared" si="4"/>
        <v/>
      </c>
      <c r="C282" s="84" t="str">
        <f>IFERROR(VLOOKUP($A282,'Section 2'!$D$16:$R$1015,COLUMNS('Section 2'!$D$13:D$13),0),"")</f>
        <v/>
      </c>
      <c r="D282" s="61" t="str">
        <f>IF($C282="","",IF(ISBLANK(VLOOKUP($A282,'Section 2'!$D$16:$R$1015,COLUMNS('Section 2'!$D$13:E$13),0)),"",VLOOKUP($A282,'Section 2'!$D$16:$R$1015,COLUMNS('Section 2'!$D$13:E$13),0)))</f>
        <v/>
      </c>
      <c r="E282" s="84" t="str">
        <f>IF($C282="","",IF(ISBLANK(VLOOKUP($A282,'Section 2'!$D$16:$R$1015,COLUMNS('Section 2'!$D$13:F$13),0)),"",VLOOKUP($A282,'Section 2'!$D$16:$R$1015,COLUMNS('Section 2'!$D$13:F$13),0)))</f>
        <v/>
      </c>
      <c r="F282" s="84" t="str">
        <f>IF($C282="","",IF(ISBLANK(VLOOKUP($A282,'Section 2'!$D$16:$R$1015,COLUMNS('Section 2'!$D$13:G$13),0)),"",VLOOKUP($A282,'Section 2'!$D$16:$R$1015,COLUMNS('Section 2'!$D$13:G$13),0)))</f>
        <v/>
      </c>
      <c r="G282" s="84" t="str">
        <f>IF($C282="","",IF(ISBLANK(VLOOKUP($A282,'Section 2'!$D$16:$R$1015,COLUMNS('Section 2'!$D$13:H$13),0)),"",VLOOKUP($A282,'Section 2'!$D$16:$R$1015,COLUMNS('Section 2'!$D$13:H$13),0)))</f>
        <v/>
      </c>
      <c r="H282" s="84" t="str">
        <f>IF($C282="","",IF(ISBLANK(VLOOKUP($A282,'Section 2'!$D$16:$R$1015,COLUMNS('Section 2'!$D$13:I$13),0)),"",VLOOKUP($A282,'Section 2'!$D$16:$R$1015,COLUMNS('Section 2'!$D$13:I$13),0)))</f>
        <v/>
      </c>
      <c r="I282" s="84" t="str">
        <f>IF($C282="","",IF(ISBLANK(VLOOKUP($A282,'Section 2'!$D$16:$R$1015,COLUMNS('Section 2'!$D$13:J$13),0)),"",VLOOKUP($A282,'Section 2'!$D$16:$R$1015,COLUMNS('Section 2'!$D$13:J$13),0)))</f>
        <v/>
      </c>
      <c r="J282" s="84" t="str">
        <f>IF($C282="","",IF(ISBLANK(VLOOKUP($A282,'Section 2'!$D$16:$R$1015,COLUMNS('Section 2'!$D$13:R$13),0)),"",IF(VLOOKUP($A282,'Section 2'!$D$16:$R$1015,COLUMNS('Section 2'!$D$13:R$13),0)="QPS","QPS",PROPER(VLOOKUP($A282,'Section 2'!$D$16:$R$1015,COLUMNS('Section 2'!$D$13:R$13),0)))))</f>
        <v/>
      </c>
      <c r="K282" s="84" t="str">
        <f>IF($C282="","",IF(ISBLANK(VLOOKUP($A282,'Section 2'!$D$16:$R$1015,COLUMNS('Section 2'!$D$13:L$13),0)),"",VLOOKUP($A282,'Section 2'!$D$16:$R$1015,COLUMNS('Section 2'!$D$13:L$13),0)))</f>
        <v/>
      </c>
      <c r="L282" s="84" t="str">
        <f>IF($C282="","",IF(ISBLANK(VLOOKUP($A282,'Section 2'!$D$16:$R$1015,COLUMNS('Section 2'!$D$13:M$13),0)),"",VLOOKUP($A282,'Section 2'!$D$16:$R$1015,COLUMNS('Section 2'!$D$13:M$13),0)))</f>
        <v/>
      </c>
      <c r="M282" s="84" t="str">
        <f>IF($C282="","",IF(ISBLANK(VLOOKUP($A282,'Section 2'!$D$16:$R$1015,COLUMNS('Section 2'!$D$13:N$13),0)),"",VLOOKUP($A282,'Section 2'!$D$16:$R$1015,COLUMNS('Section 2'!$D$13:N$13),0)))</f>
        <v/>
      </c>
      <c r="N282" s="84" t="str">
        <f>IF($C282="","",IF(ISBLANK(VLOOKUP($A282,'Section 2'!$D$16:$R$1015,COLUMNS('Section 2'!$D$13:O$13),0)),"",VLOOKUP($A282,'Section 2'!$D$16:$R$1015,COLUMNS('Section 2'!$D$13:O$13),0)))</f>
        <v/>
      </c>
      <c r="O282" s="84" t="str">
        <f>IF($C282="","",IF(ISBLANK(VLOOKUP($A282,'Section 2'!$D$16:$R$1015,COLUMNS('Section 2'!$D$13:P$13),0)),"",VLOOKUP($A282,'Section 2'!$D$16:$R$1015,COLUMNS('Section 2'!$D$13:P$13),0)))</f>
        <v/>
      </c>
      <c r="P282" s="84" t="str">
        <f>IF($C282="","",IF(ISBLANK(VLOOKUP($A282,'Section 2'!$D$16:$R$1015,COLUMNS('Section 2'!$D$13:Q$13),0)),"",VLOOKUP($A282,'Section 2'!$D$16:$R$1015,COLUMNS('Section 2'!$D$13:Q$13),0)))</f>
        <v/>
      </c>
      <c r="Q282" s="84" t="str">
        <f>IF($C282="","",IF(ISBLANK(VLOOKUP($A282,'Section 2'!$D$16:$R$1015,COLUMNS('Section 2'!$D$13:R$13),0)),"",IF(VLOOKUP($A282,'Section 2'!$D$16:$R$1015,COLUMNS('Section 2'!$D$13:R$13),0)="QPS","QPS",PROPER(VLOOKUP($A282,'Section 2'!$D$16:$R$1015,COLUMNS('Section 2'!$D$13:R$13),0)))))</f>
        <v/>
      </c>
    </row>
    <row r="283" spans="1:17" s="47" customFormat="1" ht="12.75" customHeight="1" x14ac:dyDescent="0.35">
      <c r="A283" s="50">
        <v>282</v>
      </c>
      <c r="B283" s="84" t="str">
        <f t="shared" si="4"/>
        <v/>
      </c>
      <c r="C283" s="84" t="str">
        <f>IFERROR(VLOOKUP($A283,'Section 2'!$D$16:$R$1015,COLUMNS('Section 2'!$D$13:D$13),0),"")</f>
        <v/>
      </c>
      <c r="D283" s="61" t="str">
        <f>IF($C283="","",IF(ISBLANK(VLOOKUP($A283,'Section 2'!$D$16:$R$1015,COLUMNS('Section 2'!$D$13:E$13),0)),"",VLOOKUP($A283,'Section 2'!$D$16:$R$1015,COLUMNS('Section 2'!$D$13:E$13),0)))</f>
        <v/>
      </c>
      <c r="E283" s="84" t="str">
        <f>IF($C283="","",IF(ISBLANK(VLOOKUP($A283,'Section 2'!$D$16:$R$1015,COLUMNS('Section 2'!$D$13:F$13),0)),"",VLOOKUP($A283,'Section 2'!$D$16:$R$1015,COLUMNS('Section 2'!$D$13:F$13),0)))</f>
        <v/>
      </c>
      <c r="F283" s="84" t="str">
        <f>IF($C283="","",IF(ISBLANK(VLOOKUP($A283,'Section 2'!$D$16:$R$1015,COLUMNS('Section 2'!$D$13:G$13),0)),"",VLOOKUP($A283,'Section 2'!$D$16:$R$1015,COLUMNS('Section 2'!$D$13:G$13),0)))</f>
        <v/>
      </c>
      <c r="G283" s="84" t="str">
        <f>IF($C283="","",IF(ISBLANK(VLOOKUP($A283,'Section 2'!$D$16:$R$1015,COLUMNS('Section 2'!$D$13:H$13),0)),"",VLOOKUP($A283,'Section 2'!$D$16:$R$1015,COLUMNS('Section 2'!$D$13:H$13),0)))</f>
        <v/>
      </c>
      <c r="H283" s="84" t="str">
        <f>IF($C283="","",IF(ISBLANK(VLOOKUP($A283,'Section 2'!$D$16:$R$1015,COLUMNS('Section 2'!$D$13:I$13),0)),"",VLOOKUP($A283,'Section 2'!$D$16:$R$1015,COLUMNS('Section 2'!$D$13:I$13),0)))</f>
        <v/>
      </c>
      <c r="I283" s="84" t="str">
        <f>IF($C283="","",IF(ISBLANK(VLOOKUP($A283,'Section 2'!$D$16:$R$1015,COLUMNS('Section 2'!$D$13:J$13),0)),"",VLOOKUP($A283,'Section 2'!$D$16:$R$1015,COLUMNS('Section 2'!$D$13:J$13),0)))</f>
        <v/>
      </c>
      <c r="J283" s="84" t="str">
        <f>IF($C283="","",IF(ISBLANK(VLOOKUP($A283,'Section 2'!$D$16:$R$1015,COLUMNS('Section 2'!$D$13:R$13),0)),"",IF(VLOOKUP($A283,'Section 2'!$D$16:$R$1015,COLUMNS('Section 2'!$D$13:R$13),0)="QPS","QPS",PROPER(VLOOKUP($A283,'Section 2'!$D$16:$R$1015,COLUMNS('Section 2'!$D$13:R$13),0)))))</f>
        <v/>
      </c>
      <c r="K283" s="84" t="str">
        <f>IF($C283="","",IF(ISBLANK(VLOOKUP($A283,'Section 2'!$D$16:$R$1015,COLUMNS('Section 2'!$D$13:L$13),0)),"",VLOOKUP($A283,'Section 2'!$D$16:$R$1015,COLUMNS('Section 2'!$D$13:L$13),0)))</f>
        <v/>
      </c>
      <c r="L283" s="84" t="str">
        <f>IF($C283="","",IF(ISBLANK(VLOOKUP($A283,'Section 2'!$D$16:$R$1015,COLUMNS('Section 2'!$D$13:M$13),0)),"",VLOOKUP($A283,'Section 2'!$D$16:$R$1015,COLUMNS('Section 2'!$D$13:M$13),0)))</f>
        <v/>
      </c>
      <c r="M283" s="84" t="str">
        <f>IF($C283="","",IF(ISBLANK(VLOOKUP($A283,'Section 2'!$D$16:$R$1015,COLUMNS('Section 2'!$D$13:N$13),0)),"",VLOOKUP($A283,'Section 2'!$D$16:$R$1015,COLUMNS('Section 2'!$D$13:N$13),0)))</f>
        <v/>
      </c>
      <c r="N283" s="84" t="str">
        <f>IF($C283="","",IF(ISBLANK(VLOOKUP($A283,'Section 2'!$D$16:$R$1015,COLUMNS('Section 2'!$D$13:O$13),0)),"",VLOOKUP($A283,'Section 2'!$D$16:$R$1015,COLUMNS('Section 2'!$D$13:O$13),0)))</f>
        <v/>
      </c>
      <c r="O283" s="84" t="str">
        <f>IF($C283="","",IF(ISBLANK(VLOOKUP($A283,'Section 2'!$D$16:$R$1015,COLUMNS('Section 2'!$D$13:P$13),0)),"",VLOOKUP($A283,'Section 2'!$D$16:$R$1015,COLUMNS('Section 2'!$D$13:P$13),0)))</f>
        <v/>
      </c>
      <c r="P283" s="84" t="str">
        <f>IF($C283="","",IF(ISBLANK(VLOOKUP($A283,'Section 2'!$D$16:$R$1015,COLUMNS('Section 2'!$D$13:Q$13),0)),"",VLOOKUP($A283,'Section 2'!$D$16:$R$1015,COLUMNS('Section 2'!$D$13:Q$13),0)))</f>
        <v/>
      </c>
      <c r="Q283" s="84" t="str">
        <f>IF($C283="","",IF(ISBLANK(VLOOKUP($A283,'Section 2'!$D$16:$R$1015,COLUMNS('Section 2'!$D$13:R$13),0)),"",IF(VLOOKUP($A283,'Section 2'!$D$16:$R$1015,COLUMNS('Section 2'!$D$13:R$13),0)="QPS","QPS",PROPER(VLOOKUP($A283,'Section 2'!$D$16:$R$1015,COLUMNS('Section 2'!$D$13:R$13),0)))))</f>
        <v/>
      </c>
    </row>
    <row r="284" spans="1:17" s="47" customFormat="1" ht="12.75" customHeight="1" x14ac:dyDescent="0.35">
      <c r="A284" s="50">
        <v>283</v>
      </c>
      <c r="B284" s="84" t="str">
        <f t="shared" si="4"/>
        <v/>
      </c>
      <c r="C284" s="84" t="str">
        <f>IFERROR(VLOOKUP($A284,'Section 2'!$D$16:$R$1015,COLUMNS('Section 2'!$D$13:D$13),0),"")</f>
        <v/>
      </c>
      <c r="D284" s="61" t="str">
        <f>IF($C284="","",IF(ISBLANK(VLOOKUP($A284,'Section 2'!$D$16:$R$1015,COLUMNS('Section 2'!$D$13:E$13),0)),"",VLOOKUP($A284,'Section 2'!$D$16:$R$1015,COLUMNS('Section 2'!$D$13:E$13),0)))</f>
        <v/>
      </c>
      <c r="E284" s="84" t="str">
        <f>IF($C284="","",IF(ISBLANK(VLOOKUP($A284,'Section 2'!$D$16:$R$1015,COLUMNS('Section 2'!$D$13:F$13),0)),"",VLOOKUP($A284,'Section 2'!$D$16:$R$1015,COLUMNS('Section 2'!$D$13:F$13),0)))</f>
        <v/>
      </c>
      <c r="F284" s="84" t="str">
        <f>IF($C284="","",IF(ISBLANK(VLOOKUP($A284,'Section 2'!$D$16:$R$1015,COLUMNS('Section 2'!$D$13:G$13),0)),"",VLOOKUP($A284,'Section 2'!$D$16:$R$1015,COLUMNS('Section 2'!$D$13:G$13),0)))</f>
        <v/>
      </c>
      <c r="G284" s="84" t="str">
        <f>IF($C284="","",IF(ISBLANK(VLOOKUP($A284,'Section 2'!$D$16:$R$1015,COLUMNS('Section 2'!$D$13:H$13),0)),"",VLOOKUP($A284,'Section 2'!$D$16:$R$1015,COLUMNS('Section 2'!$D$13:H$13),0)))</f>
        <v/>
      </c>
      <c r="H284" s="84" t="str">
        <f>IF($C284="","",IF(ISBLANK(VLOOKUP($A284,'Section 2'!$D$16:$R$1015,COLUMNS('Section 2'!$D$13:I$13),0)),"",VLOOKUP($A284,'Section 2'!$D$16:$R$1015,COLUMNS('Section 2'!$D$13:I$13),0)))</f>
        <v/>
      </c>
      <c r="I284" s="84" t="str">
        <f>IF($C284="","",IF(ISBLANK(VLOOKUP($A284,'Section 2'!$D$16:$R$1015,COLUMNS('Section 2'!$D$13:J$13),0)),"",VLOOKUP($A284,'Section 2'!$D$16:$R$1015,COLUMNS('Section 2'!$D$13:J$13),0)))</f>
        <v/>
      </c>
      <c r="J284" s="84" t="str">
        <f>IF($C284="","",IF(ISBLANK(VLOOKUP($A284,'Section 2'!$D$16:$R$1015,COLUMNS('Section 2'!$D$13:R$13),0)),"",IF(VLOOKUP($A284,'Section 2'!$D$16:$R$1015,COLUMNS('Section 2'!$D$13:R$13),0)="QPS","QPS",PROPER(VLOOKUP($A284,'Section 2'!$D$16:$R$1015,COLUMNS('Section 2'!$D$13:R$13),0)))))</f>
        <v/>
      </c>
      <c r="K284" s="84" t="str">
        <f>IF($C284="","",IF(ISBLANK(VLOOKUP($A284,'Section 2'!$D$16:$R$1015,COLUMNS('Section 2'!$D$13:L$13),0)),"",VLOOKUP($A284,'Section 2'!$D$16:$R$1015,COLUMNS('Section 2'!$D$13:L$13),0)))</f>
        <v/>
      </c>
      <c r="L284" s="84" t="str">
        <f>IF($C284="","",IF(ISBLANK(VLOOKUP($A284,'Section 2'!$D$16:$R$1015,COLUMNS('Section 2'!$D$13:M$13),0)),"",VLOOKUP($A284,'Section 2'!$D$16:$R$1015,COLUMNS('Section 2'!$D$13:M$13),0)))</f>
        <v/>
      </c>
      <c r="M284" s="84" t="str">
        <f>IF($C284="","",IF(ISBLANK(VLOOKUP($A284,'Section 2'!$D$16:$R$1015,COLUMNS('Section 2'!$D$13:N$13),0)),"",VLOOKUP($A284,'Section 2'!$D$16:$R$1015,COLUMNS('Section 2'!$D$13:N$13),0)))</f>
        <v/>
      </c>
      <c r="N284" s="84" t="str">
        <f>IF($C284="","",IF(ISBLANK(VLOOKUP($A284,'Section 2'!$D$16:$R$1015,COLUMNS('Section 2'!$D$13:O$13),0)),"",VLOOKUP($A284,'Section 2'!$D$16:$R$1015,COLUMNS('Section 2'!$D$13:O$13),0)))</f>
        <v/>
      </c>
      <c r="O284" s="84" t="str">
        <f>IF($C284="","",IF(ISBLANK(VLOOKUP($A284,'Section 2'!$D$16:$R$1015,COLUMNS('Section 2'!$D$13:P$13),0)),"",VLOOKUP($A284,'Section 2'!$D$16:$R$1015,COLUMNS('Section 2'!$D$13:P$13),0)))</f>
        <v/>
      </c>
      <c r="P284" s="84" t="str">
        <f>IF($C284="","",IF(ISBLANK(VLOOKUP($A284,'Section 2'!$D$16:$R$1015,COLUMNS('Section 2'!$D$13:Q$13),0)),"",VLOOKUP($A284,'Section 2'!$D$16:$R$1015,COLUMNS('Section 2'!$D$13:Q$13),0)))</f>
        <v/>
      </c>
      <c r="Q284" s="84" t="str">
        <f>IF($C284="","",IF(ISBLANK(VLOOKUP($A284,'Section 2'!$D$16:$R$1015,COLUMNS('Section 2'!$D$13:R$13),0)),"",IF(VLOOKUP($A284,'Section 2'!$D$16:$R$1015,COLUMNS('Section 2'!$D$13:R$13),0)="QPS","QPS",PROPER(VLOOKUP($A284,'Section 2'!$D$16:$R$1015,COLUMNS('Section 2'!$D$13:R$13),0)))))</f>
        <v/>
      </c>
    </row>
    <row r="285" spans="1:17" s="47" customFormat="1" ht="12.75" customHeight="1" x14ac:dyDescent="0.35">
      <c r="A285" s="50">
        <v>284</v>
      </c>
      <c r="B285" s="84" t="str">
        <f t="shared" si="4"/>
        <v/>
      </c>
      <c r="C285" s="84" t="str">
        <f>IFERROR(VLOOKUP($A285,'Section 2'!$D$16:$R$1015,COLUMNS('Section 2'!$D$13:D$13),0),"")</f>
        <v/>
      </c>
      <c r="D285" s="61" t="str">
        <f>IF($C285="","",IF(ISBLANK(VLOOKUP($A285,'Section 2'!$D$16:$R$1015,COLUMNS('Section 2'!$D$13:E$13),0)),"",VLOOKUP($A285,'Section 2'!$D$16:$R$1015,COLUMNS('Section 2'!$D$13:E$13),0)))</f>
        <v/>
      </c>
      <c r="E285" s="84" t="str">
        <f>IF($C285="","",IF(ISBLANK(VLOOKUP($A285,'Section 2'!$D$16:$R$1015,COLUMNS('Section 2'!$D$13:F$13),0)),"",VLOOKUP($A285,'Section 2'!$D$16:$R$1015,COLUMNS('Section 2'!$D$13:F$13),0)))</f>
        <v/>
      </c>
      <c r="F285" s="84" t="str">
        <f>IF($C285="","",IF(ISBLANK(VLOOKUP($A285,'Section 2'!$D$16:$R$1015,COLUMNS('Section 2'!$D$13:G$13),0)),"",VLOOKUP($A285,'Section 2'!$D$16:$R$1015,COLUMNS('Section 2'!$D$13:G$13),0)))</f>
        <v/>
      </c>
      <c r="G285" s="84" t="str">
        <f>IF($C285="","",IF(ISBLANK(VLOOKUP($A285,'Section 2'!$D$16:$R$1015,COLUMNS('Section 2'!$D$13:H$13),0)),"",VLOOKUP($A285,'Section 2'!$D$16:$R$1015,COLUMNS('Section 2'!$D$13:H$13),0)))</f>
        <v/>
      </c>
      <c r="H285" s="84" t="str">
        <f>IF($C285="","",IF(ISBLANK(VLOOKUP($A285,'Section 2'!$D$16:$R$1015,COLUMNS('Section 2'!$D$13:I$13),0)),"",VLOOKUP($A285,'Section 2'!$D$16:$R$1015,COLUMNS('Section 2'!$D$13:I$13),0)))</f>
        <v/>
      </c>
      <c r="I285" s="84" t="str">
        <f>IF($C285="","",IF(ISBLANK(VLOOKUP($A285,'Section 2'!$D$16:$R$1015,COLUMNS('Section 2'!$D$13:J$13),0)),"",VLOOKUP($A285,'Section 2'!$D$16:$R$1015,COLUMNS('Section 2'!$D$13:J$13),0)))</f>
        <v/>
      </c>
      <c r="J285" s="84" t="str">
        <f>IF($C285="","",IF(ISBLANK(VLOOKUP($A285,'Section 2'!$D$16:$R$1015,COLUMNS('Section 2'!$D$13:R$13),0)),"",IF(VLOOKUP($A285,'Section 2'!$D$16:$R$1015,COLUMNS('Section 2'!$D$13:R$13),0)="QPS","QPS",PROPER(VLOOKUP($A285,'Section 2'!$D$16:$R$1015,COLUMNS('Section 2'!$D$13:R$13),0)))))</f>
        <v/>
      </c>
      <c r="K285" s="84" t="str">
        <f>IF($C285="","",IF(ISBLANK(VLOOKUP($A285,'Section 2'!$D$16:$R$1015,COLUMNS('Section 2'!$D$13:L$13),0)),"",VLOOKUP($A285,'Section 2'!$D$16:$R$1015,COLUMNS('Section 2'!$D$13:L$13),0)))</f>
        <v/>
      </c>
      <c r="L285" s="84" t="str">
        <f>IF($C285="","",IF(ISBLANK(VLOOKUP($A285,'Section 2'!$D$16:$R$1015,COLUMNS('Section 2'!$D$13:M$13),0)),"",VLOOKUP($A285,'Section 2'!$D$16:$R$1015,COLUMNS('Section 2'!$D$13:M$13),0)))</f>
        <v/>
      </c>
      <c r="M285" s="84" t="str">
        <f>IF($C285="","",IF(ISBLANK(VLOOKUP($A285,'Section 2'!$D$16:$R$1015,COLUMNS('Section 2'!$D$13:N$13),0)),"",VLOOKUP($A285,'Section 2'!$D$16:$R$1015,COLUMNS('Section 2'!$D$13:N$13),0)))</f>
        <v/>
      </c>
      <c r="N285" s="84" t="str">
        <f>IF($C285="","",IF(ISBLANK(VLOOKUP($A285,'Section 2'!$D$16:$R$1015,COLUMNS('Section 2'!$D$13:O$13),0)),"",VLOOKUP($A285,'Section 2'!$D$16:$R$1015,COLUMNS('Section 2'!$D$13:O$13),0)))</f>
        <v/>
      </c>
      <c r="O285" s="84" t="str">
        <f>IF($C285="","",IF(ISBLANK(VLOOKUP($A285,'Section 2'!$D$16:$R$1015,COLUMNS('Section 2'!$D$13:P$13),0)),"",VLOOKUP($A285,'Section 2'!$D$16:$R$1015,COLUMNS('Section 2'!$D$13:P$13),0)))</f>
        <v/>
      </c>
      <c r="P285" s="84" t="str">
        <f>IF($C285="","",IF(ISBLANK(VLOOKUP($A285,'Section 2'!$D$16:$R$1015,COLUMNS('Section 2'!$D$13:Q$13),0)),"",VLOOKUP($A285,'Section 2'!$D$16:$R$1015,COLUMNS('Section 2'!$D$13:Q$13),0)))</f>
        <v/>
      </c>
      <c r="Q285" s="84" t="str">
        <f>IF($C285="","",IF(ISBLANK(VLOOKUP($A285,'Section 2'!$D$16:$R$1015,COLUMNS('Section 2'!$D$13:R$13),0)),"",IF(VLOOKUP($A285,'Section 2'!$D$16:$R$1015,COLUMNS('Section 2'!$D$13:R$13),0)="QPS","QPS",PROPER(VLOOKUP($A285,'Section 2'!$D$16:$R$1015,COLUMNS('Section 2'!$D$13:R$13),0)))))</f>
        <v/>
      </c>
    </row>
    <row r="286" spans="1:17" s="47" customFormat="1" ht="12.75" customHeight="1" x14ac:dyDescent="0.35">
      <c r="A286" s="50">
        <v>285</v>
      </c>
      <c r="B286" s="84" t="str">
        <f t="shared" si="4"/>
        <v/>
      </c>
      <c r="C286" s="84" t="str">
        <f>IFERROR(VLOOKUP($A286,'Section 2'!$D$16:$R$1015,COLUMNS('Section 2'!$D$13:D$13),0),"")</f>
        <v/>
      </c>
      <c r="D286" s="61" t="str">
        <f>IF($C286="","",IF(ISBLANK(VLOOKUP($A286,'Section 2'!$D$16:$R$1015,COLUMNS('Section 2'!$D$13:E$13),0)),"",VLOOKUP($A286,'Section 2'!$D$16:$R$1015,COLUMNS('Section 2'!$D$13:E$13),0)))</f>
        <v/>
      </c>
      <c r="E286" s="84" t="str">
        <f>IF($C286="","",IF(ISBLANK(VLOOKUP($A286,'Section 2'!$D$16:$R$1015,COLUMNS('Section 2'!$D$13:F$13),0)),"",VLOOKUP($A286,'Section 2'!$D$16:$R$1015,COLUMNS('Section 2'!$D$13:F$13),0)))</f>
        <v/>
      </c>
      <c r="F286" s="84" t="str">
        <f>IF($C286="","",IF(ISBLANK(VLOOKUP($A286,'Section 2'!$D$16:$R$1015,COLUMNS('Section 2'!$D$13:G$13),0)),"",VLOOKUP($A286,'Section 2'!$D$16:$R$1015,COLUMNS('Section 2'!$D$13:G$13),0)))</f>
        <v/>
      </c>
      <c r="G286" s="84" t="str">
        <f>IF($C286="","",IF(ISBLANK(VLOOKUP($A286,'Section 2'!$D$16:$R$1015,COLUMNS('Section 2'!$D$13:H$13),0)),"",VLOOKUP($A286,'Section 2'!$D$16:$R$1015,COLUMNS('Section 2'!$D$13:H$13),0)))</f>
        <v/>
      </c>
      <c r="H286" s="84" t="str">
        <f>IF($C286="","",IF(ISBLANK(VLOOKUP($A286,'Section 2'!$D$16:$R$1015,COLUMNS('Section 2'!$D$13:I$13),0)),"",VLOOKUP($A286,'Section 2'!$D$16:$R$1015,COLUMNS('Section 2'!$D$13:I$13),0)))</f>
        <v/>
      </c>
      <c r="I286" s="84" t="str">
        <f>IF($C286="","",IF(ISBLANK(VLOOKUP($A286,'Section 2'!$D$16:$R$1015,COLUMNS('Section 2'!$D$13:J$13),0)),"",VLOOKUP($A286,'Section 2'!$D$16:$R$1015,COLUMNS('Section 2'!$D$13:J$13),0)))</f>
        <v/>
      </c>
      <c r="J286" s="84" t="str">
        <f>IF($C286="","",IF(ISBLANK(VLOOKUP($A286,'Section 2'!$D$16:$R$1015,COLUMNS('Section 2'!$D$13:R$13),0)),"",IF(VLOOKUP($A286,'Section 2'!$D$16:$R$1015,COLUMNS('Section 2'!$D$13:R$13),0)="QPS","QPS",PROPER(VLOOKUP($A286,'Section 2'!$D$16:$R$1015,COLUMNS('Section 2'!$D$13:R$13),0)))))</f>
        <v/>
      </c>
      <c r="K286" s="84" t="str">
        <f>IF($C286="","",IF(ISBLANK(VLOOKUP($A286,'Section 2'!$D$16:$R$1015,COLUMNS('Section 2'!$D$13:L$13),0)),"",VLOOKUP($A286,'Section 2'!$D$16:$R$1015,COLUMNS('Section 2'!$D$13:L$13),0)))</f>
        <v/>
      </c>
      <c r="L286" s="84" t="str">
        <f>IF($C286="","",IF(ISBLANK(VLOOKUP($A286,'Section 2'!$D$16:$R$1015,COLUMNS('Section 2'!$D$13:M$13),0)),"",VLOOKUP($A286,'Section 2'!$D$16:$R$1015,COLUMNS('Section 2'!$D$13:M$13),0)))</f>
        <v/>
      </c>
      <c r="M286" s="84" t="str">
        <f>IF($C286="","",IF(ISBLANK(VLOOKUP($A286,'Section 2'!$D$16:$R$1015,COLUMNS('Section 2'!$D$13:N$13),0)),"",VLOOKUP($A286,'Section 2'!$D$16:$R$1015,COLUMNS('Section 2'!$D$13:N$13),0)))</f>
        <v/>
      </c>
      <c r="N286" s="84" t="str">
        <f>IF($C286="","",IF(ISBLANK(VLOOKUP($A286,'Section 2'!$D$16:$R$1015,COLUMNS('Section 2'!$D$13:O$13),0)),"",VLOOKUP($A286,'Section 2'!$D$16:$R$1015,COLUMNS('Section 2'!$D$13:O$13),0)))</f>
        <v/>
      </c>
      <c r="O286" s="84" t="str">
        <f>IF($C286="","",IF(ISBLANK(VLOOKUP($A286,'Section 2'!$D$16:$R$1015,COLUMNS('Section 2'!$D$13:P$13),0)),"",VLOOKUP($A286,'Section 2'!$D$16:$R$1015,COLUMNS('Section 2'!$D$13:P$13),0)))</f>
        <v/>
      </c>
      <c r="P286" s="84" t="str">
        <f>IF($C286="","",IF(ISBLANK(VLOOKUP($A286,'Section 2'!$D$16:$R$1015,COLUMNS('Section 2'!$D$13:Q$13),0)),"",VLOOKUP($A286,'Section 2'!$D$16:$R$1015,COLUMNS('Section 2'!$D$13:Q$13),0)))</f>
        <v/>
      </c>
      <c r="Q286" s="84" t="str">
        <f>IF($C286="","",IF(ISBLANK(VLOOKUP($A286,'Section 2'!$D$16:$R$1015,COLUMNS('Section 2'!$D$13:R$13),0)),"",IF(VLOOKUP($A286,'Section 2'!$D$16:$R$1015,COLUMNS('Section 2'!$D$13:R$13),0)="QPS","QPS",PROPER(VLOOKUP($A286,'Section 2'!$D$16:$R$1015,COLUMNS('Section 2'!$D$13:R$13),0)))))</f>
        <v/>
      </c>
    </row>
    <row r="287" spans="1:17" s="47" customFormat="1" ht="12.75" customHeight="1" x14ac:dyDescent="0.35">
      <c r="A287" s="50">
        <v>286</v>
      </c>
      <c r="B287" s="84" t="str">
        <f t="shared" si="4"/>
        <v/>
      </c>
      <c r="C287" s="84" t="str">
        <f>IFERROR(VLOOKUP($A287,'Section 2'!$D$16:$R$1015,COLUMNS('Section 2'!$D$13:D$13),0),"")</f>
        <v/>
      </c>
      <c r="D287" s="61" t="str">
        <f>IF($C287="","",IF(ISBLANK(VLOOKUP($A287,'Section 2'!$D$16:$R$1015,COLUMNS('Section 2'!$D$13:E$13),0)),"",VLOOKUP($A287,'Section 2'!$D$16:$R$1015,COLUMNS('Section 2'!$D$13:E$13),0)))</f>
        <v/>
      </c>
      <c r="E287" s="84" t="str">
        <f>IF($C287="","",IF(ISBLANK(VLOOKUP($A287,'Section 2'!$D$16:$R$1015,COLUMNS('Section 2'!$D$13:F$13),0)),"",VLOOKUP($A287,'Section 2'!$D$16:$R$1015,COLUMNS('Section 2'!$D$13:F$13),0)))</f>
        <v/>
      </c>
      <c r="F287" s="84" t="str">
        <f>IF($C287="","",IF(ISBLANK(VLOOKUP($A287,'Section 2'!$D$16:$R$1015,COLUMNS('Section 2'!$D$13:G$13),0)),"",VLOOKUP($A287,'Section 2'!$D$16:$R$1015,COLUMNS('Section 2'!$D$13:G$13),0)))</f>
        <v/>
      </c>
      <c r="G287" s="84" t="str">
        <f>IF($C287="","",IF(ISBLANK(VLOOKUP($A287,'Section 2'!$D$16:$R$1015,COLUMNS('Section 2'!$D$13:H$13),0)),"",VLOOKUP($A287,'Section 2'!$D$16:$R$1015,COLUMNS('Section 2'!$D$13:H$13),0)))</f>
        <v/>
      </c>
      <c r="H287" s="84" t="str">
        <f>IF($C287="","",IF(ISBLANK(VLOOKUP($A287,'Section 2'!$D$16:$R$1015,COLUMNS('Section 2'!$D$13:I$13),0)),"",VLOOKUP($A287,'Section 2'!$D$16:$R$1015,COLUMNS('Section 2'!$D$13:I$13),0)))</f>
        <v/>
      </c>
      <c r="I287" s="84" t="str">
        <f>IF($C287="","",IF(ISBLANK(VLOOKUP($A287,'Section 2'!$D$16:$R$1015,COLUMNS('Section 2'!$D$13:J$13),0)),"",VLOOKUP($A287,'Section 2'!$D$16:$R$1015,COLUMNS('Section 2'!$D$13:J$13),0)))</f>
        <v/>
      </c>
      <c r="J287" s="84" t="str">
        <f>IF($C287="","",IF(ISBLANK(VLOOKUP($A287,'Section 2'!$D$16:$R$1015,COLUMNS('Section 2'!$D$13:R$13),0)),"",IF(VLOOKUP($A287,'Section 2'!$D$16:$R$1015,COLUMNS('Section 2'!$D$13:R$13),0)="QPS","QPS",PROPER(VLOOKUP($A287,'Section 2'!$D$16:$R$1015,COLUMNS('Section 2'!$D$13:R$13),0)))))</f>
        <v/>
      </c>
      <c r="K287" s="84" t="str">
        <f>IF($C287="","",IF(ISBLANK(VLOOKUP($A287,'Section 2'!$D$16:$R$1015,COLUMNS('Section 2'!$D$13:L$13),0)),"",VLOOKUP($A287,'Section 2'!$D$16:$R$1015,COLUMNS('Section 2'!$D$13:L$13),0)))</f>
        <v/>
      </c>
      <c r="L287" s="84" t="str">
        <f>IF($C287="","",IF(ISBLANK(VLOOKUP($A287,'Section 2'!$D$16:$R$1015,COLUMNS('Section 2'!$D$13:M$13),0)),"",VLOOKUP($A287,'Section 2'!$D$16:$R$1015,COLUMNS('Section 2'!$D$13:M$13),0)))</f>
        <v/>
      </c>
      <c r="M287" s="84" t="str">
        <f>IF($C287="","",IF(ISBLANK(VLOOKUP($A287,'Section 2'!$D$16:$R$1015,COLUMNS('Section 2'!$D$13:N$13),0)),"",VLOOKUP($A287,'Section 2'!$D$16:$R$1015,COLUMNS('Section 2'!$D$13:N$13),0)))</f>
        <v/>
      </c>
      <c r="N287" s="84" t="str">
        <f>IF($C287="","",IF(ISBLANK(VLOOKUP($A287,'Section 2'!$D$16:$R$1015,COLUMNS('Section 2'!$D$13:O$13),0)),"",VLOOKUP($A287,'Section 2'!$D$16:$R$1015,COLUMNS('Section 2'!$D$13:O$13),0)))</f>
        <v/>
      </c>
      <c r="O287" s="84" t="str">
        <f>IF($C287="","",IF(ISBLANK(VLOOKUP($A287,'Section 2'!$D$16:$R$1015,COLUMNS('Section 2'!$D$13:P$13),0)),"",VLOOKUP($A287,'Section 2'!$D$16:$R$1015,COLUMNS('Section 2'!$D$13:P$13),0)))</f>
        <v/>
      </c>
      <c r="P287" s="84" t="str">
        <f>IF($C287="","",IF(ISBLANK(VLOOKUP($A287,'Section 2'!$D$16:$R$1015,COLUMNS('Section 2'!$D$13:Q$13),0)),"",VLOOKUP($A287,'Section 2'!$D$16:$R$1015,COLUMNS('Section 2'!$D$13:Q$13),0)))</f>
        <v/>
      </c>
      <c r="Q287" s="84" t="str">
        <f>IF($C287="","",IF(ISBLANK(VLOOKUP($A287,'Section 2'!$D$16:$R$1015,COLUMNS('Section 2'!$D$13:R$13),0)),"",IF(VLOOKUP($A287,'Section 2'!$D$16:$R$1015,COLUMNS('Section 2'!$D$13:R$13),0)="QPS","QPS",PROPER(VLOOKUP($A287,'Section 2'!$D$16:$R$1015,COLUMNS('Section 2'!$D$13:R$13),0)))))</f>
        <v/>
      </c>
    </row>
    <row r="288" spans="1:17" s="47" customFormat="1" ht="12.75" customHeight="1" x14ac:dyDescent="0.35">
      <c r="A288" s="50">
        <v>287</v>
      </c>
      <c r="B288" s="84" t="str">
        <f t="shared" si="4"/>
        <v/>
      </c>
      <c r="C288" s="84" t="str">
        <f>IFERROR(VLOOKUP($A288,'Section 2'!$D$16:$R$1015,COLUMNS('Section 2'!$D$13:D$13),0),"")</f>
        <v/>
      </c>
      <c r="D288" s="61" t="str">
        <f>IF($C288="","",IF(ISBLANK(VLOOKUP($A288,'Section 2'!$D$16:$R$1015,COLUMNS('Section 2'!$D$13:E$13),0)),"",VLOOKUP($A288,'Section 2'!$D$16:$R$1015,COLUMNS('Section 2'!$D$13:E$13),0)))</f>
        <v/>
      </c>
      <c r="E288" s="84" t="str">
        <f>IF($C288="","",IF(ISBLANK(VLOOKUP($A288,'Section 2'!$D$16:$R$1015,COLUMNS('Section 2'!$D$13:F$13),0)),"",VLOOKUP($A288,'Section 2'!$D$16:$R$1015,COLUMNS('Section 2'!$D$13:F$13),0)))</f>
        <v/>
      </c>
      <c r="F288" s="84" t="str">
        <f>IF($C288="","",IF(ISBLANK(VLOOKUP($A288,'Section 2'!$D$16:$R$1015,COLUMNS('Section 2'!$D$13:G$13),0)),"",VLOOKUP($A288,'Section 2'!$D$16:$R$1015,COLUMNS('Section 2'!$D$13:G$13),0)))</f>
        <v/>
      </c>
      <c r="G288" s="84" t="str">
        <f>IF($C288="","",IF(ISBLANK(VLOOKUP($A288,'Section 2'!$D$16:$R$1015,COLUMNS('Section 2'!$D$13:H$13),0)),"",VLOOKUP($A288,'Section 2'!$D$16:$R$1015,COLUMNS('Section 2'!$D$13:H$13),0)))</f>
        <v/>
      </c>
      <c r="H288" s="84" t="str">
        <f>IF($C288="","",IF(ISBLANK(VLOOKUP($A288,'Section 2'!$D$16:$R$1015,COLUMNS('Section 2'!$D$13:I$13),0)),"",VLOOKUP($A288,'Section 2'!$D$16:$R$1015,COLUMNS('Section 2'!$D$13:I$13),0)))</f>
        <v/>
      </c>
      <c r="I288" s="84" t="str">
        <f>IF($C288="","",IF(ISBLANK(VLOOKUP($A288,'Section 2'!$D$16:$R$1015,COLUMNS('Section 2'!$D$13:J$13),0)),"",VLOOKUP($A288,'Section 2'!$D$16:$R$1015,COLUMNS('Section 2'!$D$13:J$13),0)))</f>
        <v/>
      </c>
      <c r="J288" s="84" t="str">
        <f>IF($C288="","",IF(ISBLANK(VLOOKUP($A288,'Section 2'!$D$16:$R$1015,COLUMNS('Section 2'!$D$13:R$13),0)),"",IF(VLOOKUP($A288,'Section 2'!$D$16:$R$1015,COLUMNS('Section 2'!$D$13:R$13),0)="QPS","QPS",PROPER(VLOOKUP($A288,'Section 2'!$D$16:$R$1015,COLUMNS('Section 2'!$D$13:R$13),0)))))</f>
        <v/>
      </c>
      <c r="K288" s="84" t="str">
        <f>IF($C288="","",IF(ISBLANK(VLOOKUP($A288,'Section 2'!$D$16:$R$1015,COLUMNS('Section 2'!$D$13:L$13),0)),"",VLOOKUP($A288,'Section 2'!$D$16:$R$1015,COLUMNS('Section 2'!$D$13:L$13),0)))</f>
        <v/>
      </c>
      <c r="L288" s="84" t="str">
        <f>IF($C288="","",IF(ISBLANK(VLOOKUP($A288,'Section 2'!$D$16:$R$1015,COLUMNS('Section 2'!$D$13:M$13),0)),"",VLOOKUP($A288,'Section 2'!$D$16:$R$1015,COLUMNS('Section 2'!$D$13:M$13),0)))</f>
        <v/>
      </c>
      <c r="M288" s="84" t="str">
        <f>IF($C288="","",IF(ISBLANK(VLOOKUP($A288,'Section 2'!$D$16:$R$1015,COLUMNS('Section 2'!$D$13:N$13),0)),"",VLOOKUP($A288,'Section 2'!$D$16:$R$1015,COLUMNS('Section 2'!$D$13:N$13),0)))</f>
        <v/>
      </c>
      <c r="N288" s="84" t="str">
        <f>IF($C288="","",IF(ISBLANK(VLOOKUP($A288,'Section 2'!$D$16:$R$1015,COLUMNS('Section 2'!$D$13:O$13),0)),"",VLOOKUP($A288,'Section 2'!$D$16:$R$1015,COLUMNS('Section 2'!$D$13:O$13),0)))</f>
        <v/>
      </c>
      <c r="O288" s="84" t="str">
        <f>IF($C288="","",IF(ISBLANK(VLOOKUP($A288,'Section 2'!$D$16:$R$1015,COLUMNS('Section 2'!$D$13:P$13),0)),"",VLOOKUP($A288,'Section 2'!$D$16:$R$1015,COLUMNS('Section 2'!$D$13:P$13),0)))</f>
        <v/>
      </c>
      <c r="P288" s="84" t="str">
        <f>IF($C288="","",IF(ISBLANK(VLOOKUP($A288,'Section 2'!$D$16:$R$1015,COLUMNS('Section 2'!$D$13:Q$13),0)),"",VLOOKUP($A288,'Section 2'!$D$16:$R$1015,COLUMNS('Section 2'!$D$13:Q$13),0)))</f>
        <v/>
      </c>
      <c r="Q288" s="84" t="str">
        <f>IF($C288="","",IF(ISBLANK(VLOOKUP($A288,'Section 2'!$D$16:$R$1015,COLUMNS('Section 2'!$D$13:R$13),0)),"",IF(VLOOKUP($A288,'Section 2'!$D$16:$R$1015,COLUMNS('Section 2'!$D$13:R$13),0)="QPS","QPS",PROPER(VLOOKUP($A288,'Section 2'!$D$16:$R$1015,COLUMNS('Section 2'!$D$13:R$13),0)))))</f>
        <v/>
      </c>
    </row>
    <row r="289" spans="1:17" s="47" customFormat="1" ht="12.75" customHeight="1" x14ac:dyDescent="0.35">
      <c r="A289" s="50">
        <v>288</v>
      </c>
      <c r="B289" s="84" t="str">
        <f t="shared" si="4"/>
        <v/>
      </c>
      <c r="C289" s="84" t="str">
        <f>IFERROR(VLOOKUP($A289,'Section 2'!$D$16:$R$1015,COLUMNS('Section 2'!$D$13:D$13),0),"")</f>
        <v/>
      </c>
      <c r="D289" s="61" t="str">
        <f>IF($C289="","",IF(ISBLANK(VLOOKUP($A289,'Section 2'!$D$16:$R$1015,COLUMNS('Section 2'!$D$13:E$13),0)),"",VLOOKUP($A289,'Section 2'!$D$16:$R$1015,COLUMNS('Section 2'!$D$13:E$13),0)))</f>
        <v/>
      </c>
      <c r="E289" s="84" t="str">
        <f>IF($C289="","",IF(ISBLANK(VLOOKUP($A289,'Section 2'!$D$16:$R$1015,COLUMNS('Section 2'!$D$13:F$13),0)),"",VLOOKUP($A289,'Section 2'!$D$16:$R$1015,COLUMNS('Section 2'!$D$13:F$13),0)))</f>
        <v/>
      </c>
      <c r="F289" s="84" t="str">
        <f>IF($C289="","",IF(ISBLANK(VLOOKUP($A289,'Section 2'!$D$16:$R$1015,COLUMNS('Section 2'!$D$13:G$13),0)),"",VLOOKUP($A289,'Section 2'!$D$16:$R$1015,COLUMNS('Section 2'!$D$13:G$13),0)))</f>
        <v/>
      </c>
      <c r="G289" s="84" t="str">
        <f>IF($C289="","",IF(ISBLANK(VLOOKUP($A289,'Section 2'!$D$16:$R$1015,COLUMNS('Section 2'!$D$13:H$13),0)),"",VLOOKUP($A289,'Section 2'!$D$16:$R$1015,COLUMNS('Section 2'!$D$13:H$13),0)))</f>
        <v/>
      </c>
      <c r="H289" s="84" t="str">
        <f>IF($C289="","",IF(ISBLANK(VLOOKUP($A289,'Section 2'!$D$16:$R$1015,COLUMNS('Section 2'!$D$13:I$13),0)),"",VLOOKUP($A289,'Section 2'!$D$16:$R$1015,COLUMNS('Section 2'!$D$13:I$13),0)))</f>
        <v/>
      </c>
      <c r="I289" s="84" t="str">
        <f>IF($C289="","",IF(ISBLANK(VLOOKUP($A289,'Section 2'!$D$16:$R$1015,COLUMNS('Section 2'!$D$13:J$13),0)),"",VLOOKUP($A289,'Section 2'!$D$16:$R$1015,COLUMNS('Section 2'!$D$13:J$13),0)))</f>
        <v/>
      </c>
      <c r="J289" s="84" t="str">
        <f>IF($C289="","",IF(ISBLANK(VLOOKUP($A289,'Section 2'!$D$16:$R$1015,COLUMNS('Section 2'!$D$13:R$13),0)),"",IF(VLOOKUP($A289,'Section 2'!$D$16:$R$1015,COLUMNS('Section 2'!$D$13:R$13),0)="QPS","QPS",PROPER(VLOOKUP($A289,'Section 2'!$D$16:$R$1015,COLUMNS('Section 2'!$D$13:R$13),0)))))</f>
        <v/>
      </c>
      <c r="K289" s="84" t="str">
        <f>IF($C289="","",IF(ISBLANK(VLOOKUP($A289,'Section 2'!$D$16:$R$1015,COLUMNS('Section 2'!$D$13:L$13),0)),"",VLOOKUP($A289,'Section 2'!$D$16:$R$1015,COLUMNS('Section 2'!$D$13:L$13),0)))</f>
        <v/>
      </c>
      <c r="L289" s="84" t="str">
        <f>IF($C289="","",IF(ISBLANK(VLOOKUP($A289,'Section 2'!$D$16:$R$1015,COLUMNS('Section 2'!$D$13:M$13),0)),"",VLOOKUP($A289,'Section 2'!$D$16:$R$1015,COLUMNS('Section 2'!$D$13:M$13),0)))</f>
        <v/>
      </c>
      <c r="M289" s="84" t="str">
        <f>IF($C289="","",IF(ISBLANK(VLOOKUP($A289,'Section 2'!$D$16:$R$1015,COLUMNS('Section 2'!$D$13:N$13),0)),"",VLOOKUP($A289,'Section 2'!$D$16:$R$1015,COLUMNS('Section 2'!$D$13:N$13),0)))</f>
        <v/>
      </c>
      <c r="N289" s="84" t="str">
        <f>IF($C289="","",IF(ISBLANK(VLOOKUP($A289,'Section 2'!$D$16:$R$1015,COLUMNS('Section 2'!$D$13:O$13),0)),"",VLOOKUP($A289,'Section 2'!$D$16:$R$1015,COLUMNS('Section 2'!$D$13:O$13),0)))</f>
        <v/>
      </c>
      <c r="O289" s="84" t="str">
        <f>IF($C289="","",IF(ISBLANK(VLOOKUP($A289,'Section 2'!$D$16:$R$1015,COLUMNS('Section 2'!$D$13:P$13),0)),"",VLOOKUP($A289,'Section 2'!$D$16:$R$1015,COLUMNS('Section 2'!$D$13:P$13),0)))</f>
        <v/>
      </c>
      <c r="P289" s="84" t="str">
        <f>IF($C289="","",IF(ISBLANK(VLOOKUP($A289,'Section 2'!$D$16:$R$1015,COLUMNS('Section 2'!$D$13:Q$13),0)),"",VLOOKUP($A289,'Section 2'!$D$16:$R$1015,COLUMNS('Section 2'!$D$13:Q$13),0)))</f>
        <v/>
      </c>
      <c r="Q289" s="84" t="str">
        <f>IF($C289="","",IF(ISBLANK(VLOOKUP($A289,'Section 2'!$D$16:$R$1015,COLUMNS('Section 2'!$D$13:R$13),0)),"",IF(VLOOKUP($A289,'Section 2'!$D$16:$R$1015,COLUMNS('Section 2'!$D$13:R$13),0)="QPS","QPS",PROPER(VLOOKUP($A289,'Section 2'!$D$16:$R$1015,COLUMNS('Section 2'!$D$13:R$13),0)))))</f>
        <v/>
      </c>
    </row>
    <row r="290" spans="1:17" s="47" customFormat="1" ht="12.75" customHeight="1" x14ac:dyDescent="0.35">
      <c r="A290" s="50">
        <v>289</v>
      </c>
      <c r="B290" s="84" t="str">
        <f t="shared" si="4"/>
        <v/>
      </c>
      <c r="C290" s="84" t="str">
        <f>IFERROR(VLOOKUP($A290,'Section 2'!$D$16:$R$1015,COLUMNS('Section 2'!$D$13:D$13),0),"")</f>
        <v/>
      </c>
      <c r="D290" s="61" t="str">
        <f>IF($C290="","",IF(ISBLANK(VLOOKUP($A290,'Section 2'!$D$16:$R$1015,COLUMNS('Section 2'!$D$13:E$13),0)),"",VLOOKUP($A290,'Section 2'!$D$16:$R$1015,COLUMNS('Section 2'!$D$13:E$13),0)))</f>
        <v/>
      </c>
      <c r="E290" s="84" t="str">
        <f>IF($C290="","",IF(ISBLANK(VLOOKUP($A290,'Section 2'!$D$16:$R$1015,COLUMNS('Section 2'!$D$13:F$13),0)),"",VLOOKUP($A290,'Section 2'!$D$16:$R$1015,COLUMNS('Section 2'!$D$13:F$13),0)))</f>
        <v/>
      </c>
      <c r="F290" s="84" t="str">
        <f>IF($C290="","",IF(ISBLANK(VLOOKUP($A290,'Section 2'!$D$16:$R$1015,COLUMNS('Section 2'!$D$13:G$13),0)),"",VLOOKUP($A290,'Section 2'!$D$16:$R$1015,COLUMNS('Section 2'!$D$13:G$13),0)))</f>
        <v/>
      </c>
      <c r="G290" s="84" t="str">
        <f>IF($C290="","",IF(ISBLANK(VLOOKUP($A290,'Section 2'!$D$16:$R$1015,COLUMNS('Section 2'!$D$13:H$13),0)),"",VLOOKUP($A290,'Section 2'!$D$16:$R$1015,COLUMNS('Section 2'!$D$13:H$13),0)))</f>
        <v/>
      </c>
      <c r="H290" s="84" t="str">
        <f>IF($C290="","",IF(ISBLANK(VLOOKUP($A290,'Section 2'!$D$16:$R$1015,COLUMNS('Section 2'!$D$13:I$13),0)),"",VLOOKUP($A290,'Section 2'!$D$16:$R$1015,COLUMNS('Section 2'!$D$13:I$13),0)))</f>
        <v/>
      </c>
      <c r="I290" s="84" t="str">
        <f>IF($C290="","",IF(ISBLANK(VLOOKUP($A290,'Section 2'!$D$16:$R$1015,COLUMNS('Section 2'!$D$13:J$13),0)),"",VLOOKUP($A290,'Section 2'!$D$16:$R$1015,COLUMNS('Section 2'!$D$13:J$13),0)))</f>
        <v/>
      </c>
      <c r="J290" s="84" t="str">
        <f>IF($C290="","",IF(ISBLANK(VLOOKUP($A290,'Section 2'!$D$16:$R$1015,COLUMNS('Section 2'!$D$13:R$13),0)),"",IF(VLOOKUP($A290,'Section 2'!$D$16:$R$1015,COLUMNS('Section 2'!$D$13:R$13),0)="QPS","QPS",PROPER(VLOOKUP($A290,'Section 2'!$D$16:$R$1015,COLUMNS('Section 2'!$D$13:R$13),0)))))</f>
        <v/>
      </c>
      <c r="K290" s="84" t="str">
        <f>IF($C290="","",IF(ISBLANK(VLOOKUP($A290,'Section 2'!$D$16:$R$1015,COLUMNS('Section 2'!$D$13:L$13),0)),"",VLOOKUP($A290,'Section 2'!$D$16:$R$1015,COLUMNS('Section 2'!$D$13:L$13),0)))</f>
        <v/>
      </c>
      <c r="L290" s="84" t="str">
        <f>IF($C290="","",IF(ISBLANK(VLOOKUP($A290,'Section 2'!$D$16:$R$1015,COLUMNS('Section 2'!$D$13:M$13),0)),"",VLOOKUP($A290,'Section 2'!$D$16:$R$1015,COLUMNS('Section 2'!$D$13:M$13),0)))</f>
        <v/>
      </c>
      <c r="M290" s="84" t="str">
        <f>IF($C290="","",IF(ISBLANK(VLOOKUP($A290,'Section 2'!$D$16:$R$1015,COLUMNS('Section 2'!$D$13:N$13),0)),"",VLOOKUP($A290,'Section 2'!$D$16:$R$1015,COLUMNS('Section 2'!$D$13:N$13),0)))</f>
        <v/>
      </c>
      <c r="N290" s="84" t="str">
        <f>IF($C290="","",IF(ISBLANK(VLOOKUP($A290,'Section 2'!$D$16:$R$1015,COLUMNS('Section 2'!$D$13:O$13),0)),"",VLOOKUP($A290,'Section 2'!$D$16:$R$1015,COLUMNS('Section 2'!$D$13:O$13),0)))</f>
        <v/>
      </c>
      <c r="O290" s="84" t="str">
        <f>IF($C290="","",IF(ISBLANK(VLOOKUP($A290,'Section 2'!$D$16:$R$1015,COLUMNS('Section 2'!$D$13:P$13),0)),"",VLOOKUP($A290,'Section 2'!$D$16:$R$1015,COLUMNS('Section 2'!$D$13:P$13),0)))</f>
        <v/>
      </c>
      <c r="P290" s="84" t="str">
        <f>IF($C290="","",IF(ISBLANK(VLOOKUP($A290,'Section 2'!$D$16:$R$1015,COLUMNS('Section 2'!$D$13:Q$13),0)),"",VLOOKUP($A290,'Section 2'!$D$16:$R$1015,COLUMNS('Section 2'!$D$13:Q$13),0)))</f>
        <v/>
      </c>
      <c r="Q290" s="84" t="str">
        <f>IF($C290="","",IF(ISBLANK(VLOOKUP($A290,'Section 2'!$D$16:$R$1015,COLUMNS('Section 2'!$D$13:R$13),0)),"",IF(VLOOKUP($A290,'Section 2'!$D$16:$R$1015,COLUMNS('Section 2'!$D$13:R$13),0)="QPS","QPS",PROPER(VLOOKUP($A290,'Section 2'!$D$16:$R$1015,COLUMNS('Section 2'!$D$13:R$13),0)))))</f>
        <v/>
      </c>
    </row>
    <row r="291" spans="1:17" s="47" customFormat="1" ht="12.75" customHeight="1" x14ac:dyDescent="0.35">
      <c r="A291" s="50">
        <v>290</v>
      </c>
      <c r="B291" s="84" t="str">
        <f t="shared" si="4"/>
        <v/>
      </c>
      <c r="C291" s="84" t="str">
        <f>IFERROR(VLOOKUP($A291,'Section 2'!$D$16:$R$1015,COLUMNS('Section 2'!$D$13:D$13),0),"")</f>
        <v/>
      </c>
      <c r="D291" s="61" t="str">
        <f>IF($C291="","",IF(ISBLANK(VLOOKUP($A291,'Section 2'!$D$16:$R$1015,COLUMNS('Section 2'!$D$13:E$13),0)),"",VLOOKUP($A291,'Section 2'!$D$16:$R$1015,COLUMNS('Section 2'!$D$13:E$13),0)))</f>
        <v/>
      </c>
      <c r="E291" s="84" t="str">
        <f>IF($C291="","",IF(ISBLANK(VLOOKUP($A291,'Section 2'!$D$16:$R$1015,COLUMNS('Section 2'!$D$13:F$13),0)),"",VLOOKUP($A291,'Section 2'!$D$16:$R$1015,COLUMNS('Section 2'!$D$13:F$13),0)))</f>
        <v/>
      </c>
      <c r="F291" s="84" t="str">
        <f>IF($C291="","",IF(ISBLANK(VLOOKUP($A291,'Section 2'!$D$16:$R$1015,COLUMNS('Section 2'!$D$13:G$13),0)),"",VLOOKUP($A291,'Section 2'!$D$16:$R$1015,COLUMNS('Section 2'!$D$13:G$13),0)))</f>
        <v/>
      </c>
      <c r="G291" s="84" t="str">
        <f>IF($C291="","",IF(ISBLANK(VLOOKUP($A291,'Section 2'!$D$16:$R$1015,COLUMNS('Section 2'!$D$13:H$13),0)),"",VLOOKUP($A291,'Section 2'!$D$16:$R$1015,COLUMNS('Section 2'!$D$13:H$13),0)))</f>
        <v/>
      </c>
      <c r="H291" s="84" t="str">
        <f>IF($C291="","",IF(ISBLANK(VLOOKUP($A291,'Section 2'!$D$16:$R$1015,COLUMNS('Section 2'!$D$13:I$13),0)),"",VLOOKUP($A291,'Section 2'!$D$16:$R$1015,COLUMNS('Section 2'!$D$13:I$13),0)))</f>
        <v/>
      </c>
      <c r="I291" s="84" t="str">
        <f>IF($C291="","",IF(ISBLANK(VLOOKUP($A291,'Section 2'!$D$16:$R$1015,COLUMNS('Section 2'!$D$13:J$13),0)),"",VLOOKUP($A291,'Section 2'!$D$16:$R$1015,COLUMNS('Section 2'!$D$13:J$13),0)))</f>
        <v/>
      </c>
      <c r="J291" s="84" t="str">
        <f>IF($C291="","",IF(ISBLANK(VLOOKUP($A291,'Section 2'!$D$16:$R$1015,COLUMNS('Section 2'!$D$13:R$13),0)),"",IF(VLOOKUP($A291,'Section 2'!$D$16:$R$1015,COLUMNS('Section 2'!$D$13:R$13),0)="QPS","QPS",PROPER(VLOOKUP($A291,'Section 2'!$D$16:$R$1015,COLUMNS('Section 2'!$D$13:R$13),0)))))</f>
        <v/>
      </c>
      <c r="K291" s="84" t="str">
        <f>IF($C291="","",IF(ISBLANK(VLOOKUP($A291,'Section 2'!$D$16:$R$1015,COLUMNS('Section 2'!$D$13:L$13),0)),"",VLOOKUP($A291,'Section 2'!$D$16:$R$1015,COLUMNS('Section 2'!$D$13:L$13),0)))</f>
        <v/>
      </c>
      <c r="L291" s="84" t="str">
        <f>IF($C291="","",IF(ISBLANK(VLOOKUP($A291,'Section 2'!$D$16:$R$1015,COLUMNS('Section 2'!$D$13:M$13),0)),"",VLOOKUP($A291,'Section 2'!$D$16:$R$1015,COLUMNS('Section 2'!$D$13:M$13),0)))</f>
        <v/>
      </c>
      <c r="M291" s="84" t="str">
        <f>IF($C291="","",IF(ISBLANK(VLOOKUP($A291,'Section 2'!$D$16:$R$1015,COLUMNS('Section 2'!$D$13:N$13),0)),"",VLOOKUP($A291,'Section 2'!$D$16:$R$1015,COLUMNS('Section 2'!$D$13:N$13),0)))</f>
        <v/>
      </c>
      <c r="N291" s="84" t="str">
        <f>IF($C291="","",IF(ISBLANK(VLOOKUP($A291,'Section 2'!$D$16:$R$1015,COLUMNS('Section 2'!$D$13:O$13),0)),"",VLOOKUP($A291,'Section 2'!$D$16:$R$1015,COLUMNS('Section 2'!$D$13:O$13),0)))</f>
        <v/>
      </c>
      <c r="O291" s="84" t="str">
        <f>IF($C291="","",IF(ISBLANK(VLOOKUP($A291,'Section 2'!$D$16:$R$1015,COLUMNS('Section 2'!$D$13:P$13),0)),"",VLOOKUP($A291,'Section 2'!$D$16:$R$1015,COLUMNS('Section 2'!$D$13:P$13),0)))</f>
        <v/>
      </c>
      <c r="P291" s="84" t="str">
        <f>IF($C291="","",IF(ISBLANK(VLOOKUP($A291,'Section 2'!$D$16:$R$1015,COLUMNS('Section 2'!$D$13:Q$13),0)),"",VLOOKUP($A291,'Section 2'!$D$16:$R$1015,COLUMNS('Section 2'!$D$13:Q$13),0)))</f>
        <v/>
      </c>
      <c r="Q291" s="84" t="str">
        <f>IF($C291="","",IF(ISBLANK(VLOOKUP($A291,'Section 2'!$D$16:$R$1015,COLUMNS('Section 2'!$D$13:R$13),0)),"",IF(VLOOKUP($A291,'Section 2'!$D$16:$R$1015,COLUMNS('Section 2'!$D$13:R$13),0)="QPS","QPS",PROPER(VLOOKUP($A291,'Section 2'!$D$16:$R$1015,COLUMNS('Section 2'!$D$13:R$13),0)))))</f>
        <v/>
      </c>
    </row>
    <row r="292" spans="1:17" s="47" customFormat="1" ht="12.75" customHeight="1" x14ac:dyDescent="0.35">
      <c r="A292" s="50">
        <v>291</v>
      </c>
      <c r="B292" s="84" t="str">
        <f t="shared" si="4"/>
        <v/>
      </c>
      <c r="C292" s="84" t="str">
        <f>IFERROR(VLOOKUP($A292,'Section 2'!$D$16:$R$1015,COLUMNS('Section 2'!$D$13:D$13),0),"")</f>
        <v/>
      </c>
      <c r="D292" s="61" t="str">
        <f>IF($C292="","",IF(ISBLANK(VLOOKUP($A292,'Section 2'!$D$16:$R$1015,COLUMNS('Section 2'!$D$13:E$13),0)),"",VLOOKUP($A292,'Section 2'!$D$16:$R$1015,COLUMNS('Section 2'!$D$13:E$13),0)))</f>
        <v/>
      </c>
      <c r="E292" s="84" t="str">
        <f>IF($C292="","",IF(ISBLANK(VLOOKUP($A292,'Section 2'!$D$16:$R$1015,COLUMNS('Section 2'!$D$13:F$13),0)),"",VLOOKUP($A292,'Section 2'!$D$16:$R$1015,COLUMNS('Section 2'!$D$13:F$13),0)))</f>
        <v/>
      </c>
      <c r="F292" s="84" t="str">
        <f>IF($C292="","",IF(ISBLANK(VLOOKUP($A292,'Section 2'!$D$16:$R$1015,COLUMNS('Section 2'!$D$13:G$13),0)),"",VLOOKUP($A292,'Section 2'!$D$16:$R$1015,COLUMNS('Section 2'!$D$13:G$13),0)))</f>
        <v/>
      </c>
      <c r="G292" s="84" t="str">
        <f>IF($C292="","",IF(ISBLANK(VLOOKUP($A292,'Section 2'!$D$16:$R$1015,COLUMNS('Section 2'!$D$13:H$13),0)),"",VLOOKUP($A292,'Section 2'!$D$16:$R$1015,COLUMNS('Section 2'!$D$13:H$13),0)))</f>
        <v/>
      </c>
      <c r="H292" s="84" t="str">
        <f>IF($C292="","",IF(ISBLANK(VLOOKUP($A292,'Section 2'!$D$16:$R$1015,COLUMNS('Section 2'!$D$13:I$13),0)),"",VLOOKUP($A292,'Section 2'!$D$16:$R$1015,COLUMNS('Section 2'!$D$13:I$13),0)))</f>
        <v/>
      </c>
      <c r="I292" s="84" t="str">
        <f>IF($C292="","",IF(ISBLANK(VLOOKUP($A292,'Section 2'!$D$16:$R$1015,COLUMNS('Section 2'!$D$13:J$13),0)),"",VLOOKUP($A292,'Section 2'!$D$16:$R$1015,COLUMNS('Section 2'!$D$13:J$13),0)))</f>
        <v/>
      </c>
      <c r="J292" s="84" t="str">
        <f>IF($C292="","",IF(ISBLANK(VLOOKUP($A292,'Section 2'!$D$16:$R$1015,COLUMNS('Section 2'!$D$13:R$13),0)),"",IF(VLOOKUP($A292,'Section 2'!$D$16:$R$1015,COLUMNS('Section 2'!$D$13:R$13),0)="QPS","QPS",PROPER(VLOOKUP($A292,'Section 2'!$D$16:$R$1015,COLUMNS('Section 2'!$D$13:R$13),0)))))</f>
        <v/>
      </c>
      <c r="K292" s="84" t="str">
        <f>IF($C292="","",IF(ISBLANK(VLOOKUP($A292,'Section 2'!$D$16:$R$1015,COLUMNS('Section 2'!$D$13:L$13),0)),"",VLOOKUP($A292,'Section 2'!$D$16:$R$1015,COLUMNS('Section 2'!$D$13:L$13),0)))</f>
        <v/>
      </c>
      <c r="L292" s="84" t="str">
        <f>IF($C292="","",IF(ISBLANK(VLOOKUP($A292,'Section 2'!$D$16:$R$1015,COLUMNS('Section 2'!$D$13:M$13),0)),"",VLOOKUP($A292,'Section 2'!$D$16:$R$1015,COLUMNS('Section 2'!$D$13:M$13),0)))</f>
        <v/>
      </c>
      <c r="M292" s="84" t="str">
        <f>IF($C292="","",IF(ISBLANK(VLOOKUP($A292,'Section 2'!$D$16:$R$1015,COLUMNS('Section 2'!$D$13:N$13),0)),"",VLOOKUP($A292,'Section 2'!$D$16:$R$1015,COLUMNS('Section 2'!$D$13:N$13),0)))</f>
        <v/>
      </c>
      <c r="N292" s="84" t="str">
        <f>IF($C292="","",IF(ISBLANK(VLOOKUP($A292,'Section 2'!$D$16:$R$1015,COLUMNS('Section 2'!$D$13:O$13),0)),"",VLOOKUP($A292,'Section 2'!$D$16:$R$1015,COLUMNS('Section 2'!$D$13:O$13),0)))</f>
        <v/>
      </c>
      <c r="O292" s="84" t="str">
        <f>IF($C292="","",IF(ISBLANK(VLOOKUP($A292,'Section 2'!$D$16:$R$1015,COLUMNS('Section 2'!$D$13:P$13),0)),"",VLOOKUP($A292,'Section 2'!$D$16:$R$1015,COLUMNS('Section 2'!$D$13:P$13),0)))</f>
        <v/>
      </c>
      <c r="P292" s="84" t="str">
        <f>IF($C292="","",IF(ISBLANK(VLOOKUP($A292,'Section 2'!$D$16:$R$1015,COLUMNS('Section 2'!$D$13:Q$13),0)),"",VLOOKUP($A292,'Section 2'!$D$16:$R$1015,COLUMNS('Section 2'!$D$13:Q$13),0)))</f>
        <v/>
      </c>
      <c r="Q292" s="84" t="str">
        <f>IF($C292="","",IF(ISBLANK(VLOOKUP($A292,'Section 2'!$D$16:$R$1015,COLUMNS('Section 2'!$D$13:R$13),0)),"",IF(VLOOKUP($A292,'Section 2'!$D$16:$R$1015,COLUMNS('Section 2'!$D$13:R$13),0)="QPS","QPS",PROPER(VLOOKUP($A292,'Section 2'!$D$16:$R$1015,COLUMNS('Section 2'!$D$13:R$13),0)))))</f>
        <v/>
      </c>
    </row>
    <row r="293" spans="1:17" s="47" customFormat="1" ht="12.75" customHeight="1" x14ac:dyDescent="0.35">
      <c r="A293" s="50">
        <v>292</v>
      </c>
      <c r="B293" s="84" t="str">
        <f t="shared" si="4"/>
        <v/>
      </c>
      <c r="C293" s="84" t="str">
        <f>IFERROR(VLOOKUP($A293,'Section 2'!$D$16:$R$1015,COLUMNS('Section 2'!$D$13:D$13),0),"")</f>
        <v/>
      </c>
      <c r="D293" s="61" t="str">
        <f>IF($C293="","",IF(ISBLANK(VLOOKUP($A293,'Section 2'!$D$16:$R$1015,COLUMNS('Section 2'!$D$13:E$13),0)),"",VLOOKUP($A293,'Section 2'!$D$16:$R$1015,COLUMNS('Section 2'!$D$13:E$13),0)))</f>
        <v/>
      </c>
      <c r="E293" s="84" t="str">
        <f>IF($C293="","",IF(ISBLANK(VLOOKUP($A293,'Section 2'!$D$16:$R$1015,COLUMNS('Section 2'!$D$13:F$13),0)),"",VLOOKUP($A293,'Section 2'!$D$16:$R$1015,COLUMNS('Section 2'!$D$13:F$13),0)))</f>
        <v/>
      </c>
      <c r="F293" s="84" t="str">
        <f>IF($C293="","",IF(ISBLANK(VLOOKUP($A293,'Section 2'!$D$16:$R$1015,COLUMNS('Section 2'!$D$13:G$13),0)),"",VLOOKUP($A293,'Section 2'!$D$16:$R$1015,COLUMNS('Section 2'!$D$13:G$13),0)))</f>
        <v/>
      </c>
      <c r="G293" s="84" t="str">
        <f>IF($C293="","",IF(ISBLANK(VLOOKUP($A293,'Section 2'!$D$16:$R$1015,COLUMNS('Section 2'!$D$13:H$13),0)),"",VLOOKUP($A293,'Section 2'!$D$16:$R$1015,COLUMNS('Section 2'!$D$13:H$13),0)))</f>
        <v/>
      </c>
      <c r="H293" s="84" t="str">
        <f>IF($C293="","",IF(ISBLANK(VLOOKUP($A293,'Section 2'!$D$16:$R$1015,COLUMNS('Section 2'!$D$13:I$13),0)),"",VLOOKUP($A293,'Section 2'!$D$16:$R$1015,COLUMNS('Section 2'!$D$13:I$13),0)))</f>
        <v/>
      </c>
      <c r="I293" s="84" t="str">
        <f>IF($C293="","",IF(ISBLANK(VLOOKUP($A293,'Section 2'!$D$16:$R$1015,COLUMNS('Section 2'!$D$13:J$13),0)),"",VLOOKUP($A293,'Section 2'!$D$16:$R$1015,COLUMNS('Section 2'!$D$13:J$13),0)))</f>
        <v/>
      </c>
      <c r="J293" s="84" t="str">
        <f>IF($C293="","",IF(ISBLANK(VLOOKUP($A293,'Section 2'!$D$16:$R$1015,COLUMNS('Section 2'!$D$13:R$13),0)),"",IF(VLOOKUP($A293,'Section 2'!$D$16:$R$1015,COLUMNS('Section 2'!$D$13:R$13),0)="QPS","QPS",PROPER(VLOOKUP($A293,'Section 2'!$D$16:$R$1015,COLUMNS('Section 2'!$D$13:R$13),0)))))</f>
        <v/>
      </c>
      <c r="K293" s="84" t="str">
        <f>IF($C293="","",IF(ISBLANK(VLOOKUP($A293,'Section 2'!$D$16:$R$1015,COLUMNS('Section 2'!$D$13:L$13),0)),"",VLOOKUP($A293,'Section 2'!$D$16:$R$1015,COLUMNS('Section 2'!$D$13:L$13),0)))</f>
        <v/>
      </c>
      <c r="L293" s="84" t="str">
        <f>IF($C293="","",IF(ISBLANK(VLOOKUP($A293,'Section 2'!$D$16:$R$1015,COLUMNS('Section 2'!$D$13:M$13),0)),"",VLOOKUP($A293,'Section 2'!$D$16:$R$1015,COLUMNS('Section 2'!$D$13:M$13),0)))</f>
        <v/>
      </c>
      <c r="M293" s="84" t="str">
        <f>IF($C293="","",IF(ISBLANK(VLOOKUP($A293,'Section 2'!$D$16:$R$1015,COLUMNS('Section 2'!$D$13:N$13),0)),"",VLOOKUP($A293,'Section 2'!$D$16:$R$1015,COLUMNS('Section 2'!$D$13:N$13),0)))</f>
        <v/>
      </c>
      <c r="N293" s="84" t="str">
        <f>IF($C293="","",IF(ISBLANK(VLOOKUP($A293,'Section 2'!$D$16:$R$1015,COLUMNS('Section 2'!$D$13:O$13),0)),"",VLOOKUP($A293,'Section 2'!$D$16:$R$1015,COLUMNS('Section 2'!$D$13:O$13),0)))</f>
        <v/>
      </c>
      <c r="O293" s="84" t="str">
        <f>IF($C293="","",IF(ISBLANK(VLOOKUP($A293,'Section 2'!$D$16:$R$1015,COLUMNS('Section 2'!$D$13:P$13),0)),"",VLOOKUP($A293,'Section 2'!$D$16:$R$1015,COLUMNS('Section 2'!$D$13:P$13),0)))</f>
        <v/>
      </c>
      <c r="P293" s="84" t="str">
        <f>IF($C293="","",IF(ISBLANK(VLOOKUP($A293,'Section 2'!$D$16:$R$1015,COLUMNS('Section 2'!$D$13:Q$13),0)),"",VLOOKUP($A293,'Section 2'!$D$16:$R$1015,COLUMNS('Section 2'!$D$13:Q$13),0)))</f>
        <v/>
      </c>
      <c r="Q293" s="84" t="str">
        <f>IF($C293="","",IF(ISBLANK(VLOOKUP($A293,'Section 2'!$D$16:$R$1015,COLUMNS('Section 2'!$D$13:R$13),0)),"",IF(VLOOKUP($A293,'Section 2'!$D$16:$R$1015,COLUMNS('Section 2'!$D$13:R$13),0)="QPS","QPS",PROPER(VLOOKUP($A293,'Section 2'!$D$16:$R$1015,COLUMNS('Section 2'!$D$13:R$13),0)))))</f>
        <v/>
      </c>
    </row>
    <row r="294" spans="1:17" s="47" customFormat="1" ht="12.75" customHeight="1" x14ac:dyDescent="0.35">
      <c r="A294" s="50">
        <v>293</v>
      </c>
      <c r="B294" s="84" t="str">
        <f t="shared" si="4"/>
        <v/>
      </c>
      <c r="C294" s="84" t="str">
        <f>IFERROR(VLOOKUP($A294,'Section 2'!$D$16:$R$1015,COLUMNS('Section 2'!$D$13:D$13),0),"")</f>
        <v/>
      </c>
      <c r="D294" s="61" t="str">
        <f>IF($C294="","",IF(ISBLANK(VLOOKUP($A294,'Section 2'!$D$16:$R$1015,COLUMNS('Section 2'!$D$13:E$13),0)),"",VLOOKUP($A294,'Section 2'!$D$16:$R$1015,COLUMNS('Section 2'!$D$13:E$13),0)))</f>
        <v/>
      </c>
      <c r="E294" s="84" t="str">
        <f>IF($C294="","",IF(ISBLANK(VLOOKUP($A294,'Section 2'!$D$16:$R$1015,COLUMNS('Section 2'!$D$13:F$13),0)),"",VLOOKUP($A294,'Section 2'!$D$16:$R$1015,COLUMNS('Section 2'!$D$13:F$13),0)))</f>
        <v/>
      </c>
      <c r="F294" s="84" t="str">
        <f>IF($C294="","",IF(ISBLANK(VLOOKUP($A294,'Section 2'!$D$16:$R$1015,COLUMNS('Section 2'!$D$13:G$13),0)),"",VLOOKUP($A294,'Section 2'!$D$16:$R$1015,COLUMNS('Section 2'!$D$13:G$13),0)))</f>
        <v/>
      </c>
      <c r="G294" s="84" t="str">
        <f>IF($C294="","",IF(ISBLANK(VLOOKUP($A294,'Section 2'!$D$16:$R$1015,COLUMNS('Section 2'!$D$13:H$13),0)),"",VLOOKUP($A294,'Section 2'!$D$16:$R$1015,COLUMNS('Section 2'!$D$13:H$13),0)))</f>
        <v/>
      </c>
      <c r="H294" s="84" t="str">
        <f>IF($C294="","",IF(ISBLANK(VLOOKUP($A294,'Section 2'!$D$16:$R$1015,COLUMNS('Section 2'!$D$13:I$13),0)),"",VLOOKUP($A294,'Section 2'!$D$16:$R$1015,COLUMNS('Section 2'!$D$13:I$13),0)))</f>
        <v/>
      </c>
      <c r="I294" s="84" t="str">
        <f>IF($C294="","",IF(ISBLANK(VLOOKUP($A294,'Section 2'!$D$16:$R$1015,COLUMNS('Section 2'!$D$13:J$13),0)),"",VLOOKUP($A294,'Section 2'!$D$16:$R$1015,COLUMNS('Section 2'!$D$13:J$13),0)))</f>
        <v/>
      </c>
      <c r="J294" s="84" t="str">
        <f>IF($C294="","",IF(ISBLANK(VLOOKUP($A294,'Section 2'!$D$16:$R$1015,COLUMNS('Section 2'!$D$13:R$13),0)),"",IF(VLOOKUP($A294,'Section 2'!$D$16:$R$1015,COLUMNS('Section 2'!$D$13:R$13),0)="QPS","QPS",PROPER(VLOOKUP($A294,'Section 2'!$D$16:$R$1015,COLUMNS('Section 2'!$D$13:R$13),0)))))</f>
        <v/>
      </c>
      <c r="K294" s="84" t="str">
        <f>IF($C294="","",IF(ISBLANK(VLOOKUP($A294,'Section 2'!$D$16:$R$1015,COLUMNS('Section 2'!$D$13:L$13),0)),"",VLOOKUP($A294,'Section 2'!$D$16:$R$1015,COLUMNS('Section 2'!$D$13:L$13),0)))</f>
        <v/>
      </c>
      <c r="L294" s="84" t="str">
        <f>IF($C294="","",IF(ISBLANK(VLOOKUP($A294,'Section 2'!$D$16:$R$1015,COLUMNS('Section 2'!$D$13:M$13),0)),"",VLOOKUP($A294,'Section 2'!$D$16:$R$1015,COLUMNS('Section 2'!$D$13:M$13),0)))</f>
        <v/>
      </c>
      <c r="M294" s="84" t="str">
        <f>IF($C294="","",IF(ISBLANK(VLOOKUP($A294,'Section 2'!$D$16:$R$1015,COLUMNS('Section 2'!$D$13:N$13),0)),"",VLOOKUP($A294,'Section 2'!$D$16:$R$1015,COLUMNS('Section 2'!$D$13:N$13),0)))</f>
        <v/>
      </c>
      <c r="N294" s="84" t="str">
        <f>IF($C294="","",IF(ISBLANK(VLOOKUP($A294,'Section 2'!$D$16:$R$1015,COLUMNS('Section 2'!$D$13:O$13),0)),"",VLOOKUP($A294,'Section 2'!$D$16:$R$1015,COLUMNS('Section 2'!$D$13:O$13),0)))</f>
        <v/>
      </c>
      <c r="O294" s="84" t="str">
        <f>IF($C294="","",IF(ISBLANK(VLOOKUP($A294,'Section 2'!$D$16:$R$1015,COLUMNS('Section 2'!$D$13:P$13),0)),"",VLOOKUP($A294,'Section 2'!$D$16:$R$1015,COLUMNS('Section 2'!$D$13:P$13),0)))</f>
        <v/>
      </c>
      <c r="P294" s="84" t="str">
        <f>IF($C294="","",IF(ISBLANK(VLOOKUP($A294,'Section 2'!$D$16:$R$1015,COLUMNS('Section 2'!$D$13:Q$13),0)),"",VLOOKUP($A294,'Section 2'!$D$16:$R$1015,COLUMNS('Section 2'!$D$13:Q$13),0)))</f>
        <v/>
      </c>
      <c r="Q294" s="84" t="str">
        <f>IF($C294="","",IF(ISBLANK(VLOOKUP($A294,'Section 2'!$D$16:$R$1015,COLUMNS('Section 2'!$D$13:R$13),0)),"",IF(VLOOKUP($A294,'Section 2'!$D$16:$R$1015,COLUMNS('Section 2'!$D$13:R$13),0)="QPS","QPS",PROPER(VLOOKUP($A294,'Section 2'!$D$16:$R$1015,COLUMNS('Section 2'!$D$13:R$13),0)))))</f>
        <v/>
      </c>
    </row>
    <row r="295" spans="1:17" s="47" customFormat="1" ht="12.75" customHeight="1" x14ac:dyDescent="0.35">
      <c r="A295" s="50">
        <v>294</v>
      </c>
      <c r="B295" s="84" t="str">
        <f t="shared" si="4"/>
        <v/>
      </c>
      <c r="C295" s="84" t="str">
        <f>IFERROR(VLOOKUP($A295,'Section 2'!$D$16:$R$1015,COLUMNS('Section 2'!$D$13:D$13),0),"")</f>
        <v/>
      </c>
      <c r="D295" s="61" t="str">
        <f>IF($C295="","",IF(ISBLANK(VLOOKUP($A295,'Section 2'!$D$16:$R$1015,COLUMNS('Section 2'!$D$13:E$13),0)),"",VLOOKUP($A295,'Section 2'!$D$16:$R$1015,COLUMNS('Section 2'!$D$13:E$13),0)))</f>
        <v/>
      </c>
      <c r="E295" s="84" t="str">
        <f>IF($C295="","",IF(ISBLANK(VLOOKUP($A295,'Section 2'!$D$16:$R$1015,COLUMNS('Section 2'!$D$13:F$13),0)),"",VLOOKUP($A295,'Section 2'!$D$16:$R$1015,COLUMNS('Section 2'!$D$13:F$13),0)))</f>
        <v/>
      </c>
      <c r="F295" s="84" t="str">
        <f>IF($C295="","",IF(ISBLANK(VLOOKUP($A295,'Section 2'!$D$16:$R$1015,COLUMNS('Section 2'!$D$13:G$13),0)),"",VLOOKUP($A295,'Section 2'!$D$16:$R$1015,COLUMNS('Section 2'!$D$13:G$13),0)))</f>
        <v/>
      </c>
      <c r="G295" s="84" t="str">
        <f>IF($C295="","",IF(ISBLANK(VLOOKUP($A295,'Section 2'!$D$16:$R$1015,COLUMNS('Section 2'!$D$13:H$13),0)),"",VLOOKUP($A295,'Section 2'!$D$16:$R$1015,COLUMNS('Section 2'!$D$13:H$13),0)))</f>
        <v/>
      </c>
      <c r="H295" s="84" t="str">
        <f>IF($C295="","",IF(ISBLANK(VLOOKUP($A295,'Section 2'!$D$16:$R$1015,COLUMNS('Section 2'!$D$13:I$13),0)),"",VLOOKUP($A295,'Section 2'!$D$16:$R$1015,COLUMNS('Section 2'!$D$13:I$13),0)))</f>
        <v/>
      </c>
      <c r="I295" s="84" t="str">
        <f>IF($C295="","",IF(ISBLANK(VLOOKUP($A295,'Section 2'!$D$16:$R$1015,COLUMNS('Section 2'!$D$13:J$13),0)),"",VLOOKUP($A295,'Section 2'!$D$16:$R$1015,COLUMNS('Section 2'!$D$13:J$13),0)))</f>
        <v/>
      </c>
      <c r="J295" s="84" t="str">
        <f>IF($C295="","",IF(ISBLANK(VLOOKUP($A295,'Section 2'!$D$16:$R$1015,COLUMNS('Section 2'!$D$13:R$13),0)),"",IF(VLOOKUP($A295,'Section 2'!$D$16:$R$1015,COLUMNS('Section 2'!$D$13:R$13),0)="QPS","QPS",PROPER(VLOOKUP($A295,'Section 2'!$D$16:$R$1015,COLUMNS('Section 2'!$D$13:R$13),0)))))</f>
        <v/>
      </c>
      <c r="K295" s="84" t="str">
        <f>IF($C295="","",IF(ISBLANK(VLOOKUP($A295,'Section 2'!$D$16:$R$1015,COLUMNS('Section 2'!$D$13:L$13),0)),"",VLOOKUP($A295,'Section 2'!$D$16:$R$1015,COLUMNS('Section 2'!$D$13:L$13),0)))</f>
        <v/>
      </c>
      <c r="L295" s="84" t="str">
        <f>IF($C295="","",IF(ISBLANK(VLOOKUP($A295,'Section 2'!$D$16:$R$1015,COLUMNS('Section 2'!$D$13:M$13),0)),"",VLOOKUP($A295,'Section 2'!$D$16:$R$1015,COLUMNS('Section 2'!$D$13:M$13),0)))</f>
        <v/>
      </c>
      <c r="M295" s="84" t="str">
        <f>IF($C295="","",IF(ISBLANK(VLOOKUP($A295,'Section 2'!$D$16:$R$1015,COLUMNS('Section 2'!$D$13:N$13),0)),"",VLOOKUP($A295,'Section 2'!$D$16:$R$1015,COLUMNS('Section 2'!$D$13:N$13),0)))</f>
        <v/>
      </c>
      <c r="N295" s="84" t="str">
        <f>IF($C295="","",IF(ISBLANK(VLOOKUP($A295,'Section 2'!$D$16:$R$1015,COLUMNS('Section 2'!$D$13:O$13),0)),"",VLOOKUP($A295,'Section 2'!$D$16:$R$1015,COLUMNS('Section 2'!$D$13:O$13),0)))</f>
        <v/>
      </c>
      <c r="O295" s="84" t="str">
        <f>IF($C295="","",IF(ISBLANK(VLOOKUP($A295,'Section 2'!$D$16:$R$1015,COLUMNS('Section 2'!$D$13:P$13),0)),"",VLOOKUP($A295,'Section 2'!$D$16:$R$1015,COLUMNS('Section 2'!$D$13:P$13),0)))</f>
        <v/>
      </c>
      <c r="P295" s="84" t="str">
        <f>IF($C295="","",IF(ISBLANK(VLOOKUP($A295,'Section 2'!$D$16:$R$1015,COLUMNS('Section 2'!$D$13:Q$13),0)),"",VLOOKUP($A295,'Section 2'!$D$16:$R$1015,COLUMNS('Section 2'!$D$13:Q$13),0)))</f>
        <v/>
      </c>
      <c r="Q295" s="84" t="str">
        <f>IF($C295="","",IF(ISBLANK(VLOOKUP($A295,'Section 2'!$D$16:$R$1015,COLUMNS('Section 2'!$D$13:R$13),0)),"",IF(VLOOKUP($A295,'Section 2'!$D$16:$R$1015,COLUMNS('Section 2'!$D$13:R$13),0)="QPS","QPS",PROPER(VLOOKUP($A295,'Section 2'!$D$16:$R$1015,COLUMNS('Section 2'!$D$13:R$13),0)))))</f>
        <v/>
      </c>
    </row>
    <row r="296" spans="1:17" s="47" customFormat="1" ht="12.75" customHeight="1" x14ac:dyDescent="0.35">
      <c r="A296" s="50">
        <v>295</v>
      </c>
      <c r="B296" s="84" t="str">
        <f t="shared" si="4"/>
        <v/>
      </c>
      <c r="C296" s="84" t="str">
        <f>IFERROR(VLOOKUP($A296,'Section 2'!$D$16:$R$1015,COLUMNS('Section 2'!$D$13:D$13),0),"")</f>
        <v/>
      </c>
      <c r="D296" s="61" t="str">
        <f>IF($C296="","",IF(ISBLANK(VLOOKUP($A296,'Section 2'!$D$16:$R$1015,COLUMNS('Section 2'!$D$13:E$13),0)),"",VLOOKUP($A296,'Section 2'!$D$16:$R$1015,COLUMNS('Section 2'!$D$13:E$13),0)))</f>
        <v/>
      </c>
      <c r="E296" s="84" t="str">
        <f>IF($C296="","",IF(ISBLANK(VLOOKUP($A296,'Section 2'!$D$16:$R$1015,COLUMNS('Section 2'!$D$13:F$13),0)),"",VLOOKUP($A296,'Section 2'!$D$16:$R$1015,COLUMNS('Section 2'!$D$13:F$13),0)))</f>
        <v/>
      </c>
      <c r="F296" s="84" t="str">
        <f>IF($C296="","",IF(ISBLANK(VLOOKUP($A296,'Section 2'!$D$16:$R$1015,COLUMNS('Section 2'!$D$13:G$13),0)),"",VLOOKUP($A296,'Section 2'!$D$16:$R$1015,COLUMNS('Section 2'!$D$13:G$13),0)))</f>
        <v/>
      </c>
      <c r="G296" s="84" t="str">
        <f>IF($C296="","",IF(ISBLANK(VLOOKUP($A296,'Section 2'!$D$16:$R$1015,COLUMNS('Section 2'!$D$13:H$13),0)),"",VLOOKUP($A296,'Section 2'!$D$16:$R$1015,COLUMNS('Section 2'!$D$13:H$13),0)))</f>
        <v/>
      </c>
      <c r="H296" s="84" t="str">
        <f>IF($C296="","",IF(ISBLANK(VLOOKUP($A296,'Section 2'!$D$16:$R$1015,COLUMNS('Section 2'!$D$13:I$13),0)),"",VLOOKUP($A296,'Section 2'!$D$16:$R$1015,COLUMNS('Section 2'!$D$13:I$13),0)))</f>
        <v/>
      </c>
      <c r="I296" s="84" t="str">
        <f>IF($C296="","",IF(ISBLANK(VLOOKUP($A296,'Section 2'!$D$16:$R$1015,COLUMNS('Section 2'!$D$13:J$13),0)),"",VLOOKUP($A296,'Section 2'!$D$16:$R$1015,COLUMNS('Section 2'!$D$13:J$13),0)))</f>
        <v/>
      </c>
      <c r="J296" s="84" t="str">
        <f>IF($C296="","",IF(ISBLANK(VLOOKUP($A296,'Section 2'!$D$16:$R$1015,COLUMNS('Section 2'!$D$13:R$13),0)),"",IF(VLOOKUP($A296,'Section 2'!$D$16:$R$1015,COLUMNS('Section 2'!$D$13:R$13),0)="QPS","QPS",PROPER(VLOOKUP($A296,'Section 2'!$D$16:$R$1015,COLUMNS('Section 2'!$D$13:R$13),0)))))</f>
        <v/>
      </c>
      <c r="K296" s="84" t="str">
        <f>IF($C296="","",IF(ISBLANK(VLOOKUP($A296,'Section 2'!$D$16:$R$1015,COLUMNS('Section 2'!$D$13:L$13),0)),"",VLOOKUP($A296,'Section 2'!$D$16:$R$1015,COLUMNS('Section 2'!$D$13:L$13),0)))</f>
        <v/>
      </c>
      <c r="L296" s="84" t="str">
        <f>IF($C296="","",IF(ISBLANK(VLOOKUP($A296,'Section 2'!$D$16:$R$1015,COLUMNS('Section 2'!$D$13:M$13),0)),"",VLOOKUP($A296,'Section 2'!$D$16:$R$1015,COLUMNS('Section 2'!$D$13:M$13),0)))</f>
        <v/>
      </c>
      <c r="M296" s="84" t="str">
        <f>IF($C296="","",IF(ISBLANK(VLOOKUP($A296,'Section 2'!$D$16:$R$1015,COLUMNS('Section 2'!$D$13:N$13),0)),"",VLOOKUP($A296,'Section 2'!$D$16:$R$1015,COLUMNS('Section 2'!$D$13:N$13),0)))</f>
        <v/>
      </c>
      <c r="N296" s="84" t="str">
        <f>IF($C296="","",IF(ISBLANK(VLOOKUP($A296,'Section 2'!$D$16:$R$1015,COLUMNS('Section 2'!$D$13:O$13),0)),"",VLOOKUP($A296,'Section 2'!$D$16:$R$1015,COLUMNS('Section 2'!$D$13:O$13),0)))</f>
        <v/>
      </c>
      <c r="O296" s="84" t="str">
        <f>IF($C296="","",IF(ISBLANK(VLOOKUP($A296,'Section 2'!$D$16:$R$1015,COLUMNS('Section 2'!$D$13:P$13),0)),"",VLOOKUP($A296,'Section 2'!$D$16:$R$1015,COLUMNS('Section 2'!$D$13:P$13),0)))</f>
        <v/>
      </c>
      <c r="P296" s="84" t="str">
        <f>IF($C296="","",IF(ISBLANK(VLOOKUP($A296,'Section 2'!$D$16:$R$1015,COLUMNS('Section 2'!$D$13:Q$13),0)),"",VLOOKUP($A296,'Section 2'!$D$16:$R$1015,COLUMNS('Section 2'!$D$13:Q$13),0)))</f>
        <v/>
      </c>
      <c r="Q296" s="84" t="str">
        <f>IF($C296="","",IF(ISBLANK(VLOOKUP($A296,'Section 2'!$D$16:$R$1015,COLUMNS('Section 2'!$D$13:R$13),0)),"",IF(VLOOKUP($A296,'Section 2'!$D$16:$R$1015,COLUMNS('Section 2'!$D$13:R$13),0)="QPS","QPS",PROPER(VLOOKUP($A296,'Section 2'!$D$16:$R$1015,COLUMNS('Section 2'!$D$13:R$13),0)))))</f>
        <v/>
      </c>
    </row>
    <row r="297" spans="1:17" s="47" customFormat="1" ht="12.75" customHeight="1" x14ac:dyDescent="0.35">
      <c r="A297" s="50">
        <v>296</v>
      </c>
      <c r="B297" s="84" t="str">
        <f t="shared" si="4"/>
        <v/>
      </c>
      <c r="C297" s="84" t="str">
        <f>IFERROR(VLOOKUP($A297,'Section 2'!$D$16:$R$1015,COLUMNS('Section 2'!$D$13:D$13),0),"")</f>
        <v/>
      </c>
      <c r="D297" s="61" t="str">
        <f>IF($C297="","",IF(ISBLANK(VLOOKUP($A297,'Section 2'!$D$16:$R$1015,COLUMNS('Section 2'!$D$13:E$13),0)),"",VLOOKUP($A297,'Section 2'!$D$16:$R$1015,COLUMNS('Section 2'!$D$13:E$13),0)))</f>
        <v/>
      </c>
      <c r="E297" s="84" t="str">
        <f>IF($C297="","",IF(ISBLANK(VLOOKUP($A297,'Section 2'!$D$16:$R$1015,COLUMNS('Section 2'!$D$13:F$13),0)),"",VLOOKUP($A297,'Section 2'!$D$16:$R$1015,COLUMNS('Section 2'!$D$13:F$13),0)))</f>
        <v/>
      </c>
      <c r="F297" s="84" t="str">
        <f>IF($C297="","",IF(ISBLANK(VLOOKUP($A297,'Section 2'!$D$16:$R$1015,COLUMNS('Section 2'!$D$13:G$13),0)),"",VLOOKUP($A297,'Section 2'!$D$16:$R$1015,COLUMNS('Section 2'!$D$13:G$13),0)))</f>
        <v/>
      </c>
      <c r="G297" s="84" t="str">
        <f>IF($C297="","",IF(ISBLANK(VLOOKUP($A297,'Section 2'!$D$16:$R$1015,COLUMNS('Section 2'!$D$13:H$13),0)),"",VLOOKUP($A297,'Section 2'!$D$16:$R$1015,COLUMNS('Section 2'!$D$13:H$13),0)))</f>
        <v/>
      </c>
      <c r="H297" s="84" t="str">
        <f>IF($C297="","",IF(ISBLANK(VLOOKUP($A297,'Section 2'!$D$16:$R$1015,COLUMNS('Section 2'!$D$13:I$13),0)),"",VLOOKUP($A297,'Section 2'!$D$16:$R$1015,COLUMNS('Section 2'!$D$13:I$13),0)))</f>
        <v/>
      </c>
      <c r="I297" s="84" t="str">
        <f>IF($C297="","",IF(ISBLANK(VLOOKUP($A297,'Section 2'!$D$16:$R$1015,COLUMNS('Section 2'!$D$13:J$13),0)),"",VLOOKUP($A297,'Section 2'!$D$16:$R$1015,COLUMNS('Section 2'!$D$13:J$13),0)))</f>
        <v/>
      </c>
      <c r="J297" s="84" t="str">
        <f>IF($C297="","",IF(ISBLANK(VLOOKUP($A297,'Section 2'!$D$16:$R$1015,COLUMNS('Section 2'!$D$13:R$13),0)),"",IF(VLOOKUP($A297,'Section 2'!$D$16:$R$1015,COLUMNS('Section 2'!$D$13:R$13),0)="QPS","QPS",PROPER(VLOOKUP($A297,'Section 2'!$D$16:$R$1015,COLUMNS('Section 2'!$D$13:R$13),0)))))</f>
        <v/>
      </c>
      <c r="K297" s="84" t="str">
        <f>IF($C297="","",IF(ISBLANK(VLOOKUP($A297,'Section 2'!$D$16:$R$1015,COLUMNS('Section 2'!$D$13:L$13),0)),"",VLOOKUP($A297,'Section 2'!$D$16:$R$1015,COLUMNS('Section 2'!$D$13:L$13),0)))</f>
        <v/>
      </c>
      <c r="L297" s="84" t="str">
        <f>IF($C297="","",IF(ISBLANK(VLOOKUP($A297,'Section 2'!$D$16:$R$1015,COLUMNS('Section 2'!$D$13:M$13),0)),"",VLOOKUP($A297,'Section 2'!$D$16:$R$1015,COLUMNS('Section 2'!$D$13:M$13),0)))</f>
        <v/>
      </c>
      <c r="M297" s="84" t="str">
        <f>IF($C297="","",IF(ISBLANK(VLOOKUP($A297,'Section 2'!$D$16:$R$1015,COLUMNS('Section 2'!$D$13:N$13),0)),"",VLOOKUP($A297,'Section 2'!$D$16:$R$1015,COLUMNS('Section 2'!$D$13:N$13),0)))</f>
        <v/>
      </c>
      <c r="N297" s="84" t="str">
        <f>IF($C297="","",IF(ISBLANK(VLOOKUP($A297,'Section 2'!$D$16:$R$1015,COLUMNS('Section 2'!$D$13:O$13),0)),"",VLOOKUP($A297,'Section 2'!$D$16:$R$1015,COLUMNS('Section 2'!$D$13:O$13),0)))</f>
        <v/>
      </c>
      <c r="O297" s="84" t="str">
        <f>IF($C297="","",IF(ISBLANK(VLOOKUP($A297,'Section 2'!$D$16:$R$1015,COLUMNS('Section 2'!$D$13:P$13),0)),"",VLOOKUP($A297,'Section 2'!$D$16:$R$1015,COLUMNS('Section 2'!$D$13:P$13),0)))</f>
        <v/>
      </c>
      <c r="P297" s="84" t="str">
        <f>IF($C297="","",IF(ISBLANK(VLOOKUP($A297,'Section 2'!$D$16:$R$1015,COLUMNS('Section 2'!$D$13:Q$13),0)),"",VLOOKUP($A297,'Section 2'!$D$16:$R$1015,COLUMNS('Section 2'!$D$13:Q$13),0)))</f>
        <v/>
      </c>
      <c r="Q297" s="84" t="str">
        <f>IF($C297="","",IF(ISBLANK(VLOOKUP($A297,'Section 2'!$D$16:$R$1015,COLUMNS('Section 2'!$D$13:R$13),0)),"",IF(VLOOKUP($A297,'Section 2'!$D$16:$R$1015,COLUMNS('Section 2'!$D$13:R$13),0)="QPS","QPS",PROPER(VLOOKUP($A297,'Section 2'!$D$16:$R$1015,COLUMNS('Section 2'!$D$13:R$13),0)))))</f>
        <v/>
      </c>
    </row>
    <row r="298" spans="1:17" s="47" customFormat="1" ht="12.75" customHeight="1" x14ac:dyDescent="0.35">
      <c r="A298" s="50">
        <v>297</v>
      </c>
      <c r="B298" s="84" t="str">
        <f t="shared" si="4"/>
        <v/>
      </c>
      <c r="C298" s="84" t="str">
        <f>IFERROR(VLOOKUP($A298,'Section 2'!$D$16:$R$1015,COLUMNS('Section 2'!$D$13:D$13),0),"")</f>
        <v/>
      </c>
      <c r="D298" s="61" t="str">
        <f>IF($C298="","",IF(ISBLANK(VLOOKUP($A298,'Section 2'!$D$16:$R$1015,COLUMNS('Section 2'!$D$13:E$13),0)),"",VLOOKUP($A298,'Section 2'!$D$16:$R$1015,COLUMNS('Section 2'!$D$13:E$13),0)))</f>
        <v/>
      </c>
      <c r="E298" s="84" t="str">
        <f>IF($C298="","",IF(ISBLANK(VLOOKUP($A298,'Section 2'!$D$16:$R$1015,COLUMNS('Section 2'!$D$13:F$13),0)),"",VLOOKUP($A298,'Section 2'!$D$16:$R$1015,COLUMNS('Section 2'!$D$13:F$13),0)))</f>
        <v/>
      </c>
      <c r="F298" s="84" t="str">
        <f>IF($C298="","",IF(ISBLANK(VLOOKUP($A298,'Section 2'!$D$16:$R$1015,COLUMNS('Section 2'!$D$13:G$13),0)),"",VLOOKUP($A298,'Section 2'!$D$16:$R$1015,COLUMNS('Section 2'!$D$13:G$13),0)))</f>
        <v/>
      </c>
      <c r="G298" s="84" t="str">
        <f>IF($C298="","",IF(ISBLANK(VLOOKUP($A298,'Section 2'!$D$16:$R$1015,COLUMNS('Section 2'!$D$13:H$13),0)),"",VLOOKUP($A298,'Section 2'!$D$16:$R$1015,COLUMNS('Section 2'!$D$13:H$13),0)))</f>
        <v/>
      </c>
      <c r="H298" s="84" t="str">
        <f>IF($C298="","",IF(ISBLANK(VLOOKUP($A298,'Section 2'!$D$16:$R$1015,COLUMNS('Section 2'!$D$13:I$13),0)),"",VLOOKUP($A298,'Section 2'!$D$16:$R$1015,COLUMNS('Section 2'!$D$13:I$13),0)))</f>
        <v/>
      </c>
      <c r="I298" s="84" t="str">
        <f>IF($C298="","",IF(ISBLANK(VLOOKUP($A298,'Section 2'!$D$16:$R$1015,COLUMNS('Section 2'!$D$13:J$13),0)),"",VLOOKUP($A298,'Section 2'!$D$16:$R$1015,COLUMNS('Section 2'!$D$13:J$13),0)))</f>
        <v/>
      </c>
      <c r="J298" s="84" t="str">
        <f>IF($C298="","",IF(ISBLANK(VLOOKUP($A298,'Section 2'!$D$16:$R$1015,COLUMNS('Section 2'!$D$13:R$13),0)),"",IF(VLOOKUP($A298,'Section 2'!$D$16:$R$1015,COLUMNS('Section 2'!$D$13:R$13),0)="QPS","QPS",PROPER(VLOOKUP($A298,'Section 2'!$D$16:$R$1015,COLUMNS('Section 2'!$D$13:R$13),0)))))</f>
        <v/>
      </c>
      <c r="K298" s="84" t="str">
        <f>IF($C298="","",IF(ISBLANK(VLOOKUP($A298,'Section 2'!$D$16:$R$1015,COLUMNS('Section 2'!$D$13:L$13),0)),"",VLOOKUP($A298,'Section 2'!$D$16:$R$1015,COLUMNS('Section 2'!$D$13:L$13),0)))</f>
        <v/>
      </c>
      <c r="L298" s="84" t="str">
        <f>IF($C298="","",IF(ISBLANK(VLOOKUP($A298,'Section 2'!$D$16:$R$1015,COLUMNS('Section 2'!$D$13:M$13),0)),"",VLOOKUP($A298,'Section 2'!$D$16:$R$1015,COLUMNS('Section 2'!$D$13:M$13),0)))</f>
        <v/>
      </c>
      <c r="M298" s="84" t="str">
        <f>IF($C298="","",IF(ISBLANK(VLOOKUP($A298,'Section 2'!$D$16:$R$1015,COLUMNS('Section 2'!$D$13:N$13),0)),"",VLOOKUP($A298,'Section 2'!$D$16:$R$1015,COLUMNS('Section 2'!$D$13:N$13),0)))</f>
        <v/>
      </c>
      <c r="N298" s="84" t="str">
        <f>IF($C298="","",IF(ISBLANK(VLOOKUP($A298,'Section 2'!$D$16:$R$1015,COLUMNS('Section 2'!$D$13:O$13),0)),"",VLOOKUP($A298,'Section 2'!$D$16:$R$1015,COLUMNS('Section 2'!$D$13:O$13),0)))</f>
        <v/>
      </c>
      <c r="O298" s="84" t="str">
        <f>IF($C298="","",IF(ISBLANK(VLOOKUP($A298,'Section 2'!$D$16:$R$1015,COLUMNS('Section 2'!$D$13:P$13),0)),"",VLOOKUP($A298,'Section 2'!$D$16:$R$1015,COLUMNS('Section 2'!$D$13:P$13),0)))</f>
        <v/>
      </c>
      <c r="P298" s="84" t="str">
        <f>IF($C298="","",IF(ISBLANK(VLOOKUP($A298,'Section 2'!$D$16:$R$1015,COLUMNS('Section 2'!$D$13:Q$13),0)),"",VLOOKUP($A298,'Section 2'!$D$16:$R$1015,COLUMNS('Section 2'!$D$13:Q$13),0)))</f>
        <v/>
      </c>
      <c r="Q298" s="84" t="str">
        <f>IF($C298="","",IF(ISBLANK(VLOOKUP($A298,'Section 2'!$D$16:$R$1015,COLUMNS('Section 2'!$D$13:R$13),0)),"",IF(VLOOKUP($A298,'Section 2'!$D$16:$R$1015,COLUMNS('Section 2'!$D$13:R$13),0)="QPS","QPS",PROPER(VLOOKUP($A298,'Section 2'!$D$16:$R$1015,COLUMNS('Section 2'!$D$13:R$13),0)))))</f>
        <v/>
      </c>
    </row>
    <row r="299" spans="1:17" s="47" customFormat="1" ht="12.75" customHeight="1" x14ac:dyDescent="0.35">
      <c r="A299" s="50">
        <v>298</v>
      </c>
      <c r="B299" s="84" t="str">
        <f t="shared" si="4"/>
        <v/>
      </c>
      <c r="C299" s="84" t="str">
        <f>IFERROR(VLOOKUP($A299,'Section 2'!$D$16:$R$1015,COLUMNS('Section 2'!$D$13:D$13),0),"")</f>
        <v/>
      </c>
      <c r="D299" s="61" t="str">
        <f>IF($C299="","",IF(ISBLANK(VLOOKUP($A299,'Section 2'!$D$16:$R$1015,COLUMNS('Section 2'!$D$13:E$13),0)),"",VLOOKUP($A299,'Section 2'!$D$16:$R$1015,COLUMNS('Section 2'!$D$13:E$13),0)))</f>
        <v/>
      </c>
      <c r="E299" s="84" t="str">
        <f>IF($C299="","",IF(ISBLANK(VLOOKUP($A299,'Section 2'!$D$16:$R$1015,COLUMNS('Section 2'!$D$13:F$13),0)),"",VLOOKUP($A299,'Section 2'!$D$16:$R$1015,COLUMNS('Section 2'!$D$13:F$13),0)))</f>
        <v/>
      </c>
      <c r="F299" s="84" t="str">
        <f>IF($C299="","",IF(ISBLANK(VLOOKUP($A299,'Section 2'!$D$16:$R$1015,COLUMNS('Section 2'!$D$13:G$13),0)),"",VLOOKUP($A299,'Section 2'!$D$16:$R$1015,COLUMNS('Section 2'!$D$13:G$13),0)))</f>
        <v/>
      </c>
      <c r="G299" s="84" t="str">
        <f>IF($C299="","",IF(ISBLANK(VLOOKUP($A299,'Section 2'!$D$16:$R$1015,COLUMNS('Section 2'!$D$13:H$13),0)),"",VLOOKUP($A299,'Section 2'!$D$16:$R$1015,COLUMNS('Section 2'!$D$13:H$13),0)))</f>
        <v/>
      </c>
      <c r="H299" s="84" t="str">
        <f>IF($C299="","",IF(ISBLANK(VLOOKUP($A299,'Section 2'!$D$16:$R$1015,COLUMNS('Section 2'!$D$13:I$13),0)),"",VLOOKUP($A299,'Section 2'!$D$16:$R$1015,COLUMNS('Section 2'!$D$13:I$13),0)))</f>
        <v/>
      </c>
      <c r="I299" s="84" t="str">
        <f>IF($C299="","",IF(ISBLANK(VLOOKUP($A299,'Section 2'!$D$16:$R$1015,COLUMNS('Section 2'!$D$13:J$13),0)),"",VLOOKUP($A299,'Section 2'!$D$16:$R$1015,COLUMNS('Section 2'!$D$13:J$13),0)))</f>
        <v/>
      </c>
      <c r="J299" s="84" t="str">
        <f>IF($C299="","",IF(ISBLANK(VLOOKUP($A299,'Section 2'!$D$16:$R$1015,COLUMNS('Section 2'!$D$13:R$13),0)),"",IF(VLOOKUP($A299,'Section 2'!$D$16:$R$1015,COLUMNS('Section 2'!$D$13:R$13),0)="QPS","QPS",PROPER(VLOOKUP($A299,'Section 2'!$D$16:$R$1015,COLUMNS('Section 2'!$D$13:R$13),0)))))</f>
        <v/>
      </c>
      <c r="K299" s="84" t="str">
        <f>IF($C299="","",IF(ISBLANK(VLOOKUP($A299,'Section 2'!$D$16:$R$1015,COLUMNS('Section 2'!$D$13:L$13),0)),"",VLOOKUP($A299,'Section 2'!$D$16:$R$1015,COLUMNS('Section 2'!$D$13:L$13),0)))</f>
        <v/>
      </c>
      <c r="L299" s="84" t="str">
        <f>IF($C299="","",IF(ISBLANK(VLOOKUP($A299,'Section 2'!$D$16:$R$1015,COLUMNS('Section 2'!$D$13:M$13),0)),"",VLOOKUP($A299,'Section 2'!$D$16:$R$1015,COLUMNS('Section 2'!$D$13:M$13),0)))</f>
        <v/>
      </c>
      <c r="M299" s="84" t="str">
        <f>IF($C299="","",IF(ISBLANK(VLOOKUP($A299,'Section 2'!$D$16:$R$1015,COLUMNS('Section 2'!$D$13:N$13),0)),"",VLOOKUP($A299,'Section 2'!$D$16:$R$1015,COLUMNS('Section 2'!$D$13:N$13),0)))</f>
        <v/>
      </c>
      <c r="N299" s="84" t="str">
        <f>IF($C299="","",IF(ISBLANK(VLOOKUP($A299,'Section 2'!$D$16:$R$1015,COLUMNS('Section 2'!$D$13:O$13),0)),"",VLOOKUP($A299,'Section 2'!$D$16:$R$1015,COLUMNS('Section 2'!$D$13:O$13),0)))</f>
        <v/>
      </c>
      <c r="O299" s="84" t="str">
        <f>IF($C299="","",IF(ISBLANK(VLOOKUP($A299,'Section 2'!$D$16:$R$1015,COLUMNS('Section 2'!$D$13:P$13),0)),"",VLOOKUP($A299,'Section 2'!$D$16:$R$1015,COLUMNS('Section 2'!$D$13:P$13),0)))</f>
        <v/>
      </c>
      <c r="P299" s="84" t="str">
        <f>IF($C299="","",IF(ISBLANK(VLOOKUP($A299,'Section 2'!$D$16:$R$1015,COLUMNS('Section 2'!$D$13:Q$13),0)),"",VLOOKUP($A299,'Section 2'!$D$16:$R$1015,COLUMNS('Section 2'!$D$13:Q$13),0)))</f>
        <v/>
      </c>
      <c r="Q299" s="84" t="str">
        <f>IF($C299="","",IF(ISBLANK(VLOOKUP($A299,'Section 2'!$D$16:$R$1015,COLUMNS('Section 2'!$D$13:R$13),0)),"",IF(VLOOKUP($A299,'Section 2'!$D$16:$R$1015,COLUMNS('Section 2'!$D$13:R$13),0)="QPS","QPS",PROPER(VLOOKUP($A299,'Section 2'!$D$16:$R$1015,COLUMNS('Section 2'!$D$13:R$13),0)))))</f>
        <v/>
      </c>
    </row>
    <row r="300" spans="1:17" s="47" customFormat="1" ht="12.75" customHeight="1" x14ac:dyDescent="0.35">
      <c r="A300" s="50">
        <v>299</v>
      </c>
      <c r="B300" s="84" t="str">
        <f t="shared" si="4"/>
        <v/>
      </c>
      <c r="C300" s="84" t="str">
        <f>IFERROR(VLOOKUP($A300,'Section 2'!$D$16:$R$1015,COLUMNS('Section 2'!$D$13:D$13),0),"")</f>
        <v/>
      </c>
      <c r="D300" s="61" t="str">
        <f>IF($C300="","",IF(ISBLANK(VLOOKUP($A300,'Section 2'!$D$16:$R$1015,COLUMNS('Section 2'!$D$13:E$13),0)),"",VLOOKUP($A300,'Section 2'!$D$16:$R$1015,COLUMNS('Section 2'!$D$13:E$13),0)))</f>
        <v/>
      </c>
      <c r="E300" s="84" t="str">
        <f>IF($C300="","",IF(ISBLANK(VLOOKUP($A300,'Section 2'!$D$16:$R$1015,COLUMNS('Section 2'!$D$13:F$13),0)),"",VLOOKUP($A300,'Section 2'!$D$16:$R$1015,COLUMNS('Section 2'!$D$13:F$13),0)))</f>
        <v/>
      </c>
      <c r="F300" s="84" t="str">
        <f>IF($C300="","",IF(ISBLANK(VLOOKUP($A300,'Section 2'!$D$16:$R$1015,COLUMNS('Section 2'!$D$13:G$13),0)),"",VLOOKUP($A300,'Section 2'!$D$16:$R$1015,COLUMNS('Section 2'!$D$13:G$13),0)))</f>
        <v/>
      </c>
      <c r="G300" s="84" t="str">
        <f>IF($C300="","",IF(ISBLANK(VLOOKUP($A300,'Section 2'!$D$16:$R$1015,COLUMNS('Section 2'!$D$13:H$13),0)),"",VLOOKUP($A300,'Section 2'!$D$16:$R$1015,COLUMNS('Section 2'!$D$13:H$13),0)))</f>
        <v/>
      </c>
      <c r="H300" s="84" t="str">
        <f>IF($C300="","",IF(ISBLANK(VLOOKUP($A300,'Section 2'!$D$16:$R$1015,COLUMNS('Section 2'!$D$13:I$13),0)),"",VLOOKUP($A300,'Section 2'!$D$16:$R$1015,COLUMNS('Section 2'!$D$13:I$13),0)))</f>
        <v/>
      </c>
      <c r="I300" s="84" t="str">
        <f>IF($C300="","",IF(ISBLANK(VLOOKUP($A300,'Section 2'!$D$16:$R$1015,COLUMNS('Section 2'!$D$13:J$13),0)),"",VLOOKUP($A300,'Section 2'!$D$16:$R$1015,COLUMNS('Section 2'!$D$13:J$13),0)))</f>
        <v/>
      </c>
      <c r="J300" s="84" t="str">
        <f>IF($C300="","",IF(ISBLANK(VLOOKUP($A300,'Section 2'!$D$16:$R$1015,COLUMNS('Section 2'!$D$13:R$13),0)),"",IF(VLOOKUP($A300,'Section 2'!$D$16:$R$1015,COLUMNS('Section 2'!$D$13:R$13),0)="QPS","QPS",PROPER(VLOOKUP($A300,'Section 2'!$D$16:$R$1015,COLUMNS('Section 2'!$D$13:R$13),0)))))</f>
        <v/>
      </c>
      <c r="K300" s="84" t="str">
        <f>IF($C300="","",IF(ISBLANK(VLOOKUP($A300,'Section 2'!$D$16:$R$1015,COLUMNS('Section 2'!$D$13:L$13),0)),"",VLOOKUP($A300,'Section 2'!$D$16:$R$1015,COLUMNS('Section 2'!$D$13:L$13),0)))</f>
        <v/>
      </c>
      <c r="L300" s="84" t="str">
        <f>IF($C300="","",IF(ISBLANK(VLOOKUP($A300,'Section 2'!$D$16:$R$1015,COLUMNS('Section 2'!$D$13:M$13),0)),"",VLOOKUP($A300,'Section 2'!$D$16:$R$1015,COLUMNS('Section 2'!$D$13:M$13),0)))</f>
        <v/>
      </c>
      <c r="M300" s="84" t="str">
        <f>IF($C300="","",IF(ISBLANK(VLOOKUP($A300,'Section 2'!$D$16:$R$1015,COLUMNS('Section 2'!$D$13:N$13),0)),"",VLOOKUP($A300,'Section 2'!$D$16:$R$1015,COLUMNS('Section 2'!$D$13:N$13),0)))</f>
        <v/>
      </c>
      <c r="N300" s="84" t="str">
        <f>IF($C300="","",IF(ISBLANK(VLOOKUP($A300,'Section 2'!$D$16:$R$1015,COLUMNS('Section 2'!$D$13:O$13),0)),"",VLOOKUP($A300,'Section 2'!$D$16:$R$1015,COLUMNS('Section 2'!$D$13:O$13),0)))</f>
        <v/>
      </c>
      <c r="O300" s="84" t="str">
        <f>IF($C300="","",IF(ISBLANK(VLOOKUP($A300,'Section 2'!$D$16:$R$1015,COLUMNS('Section 2'!$D$13:P$13),0)),"",VLOOKUP($A300,'Section 2'!$D$16:$R$1015,COLUMNS('Section 2'!$D$13:P$13),0)))</f>
        <v/>
      </c>
      <c r="P300" s="84" t="str">
        <f>IF($C300="","",IF(ISBLANK(VLOOKUP($A300,'Section 2'!$D$16:$R$1015,COLUMNS('Section 2'!$D$13:Q$13),0)),"",VLOOKUP($A300,'Section 2'!$D$16:$R$1015,COLUMNS('Section 2'!$D$13:Q$13),0)))</f>
        <v/>
      </c>
      <c r="Q300" s="84" t="str">
        <f>IF($C300="","",IF(ISBLANK(VLOOKUP($A300,'Section 2'!$D$16:$R$1015,COLUMNS('Section 2'!$D$13:R$13),0)),"",IF(VLOOKUP($A300,'Section 2'!$D$16:$R$1015,COLUMNS('Section 2'!$D$13:R$13),0)="QPS","QPS",PROPER(VLOOKUP($A300,'Section 2'!$D$16:$R$1015,COLUMNS('Section 2'!$D$13:R$13),0)))))</f>
        <v/>
      </c>
    </row>
    <row r="301" spans="1:17" s="47" customFormat="1" ht="12.75" customHeight="1" x14ac:dyDescent="0.35">
      <c r="A301" s="50">
        <v>300</v>
      </c>
      <c r="B301" s="84" t="str">
        <f t="shared" si="4"/>
        <v/>
      </c>
      <c r="C301" s="84" t="str">
        <f>IFERROR(VLOOKUP($A301,'Section 2'!$D$16:$R$1015,COLUMNS('Section 2'!$D$13:D$13),0),"")</f>
        <v/>
      </c>
      <c r="D301" s="61" t="str">
        <f>IF($C301="","",IF(ISBLANK(VLOOKUP($A301,'Section 2'!$D$16:$R$1015,COLUMNS('Section 2'!$D$13:E$13),0)),"",VLOOKUP($A301,'Section 2'!$D$16:$R$1015,COLUMNS('Section 2'!$D$13:E$13),0)))</f>
        <v/>
      </c>
      <c r="E301" s="84" t="str">
        <f>IF($C301="","",IF(ISBLANK(VLOOKUP($A301,'Section 2'!$D$16:$R$1015,COLUMNS('Section 2'!$D$13:F$13),0)),"",VLOOKUP($A301,'Section 2'!$D$16:$R$1015,COLUMNS('Section 2'!$D$13:F$13),0)))</f>
        <v/>
      </c>
      <c r="F301" s="84" t="str">
        <f>IF($C301="","",IF(ISBLANK(VLOOKUP($A301,'Section 2'!$D$16:$R$1015,COLUMNS('Section 2'!$D$13:G$13),0)),"",VLOOKUP($A301,'Section 2'!$D$16:$R$1015,COLUMNS('Section 2'!$D$13:G$13),0)))</f>
        <v/>
      </c>
      <c r="G301" s="84" t="str">
        <f>IF($C301="","",IF(ISBLANK(VLOOKUP($A301,'Section 2'!$D$16:$R$1015,COLUMNS('Section 2'!$D$13:H$13),0)),"",VLOOKUP($A301,'Section 2'!$D$16:$R$1015,COLUMNS('Section 2'!$D$13:H$13),0)))</f>
        <v/>
      </c>
      <c r="H301" s="84" t="str">
        <f>IF($C301="","",IF(ISBLANK(VLOOKUP($A301,'Section 2'!$D$16:$R$1015,COLUMNS('Section 2'!$D$13:I$13),0)),"",VLOOKUP($A301,'Section 2'!$D$16:$R$1015,COLUMNS('Section 2'!$D$13:I$13),0)))</f>
        <v/>
      </c>
      <c r="I301" s="84" t="str">
        <f>IF($C301="","",IF(ISBLANK(VLOOKUP($A301,'Section 2'!$D$16:$R$1015,COLUMNS('Section 2'!$D$13:J$13),0)),"",VLOOKUP($A301,'Section 2'!$D$16:$R$1015,COLUMNS('Section 2'!$D$13:J$13),0)))</f>
        <v/>
      </c>
      <c r="J301" s="84" t="str">
        <f>IF($C301="","",IF(ISBLANK(VLOOKUP($A301,'Section 2'!$D$16:$R$1015,COLUMNS('Section 2'!$D$13:R$13),0)),"",IF(VLOOKUP($A301,'Section 2'!$D$16:$R$1015,COLUMNS('Section 2'!$D$13:R$13),0)="QPS","QPS",PROPER(VLOOKUP($A301,'Section 2'!$D$16:$R$1015,COLUMNS('Section 2'!$D$13:R$13),0)))))</f>
        <v/>
      </c>
      <c r="K301" s="84" t="str">
        <f>IF($C301="","",IF(ISBLANK(VLOOKUP($A301,'Section 2'!$D$16:$R$1015,COLUMNS('Section 2'!$D$13:L$13),0)),"",VLOOKUP($A301,'Section 2'!$D$16:$R$1015,COLUMNS('Section 2'!$D$13:L$13),0)))</f>
        <v/>
      </c>
      <c r="L301" s="84" t="str">
        <f>IF($C301="","",IF(ISBLANK(VLOOKUP($A301,'Section 2'!$D$16:$R$1015,COLUMNS('Section 2'!$D$13:M$13),0)),"",VLOOKUP($A301,'Section 2'!$D$16:$R$1015,COLUMNS('Section 2'!$D$13:M$13),0)))</f>
        <v/>
      </c>
      <c r="M301" s="84" t="str">
        <f>IF($C301="","",IF(ISBLANK(VLOOKUP($A301,'Section 2'!$D$16:$R$1015,COLUMNS('Section 2'!$D$13:N$13),0)),"",VLOOKUP($A301,'Section 2'!$D$16:$R$1015,COLUMNS('Section 2'!$D$13:N$13),0)))</f>
        <v/>
      </c>
      <c r="N301" s="84" t="str">
        <f>IF($C301="","",IF(ISBLANK(VLOOKUP($A301,'Section 2'!$D$16:$R$1015,COLUMNS('Section 2'!$D$13:O$13),0)),"",VLOOKUP($A301,'Section 2'!$D$16:$R$1015,COLUMNS('Section 2'!$D$13:O$13),0)))</f>
        <v/>
      </c>
      <c r="O301" s="84" t="str">
        <f>IF($C301="","",IF(ISBLANK(VLOOKUP($A301,'Section 2'!$D$16:$R$1015,COLUMNS('Section 2'!$D$13:P$13),0)),"",VLOOKUP($A301,'Section 2'!$D$16:$R$1015,COLUMNS('Section 2'!$D$13:P$13),0)))</f>
        <v/>
      </c>
      <c r="P301" s="84" t="str">
        <f>IF($C301="","",IF(ISBLANK(VLOOKUP($A301,'Section 2'!$D$16:$R$1015,COLUMNS('Section 2'!$D$13:Q$13),0)),"",VLOOKUP($A301,'Section 2'!$D$16:$R$1015,COLUMNS('Section 2'!$D$13:Q$13),0)))</f>
        <v/>
      </c>
      <c r="Q301" s="84" t="str">
        <f>IF($C301="","",IF(ISBLANK(VLOOKUP($A301,'Section 2'!$D$16:$R$1015,COLUMNS('Section 2'!$D$13:R$13),0)),"",IF(VLOOKUP($A301,'Section 2'!$D$16:$R$1015,COLUMNS('Section 2'!$D$13:R$13),0)="QPS","QPS",PROPER(VLOOKUP($A301,'Section 2'!$D$16:$R$1015,COLUMNS('Section 2'!$D$13:R$13),0)))))</f>
        <v/>
      </c>
    </row>
    <row r="302" spans="1:17" s="47" customFormat="1" ht="12.75" customHeight="1" x14ac:dyDescent="0.35">
      <c r="A302" s="50">
        <v>301</v>
      </c>
      <c r="B302" s="84" t="str">
        <f t="shared" si="4"/>
        <v/>
      </c>
      <c r="C302" s="84" t="str">
        <f>IFERROR(VLOOKUP($A302,'Section 2'!$D$16:$R$1015,COLUMNS('Section 2'!$D$13:D$13),0),"")</f>
        <v/>
      </c>
      <c r="D302" s="61" t="str">
        <f>IF($C302="","",IF(ISBLANK(VLOOKUP($A302,'Section 2'!$D$16:$R$1015,COLUMNS('Section 2'!$D$13:E$13),0)),"",VLOOKUP($A302,'Section 2'!$D$16:$R$1015,COLUMNS('Section 2'!$D$13:E$13),0)))</f>
        <v/>
      </c>
      <c r="E302" s="84" t="str">
        <f>IF($C302="","",IF(ISBLANK(VLOOKUP($A302,'Section 2'!$D$16:$R$1015,COLUMNS('Section 2'!$D$13:F$13),0)),"",VLOOKUP($A302,'Section 2'!$D$16:$R$1015,COLUMNS('Section 2'!$D$13:F$13),0)))</f>
        <v/>
      </c>
      <c r="F302" s="84" t="str">
        <f>IF($C302="","",IF(ISBLANK(VLOOKUP($A302,'Section 2'!$D$16:$R$1015,COLUMNS('Section 2'!$D$13:G$13),0)),"",VLOOKUP($A302,'Section 2'!$D$16:$R$1015,COLUMNS('Section 2'!$D$13:G$13),0)))</f>
        <v/>
      </c>
      <c r="G302" s="84" t="str">
        <f>IF($C302="","",IF(ISBLANK(VLOOKUP($A302,'Section 2'!$D$16:$R$1015,COLUMNS('Section 2'!$D$13:H$13),0)),"",VLOOKUP($A302,'Section 2'!$D$16:$R$1015,COLUMNS('Section 2'!$D$13:H$13),0)))</f>
        <v/>
      </c>
      <c r="H302" s="84" t="str">
        <f>IF($C302="","",IF(ISBLANK(VLOOKUP($A302,'Section 2'!$D$16:$R$1015,COLUMNS('Section 2'!$D$13:I$13),0)),"",VLOOKUP($A302,'Section 2'!$D$16:$R$1015,COLUMNS('Section 2'!$D$13:I$13),0)))</f>
        <v/>
      </c>
      <c r="I302" s="84" t="str">
        <f>IF($C302="","",IF(ISBLANK(VLOOKUP($A302,'Section 2'!$D$16:$R$1015,COLUMNS('Section 2'!$D$13:J$13),0)),"",VLOOKUP($A302,'Section 2'!$D$16:$R$1015,COLUMNS('Section 2'!$D$13:J$13),0)))</f>
        <v/>
      </c>
      <c r="J302" s="84" t="str">
        <f>IF($C302="","",IF(ISBLANK(VLOOKUP($A302,'Section 2'!$D$16:$R$1015,COLUMNS('Section 2'!$D$13:R$13),0)),"",IF(VLOOKUP($A302,'Section 2'!$D$16:$R$1015,COLUMNS('Section 2'!$D$13:R$13),0)="QPS","QPS",PROPER(VLOOKUP($A302,'Section 2'!$D$16:$R$1015,COLUMNS('Section 2'!$D$13:R$13),0)))))</f>
        <v/>
      </c>
      <c r="K302" s="84" t="str">
        <f>IF($C302="","",IF(ISBLANK(VLOOKUP($A302,'Section 2'!$D$16:$R$1015,COLUMNS('Section 2'!$D$13:L$13),0)),"",VLOOKUP($A302,'Section 2'!$D$16:$R$1015,COLUMNS('Section 2'!$D$13:L$13),0)))</f>
        <v/>
      </c>
      <c r="L302" s="84" t="str">
        <f>IF($C302="","",IF(ISBLANK(VLOOKUP($A302,'Section 2'!$D$16:$R$1015,COLUMNS('Section 2'!$D$13:M$13),0)),"",VLOOKUP($A302,'Section 2'!$D$16:$R$1015,COLUMNS('Section 2'!$D$13:M$13),0)))</f>
        <v/>
      </c>
      <c r="M302" s="84" t="str">
        <f>IF($C302="","",IF(ISBLANK(VLOOKUP($A302,'Section 2'!$D$16:$R$1015,COLUMNS('Section 2'!$D$13:N$13),0)),"",VLOOKUP($A302,'Section 2'!$D$16:$R$1015,COLUMNS('Section 2'!$D$13:N$13),0)))</f>
        <v/>
      </c>
      <c r="N302" s="84" t="str">
        <f>IF($C302="","",IF(ISBLANK(VLOOKUP($A302,'Section 2'!$D$16:$R$1015,COLUMNS('Section 2'!$D$13:O$13),0)),"",VLOOKUP($A302,'Section 2'!$D$16:$R$1015,COLUMNS('Section 2'!$D$13:O$13),0)))</f>
        <v/>
      </c>
      <c r="O302" s="84" t="str">
        <f>IF($C302="","",IF(ISBLANK(VLOOKUP($A302,'Section 2'!$D$16:$R$1015,COLUMNS('Section 2'!$D$13:P$13),0)),"",VLOOKUP($A302,'Section 2'!$D$16:$R$1015,COLUMNS('Section 2'!$D$13:P$13),0)))</f>
        <v/>
      </c>
      <c r="P302" s="84" t="str">
        <f>IF($C302="","",IF(ISBLANK(VLOOKUP($A302,'Section 2'!$D$16:$R$1015,COLUMNS('Section 2'!$D$13:Q$13),0)),"",VLOOKUP($A302,'Section 2'!$D$16:$R$1015,COLUMNS('Section 2'!$D$13:Q$13),0)))</f>
        <v/>
      </c>
      <c r="Q302" s="84" t="str">
        <f>IF($C302="","",IF(ISBLANK(VLOOKUP($A302,'Section 2'!$D$16:$R$1015,COLUMNS('Section 2'!$D$13:R$13),0)),"",IF(VLOOKUP($A302,'Section 2'!$D$16:$R$1015,COLUMNS('Section 2'!$D$13:R$13),0)="QPS","QPS",PROPER(VLOOKUP($A302,'Section 2'!$D$16:$R$1015,COLUMNS('Section 2'!$D$13:R$13),0)))))</f>
        <v/>
      </c>
    </row>
    <row r="303" spans="1:17" s="47" customFormat="1" ht="12.75" customHeight="1" x14ac:dyDescent="0.35">
      <c r="A303" s="50">
        <v>302</v>
      </c>
      <c r="B303" s="84" t="str">
        <f t="shared" si="4"/>
        <v/>
      </c>
      <c r="C303" s="84" t="str">
        <f>IFERROR(VLOOKUP($A303,'Section 2'!$D$16:$R$1015,COLUMNS('Section 2'!$D$13:D$13),0),"")</f>
        <v/>
      </c>
      <c r="D303" s="61" t="str">
        <f>IF($C303="","",IF(ISBLANK(VLOOKUP($A303,'Section 2'!$D$16:$R$1015,COLUMNS('Section 2'!$D$13:E$13),0)),"",VLOOKUP($A303,'Section 2'!$D$16:$R$1015,COLUMNS('Section 2'!$D$13:E$13),0)))</f>
        <v/>
      </c>
      <c r="E303" s="84" t="str">
        <f>IF($C303="","",IF(ISBLANK(VLOOKUP($A303,'Section 2'!$D$16:$R$1015,COLUMNS('Section 2'!$D$13:F$13),0)),"",VLOOKUP($A303,'Section 2'!$D$16:$R$1015,COLUMNS('Section 2'!$D$13:F$13),0)))</f>
        <v/>
      </c>
      <c r="F303" s="84" t="str">
        <f>IF($C303="","",IF(ISBLANK(VLOOKUP($A303,'Section 2'!$D$16:$R$1015,COLUMNS('Section 2'!$D$13:G$13),0)),"",VLOOKUP($A303,'Section 2'!$D$16:$R$1015,COLUMNS('Section 2'!$D$13:G$13),0)))</f>
        <v/>
      </c>
      <c r="G303" s="84" t="str">
        <f>IF($C303="","",IF(ISBLANK(VLOOKUP($A303,'Section 2'!$D$16:$R$1015,COLUMNS('Section 2'!$D$13:H$13),0)),"",VLOOKUP($A303,'Section 2'!$D$16:$R$1015,COLUMNS('Section 2'!$D$13:H$13),0)))</f>
        <v/>
      </c>
      <c r="H303" s="84" t="str">
        <f>IF($C303="","",IF(ISBLANK(VLOOKUP($A303,'Section 2'!$D$16:$R$1015,COLUMNS('Section 2'!$D$13:I$13),0)),"",VLOOKUP($A303,'Section 2'!$D$16:$R$1015,COLUMNS('Section 2'!$D$13:I$13),0)))</f>
        <v/>
      </c>
      <c r="I303" s="84" t="str">
        <f>IF($C303="","",IF(ISBLANK(VLOOKUP($A303,'Section 2'!$D$16:$R$1015,COLUMNS('Section 2'!$D$13:J$13),0)),"",VLOOKUP($A303,'Section 2'!$D$16:$R$1015,COLUMNS('Section 2'!$D$13:J$13),0)))</f>
        <v/>
      </c>
      <c r="J303" s="84" t="str">
        <f>IF($C303="","",IF(ISBLANK(VLOOKUP($A303,'Section 2'!$D$16:$R$1015,COLUMNS('Section 2'!$D$13:R$13),0)),"",IF(VLOOKUP($A303,'Section 2'!$D$16:$R$1015,COLUMNS('Section 2'!$D$13:R$13),0)="QPS","QPS",PROPER(VLOOKUP($A303,'Section 2'!$D$16:$R$1015,COLUMNS('Section 2'!$D$13:R$13),0)))))</f>
        <v/>
      </c>
      <c r="K303" s="84" t="str">
        <f>IF($C303="","",IF(ISBLANK(VLOOKUP($A303,'Section 2'!$D$16:$R$1015,COLUMNS('Section 2'!$D$13:L$13),0)),"",VLOOKUP($A303,'Section 2'!$D$16:$R$1015,COLUMNS('Section 2'!$D$13:L$13),0)))</f>
        <v/>
      </c>
      <c r="L303" s="84" t="str">
        <f>IF($C303="","",IF(ISBLANK(VLOOKUP($A303,'Section 2'!$D$16:$R$1015,COLUMNS('Section 2'!$D$13:M$13),0)),"",VLOOKUP($A303,'Section 2'!$D$16:$R$1015,COLUMNS('Section 2'!$D$13:M$13),0)))</f>
        <v/>
      </c>
      <c r="M303" s="84" t="str">
        <f>IF($C303="","",IF(ISBLANK(VLOOKUP($A303,'Section 2'!$D$16:$R$1015,COLUMNS('Section 2'!$D$13:N$13),0)),"",VLOOKUP($A303,'Section 2'!$D$16:$R$1015,COLUMNS('Section 2'!$D$13:N$13),0)))</f>
        <v/>
      </c>
      <c r="N303" s="84" t="str">
        <f>IF($C303="","",IF(ISBLANK(VLOOKUP($A303,'Section 2'!$D$16:$R$1015,COLUMNS('Section 2'!$D$13:O$13),0)),"",VLOOKUP($A303,'Section 2'!$D$16:$R$1015,COLUMNS('Section 2'!$D$13:O$13),0)))</f>
        <v/>
      </c>
      <c r="O303" s="84" t="str">
        <f>IF($C303="","",IF(ISBLANK(VLOOKUP($A303,'Section 2'!$D$16:$R$1015,COLUMNS('Section 2'!$D$13:P$13),0)),"",VLOOKUP($A303,'Section 2'!$D$16:$R$1015,COLUMNS('Section 2'!$D$13:P$13),0)))</f>
        <v/>
      </c>
      <c r="P303" s="84" t="str">
        <f>IF($C303="","",IF(ISBLANK(VLOOKUP($A303,'Section 2'!$D$16:$R$1015,COLUMNS('Section 2'!$D$13:Q$13),0)),"",VLOOKUP($A303,'Section 2'!$D$16:$R$1015,COLUMNS('Section 2'!$D$13:Q$13),0)))</f>
        <v/>
      </c>
      <c r="Q303" s="84" t="str">
        <f>IF($C303="","",IF(ISBLANK(VLOOKUP($A303,'Section 2'!$D$16:$R$1015,COLUMNS('Section 2'!$D$13:R$13),0)),"",IF(VLOOKUP($A303,'Section 2'!$D$16:$R$1015,COLUMNS('Section 2'!$D$13:R$13),0)="QPS","QPS",PROPER(VLOOKUP($A303,'Section 2'!$D$16:$R$1015,COLUMNS('Section 2'!$D$13:R$13),0)))))</f>
        <v/>
      </c>
    </row>
    <row r="304" spans="1:17" s="47" customFormat="1" ht="12.75" customHeight="1" x14ac:dyDescent="0.35">
      <c r="A304" s="50">
        <v>303</v>
      </c>
      <c r="B304" s="84" t="str">
        <f t="shared" si="4"/>
        <v/>
      </c>
      <c r="C304" s="84" t="str">
        <f>IFERROR(VLOOKUP($A304,'Section 2'!$D$16:$R$1015,COLUMNS('Section 2'!$D$13:D$13),0),"")</f>
        <v/>
      </c>
      <c r="D304" s="61" t="str">
        <f>IF($C304="","",IF(ISBLANK(VLOOKUP($A304,'Section 2'!$D$16:$R$1015,COLUMNS('Section 2'!$D$13:E$13),0)),"",VLOOKUP($A304,'Section 2'!$D$16:$R$1015,COLUMNS('Section 2'!$D$13:E$13),0)))</f>
        <v/>
      </c>
      <c r="E304" s="84" t="str">
        <f>IF($C304="","",IF(ISBLANK(VLOOKUP($A304,'Section 2'!$D$16:$R$1015,COLUMNS('Section 2'!$D$13:F$13),0)),"",VLOOKUP($A304,'Section 2'!$D$16:$R$1015,COLUMNS('Section 2'!$D$13:F$13),0)))</f>
        <v/>
      </c>
      <c r="F304" s="84" t="str">
        <f>IF($C304="","",IF(ISBLANK(VLOOKUP($A304,'Section 2'!$D$16:$R$1015,COLUMNS('Section 2'!$D$13:G$13),0)),"",VLOOKUP($A304,'Section 2'!$D$16:$R$1015,COLUMNS('Section 2'!$D$13:G$13),0)))</f>
        <v/>
      </c>
      <c r="G304" s="84" t="str">
        <f>IF($C304="","",IF(ISBLANK(VLOOKUP($A304,'Section 2'!$D$16:$R$1015,COLUMNS('Section 2'!$D$13:H$13),0)),"",VLOOKUP($A304,'Section 2'!$D$16:$R$1015,COLUMNS('Section 2'!$D$13:H$13),0)))</f>
        <v/>
      </c>
      <c r="H304" s="84" t="str">
        <f>IF($C304="","",IF(ISBLANK(VLOOKUP($A304,'Section 2'!$D$16:$R$1015,COLUMNS('Section 2'!$D$13:I$13),0)),"",VLOOKUP($A304,'Section 2'!$D$16:$R$1015,COLUMNS('Section 2'!$D$13:I$13),0)))</f>
        <v/>
      </c>
      <c r="I304" s="84" t="str">
        <f>IF($C304="","",IF(ISBLANK(VLOOKUP($A304,'Section 2'!$D$16:$R$1015,COLUMNS('Section 2'!$D$13:J$13),0)),"",VLOOKUP($A304,'Section 2'!$D$16:$R$1015,COLUMNS('Section 2'!$D$13:J$13),0)))</f>
        <v/>
      </c>
      <c r="J304" s="84" t="str">
        <f>IF($C304="","",IF(ISBLANK(VLOOKUP($A304,'Section 2'!$D$16:$R$1015,COLUMNS('Section 2'!$D$13:R$13),0)),"",IF(VLOOKUP($A304,'Section 2'!$D$16:$R$1015,COLUMNS('Section 2'!$D$13:R$13),0)="QPS","QPS",PROPER(VLOOKUP($A304,'Section 2'!$D$16:$R$1015,COLUMNS('Section 2'!$D$13:R$13),0)))))</f>
        <v/>
      </c>
      <c r="K304" s="84" t="str">
        <f>IF($C304="","",IF(ISBLANK(VLOOKUP($A304,'Section 2'!$D$16:$R$1015,COLUMNS('Section 2'!$D$13:L$13),0)),"",VLOOKUP($A304,'Section 2'!$D$16:$R$1015,COLUMNS('Section 2'!$D$13:L$13),0)))</f>
        <v/>
      </c>
      <c r="L304" s="84" t="str">
        <f>IF($C304="","",IF(ISBLANK(VLOOKUP($A304,'Section 2'!$D$16:$R$1015,COLUMNS('Section 2'!$D$13:M$13),0)),"",VLOOKUP($A304,'Section 2'!$D$16:$R$1015,COLUMNS('Section 2'!$D$13:M$13),0)))</f>
        <v/>
      </c>
      <c r="M304" s="84" t="str">
        <f>IF($C304="","",IF(ISBLANK(VLOOKUP($A304,'Section 2'!$D$16:$R$1015,COLUMNS('Section 2'!$D$13:N$13),0)),"",VLOOKUP($A304,'Section 2'!$D$16:$R$1015,COLUMNS('Section 2'!$D$13:N$13),0)))</f>
        <v/>
      </c>
      <c r="N304" s="84" t="str">
        <f>IF($C304="","",IF(ISBLANK(VLOOKUP($A304,'Section 2'!$D$16:$R$1015,COLUMNS('Section 2'!$D$13:O$13),0)),"",VLOOKUP($A304,'Section 2'!$D$16:$R$1015,COLUMNS('Section 2'!$D$13:O$13),0)))</f>
        <v/>
      </c>
      <c r="O304" s="84" t="str">
        <f>IF($C304="","",IF(ISBLANK(VLOOKUP($A304,'Section 2'!$D$16:$R$1015,COLUMNS('Section 2'!$D$13:P$13),0)),"",VLOOKUP($A304,'Section 2'!$D$16:$R$1015,COLUMNS('Section 2'!$D$13:P$13),0)))</f>
        <v/>
      </c>
      <c r="P304" s="84" t="str">
        <f>IF($C304="","",IF(ISBLANK(VLOOKUP($A304,'Section 2'!$D$16:$R$1015,COLUMNS('Section 2'!$D$13:Q$13),0)),"",VLOOKUP($A304,'Section 2'!$D$16:$R$1015,COLUMNS('Section 2'!$D$13:Q$13),0)))</f>
        <v/>
      </c>
      <c r="Q304" s="84" t="str">
        <f>IF($C304="","",IF(ISBLANK(VLOOKUP($A304,'Section 2'!$D$16:$R$1015,COLUMNS('Section 2'!$D$13:R$13),0)),"",IF(VLOOKUP($A304,'Section 2'!$D$16:$R$1015,COLUMNS('Section 2'!$D$13:R$13),0)="QPS","QPS",PROPER(VLOOKUP($A304,'Section 2'!$D$16:$R$1015,COLUMNS('Section 2'!$D$13:R$13),0)))))</f>
        <v/>
      </c>
    </row>
    <row r="305" spans="1:17" s="47" customFormat="1" ht="12.75" customHeight="1" x14ac:dyDescent="0.35">
      <c r="A305" s="50">
        <v>304</v>
      </c>
      <c r="B305" s="84" t="str">
        <f t="shared" si="4"/>
        <v/>
      </c>
      <c r="C305" s="84" t="str">
        <f>IFERROR(VLOOKUP($A305,'Section 2'!$D$16:$R$1015,COLUMNS('Section 2'!$D$13:D$13),0),"")</f>
        <v/>
      </c>
      <c r="D305" s="61" t="str">
        <f>IF($C305="","",IF(ISBLANK(VLOOKUP($A305,'Section 2'!$D$16:$R$1015,COLUMNS('Section 2'!$D$13:E$13),0)),"",VLOOKUP($A305,'Section 2'!$D$16:$R$1015,COLUMNS('Section 2'!$D$13:E$13),0)))</f>
        <v/>
      </c>
      <c r="E305" s="84" t="str">
        <f>IF($C305="","",IF(ISBLANK(VLOOKUP($A305,'Section 2'!$D$16:$R$1015,COLUMNS('Section 2'!$D$13:F$13),0)),"",VLOOKUP($A305,'Section 2'!$D$16:$R$1015,COLUMNS('Section 2'!$D$13:F$13),0)))</f>
        <v/>
      </c>
      <c r="F305" s="84" t="str">
        <f>IF($C305="","",IF(ISBLANK(VLOOKUP($A305,'Section 2'!$D$16:$R$1015,COLUMNS('Section 2'!$D$13:G$13),0)),"",VLOOKUP($A305,'Section 2'!$D$16:$R$1015,COLUMNS('Section 2'!$D$13:G$13),0)))</f>
        <v/>
      </c>
      <c r="G305" s="84" t="str">
        <f>IF($C305="","",IF(ISBLANK(VLOOKUP($A305,'Section 2'!$D$16:$R$1015,COLUMNS('Section 2'!$D$13:H$13),0)),"",VLOOKUP($A305,'Section 2'!$D$16:$R$1015,COLUMNS('Section 2'!$D$13:H$13),0)))</f>
        <v/>
      </c>
      <c r="H305" s="84" t="str">
        <f>IF($C305="","",IF(ISBLANK(VLOOKUP($A305,'Section 2'!$D$16:$R$1015,COLUMNS('Section 2'!$D$13:I$13),0)),"",VLOOKUP($A305,'Section 2'!$D$16:$R$1015,COLUMNS('Section 2'!$D$13:I$13),0)))</f>
        <v/>
      </c>
      <c r="I305" s="84" t="str">
        <f>IF($C305="","",IF(ISBLANK(VLOOKUP($A305,'Section 2'!$D$16:$R$1015,COLUMNS('Section 2'!$D$13:J$13),0)),"",VLOOKUP($A305,'Section 2'!$D$16:$R$1015,COLUMNS('Section 2'!$D$13:J$13),0)))</f>
        <v/>
      </c>
      <c r="J305" s="84" t="str">
        <f>IF($C305="","",IF(ISBLANK(VLOOKUP($A305,'Section 2'!$D$16:$R$1015,COLUMNS('Section 2'!$D$13:R$13),0)),"",IF(VLOOKUP($A305,'Section 2'!$D$16:$R$1015,COLUMNS('Section 2'!$D$13:R$13),0)="QPS","QPS",PROPER(VLOOKUP($A305,'Section 2'!$D$16:$R$1015,COLUMNS('Section 2'!$D$13:R$13),0)))))</f>
        <v/>
      </c>
      <c r="K305" s="84" t="str">
        <f>IF($C305="","",IF(ISBLANK(VLOOKUP($A305,'Section 2'!$D$16:$R$1015,COLUMNS('Section 2'!$D$13:L$13),0)),"",VLOOKUP($A305,'Section 2'!$D$16:$R$1015,COLUMNS('Section 2'!$D$13:L$13),0)))</f>
        <v/>
      </c>
      <c r="L305" s="84" t="str">
        <f>IF($C305="","",IF(ISBLANK(VLOOKUP($A305,'Section 2'!$D$16:$R$1015,COLUMNS('Section 2'!$D$13:M$13),0)),"",VLOOKUP($A305,'Section 2'!$D$16:$R$1015,COLUMNS('Section 2'!$D$13:M$13),0)))</f>
        <v/>
      </c>
      <c r="M305" s="84" t="str">
        <f>IF($C305="","",IF(ISBLANK(VLOOKUP($A305,'Section 2'!$D$16:$R$1015,COLUMNS('Section 2'!$D$13:N$13),0)),"",VLOOKUP($A305,'Section 2'!$D$16:$R$1015,COLUMNS('Section 2'!$D$13:N$13),0)))</f>
        <v/>
      </c>
      <c r="N305" s="84" t="str">
        <f>IF($C305="","",IF(ISBLANK(VLOOKUP($A305,'Section 2'!$D$16:$R$1015,COLUMNS('Section 2'!$D$13:O$13),0)),"",VLOOKUP($A305,'Section 2'!$D$16:$R$1015,COLUMNS('Section 2'!$D$13:O$13),0)))</f>
        <v/>
      </c>
      <c r="O305" s="84" t="str">
        <f>IF($C305="","",IF(ISBLANK(VLOOKUP($A305,'Section 2'!$D$16:$R$1015,COLUMNS('Section 2'!$D$13:P$13),0)),"",VLOOKUP($A305,'Section 2'!$D$16:$R$1015,COLUMNS('Section 2'!$D$13:P$13),0)))</f>
        <v/>
      </c>
      <c r="P305" s="84" t="str">
        <f>IF($C305="","",IF(ISBLANK(VLOOKUP($A305,'Section 2'!$D$16:$R$1015,COLUMNS('Section 2'!$D$13:Q$13),0)),"",VLOOKUP($A305,'Section 2'!$D$16:$R$1015,COLUMNS('Section 2'!$D$13:Q$13),0)))</f>
        <v/>
      </c>
      <c r="Q305" s="84" t="str">
        <f>IF($C305="","",IF(ISBLANK(VLOOKUP($A305,'Section 2'!$D$16:$R$1015,COLUMNS('Section 2'!$D$13:R$13),0)),"",IF(VLOOKUP($A305,'Section 2'!$D$16:$R$1015,COLUMNS('Section 2'!$D$13:R$13),0)="QPS","QPS",PROPER(VLOOKUP($A305,'Section 2'!$D$16:$R$1015,COLUMNS('Section 2'!$D$13:R$13),0)))))</f>
        <v/>
      </c>
    </row>
    <row r="306" spans="1:17" s="47" customFormat="1" ht="12.75" customHeight="1" x14ac:dyDescent="0.35">
      <c r="A306" s="50">
        <v>305</v>
      </c>
      <c r="B306" s="84" t="str">
        <f t="shared" si="4"/>
        <v/>
      </c>
      <c r="C306" s="84" t="str">
        <f>IFERROR(VLOOKUP($A306,'Section 2'!$D$16:$R$1015,COLUMNS('Section 2'!$D$13:D$13),0),"")</f>
        <v/>
      </c>
      <c r="D306" s="61" t="str">
        <f>IF($C306="","",IF(ISBLANK(VLOOKUP($A306,'Section 2'!$D$16:$R$1015,COLUMNS('Section 2'!$D$13:E$13),0)),"",VLOOKUP($A306,'Section 2'!$D$16:$R$1015,COLUMNS('Section 2'!$D$13:E$13),0)))</f>
        <v/>
      </c>
      <c r="E306" s="84" t="str">
        <f>IF($C306="","",IF(ISBLANK(VLOOKUP($A306,'Section 2'!$D$16:$R$1015,COLUMNS('Section 2'!$D$13:F$13),0)),"",VLOOKUP($A306,'Section 2'!$D$16:$R$1015,COLUMNS('Section 2'!$D$13:F$13),0)))</f>
        <v/>
      </c>
      <c r="F306" s="84" t="str">
        <f>IF($C306="","",IF(ISBLANK(VLOOKUP($A306,'Section 2'!$D$16:$R$1015,COLUMNS('Section 2'!$D$13:G$13),0)),"",VLOOKUP($A306,'Section 2'!$D$16:$R$1015,COLUMNS('Section 2'!$D$13:G$13),0)))</f>
        <v/>
      </c>
      <c r="G306" s="84" t="str">
        <f>IF($C306="","",IF(ISBLANK(VLOOKUP($A306,'Section 2'!$D$16:$R$1015,COLUMNS('Section 2'!$D$13:H$13),0)),"",VLOOKUP($A306,'Section 2'!$D$16:$R$1015,COLUMNS('Section 2'!$D$13:H$13),0)))</f>
        <v/>
      </c>
      <c r="H306" s="84" t="str">
        <f>IF($C306="","",IF(ISBLANK(VLOOKUP($A306,'Section 2'!$D$16:$R$1015,COLUMNS('Section 2'!$D$13:I$13),0)),"",VLOOKUP($A306,'Section 2'!$D$16:$R$1015,COLUMNS('Section 2'!$D$13:I$13),0)))</f>
        <v/>
      </c>
      <c r="I306" s="84" t="str">
        <f>IF($C306="","",IF(ISBLANK(VLOOKUP($A306,'Section 2'!$D$16:$R$1015,COLUMNS('Section 2'!$D$13:J$13),0)),"",VLOOKUP($A306,'Section 2'!$D$16:$R$1015,COLUMNS('Section 2'!$D$13:J$13),0)))</f>
        <v/>
      </c>
      <c r="J306" s="84" t="str">
        <f>IF($C306="","",IF(ISBLANK(VLOOKUP($A306,'Section 2'!$D$16:$R$1015,COLUMNS('Section 2'!$D$13:R$13),0)),"",IF(VLOOKUP($A306,'Section 2'!$D$16:$R$1015,COLUMNS('Section 2'!$D$13:R$13),0)="QPS","QPS",PROPER(VLOOKUP($A306,'Section 2'!$D$16:$R$1015,COLUMNS('Section 2'!$D$13:R$13),0)))))</f>
        <v/>
      </c>
      <c r="K306" s="84" t="str">
        <f>IF($C306="","",IF(ISBLANK(VLOOKUP($A306,'Section 2'!$D$16:$R$1015,COLUMNS('Section 2'!$D$13:L$13),0)),"",VLOOKUP($A306,'Section 2'!$D$16:$R$1015,COLUMNS('Section 2'!$D$13:L$13),0)))</f>
        <v/>
      </c>
      <c r="L306" s="84" t="str">
        <f>IF($C306="","",IF(ISBLANK(VLOOKUP($A306,'Section 2'!$D$16:$R$1015,COLUMNS('Section 2'!$D$13:M$13),0)),"",VLOOKUP($A306,'Section 2'!$D$16:$R$1015,COLUMNS('Section 2'!$D$13:M$13),0)))</f>
        <v/>
      </c>
      <c r="M306" s="84" t="str">
        <f>IF($C306="","",IF(ISBLANK(VLOOKUP($A306,'Section 2'!$D$16:$R$1015,COLUMNS('Section 2'!$D$13:N$13),0)),"",VLOOKUP($A306,'Section 2'!$D$16:$R$1015,COLUMNS('Section 2'!$D$13:N$13),0)))</f>
        <v/>
      </c>
      <c r="N306" s="84" t="str">
        <f>IF($C306="","",IF(ISBLANK(VLOOKUP($A306,'Section 2'!$D$16:$R$1015,COLUMNS('Section 2'!$D$13:O$13),0)),"",VLOOKUP($A306,'Section 2'!$D$16:$R$1015,COLUMNS('Section 2'!$D$13:O$13),0)))</f>
        <v/>
      </c>
      <c r="O306" s="84" t="str">
        <f>IF($C306="","",IF(ISBLANK(VLOOKUP($A306,'Section 2'!$D$16:$R$1015,COLUMNS('Section 2'!$D$13:P$13),0)),"",VLOOKUP($A306,'Section 2'!$D$16:$R$1015,COLUMNS('Section 2'!$D$13:P$13),0)))</f>
        <v/>
      </c>
      <c r="P306" s="84" t="str">
        <f>IF($C306="","",IF(ISBLANK(VLOOKUP($A306,'Section 2'!$D$16:$R$1015,COLUMNS('Section 2'!$D$13:Q$13),0)),"",VLOOKUP($A306,'Section 2'!$D$16:$R$1015,COLUMNS('Section 2'!$D$13:Q$13),0)))</f>
        <v/>
      </c>
      <c r="Q306" s="84" t="str">
        <f>IF($C306="","",IF(ISBLANK(VLOOKUP($A306,'Section 2'!$D$16:$R$1015,COLUMNS('Section 2'!$D$13:R$13),0)),"",IF(VLOOKUP($A306,'Section 2'!$D$16:$R$1015,COLUMNS('Section 2'!$D$13:R$13),0)="QPS","QPS",PROPER(VLOOKUP($A306,'Section 2'!$D$16:$R$1015,COLUMNS('Section 2'!$D$13:R$13),0)))))</f>
        <v/>
      </c>
    </row>
    <row r="307" spans="1:17" s="47" customFormat="1" ht="12.75" customHeight="1" x14ac:dyDescent="0.35">
      <c r="A307" s="50">
        <v>306</v>
      </c>
      <c r="B307" s="84" t="str">
        <f t="shared" si="4"/>
        <v/>
      </c>
      <c r="C307" s="84" t="str">
        <f>IFERROR(VLOOKUP($A307,'Section 2'!$D$16:$R$1015,COLUMNS('Section 2'!$D$13:D$13),0),"")</f>
        <v/>
      </c>
      <c r="D307" s="61" t="str">
        <f>IF($C307="","",IF(ISBLANK(VLOOKUP($A307,'Section 2'!$D$16:$R$1015,COLUMNS('Section 2'!$D$13:E$13),0)),"",VLOOKUP($A307,'Section 2'!$D$16:$R$1015,COLUMNS('Section 2'!$D$13:E$13),0)))</f>
        <v/>
      </c>
      <c r="E307" s="84" t="str">
        <f>IF($C307="","",IF(ISBLANK(VLOOKUP($A307,'Section 2'!$D$16:$R$1015,COLUMNS('Section 2'!$D$13:F$13),0)),"",VLOOKUP($A307,'Section 2'!$D$16:$R$1015,COLUMNS('Section 2'!$D$13:F$13),0)))</f>
        <v/>
      </c>
      <c r="F307" s="84" t="str">
        <f>IF($C307="","",IF(ISBLANK(VLOOKUP($A307,'Section 2'!$D$16:$R$1015,COLUMNS('Section 2'!$D$13:G$13),0)),"",VLOOKUP($A307,'Section 2'!$D$16:$R$1015,COLUMNS('Section 2'!$D$13:G$13),0)))</f>
        <v/>
      </c>
      <c r="G307" s="84" t="str">
        <f>IF($C307="","",IF(ISBLANK(VLOOKUP($A307,'Section 2'!$D$16:$R$1015,COLUMNS('Section 2'!$D$13:H$13),0)),"",VLOOKUP($A307,'Section 2'!$D$16:$R$1015,COLUMNS('Section 2'!$D$13:H$13),0)))</f>
        <v/>
      </c>
      <c r="H307" s="84" t="str">
        <f>IF($C307="","",IF(ISBLANK(VLOOKUP($A307,'Section 2'!$D$16:$R$1015,COLUMNS('Section 2'!$D$13:I$13),0)),"",VLOOKUP($A307,'Section 2'!$D$16:$R$1015,COLUMNS('Section 2'!$D$13:I$13),0)))</f>
        <v/>
      </c>
      <c r="I307" s="84" t="str">
        <f>IF($C307="","",IF(ISBLANK(VLOOKUP($A307,'Section 2'!$D$16:$R$1015,COLUMNS('Section 2'!$D$13:J$13),0)),"",VLOOKUP($A307,'Section 2'!$D$16:$R$1015,COLUMNS('Section 2'!$D$13:J$13),0)))</f>
        <v/>
      </c>
      <c r="J307" s="84" t="str">
        <f>IF($C307="","",IF(ISBLANK(VLOOKUP($A307,'Section 2'!$D$16:$R$1015,COLUMNS('Section 2'!$D$13:R$13),0)),"",IF(VLOOKUP($A307,'Section 2'!$D$16:$R$1015,COLUMNS('Section 2'!$D$13:R$13),0)="QPS","QPS",PROPER(VLOOKUP($A307,'Section 2'!$D$16:$R$1015,COLUMNS('Section 2'!$D$13:R$13),0)))))</f>
        <v/>
      </c>
      <c r="K307" s="84" t="str">
        <f>IF($C307="","",IF(ISBLANK(VLOOKUP($A307,'Section 2'!$D$16:$R$1015,COLUMNS('Section 2'!$D$13:L$13),0)),"",VLOOKUP($A307,'Section 2'!$D$16:$R$1015,COLUMNS('Section 2'!$D$13:L$13),0)))</f>
        <v/>
      </c>
      <c r="L307" s="84" t="str">
        <f>IF($C307="","",IF(ISBLANK(VLOOKUP($A307,'Section 2'!$D$16:$R$1015,COLUMNS('Section 2'!$D$13:M$13),0)),"",VLOOKUP($A307,'Section 2'!$D$16:$R$1015,COLUMNS('Section 2'!$D$13:M$13),0)))</f>
        <v/>
      </c>
      <c r="M307" s="84" t="str">
        <f>IF($C307="","",IF(ISBLANK(VLOOKUP($A307,'Section 2'!$D$16:$R$1015,COLUMNS('Section 2'!$D$13:N$13),0)),"",VLOOKUP($A307,'Section 2'!$D$16:$R$1015,COLUMNS('Section 2'!$D$13:N$13),0)))</f>
        <v/>
      </c>
      <c r="N307" s="84" t="str">
        <f>IF($C307="","",IF(ISBLANK(VLOOKUP($A307,'Section 2'!$D$16:$R$1015,COLUMNS('Section 2'!$D$13:O$13),0)),"",VLOOKUP($A307,'Section 2'!$D$16:$R$1015,COLUMNS('Section 2'!$D$13:O$13),0)))</f>
        <v/>
      </c>
      <c r="O307" s="84" t="str">
        <f>IF($C307="","",IF(ISBLANK(VLOOKUP($A307,'Section 2'!$D$16:$R$1015,COLUMNS('Section 2'!$D$13:P$13),0)),"",VLOOKUP($A307,'Section 2'!$D$16:$R$1015,COLUMNS('Section 2'!$D$13:P$13),0)))</f>
        <v/>
      </c>
      <c r="P307" s="84" t="str">
        <f>IF($C307="","",IF(ISBLANK(VLOOKUP($A307,'Section 2'!$D$16:$R$1015,COLUMNS('Section 2'!$D$13:Q$13),0)),"",VLOOKUP($A307,'Section 2'!$D$16:$R$1015,COLUMNS('Section 2'!$D$13:Q$13),0)))</f>
        <v/>
      </c>
      <c r="Q307" s="84" t="str">
        <f>IF($C307="","",IF(ISBLANK(VLOOKUP($A307,'Section 2'!$D$16:$R$1015,COLUMNS('Section 2'!$D$13:R$13),0)),"",IF(VLOOKUP($A307,'Section 2'!$D$16:$R$1015,COLUMNS('Section 2'!$D$13:R$13),0)="QPS","QPS",PROPER(VLOOKUP($A307,'Section 2'!$D$16:$R$1015,COLUMNS('Section 2'!$D$13:R$13),0)))))</f>
        <v/>
      </c>
    </row>
    <row r="308" spans="1:17" s="47" customFormat="1" ht="12.75" customHeight="1" x14ac:dyDescent="0.35">
      <c r="A308" s="50">
        <v>307</v>
      </c>
      <c r="B308" s="84" t="str">
        <f t="shared" si="4"/>
        <v/>
      </c>
      <c r="C308" s="84" t="str">
        <f>IFERROR(VLOOKUP($A308,'Section 2'!$D$16:$R$1015,COLUMNS('Section 2'!$D$13:D$13),0),"")</f>
        <v/>
      </c>
      <c r="D308" s="61" t="str">
        <f>IF($C308="","",IF(ISBLANK(VLOOKUP($A308,'Section 2'!$D$16:$R$1015,COLUMNS('Section 2'!$D$13:E$13),0)),"",VLOOKUP($A308,'Section 2'!$D$16:$R$1015,COLUMNS('Section 2'!$D$13:E$13),0)))</f>
        <v/>
      </c>
      <c r="E308" s="84" t="str">
        <f>IF($C308="","",IF(ISBLANK(VLOOKUP($A308,'Section 2'!$D$16:$R$1015,COLUMNS('Section 2'!$D$13:F$13),0)),"",VLOOKUP($A308,'Section 2'!$D$16:$R$1015,COLUMNS('Section 2'!$D$13:F$13),0)))</f>
        <v/>
      </c>
      <c r="F308" s="84" t="str">
        <f>IF($C308="","",IF(ISBLANK(VLOOKUP($A308,'Section 2'!$D$16:$R$1015,COLUMNS('Section 2'!$D$13:G$13),0)),"",VLOOKUP($A308,'Section 2'!$D$16:$R$1015,COLUMNS('Section 2'!$D$13:G$13),0)))</f>
        <v/>
      </c>
      <c r="G308" s="84" t="str">
        <f>IF($C308="","",IF(ISBLANK(VLOOKUP($A308,'Section 2'!$D$16:$R$1015,COLUMNS('Section 2'!$D$13:H$13),0)),"",VLOOKUP($A308,'Section 2'!$D$16:$R$1015,COLUMNS('Section 2'!$D$13:H$13),0)))</f>
        <v/>
      </c>
      <c r="H308" s="84" t="str">
        <f>IF($C308="","",IF(ISBLANK(VLOOKUP($A308,'Section 2'!$D$16:$R$1015,COLUMNS('Section 2'!$D$13:I$13),0)),"",VLOOKUP($A308,'Section 2'!$D$16:$R$1015,COLUMNS('Section 2'!$D$13:I$13),0)))</f>
        <v/>
      </c>
      <c r="I308" s="84" t="str">
        <f>IF($C308="","",IF(ISBLANK(VLOOKUP($A308,'Section 2'!$D$16:$R$1015,COLUMNS('Section 2'!$D$13:J$13),0)),"",VLOOKUP($A308,'Section 2'!$D$16:$R$1015,COLUMNS('Section 2'!$D$13:J$13),0)))</f>
        <v/>
      </c>
      <c r="J308" s="84" t="str">
        <f>IF($C308="","",IF(ISBLANK(VLOOKUP($A308,'Section 2'!$D$16:$R$1015,COLUMNS('Section 2'!$D$13:R$13),0)),"",IF(VLOOKUP($A308,'Section 2'!$D$16:$R$1015,COLUMNS('Section 2'!$D$13:R$13),0)="QPS","QPS",PROPER(VLOOKUP($A308,'Section 2'!$D$16:$R$1015,COLUMNS('Section 2'!$D$13:R$13),0)))))</f>
        <v/>
      </c>
      <c r="K308" s="84" t="str">
        <f>IF($C308="","",IF(ISBLANK(VLOOKUP($A308,'Section 2'!$D$16:$R$1015,COLUMNS('Section 2'!$D$13:L$13),0)),"",VLOOKUP($A308,'Section 2'!$D$16:$R$1015,COLUMNS('Section 2'!$D$13:L$13),0)))</f>
        <v/>
      </c>
      <c r="L308" s="84" t="str">
        <f>IF($C308="","",IF(ISBLANK(VLOOKUP($A308,'Section 2'!$D$16:$R$1015,COLUMNS('Section 2'!$D$13:M$13),0)),"",VLOOKUP($A308,'Section 2'!$D$16:$R$1015,COLUMNS('Section 2'!$D$13:M$13),0)))</f>
        <v/>
      </c>
      <c r="M308" s="84" t="str">
        <f>IF($C308="","",IF(ISBLANK(VLOOKUP($A308,'Section 2'!$D$16:$R$1015,COLUMNS('Section 2'!$D$13:N$13),0)),"",VLOOKUP($A308,'Section 2'!$D$16:$R$1015,COLUMNS('Section 2'!$D$13:N$13),0)))</f>
        <v/>
      </c>
      <c r="N308" s="84" t="str">
        <f>IF($C308="","",IF(ISBLANK(VLOOKUP($A308,'Section 2'!$D$16:$R$1015,COLUMNS('Section 2'!$D$13:O$13),0)),"",VLOOKUP($A308,'Section 2'!$D$16:$R$1015,COLUMNS('Section 2'!$D$13:O$13),0)))</f>
        <v/>
      </c>
      <c r="O308" s="84" t="str">
        <f>IF($C308="","",IF(ISBLANK(VLOOKUP($A308,'Section 2'!$D$16:$R$1015,COLUMNS('Section 2'!$D$13:P$13),0)),"",VLOOKUP($A308,'Section 2'!$D$16:$R$1015,COLUMNS('Section 2'!$D$13:P$13),0)))</f>
        <v/>
      </c>
      <c r="P308" s="84" t="str">
        <f>IF($C308="","",IF(ISBLANK(VLOOKUP($A308,'Section 2'!$D$16:$R$1015,COLUMNS('Section 2'!$D$13:Q$13),0)),"",VLOOKUP($A308,'Section 2'!$D$16:$R$1015,COLUMNS('Section 2'!$D$13:Q$13),0)))</f>
        <v/>
      </c>
      <c r="Q308" s="84" t="str">
        <f>IF($C308="","",IF(ISBLANK(VLOOKUP($A308,'Section 2'!$D$16:$R$1015,COLUMNS('Section 2'!$D$13:R$13),0)),"",IF(VLOOKUP($A308,'Section 2'!$D$16:$R$1015,COLUMNS('Section 2'!$D$13:R$13),0)="QPS","QPS",PROPER(VLOOKUP($A308,'Section 2'!$D$16:$R$1015,COLUMNS('Section 2'!$D$13:R$13),0)))))</f>
        <v/>
      </c>
    </row>
    <row r="309" spans="1:17" s="47" customFormat="1" ht="12.75" customHeight="1" x14ac:dyDescent="0.35">
      <c r="A309" s="50">
        <v>308</v>
      </c>
      <c r="B309" s="84" t="str">
        <f t="shared" si="4"/>
        <v/>
      </c>
      <c r="C309" s="84" t="str">
        <f>IFERROR(VLOOKUP($A309,'Section 2'!$D$16:$R$1015,COLUMNS('Section 2'!$D$13:D$13),0),"")</f>
        <v/>
      </c>
      <c r="D309" s="61" t="str">
        <f>IF($C309="","",IF(ISBLANK(VLOOKUP($A309,'Section 2'!$D$16:$R$1015,COLUMNS('Section 2'!$D$13:E$13),0)),"",VLOOKUP($A309,'Section 2'!$D$16:$R$1015,COLUMNS('Section 2'!$D$13:E$13),0)))</f>
        <v/>
      </c>
      <c r="E309" s="84" t="str">
        <f>IF($C309="","",IF(ISBLANK(VLOOKUP($A309,'Section 2'!$D$16:$R$1015,COLUMNS('Section 2'!$D$13:F$13),0)),"",VLOOKUP($A309,'Section 2'!$D$16:$R$1015,COLUMNS('Section 2'!$D$13:F$13),0)))</f>
        <v/>
      </c>
      <c r="F309" s="84" t="str">
        <f>IF($C309="","",IF(ISBLANK(VLOOKUP($A309,'Section 2'!$D$16:$R$1015,COLUMNS('Section 2'!$D$13:G$13),0)),"",VLOOKUP($A309,'Section 2'!$D$16:$R$1015,COLUMNS('Section 2'!$D$13:G$13),0)))</f>
        <v/>
      </c>
      <c r="G309" s="84" t="str">
        <f>IF($C309="","",IF(ISBLANK(VLOOKUP($A309,'Section 2'!$D$16:$R$1015,COLUMNS('Section 2'!$D$13:H$13),0)),"",VLOOKUP($A309,'Section 2'!$D$16:$R$1015,COLUMNS('Section 2'!$D$13:H$13),0)))</f>
        <v/>
      </c>
      <c r="H309" s="84" t="str">
        <f>IF($C309="","",IF(ISBLANK(VLOOKUP($A309,'Section 2'!$D$16:$R$1015,COLUMNS('Section 2'!$D$13:I$13),0)),"",VLOOKUP($A309,'Section 2'!$D$16:$R$1015,COLUMNS('Section 2'!$D$13:I$13),0)))</f>
        <v/>
      </c>
      <c r="I309" s="84" t="str">
        <f>IF($C309="","",IF(ISBLANK(VLOOKUP($A309,'Section 2'!$D$16:$R$1015,COLUMNS('Section 2'!$D$13:J$13),0)),"",VLOOKUP($A309,'Section 2'!$D$16:$R$1015,COLUMNS('Section 2'!$D$13:J$13),0)))</f>
        <v/>
      </c>
      <c r="J309" s="84" t="str">
        <f>IF($C309="","",IF(ISBLANK(VLOOKUP($A309,'Section 2'!$D$16:$R$1015,COLUMNS('Section 2'!$D$13:R$13),0)),"",IF(VLOOKUP($A309,'Section 2'!$D$16:$R$1015,COLUMNS('Section 2'!$D$13:R$13),0)="QPS","QPS",PROPER(VLOOKUP($A309,'Section 2'!$D$16:$R$1015,COLUMNS('Section 2'!$D$13:R$13),0)))))</f>
        <v/>
      </c>
      <c r="K309" s="84" t="str">
        <f>IF($C309="","",IF(ISBLANK(VLOOKUP($A309,'Section 2'!$D$16:$R$1015,COLUMNS('Section 2'!$D$13:L$13),0)),"",VLOOKUP($A309,'Section 2'!$D$16:$R$1015,COLUMNS('Section 2'!$D$13:L$13),0)))</f>
        <v/>
      </c>
      <c r="L309" s="84" t="str">
        <f>IF($C309="","",IF(ISBLANK(VLOOKUP($A309,'Section 2'!$D$16:$R$1015,COLUMNS('Section 2'!$D$13:M$13),0)),"",VLOOKUP($A309,'Section 2'!$D$16:$R$1015,COLUMNS('Section 2'!$D$13:M$13),0)))</f>
        <v/>
      </c>
      <c r="M309" s="84" t="str">
        <f>IF($C309="","",IF(ISBLANK(VLOOKUP($A309,'Section 2'!$D$16:$R$1015,COLUMNS('Section 2'!$D$13:N$13),0)),"",VLOOKUP($A309,'Section 2'!$D$16:$R$1015,COLUMNS('Section 2'!$D$13:N$13),0)))</f>
        <v/>
      </c>
      <c r="N309" s="84" t="str">
        <f>IF($C309="","",IF(ISBLANK(VLOOKUP($A309,'Section 2'!$D$16:$R$1015,COLUMNS('Section 2'!$D$13:O$13),0)),"",VLOOKUP($A309,'Section 2'!$D$16:$R$1015,COLUMNS('Section 2'!$D$13:O$13),0)))</f>
        <v/>
      </c>
      <c r="O309" s="84" t="str">
        <f>IF($C309="","",IF(ISBLANK(VLOOKUP($A309,'Section 2'!$D$16:$R$1015,COLUMNS('Section 2'!$D$13:P$13),0)),"",VLOOKUP($A309,'Section 2'!$D$16:$R$1015,COLUMNS('Section 2'!$D$13:P$13),0)))</f>
        <v/>
      </c>
      <c r="P309" s="84" t="str">
        <f>IF($C309="","",IF(ISBLANK(VLOOKUP($A309,'Section 2'!$D$16:$R$1015,COLUMNS('Section 2'!$D$13:Q$13),0)),"",VLOOKUP($A309,'Section 2'!$D$16:$R$1015,COLUMNS('Section 2'!$D$13:Q$13),0)))</f>
        <v/>
      </c>
      <c r="Q309" s="84" t="str">
        <f>IF($C309="","",IF(ISBLANK(VLOOKUP($A309,'Section 2'!$D$16:$R$1015,COLUMNS('Section 2'!$D$13:R$13),0)),"",IF(VLOOKUP($A309,'Section 2'!$D$16:$R$1015,COLUMNS('Section 2'!$D$13:R$13),0)="QPS","QPS",PROPER(VLOOKUP($A309,'Section 2'!$D$16:$R$1015,COLUMNS('Section 2'!$D$13:R$13),0)))))</f>
        <v/>
      </c>
    </row>
    <row r="310" spans="1:17" s="47" customFormat="1" ht="12.75" customHeight="1" x14ac:dyDescent="0.35">
      <c r="A310" s="50">
        <v>309</v>
      </c>
      <c r="B310" s="84" t="str">
        <f t="shared" si="4"/>
        <v/>
      </c>
      <c r="C310" s="84" t="str">
        <f>IFERROR(VLOOKUP($A310,'Section 2'!$D$16:$R$1015,COLUMNS('Section 2'!$D$13:D$13),0),"")</f>
        <v/>
      </c>
      <c r="D310" s="61" t="str">
        <f>IF($C310="","",IF(ISBLANK(VLOOKUP($A310,'Section 2'!$D$16:$R$1015,COLUMNS('Section 2'!$D$13:E$13),0)),"",VLOOKUP($A310,'Section 2'!$D$16:$R$1015,COLUMNS('Section 2'!$D$13:E$13),0)))</f>
        <v/>
      </c>
      <c r="E310" s="84" t="str">
        <f>IF($C310="","",IF(ISBLANK(VLOOKUP($A310,'Section 2'!$D$16:$R$1015,COLUMNS('Section 2'!$D$13:F$13),0)),"",VLOOKUP($A310,'Section 2'!$D$16:$R$1015,COLUMNS('Section 2'!$D$13:F$13),0)))</f>
        <v/>
      </c>
      <c r="F310" s="84" t="str">
        <f>IF($C310="","",IF(ISBLANK(VLOOKUP($A310,'Section 2'!$D$16:$R$1015,COLUMNS('Section 2'!$D$13:G$13),0)),"",VLOOKUP($A310,'Section 2'!$D$16:$R$1015,COLUMNS('Section 2'!$D$13:G$13),0)))</f>
        <v/>
      </c>
      <c r="G310" s="84" t="str">
        <f>IF($C310="","",IF(ISBLANK(VLOOKUP($A310,'Section 2'!$D$16:$R$1015,COLUMNS('Section 2'!$D$13:H$13),0)),"",VLOOKUP($A310,'Section 2'!$D$16:$R$1015,COLUMNS('Section 2'!$D$13:H$13),0)))</f>
        <v/>
      </c>
      <c r="H310" s="84" t="str">
        <f>IF($C310="","",IF(ISBLANK(VLOOKUP($A310,'Section 2'!$D$16:$R$1015,COLUMNS('Section 2'!$D$13:I$13),0)),"",VLOOKUP($A310,'Section 2'!$D$16:$R$1015,COLUMNS('Section 2'!$D$13:I$13),0)))</f>
        <v/>
      </c>
      <c r="I310" s="84" t="str">
        <f>IF($C310="","",IF(ISBLANK(VLOOKUP($A310,'Section 2'!$D$16:$R$1015,COLUMNS('Section 2'!$D$13:J$13),0)),"",VLOOKUP($A310,'Section 2'!$D$16:$R$1015,COLUMNS('Section 2'!$D$13:J$13),0)))</f>
        <v/>
      </c>
      <c r="J310" s="84" t="str">
        <f>IF($C310="","",IF(ISBLANK(VLOOKUP($A310,'Section 2'!$D$16:$R$1015,COLUMNS('Section 2'!$D$13:R$13),0)),"",IF(VLOOKUP($A310,'Section 2'!$D$16:$R$1015,COLUMNS('Section 2'!$D$13:R$13),0)="QPS","QPS",PROPER(VLOOKUP($A310,'Section 2'!$D$16:$R$1015,COLUMNS('Section 2'!$D$13:R$13),0)))))</f>
        <v/>
      </c>
      <c r="K310" s="84" t="str">
        <f>IF($C310="","",IF(ISBLANK(VLOOKUP($A310,'Section 2'!$D$16:$R$1015,COLUMNS('Section 2'!$D$13:L$13),0)),"",VLOOKUP($A310,'Section 2'!$D$16:$R$1015,COLUMNS('Section 2'!$D$13:L$13),0)))</f>
        <v/>
      </c>
      <c r="L310" s="84" t="str">
        <f>IF($C310="","",IF(ISBLANK(VLOOKUP($A310,'Section 2'!$D$16:$R$1015,COLUMNS('Section 2'!$D$13:M$13),0)),"",VLOOKUP($A310,'Section 2'!$D$16:$R$1015,COLUMNS('Section 2'!$D$13:M$13),0)))</f>
        <v/>
      </c>
      <c r="M310" s="84" t="str">
        <f>IF($C310="","",IF(ISBLANK(VLOOKUP($A310,'Section 2'!$D$16:$R$1015,COLUMNS('Section 2'!$D$13:N$13),0)),"",VLOOKUP($A310,'Section 2'!$D$16:$R$1015,COLUMNS('Section 2'!$D$13:N$13),0)))</f>
        <v/>
      </c>
      <c r="N310" s="84" t="str">
        <f>IF($C310="","",IF(ISBLANK(VLOOKUP($A310,'Section 2'!$D$16:$R$1015,COLUMNS('Section 2'!$D$13:O$13),0)),"",VLOOKUP($A310,'Section 2'!$D$16:$R$1015,COLUMNS('Section 2'!$D$13:O$13),0)))</f>
        <v/>
      </c>
      <c r="O310" s="84" t="str">
        <f>IF($C310="","",IF(ISBLANK(VLOOKUP($A310,'Section 2'!$D$16:$R$1015,COLUMNS('Section 2'!$D$13:P$13),0)),"",VLOOKUP($A310,'Section 2'!$D$16:$R$1015,COLUMNS('Section 2'!$D$13:P$13),0)))</f>
        <v/>
      </c>
      <c r="P310" s="84" t="str">
        <f>IF($C310="","",IF(ISBLANK(VLOOKUP($A310,'Section 2'!$D$16:$R$1015,COLUMNS('Section 2'!$D$13:Q$13),0)),"",VLOOKUP($A310,'Section 2'!$D$16:$R$1015,COLUMNS('Section 2'!$D$13:Q$13),0)))</f>
        <v/>
      </c>
      <c r="Q310" s="84" t="str">
        <f>IF($C310="","",IF(ISBLANK(VLOOKUP($A310,'Section 2'!$D$16:$R$1015,COLUMNS('Section 2'!$D$13:R$13),0)),"",IF(VLOOKUP($A310,'Section 2'!$D$16:$R$1015,COLUMNS('Section 2'!$D$13:R$13),0)="QPS","QPS",PROPER(VLOOKUP($A310,'Section 2'!$D$16:$R$1015,COLUMNS('Section 2'!$D$13:R$13),0)))))</f>
        <v/>
      </c>
    </row>
    <row r="311" spans="1:17" s="47" customFormat="1" ht="12.75" customHeight="1" x14ac:dyDescent="0.35">
      <c r="A311" s="50">
        <v>310</v>
      </c>
      <c r="B311" s="84" t="str">
        <f t="shared" si="4"/>
        <v/>
      </c>
      <c r="C311" s="84" t="str">
        <f>IFERROR(VLOOKUP($A311,'Section 2'!$D$16:$R$1015,COLUMNS('Section 2'!$D$13:D$13),0),"")</f>
        <v/>
      </c>
      <c r="D311" s="61" t="str">
        <f>IF($C311="","",IF(ISBLANK(VLOOKUP($A311,'Section 2'!$D$16:$R$1015,COLUMNS('Section 2'!$D$13:E$13),0)),"",VLOOKUP($A311,'Section 2'!$D$16:$R$1015,COLUMNS('Section 2'!$D$13:E$13),0)))</f>
        <v/>
      </c>
      <c r="E311" s="84" t="str">
        <f>IF($C311="","",IF(ISBLANK(VLOOKUP($A311,'Section 2'!$D$16:$R$1015,COLUMNS('Section 2'!$D$13:F$13),0)),"",VLOOKUP($A311,'Section 2'!$D$16:$R$1015,COLUMNS('Section 2'!$D$13:F$13),0)))</f>
        <v/>
      </c>
      <c r="F311" s="84" t="str">
        <f>IF($C311="","",IF(ISBLANK(VLOOKUP($A311,'Section 2'!$D$16:$R$1015,COLUMNS('Section 2'!$D$13:G$13),0)),"",VLOOKUP($A311,'Section 2'!$D$16:$R$1015,COLUMNS('Section 2'!$D$13:G$13),0)))</f>
        <v/>
      </c>
      <c r="G311" s="84" t="str">
        <f>IF($C311="","",IF(ISBLANK(VLOOKUP($A311,'Section 2'!$D$16:$R$1015,COLUMNS('Section 2'!$D$13:H$13),0)),"",VLOOKUP($A311,'Section 2'!$D$16:$R$1015,COLUMNS('Section 2'!$D$13:H$13),0)))</f>
        <v/>
      </c>
      <c r="H311" s="84" t="str">
        <f>IF($C311="","",IF(ISBLANK(VLOOKUP($A311,'Section 2'!$D$16:$R$1015,COLUMNS('Section 2'!$D$13:I$13),0)),"",VLOOKUP($A311,'Section 2'!$D$16:$R$1015,COLUMNS('Section 2'!$D$13:I$13),0)))</f>
        <v/>
      </c>
      <c r="I311" s="84" t="str">
        <f>IF($C311="","",IF(ISBLANK(VLOOKUP($A311,'Section 2'!$D$16:$R$1015,COLUMNS('Section 2'!$D$13:J$13),0)),"",VLOOKUP($A311,'Section 2'!$D$16:$R$1015,COLUMNS('Section 2'!$D$13:J$13),0)))</f>
        <v/>
      </c>
      <c r="J311" s="84" t="str">
        <f>IF($C311="","",IF(ISBLANK(VLOOKUP($A311,'Section 2'!$D$16:$R$1015,COLUMNS('Section 2'!$D$13:R$13),0)),"",IF(VLOOKUP($A311,'Section 2'!$D$16:$R$1015,COLUMNS('Section 2'!$D$13:R$13),0)="QPS","QPS",PROPER(VLOOKUP($A311,'Section 2'!$D$16:$R$1015,COLUMNS('Section 2'!$D$13:R$13),0)))))</f>
        <v/>
      </c>
      <c r="K311" s="84" t="str">
        <f>IF($C311="","",IF(ISBLANK(VLOOKUP($A311,'Section 2'!$D$16:$R$1015,COLUMNS('Section 2'!$D$13:L$13),0)),"",VLOOKUP($A311,'Section 2'!$D$16:$R$1015,COLUMNS('Section 2'!$D$13:L$13),0)))</f>
        <v/>
      </c>
      <c r="L311" s="84" t="str">
        <f>IF($C311="","",IF(ISBLANK(VLOOKUP($A311,'Section 2'!$D$16:$R$1015,COLUMNS('Section 2'!$D$13:M$13),0)),"",VLOOKUP($A311,'Section 2'!$D$16:$R$1015,COLUMNS('Section 2'!$D$13:M$13),0)))</f>
        <v/>
      </c>
      <c r="M311" s="84" t="str">
        <f>IF($C311="","",IF(ISBLANK(VLOOKUP($A311,'Section 2'!$D$16:$R$1015,COLUMNS('Section 2'!$D$13:N$13),0)),"",VLOOKUP($A311,'Section 2'!$D$16:$R$1015,COLUMNS('Section 2'!$D$13:N$13),0)))</f>
        <v/>
      </c>
      <c r="N311" s="84" t="str">
        <f>IF($C311="","",IF(ISBLANK(VLOOKUP($A311,'Section 2'!$D$16:$R$1015,COLUMNS('Section 2'!$D$13:O$13),0)),"",VLOOKUP($A311,'Section 2'!$D$16:$R$1015,COLUMNS('Section 2'!$D$13:O$13),0)))</f>
        <v/>
      </c>
      <c r="O311" s="84" t="str">
        <f>IF($C311="","",IF(ISBLANK(VLOOKUP($A311,'Section 2'!$D$16:$R$1015,COLUMNS('Section 2'!$D$13:P$13),0)),"",VLOOKUP($A311,'Section 2'!$D$16:$R$1015,COLUMNS('Section 2'!$D$13:P$13),0)))</f>
        <v/>
      </c>
      <c r="P311" s="84" t="str">
        <f>IF($C311="","",IF(ISBLANK(VLOOKUP($A311,'Section 2'!$D$16:$R$1015,COLUMNS('Section 2'!$D$13:Q$13),0)),"",VLOOKUP($A311,'Section 2'!$D$16:$R$1015,COLUMNS('Section 2'!$D$13:Q$13),0)))</f>
        <v/>
      </c>
      <c r="Q311" s="84" t="str">
        <f>IF($C311="","",IF(ISBLANK(VLOOKUP($A311,'Section 2'!$D$16:$R$1015,COLUMNS('Section 2'!$D$13:R$13),0)),"",IF(VLOOKUP($A311,'Section 2'!$D$16:$R$1015,COLUMNS('Section 2'!$D$13:R$13),0)="QPS","QPS",PROPER(VLOOKUP($A311,'Section 2'!$D$16:$R$1015,COLUMNS('Section 2'!$D$13:R$13),0)))))</f>
        <v/>
      </c>
    </row>
    <row r="312" spans="1:17" s="47" customFormat="1" ht="12.75" customHeight="1" x14ac:dyDescent="0.35">
      <c r="A312" s="50">
        <v>311</v>
      </c>
      <c r="B312" s="84" t="str">
        <f t="shared" si="4"/>
        <v/>
      </c>
      <c r="C312" s="84" t="str">
        <f>IFERROR(VLOOKUP($A312,'Section 2'!$D$16:$R$1015,COLUMNS('Section 2'!$D$13:D$13),0),"")</f>
        <v/>
      </c>
      <c r="D312" s="61" t="str">
        <f>IF($C312="","",IF(ISBLANK(VLOOKUP($A312,'Section 2'!$D$16:$R$1015,COLUMNS('Section 2'!$D$13:E$13),0)),"",VLOOKUP($A312,'Section 2'!$D$16:$R$1015,COLUMNS('Section 2'!$D$13:E$13),0)))</f>
        <v/>
      </c>
      <c r="E312" s="84" t="str">
        <f>IF($C312="","",IF(ISBLANK(VLOOKUP($A312,'Section 2'!$D$16:$R$1015,COLUMNS('Section 2'!$D$13:F$13),0)),"",VLOOKUP($A312,'Section 2'!$D$16:$R$1015,COLUMNS('Section 2'!$D$13:F$13),0)))</f>
        <v/>
      </c>
      <c r="F312" s="84" t="str">
        <f>IF($C312="","",IF(ISBLANK(VLOOKUP($A312,'Section 2'!$D$16:$R$1015,COLUMNS('Section 2'!$D$13:G$13),0)),"",VLOOKUP($A312,'Section 2'!$D$16:$R$1015,COLUMNS('Section 2'!$D$13:G$13),0)))</f>
        <v/>
      </c>
      <c r="G312" s="84" t="str">
        <f>IF($C312="","",IF(ISBLANK(VLOOKUP($A312,'Section 2'!$D$16:$R$1015,COLUMNS('Section 2'!$D$13:H$13),0)),"",VLOOKUP($A312,'Section 2'!$D$16:$R$1015,COLUMNS('Section 2'!$D$13:H$13),0)))</f>
        <v/>
      </c>
      <c r="H312" s="84" t="str">
        <f>IF($C312="","",IF(ISBLANK(VLOOKUP($A312,'Section 2'!$D$16:$R$1015,COLUMNS('Section 2'!$D$13:I$13),0)),"",VLOOKUP($A312,'Section 2'!$D$16:$R$1015,COLUMNS('Section 2'!$D$13:I$13),0)))</f>
        <v/>
      </c>
      <c r="I312" s="84" t="str">
        <f>IF($C312="","",IF(ISBLANK(VLOOKUP($A312,'Section 2'!$D$16:$R$1015,COLUMNS('Section 2'!$D$13:J$13),0)),"",VLOOKUP($A312,'Section 2'!$D$16:$R$1015,COLUMNS('Section 2'!$D$13:J$13),0)))</f>
        <v/>
      </c>
      <c r="J312" s="84" t="str">
        <f>IF($C312="","",IF(ISBLANK(VLOOKUP($A312,'Section 2'!$D$16:$R$1015,COLUMNS('Section 2'!$D$13:R$13),0)),"",IF(VLOOKUP($A312,'Section 2'!$D$16:$R$1015,COLUMNS('Section 2'!$D$13:R$13),0)="QPS","QPS",PROPER(VLOOKUP($A312,'Section 2'!$D$16:$R$1015,COLUMNS('Section 2'!$D$13:R$13),0)))))</f>
        <v/>
      </c>
      <c r="K312" s="84" t="str">
        <f>IF($C312="","",IF(ISBLANK(VLOOKUP($A312,'Section 2'!$D$16:$R$1015,COLUMNS('Section 2'!$D$13:L$13),0)),"",VLOOKUP($A312,'Section 2'!$D$16:$R$1015,COLUMNS('Section 2'!$D$13:L$13),0)))</f>
        <v/>
      </c>
      <c r="L312" s="84" t="str">
        <f>IF($C312="","",IF(ISBLANK(VLOOKUP($A312,'Section 2'!$D$16:$R$1015,COLUMNS('Section 2'!$D$13:M$13),0)),"",VLOOKUP($A312,'Section 2'!$D$16:$R$1015,COLUMNS('Section 2'!$D$13:M$13),0)))</f>
        <v/>
      </c>
      <c r="M312" s="84" t="str">
        <f>IF($C312="","",IF(ISBLANK(VLOOKUP($A312,'Section 2'!$D$16:$R$1015,COLUMNS('Section 2'!$D$13:N$13),0)),"",VLOOKUP($A312,'Section 2'!$D$16:$R$1015,COLUMNS('Section 2'!$D$13:N$13),0)))</f>
        <v/>
      </c>
      <c r="N312" s="84" t="str">
        <f>IF($C312="","",IF(ISBLANK(VLOOKUP($A312,'Section 2'!$D$16:$R$1015,COLUMNS('Section 2'!$D$13:O$13),0)),"",VLOOKUP($A312,'Section 2'!$D$16:$R$1015,COLUMNS('Section 2'!$D$13:O$13),0)))</f>
        <v/>
      </c>
      <c r="O312" s="84" t="str">
        <f>IF($C312="","",IF(ISBLANK(VLOOKUP($A312,'Section 2'!$D$16:$R$1015,COLUMNS('Section 2'!$D$13:P$13),0)),"",VLOOKUP($A312,'Section 2'!$D$16:$R$1015,COLUMNS('Section 2'!$D$13:P$13),0)))</f>
        <v/>
      </c>
      <c r="P312" s="84" t="str">
        <f>IF($C312="","",IF(ISBLANK(VLOOKUP($A312,'Section 2'!$D$16:$R$1015,COLUMNS('Section 2'!$D$13:Q$13),0)),"",VLOOKUP($A312,'Section 2'!$D$16:$R$1015,COLUMNS('Section 2'!$D$13:Q$13),0)))</f>
        <v/>
      </c>
      <c r="Q312" s="84" t="str">
        <f>IF($C312="","",IF(ISBLANK(VLOOKUP($A312,'Section 2'!$D$16:$R$1015,COLUMNS('Section 2'!$D$13:R$13),0)),"",IF(VLOOKUP($A312,'Section 2'!$D$16:$R$1015,COLUMNS('Section 2'!$D$13:R$13),0)="QPS","QPS",PROPER(VLOOKUP($A312,'Section 2'!$D$16:$R$1015,COLUMNS('Section 2'!$D$13:R$13),0)))))</f>
        <v/>
      </c>
    </row>
    <row r="313" spans="1:17" s="47" customFormat="1" ht="12.75" customHeight="1" x14ac:dyDescent="0.35">
      <c r="A313" s="50">
        <v>312</v>
      </c>
      <c r="B313" s="84" t="str">
        <f t="shared" si="4"/>
        <v/>
      </c>
      <c r="C313" s="84" t="str">
        <f>IFERROR(VLOOKUP($A313,'Section 2'!$D$16:$R$1015,COLUMNS('Section 2'!$D$13:D$13),0),"")</f>
        <v/>
      </c>
      <c r="D313" s="61" t="str">
        <f>IF($C313="","",IF(ISBLANK(VLOOKUP($A313,'Section 2'!$D$16:$R$1015,COLUMNS('Section 2'!$D$13:E$13),0)),"",VLOOKUP($A313,'Section 2'!$D$16:$R$1015,COLUMNS('Section 2'!$D$13:E$13),0)))</f>
        <v/>
      </c>
      <c r="E313" s="84" t="str">
        <f>IF($C313="","",IF(ISBLANK(VLOOKUP($A313,'Section 2'!$D$16:$R$1015,COLUMNS('Section 2'!$D$13:F$13),0)),"",VLOOKUP($A313,'Section 2'!$D$16:$R$1015,COLUMNS('Section 2'!$D$13:F$13),0)))</f>
        <v/>
      </c>
      <c r="F313" s="84" t="str">
        <f>IF($C313="","",IF(ISBLANK(VLOOKUP($A313,'Section 2'!$D$16:$R$1015,COLUMNS('Section 2'!$D$13:G$13),0)),"",VLOOKUP($A313,'Section 2'!$D$16:$R$1015,COLUMNS('Section 2'!$D$13:G$13),0)))</f>
        <v/>
      </c>
      <c r="G313" s="84" t="str">
        <f>IF($C313="","",IF(ISBLANK(VLOOKUP($A313,'Section 2'!$D$16:$R$1015,COLUMNS('Section 2'!$D$13:H$13),0)),"",VLOOKUP($A313,'Section 2'!$D$16:$R$1015,COLUMNS('Section 2'!$D$13:H$13),0)))</f>
        <v/>
      </c>
      <c r="H313" s="84" t="str">
        <f>IF($C313="","",IF(ISBLANK(VLOOKUP($A313,'Section 2'!$D$16:$R$1015,COLUMNS('Section 2'!$D$13:I$13),0)),"",VLOOKUP($A313,'Section 2'!$D$16:$R$1015,COLUMNS('Section 2'!$D$13:I$13),0)))</f>
        <v/>
      </c>
      <c r="I313" s="84" t="str">
        <f>IF($C313="","",IF(ISBLANK(VLOOKUP($A313,'Section 2'!$D$16:$R$1015,COLUMNS('Section 2'!$D$13:J$13),0)),"",VLOOKUP($A313,'Section 2'!$D$16:$R$1015,COLUMNS('Section 2'!$D$13:J$13),0)))</f>
        <v/>
      </c>
      <c r="J313" s="84" t="str">
        <f>IF($C313="","",IF(ISBLANK(VLOOKUP($A313,'Section 2'!$D$16:$R$1015,COLUMNS('Section 2'!$D$13:R$13),0)),"",IF(VLOOKUP($A313,'Section 2'!$D$16:$R$1015,COLUMNS('Section 2'!$D$13:R$13),0)="QPS","QPS",PROPER(VLOOKUP($A313,'Section 2'!$D$16:$R$1015,COLUMNS('Section 2'!$D$13:R$13),0)))))</f>
        <v/>
      </c>
      <c r="K313" s="84" t="str">
        <f>IF($C313="","",IF(ISBLANK(VLOOKUP($A313,'Section 2'!$D$16:$R$1015,COLUMNS('Section 2'!$D$13:L$13),0)),"",VLOOKUP($A313,'Section 2'!$D$16:$R$1015,COLUMNS('Section 2'!$D$13:L$13),0)))</f>
        <v/>
      </c>
      <c r="L313" s="84" t="str">
        <f>IF($C313="","",IF(ISBLANK(VLOOKUP($A313,'Section 2'!$D$16:$R$1015,COLUMNS('Section 2'!$D$13:M$13),0)),"",VLOOKUP($A313,'Section 2'!$D$16:$R$1015,COLUMNS('Section 2'!$D$13:M$13),0)))</f>
        <v/>
      </c>
      <c r="M313" s="84" t="str">
        <f>IF($C313="","",IF(ISBLANK(VLOOKUP($A313,'Section 2'!$D$16:$R$1015,COLUMNS('Section 2'!$D$13:N$13),0)),"",VLOOKUP($A313,'Section 2'!$D$16:$R$1015,COLUMNS('Section 2'!$D$13:N$13),0)))</f>
        <v/>
      </c>
      <c r="N313" s="84" t="str">
        <f>IF($C313="","",IF(ISBLANK(VLOOKUP($A313,'Section 2'!$D$16:$R$1015,COLUMNS('Section 2'!$D$13:O$13),0)),"",VLOOKUP($A313,'Section 2'!$D$16:$R$1015,COLUMNS('Section 2'!$D$13:O$13),0)))</f>
        <v/>
      </c>
      <c r="O313" s="84" t="str">
        <f>IF($C313="","",IF(ISBLANK(VLOOKUP($A313,'Section 2'!$D$16:$R$1015,COLUMNS('Section 2'!$D$13:P$13),0)),"",VLOOKUP($A313,'Section 2'!$D$16:$R$1015,COLUMNS('Section 2'!$D$13:P$13),0)))</f>
        <v/>
      </c>
      <c r="P313" s="84" t="str">
        <f>IF($C313="","",IF(ISBLANK(VLOOKUP($A313,'Section 2'!$D$16:$R$1015,COLUMNS('Section 2'!$D$13:Q$13),0)),"",VLOOKUP($A313,'Section 2'!$D$16:$R$1015,COLUMNS('Section 2'!$D$13:Q$13),0)))</f>
        <v/>
      </c>
      <c r="Q313" s="84" t="str">
        <f>IF($C313="","",IF(ISBLANK(VLOOKUP($A313,'Section 2'!$D$16:$R$1015,COLUMNS('Section 2'!$D$13:R$13),0)),"",IF(VLOOKUP($A313,'Section 2'!$D$16:$R$1015,COLUMNS('Section 2'!$D$13:R$13),0)="QPS","QPS",PROPER(VLOOKUP($A313,'Section 2'!$D$16:$R$1015,COLUMNS('Section 2'!$D$13:R$13),0)))))</f>
        <v/>
      </c>
    </row>
    <row r="314" spans="1:17" s="47" customFormat="1" ht="12.75" customHeight="1" x14ac:dyDescent="0.35">
      <c r="A314" s="50">
        <v>313</v>
      </c>
      <c r="B314" s="84" t="str">
        <f t="shared" si="4"/>
        <v/>
      </c>
      <c r="C314" s="84" t="str">
        <f>IFERROR(VLOOKUP($A314,'Section 2'!$D$16:$R$1015,COLUMNS('Section 2'!$D$13:D$13),0),"")</f>
        <v/>
      </c>
      <c r="D314" s="61" t="str">
        <f>IF($C314="","",IF(ISBLANK(VLOOKUP($A314,'Section 2'!$D$16:$R$1015,COLUMNS('Section 2'!$D$13:E$13),0)),"",VLOOKUP($A314,'Section 2'!$D$16:$R$1015,COLUMNS('Section 2'!$D$13:E$13),0)))</f>
        <v/>
      </c>
      <c r="E314" s="84" t="str">
        <f>IF($C314="","",IF(ISBLANK(VLOOKUP($A314,'Section 2'!$D$16:$R$1015,COLUMNS('Section 2'!$D$13:F$13),0)),"",VLOOKUP($A314,'Section 2'!$D$16:$R$1015,COLUMNS('Section 2'!$D$13:F$13),0)))</f>
        <v/>
      </c>
      <c r="F314" s="84" t="str">
        <f>IF($C314="","",IF(ISBLANK(VLOOKUP($A314,'Section 2'!$D$16:$R$1015,COLUMNS('Section 2'!$D$13:G$13),0)),"",VLOOKUP($A314,'Section 2'!$D$16:$R$1015,COLUMNS('Section 2'!$D$13:G$13),0)))</f>
        <v/>
      </c>
      <c r="G314" s="84" t="str">
        <f>IF($C314="","",IF(ISBLANK(VLOOKUP($A314,'Section 2'!$D$16:$R$1015,COLUMNS('Section 2'!$D$13:H$13),0)),"",VLOOKUP($A314,'Section 2'!$D$16:$R$1015,COLUMNS('Section 2'!$D$13:H$13),0)))</f>
        <v/>
      </c>
      <c r="H314" s="84" t="str">
        <f>IF($C314="","",IF(ISBLANK(VLOOKUP($A314,'Section 2'!$D$16:$R$1015,COLUMNS('Section 2'!$D$13:I$13),0)),"",VLOOKUP($A314,'Section 2'!$D$16:$R$1015,COLUMNS('Section 2'!$D$13:I$13),0)))</f>
        <v/>
      </c>
      <c r="I314" s="84" t="str">
        <f>IF($C314="","",IF(ISBLANK(VLOOKUP($A314,'Section 2'!$D$16:$R$1015,COLUMNS('Section 2'!$D$13:J$13),0)),"",VLOOKUP($A314,'Section 2'!$D$16:$R$1015,COLUMNS('Section 2'!$D$13:J$13),0)))</f>
        <v/>
      </c>
      <c r="J314" s="84" t="str">
        <f>IF($C314="","",IF(ISBLANK(VLOOKUP($A314,'Section 2'!$D$16:$R$1015,COLUMNS('Section 2'!$D$13:R$13),0)),"",IF(VLOOKUP($A314,'Section 2'!$D$16:$R$1015,COLUMNS('Section 2'!$D$13:R$13),0)="QPS","QPS",PROPER(VLOOKUP($A314,'Section 2'!$D$16:$R$1015,COLUMNS('Section 2'!$D$13:R$13),0)))))</f>
        <v/>
      </c>
      <c r="K314" s="84" t="str">
        <f>IF($C314="","",IF(ISBLANK(VLOOKUP($A314,'Section 2'!$D$16:$R$1015,COLUMNS('Section 2'!$D$13:L$13),0)),"",VLOOKUP($A314,'Section 2'!$D$16:$R$1015,COLUMNS('Section 2'!$D$13:L$13),0)))</f>
        <v/>
      </c>
      <c r="L314" s="84" t="str">
        <f>IF($C314="","",IF(ISBLANK(VLOOKUP($A314,'Section 2'!$D$16:$R$1015,COLUMNS('Section 2'!$D$13:M$13),0)),"",VLOOKUP($A314,'Section 2'!$D$16:$R$1015,COLUMNS('Section 2'!$D$13:M$13),0)))</f>
        <v/>
      </c>
      <c r="M314" s="84" t="str">
        <f>IF($C314="","",IF(ISBLANK(VLOOKUP($A314,'Section 2'!$D$16:$R$1015,COLUMNS('Section 2'!$D$13:N$13),0)),"",VLOOKUP($A314,'Section 2'!$D$16:$R$1015,COLUMNS('Section 2'!$D$13:N$13),0)))</f>
        <v/>
      </c>
      <c r="N314" s="84" t="str">
        <f>IF($C314="","",IF(ISBLANK(VLOOKUP($A314,'Section 2'!$D$16:$R$1015,COLUMNS('Section 2'!$D$13:O$13),0)),"",VLOOKUP($A314,'Section 2'!$D$16:$R$1015,COLUMNS('Section 2'!$D$13:O$13),0)))</f>
        <v/>
      </c>
      <c r="O314" s="84" t="str">
        <f>IF($C314="","",IF(ISBLANK(VLOOKUP($A314,'Section 2'!$D$16:$R$1015,COLUMNS('Section 2'!$D$13:P$13),0)),"",VLOOKUP($A314,'Section 2'!$D$16:$R$1015,COLUMNS('Section 2'!$D$13:P$13),0)))</f>
        <v/>
      </c>
      <c r="P314" s="84" t="str">
        <f>IF($C314="","",IF(ISBLANK(VLOOKUP($A314,'Section 2'!$D$16:$R$1015,COLUMNS('Section 2'!$D$13:Q$13),0)),"",VLOOKUP($A314,'Section 2'!$D$16:$R$1015,COLUMNS('Section 2'!$D$13:Q$13),0)))</f>
        <v/>
      </c>
      <c r="Q314" s="84" t="str">
        <f>IF($C314="","",IF(ISBLANK(VLOOKUP($A314,'Section 2'!$D$16:$R$1015,COLUMNS('Section 2'!$D$13:R$13),0)),"",IF(VLOOKUP($A314,'Section 2'!$D$16:$R$1015,COLUMNS('Section 2'!$D$13:R$13),0)="QPS","QPS",PROPER(VLOOKUP($A314,'Section 2'!$D$16:$R$1015,COLUMNS('Section 2'!$D$13:R$13),0)))))</f>
        <v/>
      </c>
    </row>
    <row r="315" spans="1:17" s="47" customFormat="1" ht="12.75" customHeight="1" x14ac:dyDescent="0.35">
      <c r="A315" s="50">
        <v>314</v>
      </c>
      <c r="B315" s="84" t="str">
        <f t="shared" si="4"/>
        <v/>
      </c>
      <c r="C315" s="84" t="str">
        <f>IFERROR(VLOOKUP($A315,'Section 2'!$D$16:$R$1015,COLUMNS('Section 2'!$D$13:D$13),0),"")</f>
        <v/>
      </c>
      <c r="D315" s="61" t="str">
        <f>IF($C315="","",IF(ISBLANK(VLOOKUP($A315,'Section 2'!$D$16:$R$1015,COLUMNS('Section 2'!$D$13:E$13),0)),"",VLOOKUP($A315,'Section 2'!$D$16:$R$1015,COLUMNS('Section 2'!$D$13:E$13),0)))</f>
        <v/>
      </c>
      <c r="E315" s="84" t="str">
        <f>IF($C315="","",IF(ISBLANK(VLOOKUP($A315,'Section 2'!$D$16:$R$1015,COLUMNS('Section 2'!$D$13:F$13),0)),"",VLOOKUP($A315,'Section 2'!$D$16:$R$1015,COLUMNS('Section 2'!$D$13:F$13),0)))</f>
        <v/>
      </c>
      <c r="F315" s="84" t="str">
        <f>IF($C315="","",IF(ISBLANK(VLOOKUP($A315,'Section 2'!$D$16:$R$1015,COLUMNS('Section 2'!$D$13:G$13),0)),"",VLOOKUP($A315,'Section 2'!$D$16:$R$1015,COLUMNS('Section 2'!$D$13:G$13),0)))</f>
        <v/>
      </c>
      <c r="G315" s="84" t="str">
        <f>IF($C315="","",IF(ISBLANK(VLOOKUP($A315,'Section 2'!$D$16:$R$1015,COLUMNS('Section 2'!$D$13:H$13),0)),"",VLOOKUP($A315,'Section 2'!$D$16:$R$1015,COLUMNS('Section 2'!$D$13:H$13),0)))</f>
        <v/>
      </c>
      <c r="H315" s="84" t="str">
        <f>IF($C315="","",IF(ISBLANK(VLOOKUP($A315,'Section 2'!$D$16:$R$1015,COLUMNS('Section 2'!$D$13:I$13),0)),"",VLOOKUP($A315,'Section 2'!$D$16:$R$1015,COLUMNS('Section 2'!$D$13:I$13),0)))</f>
        <v/>
      </c>
      <c r="I315" s="84" t="str">
        <f>IF($C315="","",IF(ISBLANK(VLOOKUP($A315,'Section 2'!$D$16:$R$1015,COLUMNS('Section 2'!$D$13:J$13),0)),"",VLOOKUP($A315,'Section 2'!$D$16:$R$1015,COLUMNS('Section 2'!$D$13:J$13),0)))</f>
        <v/>
      </c>
      <c r="J315" s="84" t="str">
        <f>IF($C315="","",IF(ISBLANK(VLOOKUP($A315,'Section 2'!$D$16:$R$1015,COLUMNS('Section 2'!$D$13:R$13),0)),"",IF(VLOOKUP($A315,'Section 2'!$D$16:$R$1015,COLUMNS('Section 2'!$D$13:R$13),0)="QPS","QPS",PROPER(VLOOKUP($A315,'Section 2'!$D$16:$R$1015,COLUMNS('Section 2'!$D$13:R$13),0)))))</f>
        <v/>
      </c>
      <c r="K315" s="84" t="str">
        <f>IF($C315="","",IF(ISBLANK(VLOOKUP($A315,'Section 2'!$D$16:$R$1015,COLUMNS('Section 2'!$D$13:L$13),0)),"",VLOOKUP($A315,'Section 2'!$D$16:$R$1015,COLUMNS('Section 2'!$D$13:L$13),0)))</f>
        <v/>
      </c>
      <c r="L315" s="84" t="str">
        <f>IF($C315="","",IF(ISBLANK(VLOOKUP($A315,'Section 2'!$D$16:$R$1015,COLUMNS('Section 2'!$D$13:M$13),0)),"",VLOOKUP($A315,'Section 2'!$D$16:$R$1015,COLUMNS('Section 2'!$D$13:M$13),0)))</f>
        <v/>
      </c>
      <c r="M315" s="84" t="str">
        <f>IF($C315="","",IF(ISBLANK(VLOOKUP($A315,'Section 2'!$D$16:$R$1015,COLUMNS('Section 2'!$D$13:N$13),0)),"",VLOOKUP($A315,'Section 2'!$D$16:$R$1015,COLUMNS('Section 2'!$D$13:N$13),0)))</f>
        <v/>
      </c>
      <c r="N315" s="84" t="str">
        <f>IF($C315="","",IF(ISBLANK(VLOOKUP($A315,'Section 2'!$D$16:$R$1015,COLUMNS('Section 2'!$D$13:O$13),0)),"",VLOOKUP($A315,'Section 2'!$D$16:$R$1015,COLUMNS('Section 2'!$D$13:O$13),0)))</f>
        <v/>
      </c>
      <c r="O315" s="84" t="str">
        <f>IF($C315="","",IF(ISBLANK(VLOOKUP($A315,'Section 2'!$D$16:$R$1015,COLUMNS('Section 2'!$D$13:P$13),0)),"",VLOOKUP($A315,'Section 2'!$D$16:$R$1015,COLUMNS('Section 2'!$D$13:P$13),0)))</f>
        <v/>
      </c>
      <c r="P315" s="84" t="str">
        <f>IF($C315="","",IF(ISBLANK(VLOOKUP($A315,'Section 2'!$D$16:$R$1015,COLUMNS('Section 2'!$D$13:Q$13),0)),"",VLOOKUP($A315,'Section 2'!$D$16:$R$1015,COLUMNS('Section 2'!$D$13:Q$13),0)))</f>
        <v/>
      </c>
      <c r="Q315" s="84" t="str">
        <f>IF($C315="","",IF(ISBLANK(VLOOKUP($A315,'Section 2'!$D$16:$R$1015,COLUMNS('Section 2'!$D$13:R$13),0)),"",IF(VLOOKUP($A315,'Section 2'!$D$16:$R$1015,COLUMNS('Section 2'!$D$13:R$13),0)="QPS","QPS",PROPER(VLOOKUP($A315,'Section 2'!$D$16:$R$1015,COLUMNS('Section 2'!$D$13:R$13),0)))))</f>
        <v/>
      </c>
    </row>
    <row r="316" spans="1:17" s="47" customFormat="1" ht="12.75" customHeight="1" x14ac:dyDescent="0.35">
      <c r="A316" s="50">
        <v>315</v>
      </c>
      <c r="B316" s="84" t="str">
        <f t="shared" si="4"/>
        <v/>
      </c>
      <c r="C316" s="84" t="str">
        <f>IFERROR(VLOOKUP($A316,'Section 2'!$D$16:$R$1015,COLUMNS('Section 2'!$D$13:D$13),0),"")</f>
        <v/>
      </c>
      <c r="D316" s="61" t="str">
        <f>IF($C316="","",IF(ISBLANK(VLOOKUP($A316,'Section 2'!$D$16:$R$1015,COLUMNS('Section 2'!$D$13:E$13),0)),"",VLOOKUP($A316,'Section 2'!$D$16:$R$1015,COLUMNS('Section 2'!$D$13:E$13),0)))</f>
        <v/>
      </c>
      <c r="E316" s="84" t="str">
        <f>IF($C316="","",IF(ISBLANK(VLOOKUP($A316,'Section 2'!$D$16:$R$1015,COLUMNS('Section 2'!$D$13:F$13),0)),"",VLOOKUP($A316,'Section 2'!$D$16:$R$1015,COLUMNS('Section 2'!$D$13:F$13),0)))</f>
        <v/>
      </c>
      <c r="F316" s="84" t="str">
        <f>IF($C316="","",IF(ISBLANK(VLOOKUP($A316,'Section 2'!$D$16:$R$1015,COLUMNS('Section 2'!$D$13:G$13),0)),"",VLOOKUP($A316,'Section 2'!$D$16:$R$1015,COLUMNS('Section 2'!$D$13:G$13),0)))</f>
        <v/>
      </c>
      <c r="G316" s="84" t="str">
        <f>IF($C316="","",IF(ISBLANK(VLOOKUP($A316,'Section 2'!$D$16:$R$1015,COLUMNS('Section 2'!$D$13:H$13),0)),"",VLOOKUP($A316,'Section 2'!$D$16:$R$1015,COLUMNS('Section 2'!$D$13:H$13),0)))</f>
        <v/>
      </c>
      <c r="H316" s="84" t="str">
        <f>IF($C316="","",IF(ISBLANK(VLOOKUP($A316,'Section 2'!$D$16:$R$1015,COLUMNS('Section 2'!$D$13:I$13),0)),"",VLOOKUP($A316,'Section 2'!$D$16:$R$1015,COLUMNS('Section 2'!$D$13:I$13),0)))</f>
        <v/>
      </c>
      <c r="I316" s="84" t="str">
        <f>IF($C316="","",IF(ISBLANK(VLOOKUP($A316,'Section 2'!$D$16:$R$1015,COLUMNS('Section 2'!$D$13:J$13),0)),"",VLOOKUP($A316,'Section 2'!$D$16:$R$1015,COLUMNS('Section 2'!$D$13:J$13),0)))</f>
        <v/>
      </c>
      <c r="J316" s="84" t="str">
        <f>IF($C316="","",IF(ISBLANK(VLOOKUP($A316,'Section 2'!$D$16:$R$1015,COLUMNS('Section 2'!$D$13:R$13),0)),"",IF(VLOOKUP($A316,'Section 2'!$D$16:$R$1015,COLUMNS('Section 2'!$D$13:R$13),0)="QPS","QPS",PROPER(VLOOKUP($A316,'Section 2'!$D$16:$R$1015,COLUMNS('Section 2'!$D$13:R$13),0)))))</f>
        <v/>
      </c>
      <c r="K316" s="84" t="str">
        <f>IF($C316="","",IF(ISBLANK(VLOOKUP($A316,'Section 2'!$D$16:$R$1015,COLUMNS('Section 2'!$D$13:L$13),0)),"",VLOOKUP($A316,'Section 2'!$D$16:$R$1015,COLUMNS('Section 2'!$D$13:L$13),0)))</f>
        <v/>
      </c>
      <c r="L316" s="84" t="str">
        <f>IF($C316="","",IF(ISBLANK(VLOOKUP($A316,'Section 2'!$D$16:$R$1015,COLUMNS('Section 2'!$D$13:M$13),0)),"",VLOOKUP($A316,'Section 2'!$D$16:$R$1015,COLUMNS('Section 2'!$D$13:M$13),0)))</f>
        <v/>
      </c>
      <c r="M316" s="84" t="str">
        <f>IF($C316="","",IF(ISBLANK(VLOOKUP($A316,'Section 2'!$D$16:$R$1015,COLUMNS('Section 2'!$D$13:N$13),0)),"",VLOOKUP($A316,'Section 2'!$D$16:$R$1015,COLUMNS('Section 2'!$D$13:N$13),0)))</f>
        <v/>
      </c>
      <c r="N316" s="84" t="str">
        <f>IF($C316="","",IF(ISBLANK(VLOOKUP($A316,'Section 2'!$D$16:$R$1015,COLUMNS('Section 2'!$D$13:O$13),0)),"",VLOOKUP($A316,'Section 2'!$D$16:$R$1015,COLUMNS('Section 2'!$D$13:O$13),0)))</f>
        <v/>
      </c>
      <c r="O316" s="84" t="str">
        <f>IF($C316="","",IF(ISBLANK(VLOOKUP($A316,'Section 2'!$D$16:$R$1015,COLUMNS('Section 2'!$D$13:P$13),0)),"",VLOOKUP($A316,'Section 2'!$D$16:$R$1015,COLUMNS('Section 2'!$D$13:P$13),0)))</f>
        <v/>
      </c>
      <c r="P316" s="84" t="str">
        <f>IF($C316="","",IF(ISBLANK(VLOOKUP($A316,'Section 2'!$D$16:$R$1015,COLUMNS('Section 2'!$D$13:Q$13),0)),"",VLOOKUP($A316,'Section 2'!$D$16:$R$1015,COLUMNS('Section 2'!$D$13:Q$13),0)))</f>
        <v/>
      </c>
      <c r="Q316" s="84" t="str">
        <f>IF($C316="","",IF(ISBLANK(VLOOKUP($A316,'Section 2'!$D$16:$R$1015,COLUMNS('Section 2'!$D$13:R$13),0)),"",IF(VLOOKUP($A316,'Section 2'!$D$16:$R$1015,COLUMNS('Section 2'!$D$13:R$13),0)="QPS","QPS",PROPER(VLOOKUP($A316,'Section 2'!$D$16:$R$1015,COLUMNS('Section 2'!$D$13:R$13),0)))))</f>
        <v/>
      </c>
    </row>
    <row r="317" spans="1:17" s="47" customFormat="1" ht="12.75" customHeight="1" x14ac:dyDescent="0.35">
      <c r="A317" s="50">
        <v>316</v>
      </c>
      <c r="B317" s="84" t="str">
        <f t="shared" si="4"/>
        <v/>
      </c>
      <c r="C317" s="84" t="str">
        <f>IFERROR(VLOOKUP($A317,'Section 2'!$D$16:$R$1015,COLUMNS('Section 2'!$D$13:D$13),0),"")</f>
        <v/>
      </c>
      <c r="D317" s="61" t="str">
        <f>IF($C317="","",IF(ISBLANK(VLOOKUP($A317,'Section 2'!$D$16:$R$1015,COLUMNS('Section 2'!$D$13:E$13),0)),"",VLOOKUP($A317,'Section 2'!$D$16:$R$1015,COLUMNS('Section 2'!$D$13:E$13),0)))</f>
        <v/>
      </c>
      <c r="E317" s="84" t="str">
        <f>IF($C317="","",IF(ISBLANK(VLOOKUP($A317,'Section 2'!$D$16:$R$1015,COLUMNS('Section 2'!$D$13:F$13),0)),"",VLOOKUP($A317,'Section 2'!$D$16:$R$1015,COLUMNS('Section 2'!$D$13:F$13),0)))</f>
        <v/>
      </c>
      <c r="F317" s="84" t="str">
        <f>IF($C317="","",IF(ISBLANK(VLOOKUP($A317,'Section 2'!$D$16:$R$1015,COLUMNS('Section 2'!$D$13:G$13),0)),"",VLOOKUP($A317,'Section 2'!$D$16:$R$1015,COLUMNS('Section 2'!$D$13:G$13),0)))</f>
        <v/>
      </c>
      <c r="G317" s="84" t="str">
        <f>IF($C317="","",IF(ISBLANK(VLOOKUP($A317,'Section 2'!$D$16:$R$1015,COLUMNS('Section 2'!$D$13:H$13),0)),"",VLOOKUP($A317,'Section 2'!$D$16:$R$1015,COLUMNS('Section 2'!$D$13:H$13),0)))</f>
        <v/>
      </c>
      <c r="H317" s="84" t="str">
        <f>IF($C317="","",IF(ISBLANK(VLOOKUP($A317,'Section 2'!$D$16:$R$1015,COLUMNS('Section 2'!$D$13:I$13),0)),"",VLOOKUP($A317,'Section 2'!$D$16:$R$1015,COLUMNS('Section 2'!$D$13:I$13),0)))</f>
        <v/>
      </c>
      <c r="I317" s="84" t="str">
        <f>IF($C317="","",IF(ISBLANK(VLOOKUP($A317,'Section 2'!$D$16:$R$1015,COLUMNS('Section 2'!$D$13:J$13),0)),"",VLOOKUP($A317,'Section 2'!$D$16:$R$1015,COLUMNS('Section 2'!$D$13:J$13),0)))</f>
        <v/>
      </c>
      <c r="J317" s="84" t="str">
        <f>IF($C317="","",IF(ISBLANK(VLOOKUP($A317,'Section 2'!$D$16:$R$1015,COLUMNS('Section 2'!$D$13:R$13),0)),"",IF(VLOOKUP($A317,'Section 2'!$D$16:$R$1015,COLUMNS('Section 2'!$D$13:R$13),0)="QPS","QPS",PROPER(VLOOKUP($A317,'Section 2'!$D$16:$R$1015,COLUMNS('Section 2'!$D$13:R$13),0)))))</f>
        <v/>
      </c>
      <c r="K317" s="84" t="str">
        <f>IF($C317="","",IF(ISBLANK(VLOOKUP($A317,'Section 2'!$D$16:$R$1015,COLUMNS('Section 2'!$D$13:L$13),0)),"",VLOOKUP($A317,'Section 2'!$D$16:$R$1015,COLUMNS('Section 2'!$D$13:L$13),0)))</f>
        <v/>
      </c>
      <c r="L317" s="84" t="str">
        <f>IF($C317="","",IF(ISBLANK(VLOOKUP($A317,'Section 2'!$D$16:$R$1015,COLUMNS('Section 2'!$D$13:M$13),0)),"",VLOOKUP($A317,'Section 2'!$D$16:$R$1015,COLUMNS('Section 2'!$D$13:M$13),0)))</f>
        <v/>
      </c>
      <c r="M317" s="84" t="str">
        <f>IF($C317="","",IF(ISBLANK(VLOOKUP($A317,'Section 2'!$D$16:$R$1015,COLUMNS('Section 2'!$D$13:N$13),0)),"",VLOOKUP($A317,'Section 2'!$D$16:$R$1015,COLUMNS('Section 2'!$D$13:N$13),0)))</f>
        <v/>
      </c>
      <c r="N317" s="84" t="str">
        <f>IF($C317="","",IF(ISBLANK(VLOOKUP($A317,'Section 2'!$D$16:$R$1015,COLUMNS('Section 2'!$D$13:O$13),0)),"",VLOOKUP($A317,'Section 2'!$D$16:$R$1015,COLUMNS('Section 2'!$D$13:O$13),0)))</f>
        <v/>
      </c>
      <c r="O317" s="84" t="str">
        <f>IF($C317="","",IF(ISBLANK(VLOOKUP($A317,'Section 2'!$D$16:$R$1015,COLUMNS('Section 2'!$D$13:P$13),0)),"",VLOOKUP($A317,'Section 2'!$D$16:$R$1015,COLUMNS('Section 2'!$D$13:P$13),0)))</f>
        <v/>
      </c>
      <c r="P317" s="84" t="str">
        <f>IF($C317="","",IF(ISBLANK(VLOOKUP($A317,'Section 2'!$D$16:$R$1015,COLUMNS('Section 2'!$D$13:Q$13),0)),"",VLOOKUP($A317,'Section 2'!$D$16:$R$1015,COLUMNS('Section 2'!$D$13:Q$13),0)))</f>
        <v/>
      </c>
      <c r="Q317" s="84" t="str">
        <f>IF($C317="","",IF(ISBLANK(VLOOKUP($A317,'Section 2'!$D$16:$R$1015,COLUMNS('Section 2'!$D$13:R$13),0)),"",IF(VLOOKUP($A317,'Section 2'!$D$16:$R$1015,COLUMNS('Section 2'!$D$13:R$13),0)="QPS","QPS",PROPER(VLOOKUP($A317,'Section 2'!$D$16:$R$1015,COLUMNS('Section 2'!$D$13:R$13),0)))))</f>
        <v/>
      </c>
    </row>
    <row r="318" spans="1:17" s="47" customFormat="1" ht="12.75" customHeight="1" x14ac:dyDescent="0.35">
      <c r="A318" s="50">
        <v>317</v>
      </c>
      <c r="B318" s="84" t="str">
        <f t="shared" si="4"/>
        <v/>
      </c>
      <c r="C318" s="84" t="str">
        <f>IFERROR(VLOOKUP($A318,'Section 2'!$D$16:$R$1015,COLUMNS('Section 2'!$D$13:D$13),0),"")</f>
        <v/>
      </c>
      <c r="D318" s="61" t="str">
        <f>IF($C318="","",IF(ISBLANK(VLOOKUP($A318,'Section 2'!$D$16:$R$1015,COLUMNS('Section 2'!$D$13:E$13),0)),"",VLOOKUP($A318,'Section 2'!$D$16:$R$1015,COLUMNS('Section 2'!$D$13:E$13),0)))</f>
        <v/>
      </c>
      <c r="E318" s="84" t="str">
        <f>IF($C318="","",IF(ISBLANK(VLOOKUP($A318,'Section 2'!$D$16:$R$1015,COLUMNS('Section 2'!$D$13:F$13),0)),"",VLOOKUP($A318,'Section 2'!$D$16:$R$1015,COLUMNS('Section 2'!$D$13:F$13),0)))</f>
        <v/>
      </c>
      <c r="F318" s="84" t="str">
        <f>IF($C318="","",IF(ISBLANK(VLOOKUP($A318,'Section 2'!$D$16:$R$1015,COLUMNS('Section 2'!$D$13:G$13),0)),"",VLOOKUP($A318,'Section 2'!$D$16:$R$1015,COLUMNS('Section 2'!$D$13:G$13),0)))</f>
        <v/>
      </c>
      <c r="G318" s="84" t="str">
        <f>IF($C318="","",IF(ISBLANK(VLOOKUP($A318,'Section 2'!$D$16:$R$1015,COLUMNS('Section 2'!$D$13:H$13),0)),"",VLOOKUP($A318,'Section 2'!$D$16:$R$1015,COLUMNS('Section 2'!$D$13:H$13),0)))</f>
        <v/>
      </c>
      <c r="H318" s="84" t="str">
        <f>IF($C318="","",IF(ISBLANK(VLOOKUP($A318,'Section 2'!$D$16:$R$1015,COLUMNS('Section 2'!$D$13:I$13),0)),"",VLOOKUP($A318,'Section 2'!$D$16:$R$1015,COLUMNS('Section 2'!$D$13:I$13),0)))</f>
        <v/>
      </c>
      <c r="I318" s="84" t="str">
        <f>IF($C318="","",IF(ISBLANK(VLOOKUP($A318,'Section 2'!$D$16:$R$1015,COLUMNS('Section 2'!$D$13:J$13),0)),"",VLOOKUP($A318,'Section 2'!$D$16:$R$1015,COLUMNS('Section 2'!$D$13:J$13),0)))</f>
        <v/>
      </c>
      <c r="J318" s="84" t="str">
        <f>IF($C318="","",IF(ISBLANK(VLOOKUP($A318,'Section 2'!$D$16:$R$1015,COLUMNS('Section 2'!$D$13:R$13),0)),"",IF(VLOOKUP($A318,'Section 2'!$D$16:$R$1015,COLUMNS('Section 2'!$D$13:R$13),0)="QPS","QPS",PROPER(VLOOKUP($A318,'Section 2'!$D$16:$R$1015,COLUMNS('Section 2'!$D$13:R$13),0)))))</f>
        <v/>
      </c>
      <c r="K318" s="84" t="str">
        <f>IF($C318="","",IF(ISBLANK(VLOOKUP($A318,'Section 2'!$D$16:$R$1015,COLUMNS('Section 2'!$D$13:L$13),0)),"",VLOOKUP($A318,'Section 2'!$D$16:$R$1015,COLUMNS('Section 2'!$D$13:L$13),0)))</f>
        <v/>
      </c>
      <c r="L318" s="84" t="str">
        <f>IF($C318="","",IF(ISBLANK(VLOOKUP($A318,'Section 2'!$D$16:$R$1015,COLUMNS('Section 2'!$D$13:M$13),0)),"",VLOOKUP($A318,'Section 2'!$D$16:$R$1015,COLUMNS('Section 2'!$D$13:M$13),0)))</f>
        <v/>
      </c>
      <c r="M318" s="84" t="str">
        <f>IF($C318="","",IF(ISBLANK(VLOOKUP($A318,'Section 2'!$D$16:$R$1015,COLUMNS('Section 2'!$D$13:N$13),0)),"",VLOOKUP($A318,'Section 2'!$D$16:$R$1015,COLUMNS('Section 2'!$D$13:N$13),0)))</f>
        <v/>
      </c>
      <c r="N318" s="84" t="str">
        <f>IF($C318="","",IF(ISBLANK(VLOOKUP($A318,'Section 2'!$D$16:$R$1015,COLUMNS('Section 2'!$D$13:O$13),0)),"",VLOOKUP($A318,'Section 2'!$D$16:$R$1015,COLUMNS('Section 2'!$D$13:O$13),0)))</f>
        <v/>
      </c>
      <c r="O318" s="84" t="str">
        <f>IF($C318="","",IF(ISBLANK(VLOOKUP($A318,'Section 2'!$D$16:$R$1015,COLUMNS('Section 2'!$D$13:P$13),0)),"",VLOOKUP($A318,'Section 2'!$D$16:$R$1015,COLUMNS('Section 2'!$D$13:P$13),0)))</f>
        <v/>
      </c>
      <c r="P318" s="84" t="str">
        <f>IF($C318="","",IF(ISBLANK(VLOOKUP($A318,'Section 2'!$D$16:$R$1015,COLUMNS('Section 2'!$D$13:Q$13),0)),"",VLOOKUP($A318,'Section 2'!$D$16:$R$1015,COLUMNS('Section 2'!$D$13:Q$13),0)))</f>
        <v/>
      </c>
      <c r="Q318" s="84" t="str">
        <f>IF($C318="","",IF(ISBLANK(VLOOKUP($A318,'Section 2'!$D$16:$R$1015,COLUMNS('Section 2'!$D$13:R$13),0)),"",IF(VLOOKUP($A318,'Section 2'!$D$16:$R$1015,COLUMNS('Section 2'!$D$13:R$13),0)="QPS","QPS",PROPER(VLOOKUP($A318,'Section 2'!$D$16:$R$1015,COLUMNS('Section 2'!$D$13:R$13),0)))))</f>
        <v/>
      </c>
    </row>
    <row r="319" spans="1:17" s="47" customFormat="1" ht="12.75" customHeight="1" x14ac:dyDescent="0.35">
      <c r="A319" s="50">
        <v>318</v>
      </c>
      <c r="B319" s="84" t="str">
        <f t="shared" si="4"/>
        <v/>
      </c>
      <c r="C319" s="84" t="str">
        <f>IFERROR(VLOOKUP($A319,'Section 2'!$D$16:$R$1015,COLUMNS('Section 2'!$D$13:D$13),0),"")</f>
        <v/>
      </c>
      <c r="D319" s="61" t="str">
        <f>IF($C319="","",IF(ISBLANK(VLOOKUP($A319,'Section 2'!$D$16:$R$1015,COLUMNS('Section 2'!$D$13:E$13),0)),"",VLOOKUP($A319,'Section 2'!$D$16:$R$1015,COLUMNS('Section 2'!$D$13:E$13),0)))</f>
        <v/>
      </c>
      <c r="E319" s="84" t="str">
        <f>IF($C319="","",IF(ISBLANK(VLOOKUP($A319,'Section 2'!$D$16:$R$1015,COLUMNS('Section 2'!$D$13:F$13),0)),"",VLOOKUP($A319,'Section 2'!$D$16:$R$1015,COLUMNS('Section 2'!$D$13:F$13),0)))</f>
        <v/>
      </c>
      <c r="F319" s="84" t="str">
        <f>IF($C319="","",IF(ISBLANK(VLOOKUP($A319,'Section 2'!$D$16:$R$1015,COLUMNS('Section 2'!$D$13:G$13),0)),"",VLOOKUP($A319,'Section 2'!$D$16:$R$1015,COLUMNS('Section 2'!$D$13:G$13),0)))</f>
        <v/>
      </c>
      <c r="G319" s="84" t="str">
        <f>IF($C319="","",IF(ISBLANK(VLOOKUP($A319,'Section 2'!$D$16:$R$1015,COLUMNS('Section 2'!$D$13:H$13),0)),"",VLOOKUP($A319,'Section 2'!$D$16:$R$1015,COLUMNS('Section 2'!$D$13:H$13),0)))</f>
        <v/>
      </c>
      <c r="H319" s="84" t="str">
        <f>IF($C319="","",IF(ISBLANK(VLOOKUP($A319,'Section 2'!$D$16:$R$1015,COLUMNS('Section 2'!$D$13:I$13),0)),"",VLOOKUP($A319,'Section 2'!$D$16:$R$1015,COLUMNS('Section 2'!$D$13:I$13),0)))</f>
        <v/>
      </c>
      <c r="I319" s="84" t="str">
        <f>IF($C319="","",IF(ISBLANK(VLOOKUP($A319,'Section 2'!$D$16:$R$1015,COLUMNS('Section 2'!$D$13:J$13),0)),"",VLOOKUP($A319,'Section 2'!$D$16:$R$1015,COLUMNS('Section 2'!$D$13:J$13),0)))</f>
        <v/>
      </c>
      <c r="J319" s="84" t="str">
        <f>IF($C319="","",IF(ISBLANK(VLOOKUP($A319,'Section 2'!$D$16:$R$1015,COLUMNS('Section 2'!$D$13:R$13),0)),"",IF(VLOOKUP($A319,'Section 2'!$D$16:$R$1015,COLUMNS('Section 2'!$D$13:R$13),0)="QPS","QPS",PROPER(VLOOKUP($A319,'Section 2'!$D$16:$R$1015,COLUMNS('Section 2'!$D$13:R$13),0)))))</f>
        <v/>
      </c>
      <c r="K319" s="84" t="str">
        <f>IF($C319="","",IF(ISBLANK(VLOOKUP($A319,'Section 2'!$D$16:$R$1015,COLUMNS('Section 2'!$D$13:L$13),0)),"",VLOOKUP($A319,'Section 2'!$D$16:$R$1015,COLUMNS('Section 2'!$D$13:L$13),0)))</f>
        <v/>
      </c>
      <c r="L319" s="84" t="str">
        <f>IF($C319="","",IF(ISBLANK(VLOOKUP($A319,'Section 2'!$D$16:$R$1015,COLUMNS('Section 2'!$D$13:M$13),0)),"",VLOOKUP($A319,'Section 2'!$D$16:$R$1015,COLUMNS('Section 2'!$D$13:M$13),0)))</f>
        <v/>
      </c>
      <c r="M319" s="84" t="str">
        <f>IF($C319="","",IF(ISBLANK(VLOOKUP($A319,'Section 2'!$D$16:$R$1015,COLUMNS('Section 2'!$D$13:N$13),0)),"",VLOOKUP($A319,'Section 2'!$D$16:$R$1015,COLUMNS('Section 2'!$D$13:N$13),0)))</f>
        <v/>
      </c>
      <c r="N319" s="84" t="str">
        <f>IF($C319="","",IF(ISBLANK(VLOOKUP($A319,'Section 2'!$D$16:$R$1015,COLUMNS('Section 2'!$D$13:O$13),0)),"",VLOOKUP($A319,'Section 2'!$D$16:$R$1015,COLUMNS('Section 2'!$D$13:O$13),0)))</f>
        <v/>
      </c>
      <c r="O319" s="84" t="str">
        <f>IF($C319="","",IF(ISBLANK(VLOOKUP($A319,'Section 2'!$D$16:$R$1015,COLUMNS('Section 2'!$D$13:P$13),0)),"",VLOOKUP($A319,'Section 2'!$D$16:$R$1015,COLUMNS('Section 2'!$D$13:P$13),0)))</f>
        <v/>
      </c>
      <c r="P319" s="84" t="str">
        <f>IF($C319="","",IF(ISBLANK(VLOOKUP($A319,'Section 2'!$D$16:$R$1015,COLUMNS('Section 2'!$D$13:Q$13),0)),"",VLOOKUP($A319,'Section 2'!$D$16:$R$1015,COLUMNS('Section 2'!$D$13:Q$13),0)))</f>
        <v/>
      </c>
      <c r="Q319" s="84" t="str">
        <f>IF($C319="","",IF(ISBLANK(VLOOKUP($A319,'Section 2'!$D$16:$R$1015,COLUMNS('Section 2'!$D$13:R$13),0)),"",IF(VLOOKUP($A319,'Section 2'!$D$16:$R$1015,COLUMNS('Section 2'!$D$13:R$13),0)="QPS","QPS",PROPER(VLOOKUP($A319,'Section 2'!$D$16:$R$1015,COLUMNS('Section 2'!$D$13:R$13),0)))))</f>
        <v/>
      </c>
    </row>
    <row r="320" spans="1:17" s="47" customFormat="1" ht="12.75" customHeight="1" x14ac:dyDescent="0.35">
      <c r="A320" s="50">
        <v>319</v>
      </c>
      <c r="B320" s="84" t="str">
        <f t="shared" si="4"/>
        <v/>
      </c>
      <c r="C320" s="84" t="str">
        <f>IFERROR(VLOOKUP($A320,'Section 2'!$D$16:$R$1015,COLUMNS('Section 2'!$D$13:D$13),0),"")</f>
        <v/>
      </c>
      <c r="D320" s="61" t="str">
        <f>IF($C320="","",IF(ISBLANK(VLOOKUP($A320,'Section 2'!$D$16:$R$1015,COLUMNS('Section 2'!$D$13:E$13),0)),"",VLOOKUP($A320,'Section 2'!$D$16:$R$1015,COLUMNS('Section 2'!$D$13:E$13),0)))</f>
        <v/>
      </c>
      <c r="E320" s="84" t="str">
        <f>IF($C320="","",IF(ISBLANK(VLOOKUP($A320,'Section 2'!$D$16:$R$1015,COLUMNS('Section 2'!$D$13:F$13),0)),"",VLOOKUP($A320,'Section 2'!$D$16:$R$1015,COLUMNS('Section 2'!$D$13:F$13),0)))</f>
        <v/>
      </c>
      <c r="F320" s="84" t="str">
        <f>IF($C320="","",IF(ISBLANK(VLOOKUP($A320,'Section 2'!$D$16:$R$1015,COLUMNS('Section 2'!$D$13:G$13),0)),"",VLOOKUP($A320,'Section 2'!$D$16:$R$1015,COLUMNS('Section 2'!$D$13:G$13),0)))</f>
        <v/>
      </c>
      <c r="G320" s="84" t="str">
        <f>IF($C320="","",IF(ISBLANK(VLOOKUP($A320,'Section 2'!$D$16:$R$1015,COLUMNS('Section 2'!$D$13:H$13),0)),"",VLOOKUP($A320,'Section 2'!$D$16:$R$1015,COLUMNS('Section 2'!$D$13:H$13),0)))</f>
        <v/>
      </c>
      <c r="H320" s="84" t="str">
        <f>IF($C320="","",IF(ISBLANK(VLOOKUP($A320,'Section 2'!$D$16:$R$1015,COLUMNS('Section 2'!$D$13:I$13),0)),"",VLOOKUP($A320,'Section 2'!$D$16:$R$1015,COLUMNS('Section 2'!$D$13:I$13),0)))</f>
        <v/>
      </c>
      <c r="I320" s="84" t="str">
        <f>IF($C320="","",IF(ISBLANK(VLOOKUP($A320,'Section 2'!$D$16:$R$1015,COLUMNS('Section 2'!$D$13:J$13),0)),"",VLOOKUP($A320,'Section 2'!$D$16:$R$1015,COLUMNS('Section 2'!$D$13:J$13),0)))</f>
        <v/>
      </c>
      <c r="J320" s="84" t="str">
        <f>IF($C320="","",IF(ISBLANK(VLOOKUP($A320,'Section 2'!$D$16:$R$1015,COLUMNS('Section 2'!$D$13:R$13),0)),"",IF(VLOOKUP($A320,'Section 2'!$D$16:$R$1015,COLUMNS('Section 2'!$D$13:R$13),0)="QPS","QPS",PROPER(VLOOKUP($A320,'Section 2'!$D$16:$R$1015,COLUMNS('Section 2'!$D$13:R$13),0)))))</f>
        <v/>
      </c>
      <c r="K320" s="84" t="str">
        <f>IF($C320="","",IF(ISBLANK(VLOOKUP($A320,'Section 2'!$D$16:$R$1015,COLUMNS('Section 2'!$D$13:L$13),0)),"",VLOOKUP($A320,'Section 2'!$D$16:$R$1015,COLUMNS('Section 2'!$D$13:L$13),0)))</f>
        <v/>
      </c>
      <c r="L320" s="84" t="str">
        <f>IF($C320="","",IF(ISBLANK(VLOOKUP($A320,'Section 2'!$D$16:$R$1015,COLUMNS('Section 2'!$D$13:M$13),0)),"",VLOOKUP($A320,'Section 2'!$D$16:$R$1015,COLUMNS('Section 2'!$D$13:M$13),0)))</f>
        <v/>
      </c>
      <c r="M320" s="84" t="str">
        <f>IF($C320="","",IF(ISBLANK(VLOOKUP($A320,'Section 2'!$D$16:$R$1015,COLUMNS('Section 2'!$D$13:N$13),0)),"",VLOOKUP($A320,'Section 2'!$D$16:$R$1015,COLUMNS('Section 2'!$D$13:N$13),0)))</f>
        <v/>
      </c>
      <c r="N320" s="84" t="str">
        <f>IF($C320="","",IF(ISBLANK(VLOOKUP($A320,'Section 2'!$D$16:$R$1015,COLUMNS('Section 2'!$D$13:O$13),0)),"",VLOOKUP($A320,'Section 2'!$D$16:$R$1015,COLUMNS('Section 2'!$D$13:O$13),0)))</f>
        <v/>
      </c>
      <c r="O320" s="84" t="str">
        <f>IF($C320="","",IF(ISBLANK(VLOOKUP($A320,'Section 2'!$D$16:$R$1015,COLUMNS('Section 2'!$D$13:P$13),0)),"",VLOOKUP($A320,'Section 2'!$D$16:$R$1015,COLUMNS('Section 2'!$D$13:P$13),0)))</f>
        <v/>
      </c>
      <c r="P320" s="84" t="str">
        <f>IF($C320="","",IF(ISBLANK(VLOOKUP($A320,'Section 2'!$D$16:$R$1015,COLUMNS('Section 2'!$D$13:Q$13),0)),"",VLOOKUP($A320,'Section 2'!$D$16:$R$1015,COLUMNS('Section 2'!$D$13:Q$13),0)))</f>
        <v/>
      </c>
      <c r="Q320" s="84" t="str">
        <f>IF($C320="","",IF(ISBLANK(VLOOKUP($A320,'Section 2'!$D$16:$R$1015,COLUMNS('Section 2'!$D$13:R$13),0)),"",IF(VLOOKUP($A320,'Section 2'!$D$16:$R$1015,COLUMNS('Section 2'!$D$13:R$13),0)="QPS","QPS",PROPER(VLOOKUP($A320,'Section 2'!$D$16:$R$1015,COLUMNS('Section 2'!$D$13:R$13),0)))))</f>
        <v/>
      </c>
    </row>
    <row r="321" spans="1:17" s="47" customFormat="1" ht="12.75" customHeight="1" x14ac:dyDescent="0.35">
      <c r="A321" s="50">
        <v>320</v>
      </c>
      <c r="B321" s="84" t="str">
        <f t="shared" si="4"/>
        <v/>
      </c>
      <c r="C321" s="84" t="str">
        <f>IFERROR(VLOOKUP($A321,'Section 2'!$D$16:$R$1015,COLUMNS('Section 2'!$D$13:D$13),0),"")</f>
        <v/>
      </c>
      <c r="D321" s="61" t="str">
        <f>IF($C321="","",IF(ISBLANK(VLOOKUP($A321,'Section 2'!$D$16:$R$1015,COLUMNS('Section 2'!$D$13:E$13),0)),"",VLOOKUP($A321,'Section 2'!$D$16:$R$1015,COLUMNS('Section 2'!$D$13:E$13),0)))</f>
        <v/>
      </c>
      <c r="E321" s="84" t="str">
        <f>IF($C321="","",IF(ISBLANK(VLOOKUP($A321,'Section 2'!$D$16:$R$1015,COLUMNS('Section 2'!$D$13:F$13),0)),"",VLOOKUP($A321,'Section 2'!$D$16:$R$1015,COLUMNS('Section 2'!$D$13:F$13),0)))</f>
        <v/>
      </c>
      <c r="F321" s="84" t="str">
        <f>IF($C321="","",IF(ISBLANK(VLOOKUP($A321,'Section 2'!$D$16:$R$1015,COLUMNS('Section 2'!$D$13:G$13),0)),"",VLOOKUP($A321,'Section 2'!$D$16:$R$1015,COLUMNS('Section 2'!$D$13:G$13),0)))</f>
        <v/>
      </c>
      <c r="G321" s="84" t="str">
        <f>IF($C321="","",IF(ISBLANK(VLOOKUP($A321,'Section 2'!$D$16:$R$1015,COLUMNS('Section 2'!$D$13:H$13),0)),"",VLOOKUP($A321,'Section 2'!$D$16:$R$1015,COLUMNS('Section 2'!$D$13:H$13),0)))</f>
        <v/>
      </c>
      <c r="H321" s="84" t="str">
        <f>IF($C321="","",IF(ISBLANK(VLOOKUP($A321,'Section 2'!$D$16:$R$1015,COLUMNS('Section 2'!$D$13:I$13),0)),"",VLOOKUP($A321,'Section 2'!$D$16:$R$1015,COLUMNS('Section 2'!$D$13:I$13),0)))</f>
        <v/>
      </c>
      <c r="I321" s="84" t="str">
        <f>IF($C321="","",IF(ISBLANK(VLOOKUP($A321,'Section 2'!$D$16:$R$1015,COLUMNS('Section 2'!$D$13:J$13),0)),"",VLOOKUP($A321,'Section 2'!$D$16:$R$1015,COLUMNS('Section 2'!$D$13:J$13),0)))</f>
        <v/>
      </c>
      <c r="J321" s="84" t="str">
        <f>IF($C321="","",IF(ISBLANK(VLOOKUP($A321,'Section 2'!$D$16:$R$1015,COLUMNS('Section 2'!$D$13:R$13),0)),"",IF(VLOOKUP($A321,'Section 2'!$D$16:$R$1015,COLUMNS('Section 2'!$D$13:R$13),0)="QPS","QPS",PROPER(VLOOKUP($A321,'Section 2'!$D$16:$R$1015,COLUMNS('Section 2'!$D$13:R$13),0)))))</f>
        <v/>
      </c>
      <c r="K321" s="84" t="str">
        <f>IF($C321="","",IF(ISBLANK(VLOOKUP($A321,'Section 2'!$D$16:$R$1015,COLUMNS('Section 2'!$D$13:L$13),0)),"",VLOOKUP($A321,'Section 2'!$D$16:$R$1015,COLUMNS('Section 2'!$D$13:L$13),0)))</f>
        <v/>
      </c>
      <c r="L321" s="84" t="str">
        <f>IF($C321="","",IF(ISBLANK(VLOOKUP($A321,'Section 2'!$D$16:$R$1015,COLUMNS('Section 2'!$D$13:M$13),0)),"",VLOOKUP($A321,'Section 2'!$D$16:$R$1015,COLUMNS('Section 2'!$D$13:M$13),0)))</f>
        <v/>
      </c>
      <c r="M321" s="84" t="str">
        <f>IF($C321="","",IF(ISBLANK(VLOOKUP($A321,'Section 2'!$D$16:$R$1015,COLUMNS('Section 2'!$D$13:N$13),0)),"",VLOOKUP($A321,'Section 2'!$D$16:$R$1015,COLUMNS('Section 2'!$D$13:N$13),0)))</f>
        <v/>
      </c>
      <c r="N321" s="84" t="str">
        <f>IF($C321="","",IF(ISBLANK(VLOOKUP($A321,'Section 2'!$D$16:$R$1015,COLUMNS('Section 2'!$D$13:O$13),0)),"",VLOOKUP($A321,'Section 2'!$D$16:$R$1015,COLUMNS('Section 2'!$D$13:O$13),0)))</f>
        <v/>
      </c>
      <c r="O321" s="84" t="str">
        <f>IF($C321="","",IF(ISBLANK(VLOOKUP($A321,'Section 2'!$D$16:$R$1015,COLUMNS('Section 2'!$D$13:P$13),0)),"",VLOOKUP($A321,'Section 2'!$D$16:$R$1015,COLUMNS('Section 2'!$D$13:P$13),0)))</f>
        <v/>
      </c>
      <c r="P321" s="84" t="str">
        <f>IF($C321="","",IF(ISBLANK(VLOOKUP($A321,'Section 2'!$D$16:$R$1015,COLUMNS('Section 2'!$D$13:Q$13),0)),"",VLOOKUP($A321,'Section 2'!$D$16:$R$1015,COLUMNS('Section 2'!$D$13:Q$13),0)))</f>
        <v/>
      </c>
      <c r="Q321" s="84" t="str">
        <f>IF($C321="","",IF(ISBLANK(VLOOKUP($A321,'Section 2'!$D$16:$R$1015,COLUMNS('Section 2'!$D$13:R$13),0)),"",IF(VLOOKUP($A321,'Section 2'!$D$16:$R$1015,COLUMNS('Section 2'!$D$13:R$13),0)="QPS","QPS",PROPER(VLOOKUP($A321,'Section 2'!$D$16:$R$1015,COLUMNS('Section 2'!$D$13:R$13),0)))))</f>
        <v/>
      </c>
    </row>
    <row r="322" spans="1:17" s="47" customFormat="1" ht="12.75" customHeight="1" x14ac:dyDescent="0.35">
      <c r="A322" s="50">
        <v>321</v>
      </c>
      <c r="B322" s="84" t="str">
        <f t="shared" si="4"/>
        <v/>
      </c>
      <c r="C322" s="84" t="str">
        <f>IFERROR(VLOOKUP($A322,'Section 2'!$D$16:$R$1015,COLUMNS('Section 2'!$D$13:D$13),0),"")</f>
        <v/>
      </c>
      <c r="D322" s="61" t="str">
        <f>IF($C322="","",IF(ISBLANK(VLOOKUP($A322,'Section 2'!$D$16:$R$1015,COLUMNS('Section 2'!$D$13:E$13),0)),"",VLOOKUP($A322,'Section 2'!$D$16:$R$1015,COLUMNS('Section 2'!$D$13:E$13),0)))</f>
        <v/>
      </c>
      <c r="E322" s="84" t="str">
        <f>IF($C322="","",IF(ISBLANK(VLOOKUP($A322,'Section 2'!$D$16:$R$1015,COLUMNS('Section 2'!$D$13:F$13),0)),"",VLOOKUP($A322,'Section 2'!$D$16:$R$1015,COLUMNS('Section 2'!$D$13:F$13),0)))</f>
        <v/>
      </c>
      <c r="F322" s="84" t="str">
        <f>IF($C322="","",IF(ISBLANK(VLOOKUP($A322,'Section 2'!$D$16:$R$1015,COLUMNS('Section 2'!$D$13:G$13),0)),"",VLOOKUP($A322,'Section 2'!$D$16:$R$1015,COLUMNS('Section 2'!$D$13:G$13),0)))</f>
        <v/>
      </c>
      <c r="G322" s="84" t="str">
        <f>IF($C322="","",IF(ISBLANK(VLOOKUP($A322,'Section 2'!$D$16:$R$1015,COLUMNS('Section 2'!$D$13:H$13),0)),"",VLOOKUP($A322,'Section 2'!$D$16:$R$1015,COLUMNS('Section 2'!$D$13:H$13),0)))</f>
        <v/>
      </c>
      <c r="H322" s="84" t="str">
        <f>IF($C322="","",IF(ISBLANK(VLOOKUP($A322,'Section 2'!$D$16:$R$1015,COLUMNS('Section 2'!$D$13:I$13),0)),"",VLOOKUP($A322,'Section 2'!$D$16:$R$1015,COLUMNS('Section 2'!$D$13:I$13),0)))</f>
        <v/>
      </c>
      <c r="I322" s="84" t="str">
        <f>IF($C322="","",IF(ISBLANK(VLOOKUP($A322,'Section 2'!$D$16:$R$1015,COLUMNS('Section 2'!$D$13:J$13),0)),"",VLOOKUP($A322,'Section 2'!$D$16:$R$1015,COLUMNS('Section 2'!$D$13:J$13),0)))</f>
        <v/>
      </c>
      <c r="J322" s="84" t="str">
        <f>IF($C322="","",IF(ISBLANK(VLOOKUP($A322,'Section 2'!$D$16:$R$1015,COLUMNS('Section 2'!$D$13:R$13),0)),"",IF(VLOOKUP($A322,'Section 2'!$D$16:$R$1015,COLUMNS('Section 2'!$D$13:R$13),0)="QPS","QPS",PROPER(VLOOKUP($A322,'Section 2'!$D$16:$R$1015,COLUMNS('Section 2'!$D$13:R$13),0)))))</f>
        <v/>
      </c>
      <c r="K322" s="84" t="str">
        <f>IF($C322="","",IF(ISBLANK(VLOOKUP($A322,'Section 2'!$D$16:$R$1015,COLUMNS('Section 2'!$D$13:L$13),0)),"",VLOOKUP($A322,'Section 2'!$D$16:$R$1015,COLUMNS('Section 2'!$D$13:L$13),0)))</f>
        <v/>
      </c>
      <c r="L322" s="84" t="str">
        <f>IF($C322="","",IF(ISBLANK(VLOOKUP($A322,'Section 2'!$D$16:$R$1015,COLUMNS('Section 2'!$D$13:M$13),0)),"",VLOOKUP($A322,'Section 2'!$D$16:$R$1015,COLUMNS('Section 2'!$D$13:M$13),0)))</f>
        <v/>
      </c>
      <c r="M322" s="84" t="str">
        <f>IF($C322="","",IF(ISBLANK(VLOOKUP($A322,'Section 2'!$D$16:$R$1015,COLUMNS('Section 2'!$D$13:N$13),0)),"",VLOOKUP($A322,'Section 2'!$D$16:$R$1015,COLUMNS('Section 2'!$D$13:N$13),0)))</f>
        <v/>
      </c>
      <c r="N322" s="84" t="str">
        <f>IF($C322="","",IF(ISBLANK(VLOOKUP($A322,'Section 2'!$D$16:$R$1015,COLUMNS('Section 2'!$D$13:O$13),0)),"",VLOOKUP($A322,'Section 2'!$D$16:$R$1015,COLUMNS('Section 2'!$D$13:O$13),0)))</f>
        <v/>
      </c>
      <c r="O322" s="84" t="str">
        <f>IF($C322="","",IF(ISBLANK(VLOOKUP($A322,'Section 2'!$D$16:$R$1015,COLUMNS('Section 2'!$D$13:P$13),0)),"",VLOOKUP($A322,'Section 2'!$D$16:$R$1015,COLUMNS('Section 2'!$D$13:P$13),0)))</f>
        <v/>
      </c>
      <c r="P322" s="84" t="str">
        <f>IF($C322="","",IF(ISBLANK(VLOOKUP($A322,'Section 2'!$D$16:$R$1015,COLUMNS('Section 2'!$D$13:Q$13),0)),"",VLOOKUP($A322,'Section 2'!$D$16:$R$1015,COLUMNS('Section 2'!$D$13:Q$13),0)))</f>
        <v/>
      </c>
      <c r="Q322" s="84" t="str">
        <f>IF($C322="","",IF(ISBLANK(VLOOKUP($A322,'Section 2'!$D$16:$R$1015,COLUMNS('Section 2'!$D$13:R$13),0)),"",IF(VLOOKUP($A322,'Section 2'!$D$16:$R$1015,COLUMNS('Section 2'!$D$13:R$13),0)="QPS","QPS",PROPER(VLOOKUP($A322,'Section 2'!$D$16:$R$1015,COLUMNS('Section 2'!$D$13:R$13),0)))))</f>
        <v/>
      </c>
    </row>
    <row r="323" spans="1:17" s="47" customFormat="1" ht="12.75" customHeight="1" x14ac:dyDescent="0.35">
      <c r="A323" s="50">
        <v>322</v>
      </c>
      <c r="B323" s="84" t="str">
        <f t="shared" ref="B323:B386" si="5">IF(C323="","",2)</f>
        <v/>
      </c>
      <c r="C323" s="84" t="str">
        <f>IFERROR(VLOOKUP($A323,'Section 2'!$D$16:$R$1015,COLUMNS('Section 2'!$D$13:D$13),0),"")</f>
        <v/>
      </c>
      <c r="D323" s="61" t="str">
        <f>IF($C323="","",IF(ISBLANK(VLOOKUP($A323,'Section 2'!$D$16:$R$1015,COLUMNS('Section 2'!$D$13:E$13),0)),"",VLOOKUP($A323,'Section 2'!$D$16:$R$1015,COLUMNS('Section 2'!$D$13:E$13),0)))</f>
        <v/>
      </c>
      <c r="E323" s="84" t="str">
        <f>IF($C323="","",IF(ISBLANK(VLOOKUP($A323,'Section 2'!$D$16:$R$1015,COLUMNS('Section 2'!$D$13:F$13),0)),"",VLOOKUP($A323,'Section 2'!$D$16:$R$1015,COLUMNS('Section 2'!$D$13:F$13),0)))</f>
        <v/>
      </c>
      <c r="F323" s="84" t="str">
        <f>IF($C323="","",IF(ISBLANK(VLOOKUP($A323,'Section 2'!$D$16:$R$1015,COLUMNS('Section 2'!$D$13:G$13),0)),"",VLOOKUP($A323,'Section 2'!$D$16:$R$1015,COLUMNS('Section 2'!$D$13:G$13),0)))</f>
        <v/>
      </c>
      <c r="G323" s="84" t="str">
        <f>IF($C323="","",IF(ISBLANK(VLOOKUP($A323,'Section 2'!$D$16:$R$1015,COLUMNS('Section 2'!$D$13:H$13),0)),"",VLOOKUP($A323,'Section 2'!$D$16:$R$1015,COLUMNS('Section 2'!$D$13:H$13),0)))</f>
        <v/>
      </c>
      <c r="H323" s="84" t="str">
        <f>IF($C323="","",IF(ISBLANK(VLOOKUP($A323,'Section 2'!$D$16:$R$1015,COLUMNS('Section 2'!$D$13:I$13),0)),"",VLOOKUP($A323,'Section 2'!$D$16:$R$1015,COLUMNS('Section 2'!$D$13:I$13),0)))</f>
        <v/>
      </c>
      <c r="I323" s="84" t="str">
        <f>IF($C323="","",IF(ISBLANK(VLOOKUP($A323,'Section 2'!$D$16:$R$1015,COLUMNS('Section 2'!$D$13:J$13),0)),"",VLOOKUP($A323,'Section 2'!$D$16:$R$1015,COLUMNS('Section 2'!$D$13:J$13),0)))</f>
        <v/>
      </c>
      <c r="J323" s="84" t="str">
        <f>IF($C323="","",IF(ISBLANK(VLOOKUP($A323,'Section 2'!$D$16:$R$1015,COLUMNS('Section 2'!$D$13:R$13),0)),"",IF(VLOOKUP($A323,'Section 2'!$D$16:$R$1015,COLUMNS('Section 2'!$D$13:R$13),0)="QPS","QPS",PROPER(VLOOKUP($A323,'Section 2'!$D$16:$R$1015,COLUMNS('Section 2'!$D$13:R$13),0)))))</f>
        <v/>
      </c>
      <c r="K323" s="84" t="str">
        <f>IF($C323="","",IF(ISBLANK(VLOOKUP($A323,'Section 2'!$D$16:$R$1015,COLUMNS('Section 2'!$D$13:L$13),0)),"",VLOOKUP($A323,'Section 2'!$D$16:$R$1015,COLUMNS('Section 2'!$D$13:L$13),0)))</f>
        <v/>
      </c>
      <c r="L323" s="84" t="str">
        <f>IF($C323="","",IF(ISBLANK(VLOOKUP($A323,'Section 2'!$D$16:$R$1015,COLUMNS('Section 2'!$D$13:M$13),0)),"",VLOOKUP($A323,'Section 2'!$D$16:$R$1015,COLUMNS('Section 2'!$D$13:M$13),0)))</f>
        <v/>
      </c>
      <c r="M323" s="84" t="str">
        <f>IF($C323="","",IF(ISBLANK(VLOOKUP($A323,'Section 2'!$D$16:$R$1015,COLUMNS('Section 2'!$D$13:N$13),0)),"",VLOOKUP($A323,'Section 2'!$D$16:$R$1015,COLUMNS('Section 2'!$D$13:N$13),0)))</f>
        <v/>
      </c>
      <c r="N323" s="84" t="str">
        <f>IF($C323="","",IF(ISBLANK(VLOOKUP($A323,'Section 2'!$D$16:$R$1015,COLUMNS('Section 2'!$D$13:O$13),0)),"",VLOOKUP($A323,'Section 2'!$D$16:$R$1015,COLUMNS('Section 2'!$D$13:O$13),0)))</f>
        <v/>
      </c>
      <c r="O323" s="84" t="str">
        <f>IF($C323="","",IF(ISBLANK(VLOOKUP($A323,'Section 2'!$D$16:$R$1015,COLUMNS('Section 2'!$D$13:P$13),0)),"",VLOOKUP($A323,'Section 2'!$D$16:$R$1015,COLUMNS('Section 2'!$D$13:P$13),0)))</f>
        <v/>
      </c>
      <c r="P323" s="84" t="str">
        <f>IF($C323="","",IF(ISBLANK(VLOOKUP($A323,'Section 2'!$D$16:$R$1015,COLUMNS('Section 2'!$D$13:Q$13),0)),"",VLOOKUP($A323,'Section 2'!$D$16:$R$1015,COLUMNS('Section 2'!$D$13:Q$13),0)))</f>
        <v/>
      </c>
      <c r="Q323" s="84" t="str">
        <f>IF($C323="","",IF(ISBLANK(VLOOKUP($A323,'Section 2'!$D$16:$R$1015,COLUMNS('Section 2'!$D$13:R$13),0)),"",IF(VLOOKUP($A323,'Section 2'!$D$16:$R$1015,COLUMNS('Section 2'!$D$13:R$13),0)="QPS","QPS",PROPER(VLOOKUP($A323,'Section 2'!$D$16:$R$1015,COLUMNS('Section 2'!$D$13:R$13),0)))))</f>
        <v/>
      </c>
    </row>
    <row r="324" spans="1:17" s="47" customFormat="1" ht="12.75" customHeight="1" x14ac:dyDescent="0.35">
      <c r="A324" s="50">
        <v>323</v>
      </c>
      <c r="B324" s="84" t="str">
        <f t="shared" si="5"/>
        <v/>
      </c>
      <c r="C324" s="84" t="str">
        <f>IFERROR(VLOOKUP($A324,'Section 2'!$D$16:$R$1015,COLUMNS('Section 2'!$D$13:D$13),0),"")</f>
        <v/>
      </c>
      <c r="D324" s="61" t="str">
        <f>IF($C324="","",IF(ISBLANK(VLOOKUP($A324,'Section 2'!$D$16:$R$1015,COLUMNS('Section 2'!$D$13:E$13),0)),"",VLOOKUP($A324,'Section 2'!$D$16:$R$1015,COLUMNS('Section 2'!$D$13:E$13),0)))</f>
        <v/>
      </c>
      <c r="E324" s="84" t="str">
        <f>IF($C324="","",IF(ISBLANK(VLOOKUP($A324,'Section 2'!$D$16:$R$1015,COLUMNS('Section 2'!$D$13:F$13),0)),"",VLOOKUP($A324,'Section 2'!$D$16:$R$1015,COLUMNS('Section 2'!$D$13:F$13),0)))</f>
        <v/>
      </c>
      <c r="F324" s="84" t="str">
        <f>IF($C324="","",IF(ISBLANK(VLOOKUP($A324,'Section 2'!$D$16:$R$1015,COLUMNS('Section 2'!$D$13:G$13),0)),"",VLOOKUP($A324,'Section 2'!$D$16:$R$1015,COLUMNS('Section 2'!$D$13:G$13),0)))</f>
        <v/>
      </c>
      <c r="G324" s="84" t="str">
        <f>IF($C324="","",IF(ISBLANK(VLOOKUP($A324,'Section 2'!$D$16:$R$1015,COLUMNS('Section 2'!$D$13:H$13),0)),"",VLOOKUP($A324,'Section 2'!$D$16:$R$1015,COLUMNS('Section 2'!$D$13:H$13),0)))</f>
        <v/>
      </c>
      <c r="H324" s="84" t="str">
        <f>IF($C324="","",IF(ISBLANK(VLOOKUP($A324,'Section 2'!$D$16:$R$1015,COLUMNS('Section 2'!$D$13:I$13),0)),"",VLOOKUP($A324,'Section 2'!$D$16:$R$1015,COLUMNS('Section 2'!$D$13:I$13),0)))</f>
        <v/>
      </c>
      <c r="I324" s="84" t="str">
        <f>IF($C324="","",IF(ISBLANK(VLOOKUP($A324,'Section 2'!$D$16:$R$1015,COLUMNS('Section 2'!$D$13:J$13),0)),"",VLOOKUP($A324,'Section 2'!$D$16:$R$1015,COLUMNS('Section 2'!$D$13:J$13),0)))</f>
        <v/>
      </c>
      <c r="J324" s="84" t="str">
        <f>IF($C324="","",IF(ISBLANK(VLOOKUP($A324,'Section 2'!$D$16:$R$1015,COLUMNS('Section 2'!$D$13:R$13),0)),"",IF(VLOOKUP($A324,'Section 2'!$D$16:$R$1015,COLUMNS('Section 2'!$D$13:R$13),0)="QPS","QPS",PROPER(VLOOKUP($A324,'Section 2'!$D$16:$R$1015,COLUMNS('Section 2'!$D$13:R$13),0)))))</f>
        <v/>
      </c>
      <c r="K324" s="84" t="str">
        <f>IF($C324="","",IF(ISBLANK(VLOOKUP($A324,'Section 2'!$D$16:$R$1015,COLUMNS('Section 2'!$D$13:L$13),0)),"",VLOOKUP($A324,'Section 2'!$D$16:$R$1015,COLUMNS('Section 2'!$D$13:L$13),0)))</f>
        <v/>
      </c>
      <c r="L324" s="84" t="str">
        <f>IF($C324="","",IF(ISBLANK(VLOOKUP($A324,'Section 2'!$D$16:$R$1015,COLUMNS('Section 2'!$D$13:M$13),0)),"",VLOOKUP($A324,'Section 2'!$D$16:$R$1015,COLUMNS('Section 2'!$D$13:M$13),0)))</f>
        <v/>
      </c>
      <c r="M324" s="84" t="str">
        <f>IF($C324="","",IF(ISBLANK(VLOOKUP($A324,'Section 2'!$D$16:$R$1015,COLUMNS('Section 2'!$D$13:N$13),0)),"",VLOOKUP($A324,'Section 2'!$D$16:$R$1015,COLUMNS('Section 2'!$D$13:N$13),0)))</f>
        <v/>
      </c>
      <c r="N324" s="84" t="str">
        <f>IF($C324="","",IF(ISBLANK(VLOOKUP($A324,'Section 2'!$D$16:$R$1015,COLUMNS('Section 2'!$D$13:O$13),0)),"",VLOOKUP($A324,'Section 2'!$D$16:$R$1015,COLUMNS('Section 2'!$D$13:O$13),0)))</f>
        <v/>
      </c>
      <c r="O324" s="84" t="str">
        <f>IF($C324="","",IF(ISBLANK(VLOOKUP($A324,'Section 2'!$D$16:$R$1015,COLUMNS('Section 2'!$D$13:P$13),0)),"",VLOOKUP($A324,'Section 2'!$D$16:$R$1015,COLUMNS('Section 2'!$D$13:P$13),0)))</f>
        <v/>
      </c>
      <c r="P324" s="84" t="str">
        <f>IF($C324="","",IF(ISBLANK(VLOOKUP($A324,'Section 2'!$D$16:$R$1015,COLUMNS('Section 2'!$D$13:Q$13),0)),"",VLOOKUP($A324,'Section 2'!$D$16:$R$1015,COLUMNS('Section 2'!$D$13:Q$13),0)))</f>
        <v/>
      </c>
      <c r="Q324" s="84" t="str">
        <f>IF($C324="","",IF(ISBLANK(VLOOKUP($A324,'Section 2'!$D$16:$R$1015,COLUMNS('Section 2'!$D$13:R$13),0)),"",IF(VLOOKUP($A324,'Section 2'!$D$16:$R$1015,COLUMNS('Section 2'!$D$13:R$13),0)="QPS","QPS",PROPER(VLOOKUP($A324,'Section 2'!$D$16:$R$1015,COLUMNS('Section 2'!$D$13:R$13),0)))))</f>
        <v/>
      </c>
    </row>
    <row r="325" spans="1:17" s="47" customFormat="1" ht="12.75" customHeight="1" x14ac:dyDescent="0.35">
      <c r="A325" s="50">
        <v>324</v>
      </c>
      <c r="B325" s="84" t="str">
        <f t="shared" si="5"/>
        <v/>
      </c>
      <c r="C325" s="84" t="str">
        <f>IFERROR(VLOOKUP($A325,'Section 2'!$D$16:$R$1015,COLUMNS('Section 2'!$D$13:D$13),0),"")</f>
        <v/>
      </c>
      <c r="D325" s="61" t="str">
        <f>IF($C325="","",IF(ISBLANK(VLOOKUP($A325,'Section 2'!$D$16:$R$1015,COLUMNS('Section 2'!$D$13:E$13),0)),"",VLOOKUP($A325,'Section 2'!$D$16:$R$1015,COLUMNS('Section 2'!$D$13:E$13),0)))</f>
        <v/>
      </c>
      <c r="E325" s="84" t="str">
        <f>IF($C325="","",IF(ISBLANK(VLOOKUP($A325,'Section 2'!$D$16:$R$1015,COLUMNS('Section 2'!$D$13:F$13),0)),"",VLOOKUP($A325,'Section 2'!$D$16:$R$1015,COLUMNS('Section 2'!$D$13:F$13),0)))</f>
        <v/>
      </c>
      <c r="F325" s="84" t="str">
        <f>IF($C325="","",IF(ISBLANK(VLOOKUP($A325,'Section 2'!$D$16:$R$1015,COLUMNS('Section 2'!$D$13:G$13),0)),"",VLOOKUP($A325,'Section 2'!$D$16:$R$1015,COLUMNS('Section 2'!$D$13:G$13),0)))</f>
        <v/>
      </c>
      <c r="G325" s="84" t="str">
        <f>IF($C325="","",IF(ISBLANK(VLOOKUP($A325,'Section 2'!$D$16:$R$1015,COLUMNS('Section 2'!$D$13:H$13),0)),"",VLOOKUP($A325,'Section 2'!$D$16:$R$1015,COLUMNS('Section 2'!$D$13:H$13),0)))</f>
        <v/>
      </c>
      <c r="H325" s="84" t="str">
        <f>IF($C325="","",IF(ISBLANK(VLOOKUP($A325,'Section 2'!$D$16:$R$1015,COLUMNS('Section 2'!$D$13:I$13),0)),"",VLOOKUP($A325,'Section 2'!$D$16:$R$1015,COLUMNS('Section 2'!$D$13:I$13),0)))</f>
        <v/>
      </c>
      <c r="I325" s="84" t="str">
        <f>IF($C325="","",IF(ISBLANK(VLOOKUP($A325,'Section 2'!$D$16:$R$1015,COLUMNS('Section 2'!$D$13:J$13),0)),"",VLOOKUP($A325,'Section 2'!$D$16:$R$1015,COLUMNS('Section 2'!$D$13:J$13),0)))</f>
        <v/>
      </c>
      <c r="J325" s="84" t="str">
        <f>IF($C325="","",IF(ISBLANK(VLOOKUP($A325,'Section 2'!$D$16:$R$1015,COLUMNS('Section 2'!$D$13:R$13),0)),"",IF(VLOOKUP($A325,'Section 2'!$D$16:$R$1015,COLUMNS('Section 2'!$D$13:R$13),0)="QPS","QPS",PROPER(VLOOKUP($A325,'Section 2'!$D$16:$R$1015,COLUMNS('Section 2'!$D$13:R$13),0)))))</f>
        <v/>
      </c>
      <c r="K325" s="84" t="str">
        <f>IF($C325="","",IF(ISBLANK(VLOOKUP($A325,'Section 2'!$D$16:$R$1015,COLUMNS('Section 2'!$D$13:L$13),0)),"",VLOOKUP($A325,'Section 2'!$D$16:$R$1015,COLUMNS('Section 2'!$D$13:L$13),0)))</f>
        <v/>
      </c>
      <c r="L325" s="84" t="str">
        <f>IF($C325="","",IF(ISBLANK(VLOOKUP($A325,'Section 2'!$D$16:$R$1015,COLUMNS('Section 2'!$D$13:M$13),0)),"",VLOOKUP($A325,'Section 2'!$D$16:$R$1015,COLUMNS('Section 2'!$D$13:M$13),0)))</f>
        <v/>
      </c>
      <c r="M325" s="84" t="str">
        <f>IF($C325="","",IF(ISBLANK(VLOOKUP($A325,'Section 2'!$D$16:$R$1015,COLUMNS('Section 2'!$D$13:N$13),0)),"",VLOOKUP($A325,'Section 2'!$D$16:$R$1015,COLUMNS('Section 2'!$D$13:N$13),0)))</f>
        <v/>
      </c>
      <c r="N325" s="84" t="str">
        <f>IF($C325="","",IF(ISBLANK(VLOOKUP($A325,'Section 2'!$D$16:$R$1015,COLUMNS('Section 2'!$D$13:O$13),0)),"",VLOOKUP($A325,'Section 2'!$D$16:$R$1015,COLUMNS('Section 2'!$D$13:O$13),0)))</f>
        <v/>
      </c>
      <c r="O325" s="84" t="str">
        <f>IF($C325="","",IF(ISBLANK(VLOOKUP($A325,'Section 2'!$D$16:$R$1015,COLUMNS('Section 2'!$D$13:P$13),0)),"",VLOOKUP($A325,'Section 2'!$D$16:$R$1015,COLUMNS('Section 2'!$D$13:P$13),0)))</f>
        <v/>
      </c>
      <c r="P325" s="84" t="str">
        <f>IF($C325="","",IF(ISBLANK(VLOOKUP($A325,'Section 2'!$D$16:$R$1015,COLUMNS('Section 2'!$D$13:Q$13),0)),"",VLOOKUP($A325,'Section 2'!$D$16:$R$1015,COLUMNS('Section 2'!$D$13:Q$13),0)))</f>
        <v/>
      </c>
      <c r="Q325" s="84" t="str">
        <f>IF($C325="","",IF(ISBLANK(VLOOKUP($A325,'Section 2'!$D$16:$R$1015,COLUMNS('Section 2'!$D$13:R$13),0)),"",IF(VLOOKUP($A325,'Section 2'!$D$16:$R$1015,COLUMNS('Section 2'!$D$13:R$13),0)="QPS","QPS",PROPER(VLOOKUP($A325,'Section 2'!$D$16:$R$1015,COLUMNS('Section 2'!$D$13:R$13),0)))))</f>
        <v/>
      </c>
    </row>
    <row r="326" spans="1:17" s="47" customFormat="1" ht="12.75" customHeight="1" x14ac:dyDescent="0.35">
      <c r="A326" s="50">
        <v>325</v>
      </c>
      <c r="B326" s="84" t="str">
        <f t="shared" si="5"/>
        <v/>
      </c>
      <c r="C326" s="84" t="str">
        <f>IFERROR(VLOOKUP($A326,'Section 2'!$D$16:$R$1015,COLUMNS('Section 2'!$D$13:D$13),0),"")</f>
        <v/>
      </c>
      <c r="D326" s="61" t="str">
        <f>IF($C326="","",IF(ISBLANK(VLOOKUP($A326,'Section 2'!$D$16:$R$1015,COLUMNS('Section 2'!$D$13:E$13),0)),"",VLOOKUP($A326,'Section 2'!$D$16:$R$1015,COLUMNS('Section 2'!$D$13:E$13),0)))</f>
        <v/>
      </c>
      <c r="E326" s="84" t="str">
        <f>IF($C326="","",IF(ISBLANK(VLOOKUP($A326,'Section 2'!$D$16:$R$1015,COLUMNS('Section 2'!$D$13:F$13),0)),"",VLOOKUP($A326,'Section 2'!$D$16:$R$1015,COLUMNS('Section 2'!$D$13:F$13),0)))</f>
        <v/>
      </c>
      <c r="F326" s="84" t="str">
        <f>IF($C326="","",IF(ISBLANK(VLOOKUP($A326,'Section 2'!$D$16:$R$1015,COLUMNS('Section 2'!$D$13:G$13),0)),"",VLOOKUP($A326,'Section 2'!$D$16:$R$1015,COLUMNS('Section 2'!$D$13:G$13),0)))</f>
        <v/>
      </c>
      <c r="G326" s="84" t="str">
        <f>IF($C326="","",IF(ISBLANK(VLOOKUP($A326,'Section 2'!$D$16:$R$1015,COLUMNS('Section 2'!$D$13:H$13),0)),"",VLOOKUP($A326,'Section 2'!$D$16:$R$1015,COLUMNS('Section 2'!$D$13:H$13),0)))</f>
        <v/>
      </c>
      <c r="H326" s="84" t="str">
        <f>IF($C326="","",IF(ISBLANK(VLOOKUP($A326,'Section 2'!$D$16:$R$1015,COLUMNS('Section 2'!$D$13:I$13),0)),"",VLOOKUP($A326,'Section 2'!$D$16:$R$1015,COLUMNS('Section 2'!$D$13:I$13),0)))</f>
        <v/>
      </c>
      <c r="I326" s="84" t="str">
        <f>IF($C326="","",IF(ISBLANK(VLOOKUP($A326,'Section 2'!$D$16:$R$1015,COLUMNS('Section 2'!$D$13:J$13),0)),"",VLOOKUP($A326,'Section 2'!$D$16:$R$1015,COLUMNS('Section 2'!$D$13:J$13),0)))</f>
        <v/>
      </c>
      <c r="J326" s="84" t="str">
        <f>IF($C326="","",IF(ISBLANK(VLOOKUP($A326,'Section 2'!$D$16:$R$1015,COLUMNS('Section 2'!$D$13:R$13),0)),"",IF(VLOOKUP($A326,'Section 2'!$D$16:$R$1015,COLUMNS('Section 2'!$D$13:R$13),0)="QPS","QPS",PROPER(VLOOKUP($A326,'Section 2'!$D$16:$R$1015,COLUMNS('Section 2'!$D$13:R$13),0)))))</f>
        <v/>
      </c>
      <c r="K326" s="84" t="str">
        <f>IF($C326="","",IF(ISBLANK(VLOOKUP($A326,'Section 2'!$D$16:$R$1015,COLUMNS('Section 2'!$D$13:L$13),0)),"",VLOOKUP($A326,'Section 2'!$D$16:$R$1015,COLUMNS('Section 2'!$D$13:L$13),0)))</f>
        <v/>
      </c>
      <c r="L326" s="84" t="str">
        <f>IF($C326="","",IF(ISBLANK(VLOOKUP($A326,'Section 2'!$D$16:$R$1015,COLUMNS('Section 2'!$D$13:M$13),0)),"",VLOOKUP($A326,'Section 2'!$D$16:$R$1015,COLUMNS('Section 2'!$D$13:M$13),0)))</f>
        <v/>
      </c>
      <c r="M326" s="84" t="str">
        <f>IF($C326="","",IF(ISBLANK(VLOOKUP($A326,'Section 2'!$D$16:$R$1015,COLUMNS('Section 2'!$D$13:N$13),0)),"",VLOOKUP($A326,'Section 2'!$D$16:$R$1015,COLUMNS('Section 2'!$D$13:N$13),0)))</f>
        <v/>
      </c>
      <c r="N326" s="84" t="str">
        <f>IF($C326="","",IF(ISBLANK(VLOOKUP($A326,'Section 2'!$D$16:$R$1015,COLUMNS('Section 2'!$D$13:O$13),0)),"",VLOOKUP($A326,'Section 2'!$D$16:$R$1015,COLUMNS('Section 2'!$D$13:O$13),0)))</f>
        <v/>
      </c>
      <c r="O326" s="84" t="str">
        <f>IF($C326="","",IF(ISBLANK(VLOOKUP($A326,'Section 2'!$D$16:$R$1015,COLUMNS('Section 2'!$D$13:P$13),0)),"",VLOOKUP($A326,'Section 2'!$D$16:$R$1015,COLUMNS('Section 2'!$D$13:P$13),0)))</f>
        <v/>
      </c>
      <c r="P326" s="84" t="str">
        <f>IF($C326="","",IF(ISBLANK(VLOOKUP($A326,'Section 2'!$D$16:$R$1015,COLUMNS('Section 2'!$D$13:Q$13),0)),"",VLOOKUP($A326,'Section 2'!$D$16:$R$1015,COLUMNS('Section 2'!$D$13:Q$13),0)))</f>
        <v/>
      </c>
      <c r="Q326" s="84" t="str">
        <f>IF($C326="","",IF(ISBLANK(VLOOKUP($A326,'Section 2'!$D$16:$R$1015,COLUMNS('Section 2'!$D$13:R$13),0)),"",IF(VLOOKUP($A326,'Section 2'!$D$16:$R$1015,COLUMNS('Section 2'!$D$13:R$13),0)="QPS","QPS",PROPER(VLOOKUP($A326,'Section 2'!$D$16:$R$1015,COLUMNS('Section 2'!$D$13:R$13),0)))))</f>
        <v/>
      </c>
    </row>
    <row r="327" spans="1:17" s="47" customFormat="1" ht="12.75" customHeight="1" x14ac:dyDescent="0.35">
      <c r="A327" s="50">
        <v>326</v>
      </c>
      <c r="B327" s="84" t="str">
        <f t="shared" si="5"/>
        <v/>
      </c>
      <c r="C327" s="84" t="str">
        <f>IFERROR(VLOOKUP($A327,'Section 2'!$D$16:$R$1015,COLUMNS('Section 2'!$D$13:D$13),0),"")</f>
        <v/>
      </c>
      <c r="D327" s="61" t="str">
        <f>IF($C327="","",IF(ISBLANK(VLOOKUP($A327,'Section 2'!$D$16:$R$1015,COLUMNS('Section 2'!$D$13:E$13),0)),"",VLOOKUP($A327,'Section 2'!$D$16:$R$1015,COLUMNS('Section 2'!$D$13:E$13),0)))</f>
        <v/>
      </c>
      <c r="E327" s="84" t="str">
        <f>IF($C327="","",IF(ISBLANK(VLOOKUP($A327,'Section 2'!$D$16:$R$1015,COLUMNS('Section 2'!$D$13:F$13),0)),"",VLOOKUP($A327,'Section 2'!$D$16:$R$1015,COLUMNS('Section 2'!$D$13:F$13),0)))</f>
        <v/>
      </c>
      <c r="F327" s="84" t="str">
        <f>IF($C327="","",IF(ISBLANK(VLOOKUP($A327,'Section 2'!$D$16:$R$1015,COLUMNS('Section 2'!$D$13:G$13),0)),"",VLOOKUP($A327,'Section 2'!$D$16:$R$1015,COLUMNS('Section 2'!$D$13:G$13),0)))</f>
        <v/>
      </c>
      <c r="G327" s="84" t="str">
        <f>IF($C327="","",IF(ISBLANK(VLOOKUP($A327,'Section 2'!$D$16:$R$1015,COLUMNS('Section 2'!$D$13:H$13),0)),"",VLOOKUP($A327,'Section 2'!$D$16:$R$1015,COLUMNS('Section 2'!$D$13:H$13),0)))</f>
        <v/>
      </c>
      <c r="H327" s="84" t="str">
        <f>IF($C327="","",IF(ISBLANK(VLOOKUP($A327,'Section 2'!$D$16:$R$1015,COLUMNS('Section 2'!$D$13:I$13),0)),"",VLOOKUP($A327,'Section 2'!$D$16:$R$1015,COLUMNS('Section 2'!$D$13:I$13),0)))</f>
        <v/>
      </c>
      <c r="I327" s="84" t="str">
        <f>IF($C327="","",IF(ISBLANK(VLOOKUP($A327,'Section 2'!$D$16:$R$1015,COLUMNS('Section 2'!$D$13:J$13),0)),"",VLOOKUP($A327,'Section 2'!$D$16:$R$1015,COLUMNS('Section 2'!$D$13:J$13),0)))</f>
        <v/>
      </c>
      <c r="J327" s="84" t="str">
        <f>IF($C327="","",IF(ISBLANK(VLOOKUP($A327,'Section 2'!$D$16:$R$1015,COLUMNS('Section 2'!$D$13:R$13),0)),"",IF(VLOOKUP($A327,'Section 2'!$D$16:$R$1015,COLUMNS('Section 2'!$D$13:R$13),0)="QPS","QPS",PROPER(VLOOKUP($A327,'Section 2'!$D$16:$R$1015,COLUMNS('Section 2'!$D$13:R$13),0)))))</f>
        <v/>
      </c>
      <c r="K327" s="84" t="str">
        <f>IF($C327="","",IF(ISBLANK(VLOOKUP($A327,'Section 2'!$D$16:$R$1015,COLUMNS('Section 2'!$D$13:L$13),0)),"",VLOOKUP($A327,'Section 2'!$D$16:$R$1015,COLUMNS('Section 2'!$D$13:L$13),0)))</f>
        <v/>
      </c>
      <c r="L327" s="84" t="str">
        <f>IF($C327="","",IF(ISBLANK(VLOOKUP($A327,'Section 2'!$D$16:$R$1015,COLUMNS('Section 2'!$D$13:M$13),0)),"",VLOOKUP($A327,'Section 2'!$D$16:$R$1015,COLUMNS('Section 2'!$D$13:M$13),0)))</f>
        <v/>
      </c>
      <c r="M327" s="84" t="str">
        <f>IF($C327="","",IF(ISBLANK(VLOOKUP($A327,'Section 2'!$D$16:$R$1015,COLUMNS('Section 2'!$D$13:N$13),0)),"",VLOOKUP($A327,'Section 2'!$D$16:$R$1015,COLUMNS('Section 2'!$D$13:N$13),0)))</f>
        <v/>
      </c>
      <c r="N327" s="84" t="str">
        <f>IF($C327="","",IF(ISBLANK(VLOOKUP($A327,'Section 2'!$D$16:$R$1015,COLUMNS('Section 2'!$D$13:O$13),0)),"",VLOOKUP($A327,'Section 2'!$D$16:$R$1015,COLUMNS('Section 2'!$D$13:O$13),0)))</f>
        <v/>
      </c>
      <c r="O327" s="84" t="str">
        <f>IF($C327="","",IF(ISBLANK(VLOOKUP($A327,'Section 2'!$D$16:$R$1015,COLUMNS('Section 2'!$D$13:P$13),0)),"",VLOOKUP($A327,'Section 2'!$D$16:$R$1015,COLUMNS('Section 2'!$D$13:P$13),0)))</f>
        <v/>
      </c>
      <c r="P327" s="84" t="str">
        <f>IF($C327="","",IF(ISBLANK(VLOOKUP($A327,'Section 2'!$D$16:$R$1015,COLUMNS('Section 2'!$D$13:Q$13),0)),"",VLOOKUP($A327,'Section 2'!$D$16:$R$1015,COLUMNS('Section 2'!$D$13:Q$13),0)))</f>
        <v/>
      </c>
      <c r="Q327" s="84" t="str">
        <f>IF($C327="","",IF(ISBLANK(VLOOKUP($A327,'Section 2'!$D$16:$R$1015,COLUMNS('Section 2'!$D$13:R$13),0)),"",IF(VLOOKUP($A327,'Section 2'!$D$16:$R$1015,COLUMNS('Section 2'!$D$13:R$13),0)="QPS","QPS",PROPER(VLOOKUP($A327,'Section 2'!$D$16:$R$1015,COLUMNS('Section 2'!$D$13:R$13),0)))))</f>
        <v/>
      </c>
    </row>
    <row r="328" spans="1:17" s="47" customFormat="1" ht="12.75" customHeight="1" x14ac:dyDescent="0.35">
      <c r="A328" s="50">
        <v>327</v>
      </c>
      <c r="B328" s="84" t="str">
        <f t="shared" si="5"/>
        <v/>
      </c>
      <c r="C328" s="84" t="str">
        <f>IFERROR(VLOOKUP($A328,'Section 2'!$D$16:$R$1015,COLUMNS('Section 2'!$D$13:D$13),0),"")</f>
        <v/>
      </c>
      <c r="D328" s="61" t="str">
        <f>IF($C328="","",IF(ISBLANK(VLOOKUP($A328,'Section 2'!$D$16:$R$1015,COLUMNS('Section 2'!$D$13:E$13),0)),"",VLOOKUP($A328,'Section 2'!$D$16:$R$1015,COLUMNS('Section 2'!$D$13:E$13),0)))</f>
        <v/>
      </c>
      <c r="E328" s="84" t="str">
        <f>IF($C328="","",IF(ISBLANK(VLOOKUP($A328,'Section 2'!$D$16:$R$1015,COLUMNS('Section 2'!$D$13:F$13),0)),"",VLOOKUP($A328,'Section 2'!$D$16:$R$1015,COLUMNS('Section 2'!$D$13:F$13),0)))</f>
        <v/>
      </c>
      <c r="F328" s="84" t="str">
        <f>IF($C328="","",IF(ISBLANK(VLOOKUP($A328,'Section 2'!$D$16:$R$1015,COLUMNS('Section 2'!$D$13:G$13),0)),"",VLOOKUP($A328,'Section 2'!$D$16:$R$1015,COLUMNS('Section 2'!$D$13:G$13),0)))</f>
        <v/>
      </c>
      <c r="G328" s="84" t="str">
        <f>IF($C328="","",IF(ISBLANK(VLOOKUP($A328,'Section 2'!$D$16:$R$1015,COLUMNS('Section 2'!$D$13:H$13),0)),"",VLOOKUP($A328,'Section 2'!$D$16:$R$1015,COLUMNS('Section 2'!$D$13:H$13),0)))</f>
        <v/>
      </c>
      <c r="H328" s="84" t="str">
        <f>IF($C328="","",IF(ISBLANK(VLOOKUP($A328,'Section 2'!$D$16:$R$1015,COLUMNS('Section 2'!$D$13:I$13),0)),"",VLOOKUP($A328,'Section 2'!$D$16:$R$1015,COLUMNS('Section 2'!$D$13:I$13),0)))</f>
        <v/>
      </c>
      <c r="I328" s="84" t="str">
        <f>IF($C328="","",IF(ISBLANK(VLOOKUP($A328,'Section 2'!$D$16:$R$1015,COLUMNS('Section 2'!$D$13:J$13),0)),"",VLOOKUP($A328,'Section 2'!$D$16:$R$1015,COLUMNS('Section 2'!$D$13:J$13),0)))</f>
        <v/>
      </c>
      <c r="J328" s="84" t="str">
        <f>IF($C328="","",IF(ISBLANK(VLOOKUP($A328,'Section 2'!$D$16:$R$1015,COLUMNS('Section 2'!$D$13:R$13),0)),"",IF(VLOOKUP($A328,'Section 2'!$D$16:$R$1015,COLUMNS('Section 2'!$D$13:R$13),0)="QPS","QPS",PROPER(VLOOKUP($A328,'Section 2'!$D$16:$R$1015,COLUMNS('Section 2'!$D$13:R$13),0)))))</f>
        <v/>
      </c>
      <c r="K328" s="84" t="str">
        <f>IF($C328="","",IF(ISBLANK(VLOOKUP($A328,'Section 2'!$D$16:$R$1015,COLUMNS('Section 2'!$D$13:L$13),0)),"",VLOOKUP($A328,'Section 2'!$D$16:$R$1015,COLUMNS('Section 2'!$D$13:L$13),0)))</f>
        <v/>
      </c>
      <c r="L328" s="84" t="str">
        <f>IF($C328="","",IF(ISBLANK(VLOOKUP($A328,'Section 2'!$D$16:$R$1015,COLUMNS('Section 2'!$D$13:M$13),0)),"",VLOOKUP($A328,'Section 2'!$D$16:$R$1015,COLUMNS('Section 2'!$D$13:M$13),0)))</f>
        <v/>
      </c>
      <c r="M328" s="84" t="str">
        <f>IF($C328="","",IF(ISBLANK(VLOOKUP($A328,'Section 2'!$D$16:$R$1015,COLUMNS('Section 2'!$D$13:N$13),0)),"",VLOOKUP($A328,'Section 2'!$D$16:$R$1015,COLUMNS('Section 2'!$D$13:N$13),0)))</f>
        <v/>
      </c>
      <c r="N328" s="84" t="str">
        <f>IF($C328="","",IF(ISBLANK(VLOOKUP($A328,'Section 2'!$D$16:$R$1015,COLUMNS('Section 2'!$D$13:O$13),0)),"",VLOOKUP($A328,'Section 2'!$D$16:$R$1015,COLUMNS('Section 2'!$D$13:O$13),0)))</f>
        <v/>
      </c>
      <c r="O328" s="84" t="str">
        <f>IF($C328="","",IF(ISBLANK(VLOOKUP($A328,'Section 2'!$D$16:$R$1015,COLUMNS('Section 2'!$D$13:P$13),0)),"",VLOOKUP($A328,'Section 2'!$D$16:$R$1015,COLUMNS('Section 2'!$D$13:P$13),0)))</f>
        <v/>
      </c>
      <c r="P328" s="84" t="str">
        <f>IF($C328="","",IF(ISBLANK(VLOOKUP($A328,'Section 2'!$D$16:$R$1015,COLUMNS('Section 2'!$D$13:Q$13),0)),"",VLOOKUP($A328,'Section 2'!$D$16:$R$1015,COLUMNS('Section 2'!$D$13:Q$13),0)))</f>
        <v/>
      </c>
      <c r="Q328" s="84" t="str">
        <f>IF($C328="","",IF(ISBLANK(VLOOKUP($A328,'Section 2'!$D$16:$R$1015,COLUMNS('Section 2'!$D$13:R$13),0)),"",IF(VLOOKUP($A328,'Section 2'!$D$16:$R$1015,COLUMNS('Section 2'!$D$13:R$13),0)="QPS","QPS",PROPER(VLOOKUP($A328,'Section 2'!$D$16:$R$1015,COLUMNS('Section 2'!$D$13:R$13),0)))))</f>
        <v/>
      </c>
    </row>
    <row r="329" spans="1:17" s="47" customFormat="1" ht="12.75" customHeight="1" x14ac:dyDescent="0.35">
      <c r="A329" s="50">
        <v>328</v>
      </c>
      <c r="B329" s="84" t="str">
        <f t="shared" si="5"/>
        <v/>
      </c>
      <c r="C329" s="84" t="str">
        <f>IFERROR(VLOOKUP($A329,'Section 2'!$D$16:$R$1015,COLUMNS('Section 2'!$D$13:D$13),0),"")</f>
        <v/>
      </c>
      <c r="D329" s="61" t="str">
        <f>IF($C329="","",IF(ISBLANK(VLOOKUP($A329,'Section 2'!$D$16:$R$1015,COLUMNS('Section 2'!$D$13:E$13),0)),"",VLOOKUP($A329,'Section 2'!$D$16:$R$1015,COLUMNS('Section 2'!$D$13:E$13),0)))</f>
        <v/>
      </c>
      <c r="E329" s="84" t="str">
        <f>IF($C329="","",IF(ISBLANK(VLOOKUP($A329,'Section 2'!$D$16:$R$1015,COLUMNS('Section 2'!$D$13:F$13),0)),"",VLOOKUP($A329,'Section 2'!$D$16:$R$1015,COLUMNS('Section 2'!$D$13:F$13),0)))</f>
        <v/>
      </c>
      <c r="F329" s="84" t="str">
        <f>IF($C329="","",IF(ISBLANK(VLOOKUP($A329,'Section 2'!$D$16:$R$1015,COLUMNS('Section 2'!$D$13:G$13),0)),"",VLOOKUP($A329,'Section 2'!$D$16:$R$1015,COLUMNS('Section 2'!$D$13:G$13),0)))</f>
        <v/>
      </c>
      <c r="G329" s="84" t="str">
        <f>IF($C329="","",IF(ISBLANK(VLOOKUP($A329,'Section 2'!$D$16:$R$1015,COLUMNS('Section 2'!$D$13:H$13),0)),"",VLOOKUP($A329,'Section 2'!$D$16:$R$1015,COLUMNS('Section 2'!$D$13:H$13),0)))</f>
        <v/>
      </c>
      <c r="H329" s="84" t="str">
        <f>IF($C329="","",IF(ISBLANK(VLOOKUP($A329,'Section 2'!$D$16:$R$1015,COLUMNS('Section 2'!$D$13:I$13),0)),"",VLOOKUP($A329,'Section 2'!$D$16:$R$1015,COLUMNS('Section 2'!$D$13:I$13),0)))</f>
        <v/>
      </c>
      <c r="I329" s="84" t="str">
        <f>IF($C329="","",IF(ISBLANK(VLOOKUP($A329,'Section 2'!$D$16:$R$1015,COLUMNS('Section 2'!$D$13:J$13),0)),"",VLOOKUP($A329,'Section 2'!$D$16:$R$1015,COLUMNS('Section 2'!$D$13:J$13),0)))</f>
        <v/>
      </c>
      <c r="J329" s="84" t="str">
        <f>IF($C329="","",IF(ISBLANK(VLOOKUP($A329,'Section 2'!$D$16:$R$1015,COLUMNS('Section 2'!$D$13:R$13),0)),"",IF(VLOOKUP($A329,'Section 2'!$D$16:$R$1015,COLUMNS('Section 2'!$D$13:R$13),0)="QPS","QPS",PROPER(VLOOKUP($A329,'Section 2'!$D$16:$R$1015,COLUMNS('Section 2'!$D$13:R$13),0)))))</f>
        <v/>
      </c>
      <c r="K329" s="84" t="str">
        <f>IF($C329="","",IF(ISBLANK(VLOOKUP($A329,'Section 2'!$D$16:$R$1015,COLUMNS('Section 2'!$D$13:L$13),0)),"",VLOOKUP($A329,'Section 2'!$D$16:$R$1015,COLUMNS('Section 2'!$D$13:L$13),0)))</f>
        <v/>
      </c>
      <c r="L329" s="84" t="str">
        <f>IF($C329="","",IF(ISBLANK(VLOOKUP($A329,'Section 2'!$D$16:$R$1015,COLUMNS('Section 2'!$D$13:M$13),0)),"",VLOOKUP($A329,'Section 2'!$D$16:$R$1015,COLUMNS('Section 2'!$D$13:M$13),0)))</f>
        <v/>
      </c>
      <c r="M329" s="84" t="str">
        <f>IF($C329="","",IF(ISBLANK(VLOOKUP($A329,'Section 2'!$D$16:$R$1015,COLUMNS('Section 2'!$D$13:N$13),0)),"",VLOOKUP($A329,'Section 2'!$D$16:$R$1015,COLUMNS('Section 2'!$D$13:N$13),0)))</f>
        <v/>
      </c>
      <c r="N329" s="84" t="str">
        <f>IF($C329="","",IF(ISBLANK(VLOOKUP($A329,'Section 2'!$D$16:$R$1015,COLUMNS('Section 2'!$D$13:O$13),0)),"",VLOOKUP($A329,'Section 2'!$D$16:$R$1015,COLUMNS('Section 2'!$D$13:O$13),0)))</f>
        <v/>
      </c>
      <c r="O329" s="84" t="str">
        <f>IF($C329="","",IF(ISBLANK(VLOOKUP($A329,'Section 2'!$D$16:$R$1015,COLUMNS('Section 2'!$D$13:P$13),0)),"",VLOOKUP($A329,'Section 2'!$D$16:$R$1015,COLUMNS('Section 2'!$D$13:P$13),0)))</f>
        <v/>
      </c>
      <c r="P329" s="84" t="str">
        <f>IF($C329="","",IF(ISBLANK(VLOOKUP($A329,'Section 2'!$D$16:$R$1015,COLUMNS('Section 2'!$D$13:Q$13),0)),"",VLOOKUP($A329,'Section 2'!$D$16:$R$1015,COLUMNS('Section 2'!$D$13:Q$13),0)))</f>
        <v/>
      </c>
      <c r="Q329" s="84" t="str">
        <f>IF($C329="","",IF(ISBLANK(VLOOKUP($A329,'Section 2'!$D$16:$R$1015,COLUMNS('Section 2'!$D$13:R$13),0)),"",IF(VLOOKUP($A329,'Section 2'!$D$16:$R$1015,COLUMNS('Section 2'!$D$13:R$13),0)="QPS","QPS",PROPER(VLOOKUP($A329,'Section 2'!$D$16:$R$1015,COLUMNS('Section 2'!$D$13:R$13),0)))))</f>
        <v/>
      </c>
    </row>
    <row r="330" spans="1:17" s="47" customFormat="1" ht="12.75" customHeight="1" x14ac:dyDescent="0.35">
      <c r="A330" s="50">
        <v>329</v>
      </c>
      <c r="B330" s="84" t="str">
        <f t="shared" si="5"/>
        <v/>
      </c>
      <c r="C330" s="84" t="str">
        <f>IFERROR(VLOOKUP($A330,'Section 2'!$D$16:$R$1015,COLUMNS('Section 2'!$D$13:D$13),0),"")</f>
        <v/>
      </c>
      <c r="D330" s="61" t="str">
        <f>IF($C330="","",IF(ISBLANK(VLOOKUP($A330,'Section 2'!$D$16:$R$1015,COLUMNS('Section 2'!$D$13:E$13),0)),"",VLOOKUP($A330,'Section 2'!$D$16:$R$1015,COLUMNS('Section 2'!$D$13:E$13),0)))</f>
        <v/>
      </c>
      <c r="E330" s="84" t="str">
        <f>IF($C330="","",IF(ISBLANK(VLOOKUP($A330,'Section 2'!$D$16:$R$1015,COLUMNS('Section 2'!$D$13:F$13),0)),"",VLOOKUP($A330,'Section 2'!$D$16:$R$1015,COLUMNS('Section 2'!$D$13:F$13),0)))</f>
        <v/>
      </c>
      <c r="F330" s="84" t="str">
        <f>IF($C330="","",IF(ISBLANK(VLOOKUP($A330,'Section 2'!$D$16:$R$1015,COLUMNS('Section 2'!$D$13:G$13),0)),"",VLOOKUP($A330,'Section 2'!$D$16:$R$1015,COLUMNS('Section 2'!$D$13:G$13),0)))</f>
        <v/>
      </c>
      <c r="G330" s="84" t="str">
        <f>IF($C330="","",IF(ISBLANK(VLOOKUP($A330,'Section 2'!$D$16:$R$1015,COLUMNS('Section 2'!$D$13:H$13),0)),"",VLOOKUP($A330,'Section 2'!$D$16:$R$1015,COLUMNS('Section 2'!$D$13:H$13),0)))</f>
        <v/>
      </c>
      <c r="H330" s="84" t="str">
        <f>IF($C330="","",IF(ISBLANK(VLOOKUP($A330,'Section 2'!$D$16:$R$1015,COLUMNS('Section 2'!$D$13:I$13),0)),"",VLOOKUP($A330,'Section 2'!$D$16:$R$1015,COLUMNS('Section 2'!$D$13:I$13),0)))</f>
        <v/>
      </c>
      <c r="I330" s="84" t="str">
        <f>IF($C330="","",IF(ISBLANK(VLOOKUP($A330,'Section 2'!$D$16:$R$1015,COLUMNS('Section 2'!$D$13:J$13),0)),"",VLOOKUP($A330,'Section 2'!$D$16:$R$1015,COLUMNS('Section 2'!$D$13:J$13),0)))</f>
        <v/>
      </c>
      <c r="J330" s="84" t="str">
        <f>IF($C330="","",IF(ISBLANK(VLOOKUP($A330,'Section 2'!$D$16:$R$1015,COLUMNS('Section 2'!$D$13:R$13),0)),"",IF(VLOOKUP($A330,'Section 2'!$D$16:$R$1015,COLUMNS('Section 2'!$D$13:R$13),0)="QPS","QPS",PROPER(VLOOKUP($A330,'Section 2'!$D$16:$R$1015,COLUMNS('Section 2'!$D$13:R$13),0)))))</f>
        <v/>
      </c>
      <c r="K330" s="84" t="str">
        <f>IF($C330="","",IF(ISBLANK(VLOOKUP($A330,'Section 2'!$D$16:$R$1015,COLUMNS('Section 2'!$D$13:L$13),0)),"",VLOOKUP($A330,'Section 2'!$D$16:$R$1015,COLUMNS('Section 2'!$D$13:L$13),0)))</f>
        <v/>
      </c>
      <c r="L330" s="84" t="str">
        <f>IF($C330="","",IF(ISBLANK(VLOOKUP($A330,'Section 2'!$D$16:$R$1015,COLUMNS('Section 2'!$D$13:M$13),0)),"",VLOOKUP($A330,'Section 2'!$D$16:$R$1015,COLUMNS('Section 2'!$D$13:M$13),0)))</f>
        <v/>
      </c>
      <c r="M330" s="84" t="str">
        <f>IF($C330="","",IF(ISBLANK(VLOOKUP($A330,'Section 2'!$D$16:$R$1015,COLUMNS('Section 2'!$D$13:N$13),0)),"",VLOOKUP($A330,'Section 2'!$D$16:$R$1015,COLUMNS('Section 2'!$D$13:N$13),0)))</f>
        <v/>
      </c>
      <c r="N330" s="84" t="str">
        <f>IF($C330="","",IF(ISBLANK(VLOOKUP($A330,'Section 2'!$D$16:$R$1015,COLUMNS('Section 2'!$D$13:O$13),0)),"",VLOOKUP($A330,'Section 2'!$D$16:$R$1015,COLUMNS('Section 2'!$D$13:O$13),0)))</f>
        <v/>
      </c>
      <c r="O330" s="84" t="str">
        <f>IF($C330="","",IF(ISBLANK(VLOOKUP($A330,'Section 2'!$D$16:$R$1015,COLUMNS('Section 2'!$D$13:P$13),0)),"",VLOOKUP($A330,'Section 2'!$D$16:$R$1015,COLUMNS('Section 2'!$D$13:P$13),0)))</f>
        <v/>
      </c>
      <c r="P330" s="84" t="str">
        <f>IF($C330="","",IF(ISBLANK(VLOOKUP($A330,'Section 2'!$D$16:$R$1015,COLUMNS('Section 2'!$D$13:Q$13),0)),"",VLOOKUP($A330,'Section 2'!$D$16:$R$1015,COLUMNS('Section 2'!$D$13:Q$13),0)))</f>
        <v/>
      </c>
      <c r="Q330" s="84" t="str">
        <f>IF($C330="","",IF(ISBLANK(VLOOKUP($A330,'Section 2'!$D$16:$R$1015,COLUMNS('Section 2'!$D$13:R$13),0)),"",IF(VLOOKUP($A330,'Section 2'!$D$16:$R$1015,COLUMNS('Section 2'!$D$13:R$13),0)="QPS","QPS",PROPER(VLOOKUP($A330,'Section 2'!$D$16:$R$1015,COLUMNS('Section 2'!$D$13:R$13),0)))))</f>
        <v/>
      </c>
    </row>
    <row r="331" spans="1:17" s="47" customFormat="1" ht="12.75" customHeight="1" x14ac:dyDescent="0.35">
      <c r="A331" s="50">
        <v>330</v>
      </c>
      <c r="B331" s="84" t="str">
        <f t="shared" si="5"/>
        <v/>
      </c>
      <c r="C331" s="84" t="str">
        <f>IFERROR(VLOOKUP($A331,'Section 2'!$D$16:$R$1015,COLUMNS('Section 2'!$D$13:D$13),0),"")</f>
        <v/>
      </c>
      <c r="D331" s="61" t="str">
        <f>IF($C331="","",IF(ISBLANK(VLOOKUP($A331,'Section 2'!$D$16:$R$1015,COLUMNS('Section 2'!$D$13:E$13),0)),"",VLOOKUP($A331,'Section 2'!$D$16:$R$1015,COLUMNS('Section 2'!$D$13:E$13),0)))</f>
        <v/>
      </c>
      <c r="E331" s="84" t="str">
        <f>IF($C331="","",IF(ISBLANK(VLOOKUP($A331,'Section 2'!$D$16:$R$1015,COLUMNS('Section 2'!$D$13:F$13),0)),"",VLOOKUP($A331,'Section 2'!$D$16:$R$1015,COLUMNS('Section 2'!$D$13:F$13),0)))</f>
        <v/>
      </c>
      <c r="F331" s="84" t="str">
        <f>IF($C331="","",IF(ISBLANK(VLOOKUP($A331,'Section 2'!$D$16:$R$1015,COLUMNS('Section 2'!$D$13:G$13),0)),"",VLOOKUP($A331,'Section 2'!$D$16:$R$1015,COLUMNS('Section 2'!$D$13:G$13),0)))</f>
        <v/>
      </c>
      <c r="G331" s="84" t="str">
        <f>IF($C331="","",IF(ISBLANK(VLOOKUP($A331,'Section 2'!$D$16:$R$1015,COLUMNS('Section 2'!$D$13:H$13),0)),"",VLOOKUP($A331,'Section 2'!$D$16:$R$1015,COLUMNS('Section 2'!$D$13:H$13),0)))</f>
        <v/>
      </c>
      <c r="H331" s="84" t="str">
        <f>IF($C331="","",IF(ISBLANK(VLOOKUP($A331,'Section 2'!$D$16:$R$1015,COLUMNS('Section 2'!$D$13:I$13),0)),"",VLOOKUP($A331,'Section 2'!$D$16:$R$1015,COLUMNS('Section 2'!$D$13:I$13),0)))</f>
        <v/>
      </c>
      <c r="I331" s="84" t="str">
        <f>IF($C331="","",IF(ISBLANK(VLOOKUP($A331,'Section 2'!$D$16:$R$1015,COLUMNS('Section 2'!$D$13:J$13),0)),"",VLOOKUP($A331,'Section 2'!$D$16:$R$1015,COLUMNS('Section 2'!$D$13:J$13),0)))</f>
        <v/>
      </c>
      <c r="J331" s="84" t="str">
        <f>IF($C331="","",IF(ISBLANK(VLOOKUP($A331,'Section 2'!$D$16:$R$1015,COLUMNS('Section 2'!$D$13:R$13),0)),"",IF(VLOOKUP($A331,'Section 2'!$D$16:$R$1015,COLUMNS('Section 2'!$D$13:R$13),0)="QPS","QPS",PROPER(VLOOKUP($A331,'Section 2'!$D$16:$R$1015,COLUMNS('Section 2'!$D$13:R$13),0)))))</f>
        <v/>
      </c>
      <c r="K331" s="84" t="str">
        <f>IF($C331="","",IF(ISBLANK(VLOOKUP($A331,'Section 2'!$D$16:$R$1015,COLUMNS('Section 2'!$D$13:L$13),0)),"",VLOOKUP($A331,'Section 2'!$D$16:$R$1015,COLUMNS('Section 2'!$D$13:L$13),0)))</f>
        <v/>
      </c>
      <c r="L331" s="84" t="str">
        <f>IF($C331="","",IF(ISBLANK(VLOOKUP($A331,'Section 2'!$D$16:$R$1015,COLUMNS('Section 2'!$D$13:M$13),0)),"",VLOOKUP($A331,'Section 2'!$D$16:$R$1015,COLUMNS('Section 2'!$D$13:M$13),0)))</f>
        <v/>
      </c>
      <c r="M331" s="84" t="str">
        <f>IF($C331="","",IF(ISBLANK(VLOOKUP($A331,'Section 2'!$D$16:$R$1015,COLUMNS('Section 2'!$D$13:N$13),0)),"",VLOOKUP($A331,'Section 2'!$D$16:$R$1015,COLUMNS('Section 2'!$D$13:N$13),0)))</f>
        <v/>
      </c>
      <c r="N331" s="84" t="str">
        <f>IF($C331="","",IF(ISBLANK(VLOOKUP($A331,'Section 2'!$D$16:$R$1015,COLUMNS('Section 2'!$D$13:O$13),0)),"",VLOOKUP($A331,'Section 2'!$D$16:$R$1015,COLUMNS('Section 2'!$D$13:O$13),0)))</f>
        <v/>
      </c>
      <c r="O331" s="84" t="str">
        <f>IF($C331="","",IF(ISBLANK(VLOOKUP($A331,'Section 2'!$D$16:$R$1015,COLUMNS('Section 2'!$D$13:P$13),0)),"",VLOOKUP($A331,'Section 2'!$D$16:$R$1015,COLUMNS('Section 2'!$D$13:P$13),0)))</f>
        <v/>
      </c>
      <c r="P331" s="84" t="str">
        <f>IF($C331="","",IF(ISBLANK(VLOOKUP($A331,'Section 2'!$D$16:$R$1015,COLUMNS('Section 2'!$D$13:Q$13),0)),"",VLOOKUP($A331,'Section 2'!$D$16:$R$1015,COLUMNS('Section 2'!$D$13:Q$13),0)))</f>
        <v/>
      </c>
      <c r="Q331" s="84" t="str">
        <f>IF($C331="","",IF(ISBLANK(VLOOKUP($A331,'Section 2'!$D$16:$R$1015,COLUMNS('Section 2'!$D$13:R$13),0)),"",IF(VLOOKUP($A331,'Section 2'!$D$16:$R$1015,COLUMNS('Section 2'!$D$13:R$13),0)="QPS","QPS",PROPER(VLOOKUP($A331,'Section 2'!$D$16:$R$1015,COLUMNS('Section 2'!$D$13:R$13),0)))))</f>
        <v/>
      </c>
    </row>
    <row r="332" spans="1:17" s="47" customFormat="1" ht="12.75" customHeight="1" x14ac:dyDescent="0.35">
      <c r="A332" s="50">
        <v>331</v>
      </c>
      <c r="B332" s="84" t="str">
        <f t="shared" si="5"/>
        <v/>
      </c>
      <c r="C332" s="84" t="str">
        <f>IFERROR(VLOOKUP($A332,'Section 2'!$D$16:$R$1015,COLUMNS('Section 2'!$D$13:D$13),0),"")</f>
        <v/>
      </c>
      <c r="D332" s="61" t="str">
        <f>IF($C332="","",IF(ISBLANK(VLOOKUP($A332,'Section 2'!$D$16:$R$1015,COLUMNS('Section 2'!$D$13:E$13),0)),"",VLOOKUP($A332,'Section 2'!$D$16:$R$1015,COLUMNS('Section 2'!$D$13:E$13),0)))</f>
        <v/>
      </c>
      <c r="E332" s="84" t="str">
        <f>IF($C332="","",IF(ISBLANK(VLOOKUP($A332,'Section 2'!$D$16:$R$1015,COLUMNS('Section 2'!$D$13:F$13),0)),"",VLOOKUP($A332,'Section 2'!$D$16:$R$1015,COLUMNS('Section 2'!$D$13:F$13),0)))</f>
        <v/>
      </c>
      <c r="F332" s="84" t="str">
        <f>IF($C332="","",IF(ISBLANK(VLOOKUP($A332,'Section 2'!$D$16:$R$1015,COLUMNS('Section 2'!$D$13:G$13),0)),"",VLOOKUP($A332,'Section 2'!$D$16:$R$1015,COLUMNS('Section 2'!$D$13:G$13),0)))</f>
        <v/>
      </c>
      <c r="G332" s="84" t="str">
        <f>IF($C332="","",IF(ISBLANK(VLOOKUP($A332,'Section 2'!$D$16:$R$1015,COLUMNS('Section 2'!$D$13:H$13),0)),"",VLOOKUP($A332,'Section 2'!$D$16:$R$1015,COLUMNS('Section 2'!$D$13:H$13),0)))</f>
        <v/>
      </c>
      <c r="H332" s="84" t="str">
        <f>IF($C332="","",IF(ISBLANK(VLOOKUP($A332,'Section 2'!$D$16:$R$1015,COLUMNS('Section 2'!$D$13:I$13),0)),"",VLOOKUP($A332,'Section 2'!$D$16:$R$1015,COLUMNS('Section 2'!$D$13:I$13),0)))</f>
        <v/>
      </c>
      <c r="I332" s="84" t="str">
        <f>IF($C332="","",IF(ISBLANK(VLOOKUP($A332,'Section 2'!$D$16:$R$1015,COLUMNS('Section 2'!$D$13:J$13),0)),"",VLOOKUP($A332,'Section 2'!$D$16:$R$1015,COLUMNS('Section 2'!$D$13:J$13),0)))</f>
        <v/>
      </c>
      <c r="J332" s="84" t="str">
        <f>IF($C332="","",IF(ISBLANK(VLOOKUP($A332,'Section 2'!$D$16:$R$1015,COLUMNS('Section 2'!$D$13:R$13),0)),"",IF(VLOOKUP($A332,'Section 2'!$D$16:$R$1015,COLUMNS('Section 2'!$D$13:R$13),0)="QPS","QPS",PROPER(VLOOKUP($A332,'Section 2'!$D$16:$R$1015,COLUMNS('Section 2'!$D$13:R$13),0)))))</f>
        <v/>
      </c>
      <c r="K332" s="84" t="str">
        <f>IF($C332="","",IF(ISBLANK(VLOOKUP($A332,'Section 2'!$D$16:$R$1015,COLUMNS('Section 2'!$D$13:L$13),0)),"",VLOOKUP($A332,'Section 2'!$D$16:$R$1015,COLUMNS('Section 2'!$D$13:L$13),0)))</f>
        <v/>
      </c>
      <c r="L332" s="84" t="str">
        <f>IF($C332="","",IF(ISBLANK(VLOOKUP($A332,'Section 2'!$D$16:$R$1015,COLUMNS('Section 2'!$D$13:M$13),0)),"",VLOOKUP($A332,'Section 2'!$D$16:$R$1015,COLUMNS('Section 2'!$D$13:M$13),0)))</f>
        <v/>
      </c>
      <c r="M332" s="84" t="str">
        <f>IF($C332="","",IF(ISBLANK(VLOOKUP($A332,'Section 2'!$D$16:$R$1015,COLUMNS('Section 2'!$D$13:N$13),0)),"",VLOOKUP($A332,'Section 2'!$D$16:$R$1015,COLUMNS('Section 2'!$D$13:N$13),0)))</f>
        <v/>
      </c>
      <c r="N332" s="84" t="str">
        <f>IF($C332="","",IF(ISBLANK(VLOOKUP($A332,'Section 2'!$D$16:$R$1015,COLUMNS('Section 2'!$D$13:O$13),0)),"",VLOOKUP($A332,'Section 2'!$D$16:$R$1015,COLUMNS('Section 2'!$D$13:O$13),0)))</f>
        <v/>
      </c>
      <c r="O332" s="84" t="str">
        <f>IF($C332="","",IF(ISBLANK(VLOOKUP($A332,'Section 2'!$D$16:$R$1015,COLUMNS('Section 2'!$D$13:P$13),0)),"",VLOOKUP($A332,'Section 2'!$D$16:$R$1015,COLUMNS('Section 2'!$D$13:P$13),0)))</f>
        <v/>
      </c>
      <c r="P332" s="84" t="str">
        <f>IF($C332="","",IF(ISBLANK(VLOOKUP($A332,'Section 2'!$D$16:$R$1015,COLUMNS('Section 2'!$D$13:Q$13),0)),"",VLOOKUP($A332,'Section 2'!$D$16:$R$1015,COLUMNS('Section 2'!$D$13:Q$13),0)))</f>
        <v/>
      </c>
      <c r="Q332" s="84" t="str">
        <f>IF($C332="","",IF(ISBLANK(VLOOKUP($A332,'Section 2'!$D$16:$R$1015,COLUMNS('Section 2'!$D$13:R$13),0)),"",IF(VLOOKUP($A332,'Section 2'!$D$16:$R$1015,COLUMNS('Section 2'!$D$13:R$13),0)="QPS","QPS",PROPER(VLOOKUP($A332,'Section 2'!$D$16:$R$1015,COLUMNS('Section 2'!$D$13:R$13),0)))))</f>
        <v/>
      </c>
    </row>
    <row r="333" spans="1:17" s="47" customFormat="1" ht="12.75" customHeight="1" x14ac:dyDescent="0.35">
      <c r="A333" s="50">
        <v>332</v>
      </c>
      <c r="B333" s="84" t="str">
        <f t="shared" si="5"/>
        <v/>
      </c>
      <c r="C333" s="84" t="str">
        <f>IFERROR(VLOOKUP($A333,'Section 2'!$D$16:$R$1015,COLUMNS('Section 2'!$D$13:D$13),0),"")</f>
        <v/>
      </c>
      <c r="D333" s="61" t="str">
        <f>IF($C333="","",IF(ISBLANK(VLOOKUP($A333,'Section 2'!$D$16:$R$1015,COLUMNS('Section 2'!$D$13:E$13),0)),"",VLOOKUP($A333,'Section 2'!$D$16:$R$1015,COLUMNS('Section 2'!$D$13:E$13),0)))</f>
        <v/>
      </c>
      <c r="E333" s="84" t="str">
        <f>IF($C333="","",IF(ISBLANK(VLOOKUP($A333,'Section 2'!$D$16:$R$1015,COLUMNS('Section 2'!$D$13:F$13),0)),"",VLOOKUP($A333,'Section 2'!$D$16:$R$1015,COLUMNS('Section 2'!$D$13:F$13),0)))</f>
        <v/>
      </c>
      <c r="F333" s="84" t="str">
        <f>IF($C333="","",IF(ISBLANK(VLOOKUP($A333,'Section 2'!$D$16:$R$1015,COLUMNS('Section 2'!$D$13:G$13),0)),"",VLOOKUP($A333,'Section 2'!$D$16:$R$1015,COLUMNS('Section 2'!$D$13:G$13),0)))</f>
        <v/>
      </c>
      <c r="G333" s="84" t="str">
        <f>IF($C333="","",IF(ISBLANK(VLOOKUP($A333,'Section 2'!$D$16:$R$1015,COLUMNS('Section 2'!$D$13:H$13),0)),"",VLOOKUP($A333,'Section 2'!$D$16:$R$1015,COLUMNS('Section 2'!$D$13:H$13),0)))</f>
        <v/>
      </c>
      <c r="H333" s="84" t="str">
        <f>IF($C333="","",IF(ISBLANK(VLOOKUP($A333,'Section 2'!$D$16:$R$1015,COLUMNS('Section 2'!$D$13:I$13),0)),"",VLOOKUP($A333,'Section 2'!$D$16:$R$1015,COLUMNS('Section 2'!$D$13:I$13),0)))</f>
        <v/>
      </c>
      <c r="I333" s="84" t="str">
        <f>IF($C333="","",IF(ISBLANK(VLOOKUP($A333,'Section 2'!$D$16:$R$1015,COLUMNS('Section 2'!$D$13:J$13),0)),"",VLOOKUP($A333,'Section 2'!$D$16:$R$1015,COLUMNS('Section 2'!$D$13:J$13),0)))</f>
        <v/>
      </c>
      <c r="J333" s="84" t="str">
        <f>IF($C333="","",IF(ISBLANK(VLOOKUP($A333,'Section 2'!$D$16:$R$1015,COLUMNS('Section 2'!$D$13:R$13),0)),"",IF(VLOOKUP($A333,'Section 2'!$D$16:$R$1015,COLUMNS('Section 2'!$D$13:R$13),0)="QPS","QPS",PROPER(VLOOKUP($A333,'Section 2'!$D$16:$R$1015,COLUMNS('Section 2'!$D$13:R$13),0)))))</f>
        <v/>
      </c>
      <c r="K333" s="84" t="str">
        <f>IF($C333="","",IF(ISBLANK(VLOOKUP($A333,'Section 2'!$D$16:$R$1015,COLUMNS('Section 2'!$D$13:L$13),0)),"",VLOOKUP($A333,'Section 2'!$D$16:$R$1015,COLUMNS('Section 2'!$D$13:L$13),0)))</f>
        <v/>
      </c>
      <c r="L333" s="84" t="str">
        <f>IF($C333="","",IF(ISBLANK(VLOOKUP($A333,'Section 2'!$D$16:$R$1015,COLUMNS('Section 2'!$D$13:M$13),0)),"",VLOOKUP($A333,'Section 2'!$D$16:$R$1015,COLUMNS('Section 2'!$D$13:M$13),0)))</f>
        <v/>
      </c>
      <c r="M333" s="84" t="str">
        <f>IF($C333="","",IF(ISBLANK(VLOOKUP($A333,'Section 2'!$D$16:$R$1015,COLUMNS('Section 2'!$D$13:N$13),0)),"",VLOOKUP($A333,'Section 2'!$D$16:$R$1015,COLUMNS('Section 2'!$D$13:N$13),0)))</f>
        <v/>
      </c>
      <c r="N333" s="84" t="str">
        <f>IF($C333="","",IF(ISBLANK(VLOOKUP($A333,'Section 2'!$D$16:$R$1015,COLUMNS('Section 2'!$D$13:O$13),0)),"",VLOOKUP($A333,'Section 2'!$D$16:$R$1015,COLUMNS('Section 2'!$D$13:O$13),0)))</f>
        <v/>
      </c>
      <c r="O333" s="84" t="str">
        <f>IF($C333="","",IF(ISBLANK(VLOOKUP($A333,'Section 2'!$D$16:$R$1015,COLUMNS('Section 2'!$D$13:P$13),0)),"",VLOOKUP($A333,'Section 2'!$D$16:$R$1015,COLUMNS('Section 2'!$D$13:P$13),0)))</f>
        <v/>
      </c>
      <c r="P333" s="84" t="str">
        <f>IF($C333="","",IF(ISBLANK(VLOOKUP($A333,'Section 2'!$D$16:$R$1015,COLUMNS('Section 2'!$D$13:Q$13),0)),"",VLOOKUP($A333,'Section 2'!$D$16:$R$1015,COLUMNS('Section 2'!$D$13:Q$13),0)))</f>
        <v/>
      </c>
      <c r="Q333" s="84" t="str">
        <f>IF($C333="","",IF(ISBLANK(VLOOKUP($A333,'Section 2'!$D$16:$R$1015,COLUMNS('Section 2'!$D$13:R$13),0)),"",IF(VLOOKUP($A333,'Section 2'!$D$16:$R$1015,COLUMNS('Section 2'!$D$13:R$13),0)="QPS","QPS",PROPER(VLOOKUP($A333,'Section 2'!$D$16:$R$1015,COLUMNS('Section 2'!$D$13:R$13),0)))))</f>
        <v/>
      </c>
    </row>
    <row r="334" spans="1:17" s="47" customFormat="1" ht="12.75" customHeight="1" x14ac:dyDescent="0.35">
      <c r="A334" s="50">
        <v>333</v>
      </c>
      <c r="B334" s="84" t="str">
        <f t="shared" si="5"/>
        <v/>
      </c>
      <c r="C334" s="84" t="str">
        <f>IFERROR(VLOOKUP($A334,'Section 2'!$D$16:$R$1015,COLUMNS('Section 2'!$D$13:D$13),0),"")</f>
        <v/>
      </c>
      <c r="D334" s="61" t="str">
        <f>IF($C334="","",IF(ISBLANK(VLOOKUP($A334,'Section 2'!$D$16:$R$1015,COLUMNS('Section 2'!$D$13:E$13),0)),"",VLOOKUP($A334,'Section 2'!$D$16:$R$1015,COLUMNS('Section 2'!$D$13:E$13),0)))</f>
        <v/>
      </c>
      <c r="E334" s="84" t="str">
        <f>IF($C334="","",IF(ISBLANK(VLOOKUP($A334,'Section 2'!$D$16:$R$1015,COLUMNS('Section 2'!$D$13:F$13),0)),"",VLOOKUP($A334,'Section 2'!$D$16:$R$1015,COLUMNS('Section 2'!$D$13:F$13),0)))</f>
        <v/>
      </c>
      <c r="F334" s="84" t="str">
        <f>IF($C334="","",IF(ISBLANK(VLOOKUP($A334,'Section 2'!$D$16:$R$1015,COLUMNS('Section 2'!$D$13:G$13),0)),"",VLOOKUP($A334,'Section 2'!$D$16:$R$1015,COLUMNS('Section 2'!$D$13:G$13),0)))</f>
        <v/>
      </c>
      <c r="G334" s="84" t="str">
        <f>IF($C334="","",IF(ISBLANK(VLOOKUP($A334,'Section 2'!$D$16:$R$1015,COLUMNS('Section 2'!$D$13:H$13),0)),"",VLOOKUP($A334,'Section 2'!$D$16:$R$1015,COLUMNS('Section 2'!$D$13:H$13),0)))</f>
        <v/>
      </c>
      <c r="H334" s="84" t="str">
        <f>IF($C334="","",IF(ISBLANK(VLOOKUP($A334,'Section 2'!$D$16:$R$1015,COLUMNS('Section 2'!$D$13:I$13),0)),"",VLOOKUP($A334,'Section 2'!$D$16:$R$1015,COLUMNS('Section 2'!$D$13:I$13),0)))</f>
        <v/>
      </c>
      <c r="I334" s="84" t="str">
        <f>IF($C334="","",IF(ISBLANK(VLOOKUP($A334,'Section 2'!$D$16:$R$1015,COLUMNS('Section 2'!$D$13:J$13),0)),"",VLOOKUP($A334,'Section 2'!$D$16:$R$1015,COLUMNS('Section 2'!$D$13:J$13),0)))</f>
        <v/>
      </c>
      <c r="J334" s="84" t="str">
        <f>IF($C334="","",IF(ISBLANK(VLOOKUP($A334,'Section 2'!$D$16:$R$1015,COLUMNS('Section 2'!$D$13:R$13),0)),"",IF(VLOOKUP($A334,'Section 2'!$D$16:$R$1015,COLUMNS('Section 2'!$D$13:R$13),0)="QPS","QPS",PROPER(VLOOKUP($A334,'Section 2'!$D$16:$R$1015,COLUMNS('Section 2'!$D$13:R$13),0)))))</f>
        <v/>
      </c>
      <c r="K334" s="84" t="str">
        <f>IF($C334="","",IF(ISBLANK(VLOOKUP($A334,'Section 2'!$D$16:$R$1015,COLUMNS('Section 2'!$D$13:L$13),0)),"",VLOOKUP($A334,'Section 2'!$D$16:$R$1015,COLUMNS('Section 2'!$D$13:L$13),0)))</f>
        <v/>
      </c>
      <c r="L334" s="84" t="str">
        <f>IF($C334="","",IF(ISBLANK(VLOOKUP($A334,'Section 2'!$D$16:$R$1015,COLUMNS('Section 2'!$D$13:M$13),0)),"",VLOOKUP($A334,'Section 2'!$D$16:$R$1015,COLUMNS('Section 2'!$D$13:M$13),0)))</f>
        <v/>
      </c>
      <c r="M334" s="84" t="str">
        <f>IF($C334="","",IF(ISBLANK(VLOOKUP($A334,'Section 2'!$D$16:$R$1015,COLUMNS('Section 2'!$D$13:N$13),0)),"",VLOOKUP($A334,'Section 2'!$D$16:$R$1015,COLUMNS('Section 2'!$D$13:N$13),0)))</f>
        <v/>
      </c>
      <c r="N334" s="84" t="str">
        <f>IF($C334="","",IF(ISBLANK(VLOOKUP($A334,'Section 2'!$D$16:$R$1015,COLUMNS('Section 2'!$D$13:O$13),0)),"",VLOOKUP($A334,'Section 2'!$D$16:$R$1015,COLUMNS('Section 2'!$D$13:O$13),0)))</f>
        <v/>
      </c>
      <c r="O334" s="84" t="str">
        <f>IF($C334="","",IF(ISBLANK(VLOOKUP($A334,'Section 2'!$D$16:$R$1015,COLUMNS('Section 2'!$D$13:P$13),0)),"",VLOOKUP($A334,'Section 2'!$D$16:$R$1015,COLUMNS('Section 2'!$D$13:P$13),0)))</f>
        <v/>
      </c>
      <c r="P334" s="84" t="str">
        <f>IF($C334="","",IF(ISBLANK(VLOOKUP($A334,'Section 2'!$D$16:$R$1015,COLUMNS('Section 2'!$D$13:Q$13),0)),"",VLOOKUP($A334,'Section 2'!$D$16:$R$1015,COLUMNS('Section 2'!$D$13:Q$13),0)))</f>
        <v/>
      </c>
      <c r="Q334" s="84" t="str">
        <f>IF($C334="","",IF(ISBLANK(VLOOKUP($A334,'Section 2'!$D$16:$R$1015,COLUMNS('Section 2'!$D$13:R$13),0)),"",IF(VLOOKUP($A334,'Section 2'!$D$16:$R$1015,COLUMNS('Section 2'!$D$13:R$13),0)="QPS","QPS",PROPER(VLOOKUP($A334,'Section 2'!$D$16:$R$1015,COLUMNS('Section 2'!$D$13:R$13),0)))))</f>
        <v/>
      </c>
    </row>
    <row r="335" spans="1:17" s="47" customFormat="1" ht="12.75" customHeight="1" x14ac:dyDescent="0.35">
      <c r="A335" s="50">
        <v>334</v>
      </c>
      <c r="B335" s="84" t="str">
        <f t="shared" si="5"/>
        <v/>
      </c>
      <c r="C335" s="84" t="str">
        <f>IFERROR(VLOOKUP($A335,'Section 2'!$D$16:$R$1015,COLUMNS('Section 2'!$D$13:D$13),0),"")</f>
        <v/>
      </c>
      <c r="D335" s="61" t="str">
        <f>IF($C335="","",IF(ISBLANK(VLOOKUP($A335,'Section 2'!$D$16:$R$1015,COLUMNS('Section 2'!$D$13:E$13),0)),"",VLOOKUP($A335,'Section 2'!$D$16:$R$1015,COLUMNS('Section 2'!$D$13:E$13),0)))</f>
        <v/>
      </c>
      <c r="E335" s="84" t="str">
        <f>IF($C335="","",IF(ISBLANK(VLOOKUP($A335,'Section 2'!$D$16:$R$1015,COLUMNS('Section 2'!$D$13:F$13),0)),"",VLOOKUP($A335,'Section 2'!$D$16:$R$1015,COLUMNS('Section 2'!$D$13:F$13),0)))</f>
        <v/>
      </c>
      <c r="F335" s="84" t="str">
        <f>IF($C335="","",IF(ISBLANK(VLOOKUP($A335,'Section 2'!$D$16:$R$1015,COLUMNS('Section 2'!$D$13:G$13),0)),"",VLOOKUP($A335,'Section 2'!$D$16:$R$1015,COLUMNS('Section 2'!$D$13:G$13),0)))</f>
        <v/>
      </c>
      <c r="G335" s="84" t="str">
        <f>IF($C335="","",IF(ISBLANK(VLOOKUP($A335,'Section 2'!$D$16:$R$1015,COLUMNS('Section 2'!$D$13:H$13),0)),"",VLOOKUP($A335,'Section 2'!$D$16:$R$1015,COLUMNS('Section 2'!$D$13:H$13),0)))</f>
        <v/>
      </c>
      <c r="H335" s="84" t="str">
        <f>IF($C335="","",IF(ISBLANK(VLOOKUP($A335,'Section 2'!$D$16:$R$1015,COLUMNS('Section 2'!$D$13:I$13),0)),"",VLOOKUP($A335,'Section 2'!$D$16:$R$1015,COLUMNS('Section 2'!$D$13:I$13),0)))</f>
        <v/>
      </c>
      <c r="I335" s="84" t="str">
        <f>IF($C335="","",IF(ISBLANK(VLOOKUP($A335,'Section 2'!$D$16:$R$1015,COLUMNS('Section 2'!$D$13:J$13),0)),"",VLOOKUP($A335,'Section 2'!$D$16:$R$1015,COLUMNS('Section 2'!$D$13:J$13),0)))</f>
        <v/>
      </c>
      <c r="J335" s="84" t="str">
        <f>IF($C335="","",IF(ISBLANK(VLOOKUP($A335,'Section 2'!$D$16:$R$1015,COLUMNS('Section 2'!$D$13:R$13),0)),"",IF(VLOOKUP($A335,'Section 2'!$D$16:$R$1015,COLUMNS('Section 2'!$D$13:R$13),0)="QPS","QPS",PROPER(VLOOKUP($A335,'Section 2'!$D$16:$R$1015,COLUMNS('Section 2'!$D$13:R$13),0)))))</f>
        <v/>
      </c>
      <c r="K335" s="84" t="str">
        <f>IF($C335="","",IF(ISBLANK(VLOOKUP($A335,'Section 2'!$D$16:$R$1015,COLUMNS('Section 2'!$D$13:L$13),0)),"",VLOOKUP($A335,'Section 2'!$D$16:$R$1015,COLUMNS('Section 2'!$D$13:L$13),0)))</f>
        <v/>
      </c>
      <c r="L335" s="84" t="str">
        <f>IF($C335="","",IF(ISBLANK(VLOOKUP($A335,'Section 2'!$D$16:$R$1015,COLUMNS('Section 2'!$D$13:M$13),0)),"",VLOOKUP($A335,'Section 2'!$D$16:$R$1015,COLUMNS('Section 2'!$D$13:M$13),0)))</f>
        <v/>
      </c>
      <c r="M335" s="84" t="str">
        <f>IF($C335="","",IF(ISBLANK(VLOOKUP($A335,'Section 2'!$D$16:$R$1015,COLUMNS('Section 2'!$D$13:N$13),0)),"",VLOOKUP($A335,'Section 2'!$D$16:$R$1015,COLUMNS('Section 2'!$D$13:N$13),0)))</f>
        <v/>
      </c>
      <c r="N335" s="84" t="str">
        <f>IF($C335="","",IF(ISBLANK(VLOOKUP($A335,'Section 2'!$D$16:$R$1015,COLUMNS('Section 2'!$D$13:O$13),0)),"",VLOOKUP($A335,'Section 2'!$D$16:$R$1015,COLUMNS('Section 2'!$D$13:O$13),0)))</f>
        <v/>
      </c>
      <c r="O335" s="84" t="str">
        <f>IF($C335="","",IF(ISBLANK(VLOOKUP($A335,'Section 2'!$D$16:$R$1015,COLUMNS('Section 2'!$D$13:P$13),0)),"",VLOOKUP($A335,'Section 2'!$D$16:$R$1015,COLUMNS('Section 2'!$D$13:P$13),0)))</f>
        <v/>
      </c>
      <c r="P335" s="84" t="str">
        <f>IF($C335="","",IF(ISBLANK(VLOOKUP($A335,'Section 2'!$D$16:$R$1015,COLUMNS('Section 2'!$D$13:Q$13),0)),"",VLOOKUP($A335,'Section 2'!$D$16:$R$1015,COLUMNS('Section 2'!$D$13:Q$13),0)))</f>
        <v/>
      </c>
      <c r="Q335" s="84" t="str">
        <f>IF($C335="","",IF(ISBLANK(VLOOKUP($A335,'Section 2'!$D$16:$R$1015,COLUMNS('Section 2'!$D$13:R$13),0)),"",IF(VLOOKUP($A335,'Section 2'!$D$16:$R$1015,COLUMNS('Section 2'!$D$13:R$13),0)="QPS","QPS",PROPER(VLOOKUP($A335,'Section 2'!$D$16:$R$1015,COLUMNS('Section 2'!$D$13:R$13),0)))))</f>
        <v/>
      </c>
    </row>
    <row r="336" spans="1:17" s="47" customFormat="1" ht="12.75" customHeight="1" x14ac:dyDescent="0.35">
      <c r="A336" s="50">
        <v>335</v>
      </c>
      <c r="B336" s="84" t="str">
        <f t="shared" si="5"/>
        <v/>
      </c>
      <c r="C336" s="84" t="str">
        <f>IFERROR(VLOOKUP($A336,'Section 2'!$D$16:$R$1015,COLUMNS('Section 2'!$D$13:D$13),0),"")</f>
        <v/>
      </c>
      <c r="D336" s="61" t="str">
        <f>IF($C336="","",IF(ISBLANK(VLOOKUP($A336,'Section 2'!$D$16:$R$1015,COLUMNS('Section 2'!$D$13:E$13),0)),"",VLOOKUP($A336,'Section 2'!$D$16:$R$1015,COLUMNS('Section 2'!$D$13:E$13),0)))</f>
        <v/>
      </c>
      <c r="E336" s="84" t="str">
        <f>IF($C336="","",IF(ISBLANK(VLOOKUP($A336,'Section 2'!$D$16:$R$1015,COLUMNS('Section 2'!$D$13:F$13),0)),"",VLOOKUP($A336,'Section 2'!$D$16:$R$1015,COLUMNS('Section 2'!$D$13:F$13),0)))</f>
        <v/>
      </c>
      <c r="F336" s="84" t="str">
        <f>IF($C336="","",IF(ISBLANK(VLOOKUP($A336,'Section 2'!$D$16:$R$1015,COLUMNS('Section 2'!$D$13:G$13),0)),"",VLOOKUP($A336,'Section 2'!$D$16:$R$1015,COLUMNS('Section 2'!$D$13:G$13),0)))</f>
        <v/>
      </c>
      <c r="G336" s="84" t="str">
        <f>IF($C336="","",IF(ISBLANK(VLOOKUP($A336,'Section 2'!$D$16:$R$1015,COLUMNS('Section 2'!$D$13:H$13),0)),"",VLOOKUP($A336,'Section 2'!$D$16:$R$1015,COLUMNS('Section 2'!$D$13:H$13),0)))</f>
        <v/>
      </c>
      <c r="H336" s="84" t="str">
        <f>IF($C336="","",IF(ISBLANK(VLOOKUP($A336,'Section 2'!$D$16:$R$1015,COLUMNS('Section 2'!$D$13:I$13),0)),"",VLOOKUP($A336,'Section 2'!$D$16:$R$1015,COLUMNS('Section 2'!$D$13:I$13),0)))</f>
        <v/>
      </c>
      <c r="I336" s="84" t="str">
        <f>IF($C336="","",IF(ISBLANK(VLOOKUP($A336,'Section 2'!$D$16:$R$1015,COLUMNS('Section 2'!$D$13:J$13),0)),"",VLOOKUP($A336,'Section 2'!$D$16:$R$1015,COLUMNS('Section 2'!$D$13:J$13),0)))</f>
        <v/>
      </c>
      <c r="J336" s="84" t="str">
        <f>IF($C336="","",IF(ISBLANK(VLOOKUP($A336,'Section 2'!$D$16:$R$1015,COLUMNS('Section 2'!$D$13:R$13),0)),"",IF(VLOOKUP($A336,'Section 2'!$D$16:$R$1015,COLUMNS('Section 2'!$D$13:R$13),0)="QPS","QPS",PROPER(VLOOKUP($A336,'Section 2'!$D$16:$R$1015,COLUMNS('Section 2'!$D$13:R$13),0)))))</f>
        <v/>
      </c>
      <c r="K336" s="84" t="str">
        <f>IF($C336="","",IF(ISBLANK(VLOOKUP($A336,'Section 2'!$D$16:$R$1015,COLUMNS('Section 2'!$D$13:L$13),0)),"",VLOOKUP($A336,'Section 2'!$D$16:$R$1015,COLUMNS('Section 2'!$D$13:L$13),0)))</f>
        <v/>
      </c>
      <c r="L336" s="84" t="str">
        <f>IF($C336="","",IF(ISBLANK(VLOOKUP($A336,'Section 2'!$D$16:$R$1015,COLUMNS('Section 2'!$D$13:M$13),0)),"",VLOOKUP($A336,'Section 2'!$D$16:$R$1015,COLUMNS('Section 2'!$D$13:M$13),0)))</f>
        <v/>
      </c>
      <c r="M336" s="84" t="str">
        <f>IF($C336="","",IF(ISBLANK(VLOOKUP($A336,'Section 2'!$D$16:$R$1015,COLUMNS('Section 2'!$D$13:N$13),0)),"",VLOOKUP($A336,'Section 2'!$D$16:$R$1015,COLUMNS('Section 2'!$D$13:N$13),0)))</f>
        <v/>
      </c>
      <c r="N336" s="84" t="str">
        <f>IF($C336="","",IF(ISBLANK(VLOOKUP($A336,'Section 2'!$D$16:$R$1015,COLUMNS('Section 2'!$D$13:O$13),0)),"",VLOOKUP($A336,'Section 2'!$D$16:$R$1015,COLUMNS('Section 2'!$D$13:O$13),0)))</f>
        <v/>
      </c>
      <c r="O336" s="84" t="str">
        <f>IF($C336="","",IF(ISBLANK(VLOOKUP($A336,'Section 2'!$D$16:$R$1015,COLUMNS('Section 2'!$D$13:P$13),0)),"",VLOOKUP($A336,'Section 2'!$D$16:$R$1015,COLUMNS('Section 2'!$D$13:P$13),0)))</f>
        <v/>
      </c>
      <c r="P336" s="84" t="str">
        <f>IF($C336="","",IF(ISBLANK(VLOOKUP($A336,'Section 2'!$D$16:$R$1015,COLUMNS('Section 2'!$D$13:Q$13),0)),"",VLOOKUP($A336,'Section 2'!$D$16:$R$1015,COLUMNS('Section 2'!$D$13:Q$13),0)))</f>
        <v/>
      </c>
      <c r="Q336" s="84" t="str">
        <f>IF($C336="","",IF(ISBLANK(VLOOKUP($A336,'Section 2'!$D$16:$R$1015,COLUMNS('Section 2'!$D$13:R$13),0)),"",IF(VLOOKUP($A336,'Section 2'!$D$16:$R$1015,COLUMNS('Section 2'!$D$13:R$13),0)="QPS","QPS",PROPER(VLOOKUP($A336,'Section 2'!$D$16:$R$1015,COLUMNS('Section 2'!$D$13:R$13),0)))))</f>
        <v/>
      </c>
    </row>
    <row r="337" spans="1:17" s="47" customFormat="1" ht="12.75" customHeight="1" x14ac:dyDescent="0.35">
      <c r="A337" s="50">
        <v>336</v>
      </c>
      <c r="B337" s="84" t="str">
        <f t="shared" si="5"/>
        <v/>
      </c>
      <c r="C337" s="84" t="str">
        <f>IFERROR(VLOOKUP($A337,'Section 2'!$D$16:$R$1015,COLUMNS('Section 2'!$D$13:D$13),0),"")</f>
        <v/>
      </c>
      <c r="D337" s="61" t="str">
        <f>IF($C337="","",IF(ISBLANK(VLOOKUP($A337,'Section 2'!$D$16:$R$1015,COLUMNS('Section 2'!$D$13:E$13),0)),"",VLOOKUP($A337,'Section 2'!$D$16:$R$1015,COLUMNS('Section 2'!$D$13:E$13),0)))</f>
        <v/>
      </c>
      <c r="E337" s="84" t="str">
        <f>IF($C337="","",IF(ISBLANK(VLOOKUP($A337,'Section 2'!$D$16:$R$1015,COLUMNS('Section 2'!$D$13:F$13),0)),"",VLOOKUP($A337,'Section 2'!$D$16:$R$1015,COLUMNS('Section 2'!$D$13:F$13),0)))</f>
        <v/>
      </c>
      <c r="F337" s="84" t="str">
        <f>IF($C337="","",IF(ISBLANK(VLOOKUP($A337,'Section 2'!$D$16:$R$1015,COLUMNS('Section 2'!$D$13:G$13),0)),"",VLOOKUP($A337,'Section 2'!$D$16:$R$1015,COLUMNS('Section 2'!$D$13:G$13),0)))</f>
        <v/>
      </c>
      <c r="G337" s="84" t="str">
        <f>IF($C337="","",IF(ISBLANK(VLOOKUP($A337,'Section 2'!$D$16:$R$1015,COLUMNS('Section 2'!$D$13:H$13),0)),"",VLOOKUP($A337,'Section 2'!$D$16:$R$1015,COLUMNS('Section 2'!$D$13:H$13),0)))</f>
        <v/>
      </c>
      <c r="H337" s="84" t="str">
        <f>IF($C337="","",IF(ISBLANK(VLOOKUP($A337,'Section 2'!$D$16:$R$1015,COLUMNS('Section 2'!$D$13:I$13),0)),"",VLOOKUP($A337,'Section 2'!$D$16:$R$1015,COLUMNS('Section 2'!$D$13:I$13),0)))</f>
        <v/>
      </c>
      <c r="I337" s="84" t="str">
        <f>IF($C337="","",IF(ISBLANK(VLOOKUP($A337,'Section 2'!$D$16:$R$1015,COLUMNS('Section 2'!$D$13:J$13),0)),"",VLOOKUP($A337,'Section 2'!$D$16:$R$1015,COLUMNS('Section 2'!$D$13:J$13),0)))</f>
        <v/>
      </c>
      <c r="J337" s="84" t="str">
        <f>IF($C337="","",IF(ISBLANK(VLOOKUP($A337,'Section 2'!$D$16:$R$1015,COLUMNS('Section 2'!$D$13:R$13),0)),"",IF(VLOOKUP($A337,'Section 2'!$D$16:$R$1015,COLUMNS('Section 2'!$D$13:R$13),0)="QPS","QPS",PROPER(VLOOKUP($A337,'Section 2'!$D$16:$R$1015,COLUMNS('Section 2'!$D$13:R$13),0)))))</f>
        <v/>
      </c>
      <c r="K337" s="84" t="str">
        <f>IF($C337="","",IF(ISBLANK(VLOOKUP($A337,'Section 2'!$D$16:$R$1015,COLUMNS('Section 2'!$D$13:L$13),0)),"",VLOOKUP($A337,'Section 2'!$D$16:$R$1015,COLUMNS('Section 2'!$D$13:L$13),0)))</f>
        <v/>
      </c>
      <c r="L337" s="84" t="str">
        <f>IF($C337="","",IF(ISBLANK(VLOOKUP($A337,'Section 2'!$D$16:$R$1015,COLUMNS('Section 2'!$D$13:M$13),0)),"",VLOOKUP($A337,'Section 2'!$D$16:$R$1015,COLUMNS('Section 2'!$D$13:M$13),0)))</f>
        <v/>
      </c>
      <c r="M337" s="84" t="str">
        <f>IF($C337="","",IF(ISBLANK(VLOOKUP($A337,'Section 2'!$D$16:$R$1015,COLUMNS('Section 2'!$D$13:N$13),0)),"",VLOOKUP($A337,'Section 2'!$D$16:$R$1015,COLUMNS('Section 2'!$D$13:N$13),0)))</f>
        <v/>
      </c>
      <c r="N337" s="84" t="str">
        <f>IF($C337="","",IF(ISBLANK(VLOOKUP($A337,'Section 2'!$D$16:$R$1015,COLUMNS('Section 2'!$D$13:O$13),0)),"",VLOOKUP($A337,'Section 2'!$D$16:$R$1015,COLUMNS('Section 2'!$D$13:O$13),0)))</f>
        <v/>
      </c>
      <c r="O337" s="84" t="str">
        <f>IF($C337="","",IF(ISBLANK(VLOOKUP($A337,'Section 2'!$D$16:$R$1015,COLUMNS('Section 2'!$D$13:P$13),0)),"",VLOOKUP($A337,'Section 2'!$D$16:$R$1015,COLUMNS('Section 2'!$D$13:P$13),0)))</f>
        <v/>
      </c>
      <c r="P337" s="84" t="str">
        <f>IF($C337="","",IF(ISBLANK(VLOOKUP($A337,'Section 2'!$D$16:$R$1015,COLUMNS('Section 2'!$D$13:Q$13),0)),"",VLOOKUP($A337,'Section 2'!$D$16:$R$1015,COLUMNS('Section 2'!$D$13:Q$13),0)))</f>
        <v/>
      </c>
      <c r="Q337" s="84" t="str">
        <f>IF($C337="","",IF(ISBLANK(VLOOKUP($A337,'Section 2'!$D$16:$R$1015,COLUMNS('Section 2'!$D$13:R$13),0)),"",IF(VLOOKUP($A337,'Section 2'!$D$16:$R$1015,COLUMNS('Section 2'!$D$13:R$13),0)="QPS","QPS",PROPER(VLOOKUP($A337,'Section 2'!$D$16:$R$1015,COLUMNS('Section 2'!$D$13:R$13),0)))))</f>
        <v/>
      </c>
    </row>
    <row r="338" spans="1:17" s="47" customFormat="1" ht="12.75" customHeight="1" x14ac:dyDescent="0.35">
      <c r="A338" s="50">
        <v>337</v>
      </c>
      <c r="B338" s="84" t="str">
        <f t="shared" si="5"/>
        <v/>
      </c>
      <c r="C338" s="84" t="str">
        <f>IFERROR(VLOOKUP($A338,'Section 2'!$D$16:$R$1015,COLUMNS('Section 2'!$D$13:D$13),0),"")</f>
        <v/>
      </c>
      <c r="D338" s="61" t="str">
        <f>IF($C338="","",IF(ISBLANK(VLOOKUP($A338,'Section 2'!$D$16:$R$1015,COLUMNS('Section 2'!$D$13:E$13),0)),"",VLOOKUP($A338,'Section 2'!$D$16:$R$1015,COLUMNS('Section 2'!$D$13:E$13),0)))</f>
        <v/>
      </c>
      <c r="E338" s="84" t="str">
        <f>IF($C338="","",IF(ISBLANK(VLOOKUP($A338,'Section 2'!$D$16:$R$1015,COLUMNS('Section 2'!$D$13:F$13),0)),"",VLOOKUP($A338,'Section 2'!$D$16:$R$1015,COLUMNS('Section 2'!$D$13:F$13),0)))</f>
        <v/>
      </c>
      <c r="F338" s="84" t="str">
        <f>IF($C338="","",IF(ISBLANK(VLOOKUP($A338,'Section 2'!$D$16:$R$1015,COLUMNS('Section 2'!$D$13:G$13),0)),"",VLOOKUP($A338,'Section 2'!$D$16:$R$1015,COLUMNS('Section 2'!$D$13:G$13),0)))</f>
        <v/>
      </c>
      <c r="G338" s="84" t="str">
        <f>IF($C338="","",IF(ISBLANK(VLOOKUP($A338,'Section 2'!$D$16:$R$1015,COLUMNS('Section 2'!$D$13:H$13),0)),"",VLOOKUP($A338,'Section 2'!$D$16:$R$1015,COLUMNS('Section 2'!$D$13:H$13),0)))</f>
        <v/>
      </c>
      <c r="H338" s="84" t="str">
        <f>IF($C338="","",IF(ISBLANK(VLOOKUP($A338,'Section 2'!$D$16:$R$1015,COLUMNS('Section 2'!$D$13:I$13),0)),"",VLOOKUP($A338,'Section 2'!$D$16:$R$1015,COLUMNS('Section 2'!$D$13:I$13),0)))</f>
        <v/>
      </c>
      <c r="I338" s="84" t="str">
        <f>IF($C338="","",IF(ISBLANK(VLOOKUP($A338,'Section 2'!$D$16:$R$1015,COLUMNS('Section 2'!$D$13:J$13),0)),"",VLOOKUP($A338,'Section 2'!$D$16:$R$1015,COLUMNS('Section 2'!$D$13:J$13),0)))</f>
        <v/>
      </c>
      <c r="J338" s="84" t="str">
        <f>IF($C338="","",IF(ISBLANK(VLOOKUP($A338,'Section 2'!$D$16:$R$1015,COLUMNS('Section 2'!$D$13:R$13),0)),"",IF(VLOOKUP($A338,'Section 2'!$D$16:$R$1015,COLUMNS('Section 2'!$D$13:R$13),0)="QPS","QPS",PROPER(VLOOKUP($A338,'Section 2'!$D$16:$R$1015,COLUMNS('Section 2'!$D$13:R$13),0)))))</f>
        <v/>
      </c>
      <c r="K338" s="84" t="str">
        <f>IF($C338="","",IF(ISBLANK(VLOOKUP($A338,'Section 2'!$D$16:$R$1015,COLUMNS('Section 2'!$D$13:L$13),0)),"",VLOOKUP($A338,'Section 2'!$D$16:$R$1015,COLUMNS('Section 2'!$D$13:L$13),0)))</f>
        <v/>
      </c>
      <c r="L338" s="84" t="str">
        <f>IF($C338="","",IF(ISBLANK(VLOOKUP($A338,'Section 2'!$D$16:$R$1015,COLUMNS('Section 2'!$D$13:M$13),0)),"",VLOOKUP($A338,'Section 2'!$D$16:$R$1015,COLUMNS('Section 2'!$D$13:M$13),0)))</f>
        <v/>
      </c>
      <c r="M338" s="84" t="str">
        <f>IF($C338="","",IF(ISBLANK(VLOOKUP($A338,'Section 2'!$D$16:$R$1015,COLUMNS('Section 2'!$D$13:N$13),0)),"",VLOOKUP($A338,'Section 2'!$D$16:$R$1015,COLUMNS('Section 2'!$D$13:N$13),0)))</f>
        <v/>
      </c>
      <c r="N338" s="84" t="str">
        <f>IF($C338="","",IF(ISBLANK(VLOOKUP($A338,'Section 2'!$D$16:$R$1015,COLUMNS('Section 2'!$D$13:O$13),0)),"",VLOOKUP($A338,'Section 2'!$D$16:$R$1015,COLUMNS('Section 2'!$D$13:O$13),0)))</f>
        <v/>
      </c>
      <c r="O338" s="84" t="str">
        <f>IF($C338="","",IF(ISBLANK(VLOOKUP($A338,'Section 2'!$D$16:$R$1015,COLUMNS('Section 2'!$D$13:P$13),0)),"",VLOOKUP($A338,'Section 2'!$D$16:$R$1015,COLUMNS('Section 2'!$D$13:P$13),0)))</f>
        <v/>
      </c>
      <c r="P338" s="84" t="str">
        <f>IF($C338="","",IF(ISBLANK(VLOOKUP($A338,'Section 2'!$D$16:$R$1015,COLUMNS('Section 2'!$D$13:Q$13),0)),"",VLOOKUP($A338,'Section 2'!$D$16:$R$1015,COLUMNS('Section 2'!$D$13:Q$13),0)))</f>
        <v/>
      </c>
      <c r="Q338" s="84" t="str">
        <f>IF($C338="","",IF(ISBLANK(VLOOKUP($A338,'Section 2'!$D$16:$R$1015,COLUMNS('Section 2'!$D$13:R$13),0)),"",IF(VLOOKUP($A338,'Section 2'!$D$16:$R$1015,COLUMNS('Section 2'!$D$13:R$13),0)="QPS","QPS",PROPER(VLOOKUP($A338,'Section 2'!$D$16:$R$1015,COLUMNS('Section 2'!$D$13:R$13),0)))))</f>
        <v/>
      </c>
    </row>
    <row r="339" spans="1:17" s="47" customFormat="1" ht="12.75" customHeight="1" x14ac:dyDescent="0.35">
      <c r="A339" s="50">
        <v>338</v>
      </c>
      <c r="B339" s="84" t="str">
        <f t="shared" si="5"/>
        <v/>
      </c>
      <c r="C339" s="84" t="str">
        <f>IFERROR(VLOOKUP($A339,'Section 2'!$D$16:$R$1015,COLUMNS('Section 2'!$D$13:D$13),0),"")</f>
        <v/>
      </c>
      <c r="D339" s="61" t="str">
        <f>IF($C339="","",IF(ISBLANK(VLOOKUP($A339,'Section 2'!$D$16:$R$1015,COLUMNS('Section 2'!$D$13:E$13),0)),"",VLOOKUP($A339,'Section 2'!$D$16:$R$1015,COLUMNS('Section 2'!$D$13:E$13),0)))</f>
        <v/>
      </c>
      <c r="E339" s="84" t="str">
        <f>IF($C339="","",IF(ISBLANK(VLOOKUP($A339,'Section 2'!$D$16:$R$1015,COLUMNS('Section 2'!$D$13:F$13),0)),"",VLOOKUP($A339,'Section 2'!$D$16:$R$1015,COLUMNS('Section 2'!$D$13:F$13),0)))</f>
        <v/>
      </c>
      <c r="F339" s="84" t="str">
        <f>IF($C339="","",IF(ISBLANK(VLOOKUP($A339,'Section 2'!$D$16:$R$1015,COLUMNS('Section 2'!$D$13:G$13),0)),"",VLOOKUP($A339,'Section 2'!$D$16:$R$1015,COLUMNS('Section 2'!$D$13:G$13),0)))</f>
        <v/>
      </c>
      <c r="G339" s="84" t="str">
        <f>IF($C339="","",IF(ISBLANK(VLOOKUP($A339,'Section 2'!$D$16:$R$1015,COLUMNS('Section 2'!$D$13:H$13),0)),"",VLOOKUP($A339,'Section 2'!$D$16:$R$1015,COLUMNS('Section 2'!$D$13:H$13),0)))</f>
        <v/>
      </c>
      <c r="H339" s="84" t="str">
        <f>IF($C339="","",IF(ISBLANK(VLOOKUP($A339,'Section 2'!$D$16:$R$1015,COLUMNS('Section 2'!$D$13:I$13),0)),"",VLOOKUP($A339,'Section 2'!$D$16:$R$1015,COLUMNS('Section 2'!$D$13:I$13),0)))</f>
        <v/>
      </c>
      <c r="I339" s="84" t="str">
        <f>IF($C339="","",IF(ISBLANK(VLOOKUP($A339,'Section 2'!$D$16:$R$1015,COLUMNS('Section 2'!$D$13:J$13),0)),"",VLOOKUP($A339,'Section 2'!$D$16:$R$1015,COLUMNS('Section 2'!$D$13:J$13),0)))</f>
        <v/>
      </c>
      <c r="J339" s="84" t="str">
        <f>IF($C339="","",IF(ISBLANK(VLOOKUP($A339,'Section 2'!$D$16:$R$1015,COLUMNS('Section 2'!$D$13:R$13),0)),"",IF(VLOOKUP($A339,'Section 2'!$D$16:$R$1015,COLUMNS('Section 2'!$D$13:R$13),0)="QPS","QPS",PROPER(VLOOKUP($A339,'Section 2'!$D$16:$R$1015,COLUMNS('Section 2'!$D$13:R$13),0)))))</f>
        <v/>
      </c>
      <c r="K339" s="84" t="str">
        <f>IF($C339="","",IF(ISBLANK(VLOOKUP($A339,'Section 2'!$D$16:$R$1015,COLUMNS('Section 2'!$D$13:L$13),0)),"",VLOOKUP($A339,'Section 2'!$D$16:$R$1015,COLUMNS('Section 2'!$D$13:L$13),0)))</f>
        <v/>
      </c>
      <c r="L339" s="84" t="str">
        <f>IF($C339="","",IF(ISBLANK(VLOOKUP($A339,'Section 2'!$D$16:$R$1015,COLUMNS('Section 2'!$D$13:M$13),0)),"",VLOOKUP($A339,'Section 2'!$D$16:$R$1015,COLUMNS('Section 2'!$D$13:M$13),0)))</f>
        <v/>
      </c>
      <c r="M339" s="84" t="str">
        <f>IF($C339="","",IF(ISBLANK(VLOOKUP($A339,'Section 2'!$D$16:$R$1015,COLUMNS('Section 2'!$D$13:N$13),0)),"",VLOOKUP($A339,'Section 2'!$D$16:$R$1015,COLUMNS('Section 2'!$D$13:N$13),0)))</f>
        <v/>
      </c>
      <c r="N339" s="84" t="str">
        <f>IF($C339="","",IF(ISBLANK(VLOOKUP($A339,'Section 2'!$D$16:$R$1015,COLUMNS('Section 2'!$D$13:O$13),0)),"",VLOOKUP($A339,'Section 2'!$D$16:$R$1015,COLUMNS('Section 2'!$D$13:O$13),0)))</f>
        <v/>
      </c>
      <c r="O339" s="84" t="str">
        <f>IF($C339="","",IF(ISBLANK(VLOOKUP($A339,'Section 2'!$D$16:$R$1015,COLUMNS('Section 2'!$D$13:P$13),0)),"",VLOOKUP($A339,'Section 2'!$D$16:$R$1015,COLUMNS('Section 2'!$D$13:P$13),0)))</f>
        <v/>
      </c>
      <c r="P339" s="84" t="str">
        <f>IF($C339="","",IF(ISBLANK(VLOOKUP($A339,'Section 2'!$D$16:$R$1015,COLUMNS('Section 2'!$D$13:Q$13),0)),"",VLOOKUP($A339,'Section 2'!$D$16:$R$1015,COLUMNS('Section 2'!$D$13:Q$13),0)))</f>
        <v/>
      </c>
      <c r="Q339" s="84" t="str">
        <f>IF($C339="","",IF(ISBLANK(VLOOKUP($A339,'Section 2'!$D$16:$R$1015,COLUMNS('Section 2'!$D$13:R$13),0)),"",IF(VLOOKUP($A339,'Section 2'!$D$16:$R$1015,COLUMNS('Section 2'!$D$13:R$13),0)="QPS","QPS",PROPER(VLOOKUP($A339,'Section 2'!$D$16:$R$1015,COLUMNS('Section 2'!$D$13:R$13),0)))))</f>
        <v/>
      </c>
    </row>
    <row r="340" spans="1:17" s="47" customFormat="1" ht="12.75" customHeight="1" x14ac:dyDescent="0.35">
      <c r="A340" s="50">
        <v>339</v>
      </c>
      <c r="B340" s="84" t="str">
        <f t="shared" si="5"/>
        <v/>
      </c>
      <c r="C340" s="84" t="str">
        <f>IFERROR(VLOOKUP($A340,'Section 2'!$D$16:$R$1015,COLUMNS('Section 2'!$D$13:D$13),0),"")</f>
        <v/>
      </c>
      <c r="D340" s="61" t="str">
        <f>IF($C340="","",IF(ISBLANK(VLOOKUP($A340,'Section 2'!$D$16:$R$1015,COLUMNS('Section 2'!$D$13:E$13),0)),"",VLOOKUP($A340,'Section 2'!$D$16:$R$1015,COLUMNS('Section 2'!$D$13:E$13),0)))</f>
        <v/>
      </c>
      <c r="E340" s="84" t="str">
        <f>IF($C340="","",IF(ISBLANK(VLOOKUP($A340,'Section 2'!$D$16:$R$1015,COLUMNS('Section 2'!$D$13:F$13),0)),"",VLOOKUP($A340,'Section 2'!$D$16:$R$1015,COLUMNS('Section 2'!$D$13:F$13),0)))</f>
        <v/>
      </c>
      <c r="F340" s="84" t="str">
        <f>IF($C340="","",IF(ISBLANK(VLOOKUP($A340,'Section 2'!$D$16:$R$1015,COLUMNS('Section 2'!$D$13:G$13),0)),"",VLOOKUP($A340,'Section 2'!$D$16:$R$1015,COLUMNS('Section 2'!$D$13:G$13),0)))</f>
        <v/>
      </c>
      <c r="G340" s="84" t="str">
        <f>IF($C340="","",IF(ISBLANK(VLOOKUP($A340,'Section 2'!$D$16:$R$1015,COLUMNS('Section 2'!$D$13:H$13),0)),"",VLOOKUP($A340,'Section 2'!$D$16:$R$1015,COLUMNS('Section 2'!$D$13:H$13),0)))</f>
        <v/>
      </c>
      <c r="H340" s="84" t="str">
        <f>IF($C340="","",IF(ISBLANK(VLOOKUP($A340,'Section 2'!$D$16:$R$1015,COLUMNS('Section 2'!$D$13:I$13),0)),"",VLOOKUP($A340,'Section 2'!$D$16:$R$1015,COLUMNS('Section 2'!$D$13:I$13),0)))</f>
        <v/>
      </c>
      <c r="I340" s="84" t="str">
        <f>IF($C340="","",IF(ISBLANK(VLOOKUP($A340,'Section 2'!$D$16:$R$1015,COLUMNS('Section 2'!$D$13:J$13),0)),"",VLOOKUP($A340,'Section 2'!$D$16:$R$1015,COLUMNS('Section 2'!$D$13:J$13),0)))</f>
        <v/>
      </c>
      <c r="J340" s="84" t="str">
        <f>IF($C340="","",IF(ISBLANK(VLOOKUP($A340,'Section 2'!$D$16:$R$1015,COLUMNS('Section 2'!$D$13:R$13),0)),"",IF(VLOOKUP($A340,'Section 2'!$D$16:$R$1015,COLUMNS('Section 2'!$D$13:R$13),0)="QPS","QPS",PROPER(VLOOKUP($A340,'Section 2'!$D$16:$R$1015,COLUMNS('Section 2'!$D$13:R$13),0)))))</f>
        <v/>
      </c>
      <c r="K340" s="84" t="str">
        <f>IF($C340="","",IF(ISBLANK(VLOOKUP($A340,'Section 2'!$D$16:$R$1015,COLUMNS('Section 2'!$D$13:L$13),0)),"",VLOOKUP($A340,'Section 2'!$D$16:$R$1015,COLUMNS('Section 2'!$D$13:L$13),0)))</f>
        <v/>
      </c>
      <c r="L340" s="84" t="str">
        <f>IF($C340="","",IF(ISBLANK(VLOOKUP($A340,'Section 2'!$D$16:$R$1015,COLUMNS('Section 2'!$D$13:M$13),0)),"",VLOOKUP($A340,'Section 2'!$D$16:$R$1015,COLUMNS('Section 2'!$D$13:M$13),0)))</f>
        <v/>
      </c>
      <c r="M340" s="84" t="str">
        <f>IF($C340="","",IF(ISBLANK(VLOOKUP($A340,'Section 2'!$D$16:$R$1015,COLUMNS('Section 2'!$D$13:N$13),0)),"",VLOOKUP($A340,'Section 2'!$D$16:$R$1015,COLUMNS('Section 2'!$D$13:N$13),0)))</f>
        <v/>
      </c>
      <c r="N340" s="84" t="str">
        <f>IF($C340="","",IF(ISBLANK(VLOOKUP($A340,'Section 2'!$D$16:$R$1015,COLUMNS('Section 2'!$D$13:O$13),0)),"",VLOOKUP($A340,'Section 2'!$D$16:$R$1015,COLUMNS('Section 2'!$D$13:O$13),0)))</f>
        <v/>
      </c>
      <c r="O340" s="84" t="str">
        <f>IF($C340="","",IF(ISBLANK(VLOOKUP($A340,'Section 2'!$D$16:$R$1015,COLUMNS('Section 2'!$D$13:P$13),0)),"",VLOOKUP($A340,'Section 2'!$D$16:$R$1015,COLUMNS('Section 2'!$D$13:P$13),0)))</f>
        <v/>
      </c>
      <c r="P340" s="84" t="str">
        <f>IF($C340="","",IF(ISBLANK(VLOOKUP($A340,'Section 2'!$D$16:$R$1015,COLUMNS('Section 2'!$D$13:Q$13),0)),"",VLOOKUP($A340,'Section 2'!$D$16:$R$1015,COLUMNS('Section 2'!$D$13:Q$13),0)))</f>
        <v/>
      </c>
      <c r="Q340" s="84" t="str">
        <f>IF($C340="","",IF(ISBLANK(VLOOKUP($A340,'Section 2'!$D$16:$R$1015,COLUMNS('Section 2'!$D$13:R$13),0)),"",IF(VLOOKUP($A340,'Section 2'!$D$16:$R$1015,COLUMNS('Section 2'!$D$13:R$13),0)="QPS","QPS",PROPER(VLOOKUP($A340,'Section 2'!$D$16:$R$1015,COLUMNS('Section 2'!$D$13:R$13),0)))))</f>
        <v/>
      </c>
    </row>
    <row r="341" spans="1:17" s="47" customFormat="1" ht="12.75" customHeight="1" x14ac:dyDescent="0.35">
      <c r="A341" s="50">
        <v>340</v>
      </c>
      <c r="B341" s="84" t="str">
        <f t="shared" si="5"/>
        <v/>
      </c>
      <c r="C341" s="84" t="str">
        <f>IFERROR(VLOOKUP($A341,'Section 2'!$D$16:$R$1015,COLUMNS('Section 2'!$D$13:D$13),0),"")</f>
        <v/>
      </c>
      <c r="D341" s="61" t="str">
        <f>IF($C341="","",IF(ISBLANK(VLOOKUP($A341,'Section 2'!$D$16:$R$1015,COLUMNS('Section 2'!$D$13:E$13),0)),"",VLOOKUP($A341,'Section 2'!$D$16:$R$1015,COLUMNS('Section 2'!$D$13:E$13),0)))</f>
        <v/>
      </c>
      <c r="E341" s="84" t="str">
        <f>IF($C341="","",IF(ISBLANK(VLOOKUP($A341,'Section 2'!$D$16:$R$1015,COLUMNS('Section 2'!$D$13:F$13),0)),"",VLOOKUP($A341,'Section 2'!$D$16:$R$1015,COLUMNS('Section 2'!$D$13:F$13),0)))</f>
        <v/>
      </c>
      <c r="F341" s="84" t="str">
        <f>IF($C341="","",IF(ISBLANK(VLOOKUP($A341,'Section 2'!$D$16:$R$1015,COLUMNS('Section 2'!$D$13:G$13),0)),"",VLOOKUP($A341,'Section 2'!$D$16:$R$1015,COLUMNS('Section 2'!$D$13:G$13),0)))</f>
        <v/>
      </c>
      <c r="G341" s="84" t="str">
        <f>IF($C341="","",IF(ISBLANK(VLOOKUP($A341,'Section 2'!$D$16:$R$1015,COLUMNS('Section 2'!$D$13:H$13),0)),"",VLOOKUP($A341,'Section 2'!$D$16:$R$1015,COLUMNS('Section 2'!$D$13:H$13),0)))</f>
        <v/>
      </c>
      <c r="H341" s="84" t="str">
        <f>IF($C341="","",IF(ISBLANK(VLOOKUP($A341,'Section 2'!$D$16:$R$1015,COLUMNS('Section 2'!$D$13:I$13),0)),"",VLOOKUP($A341,'Section 2'!$D$16:$R$1015,COLUMNS('Section 2'!$D$13:I$13),0)))</f>
        <v/>
      </c>
      <c r="I341" s="84" t="str">
        <f>IF($C341="","",IF(ISBLANK(VLOOKUP($A341,'Section 2'!$D$16:$R$1015,COLUMNS('Section 2'!$D$13:J$13),0)),"",VLOOKUP($A341,'Section 2'!$D$16:$R$1015,COLUMNS('Section 2'!$D$13:J$13),0)))</f>
        <v/>
      </c>
      <c r="J341" s="84" t="str">
        <f>IF($C341="","",IF(ISBLANK(VLOOKUP($A341,'Section 2'!$D$16:$R$1015,COLUMNS('Section 2'!$D$13:R$13),0)),"",IF(VLOOKUP($A341,'Section 2'!$D$16:$R$1015,COLUMNS('Section 2'!$D$13:R$13),0)="QPS","QPS",PROPER(VLOOKUP($A341,'Section 2'!$D$16:$R$1015,COLUMNS('Section 2'!$D$13:R$13),0)))))</f>
        <v/>
      </c>
      <c r="K341" s="84" t="str">
        <f>IF($C341="","",IF(ISBLANK(VLOOKUP($A341,'Section 2'!$D$16:$R$1015,COLUMNS('Section 2'!$D$13:L$13),0)),"",VLOOKUP($A341,'Section 2'!$D$16:$R$1015,COLUMNS('Section 2'!$D$13:L$13),0)))</f>
        <v/>
      </c>
      <c r="L341" s="84" t="str">
        <f>IF($C341="","",IF(ISBLANK(VLOOKUP($A341,'Section 2'!$D$16:$R$1015,COLUMNS('Section 2'!$D$13:M$13),0)),"",VLOOKUP($A341,'Section 2'!$D$16:$R$1015,COLUMNS('Section 2'!$D$13:M$13),0)))</f>
        <v/>
      </c>
      <c r="M341" s="84" t="str">
        <f>IF($C341="","",IF(ISBLANK(VLOOKUP($A341,'Section 2'!$D$16:$R$1015,COLUMNS('Section 2'!$D$13:N$13),0)),"",VLOOKUP($A341,'Section 2'!$D$16:$R$1015,COLUMNS('Section 2'!$D$13:N$13),0)))</f>
        <v/>
      </c>
      <c r="N341" s="84" t="str">
        <f>IF($C341="","",IF(ISBLANK(VLOOKUP($A341,'Section 2'!$D$16:$R$1015,COLUMNS('Section 2'!$D$13:O$13),0)),"",VLOOKUP($A341,'Section 2'!$D$16:$R$1015,COLUMNS('Section 2'!$D$13:O$13),0)))</f>
        <v/>
      </c>
      <c r="O341" s="84" t="str">
        <f>IF($C341="","",IF(ISBLANK(VLOOKUP($A341,'Section 2'!$D$16:$R$1015,COLUMNS('Section 2'!$D$13:P$13),0)),"",VLOOKUP($A341,'Section 2'!$D$16:$R$1015,COLUMNS('Section 2'!$D$13:P$13),0)))</f>
        <v/>
      </c>
      <c r="P341" s="84" t="str">
        <f>IF($C341="","",IF(ISBLANK(VLOOKUP($A341,'Section 2'!$D$16:$R$1015,COLUMNS('Section 2'!$D$13:Q$13),0)),"",VLOOKUP($A341,'Section 2'!$D$16:$R$1015,COLUMNS('Section 2'!$D$13:Q$13),0)))</f>
        <v/>
      </c>
      <c r="Q341" s="84" t="str">
        <f>IF($C341="","",IF(ISBLANK(VLOOKUP($A341,'Section 2'!$D$16:$R$1015,COLUMNS('Section 2'!$D$13:R$13),0)),"",IF(VLOOKUP($A341,'Section 2'!$D$16:$R$1015,COLUMNS('Section 2'!$D$13:R$13),0)="QPS","QPS",PROPER(VLOOKUP($A341,'Section 2'!$D$16:$R$1015,COLUMNS('Section 2'!$D$13:R$13),0)))))</f>
        <v/>
      </c>
    </row>
    <row r="342" spans="1:17" s="47" customFormat="1" ht="12.75" customHeight="1" x14ac:dyDescent="0.35">
      <c r="A342" s="50">
        <v>341</v>
      </c>
      <c r="B342" s="84" t="str">
        <f t="shared" si="5"/>
        <v/>
      </c>
      <c r="C342" s="84" t="str">
        <f>IFERROR(VLOOKUP($A342,'Section 2'!$D$16:$R$1015,COLUMNS('Section 2'!$D$13:D$13),0),"")</f>
        <v/>
      </c>
      <c r="D342" s="61" t="str">
        <f>IF($C342="","",IF(ISBLANK(VLOOKUP($A342,'Section 2'!$D$16:$R$1015,COLUMNS('Section 2'!$D$13:E$13),0)),"",VLOOKUP($A342,'Section 2'!$D$16:$R$1015,COLUMNS('Section 2'!$D$13:E$13),0)))</f>
        <v/>
      </c>
      <c r="E342" s="84" t="str">
        <f>IF($C342="","",IF(ISBLANK(VLOOKUP($A342,'Section 2'!$D$16:$R$1015,COLUMNS('Section 2'!$D$13:F$13),0)),"",VLOOKUP($A342,'Section 2'!$D$16:$R$1015,COLUMNS('Section 2'!$D$13:F$13),0)))</f>
        <v/>
      </c>
      <c r="F342" s="84" t="str">
        <f>IF($C342="","",IF(ISBLANK(VLOOKUP($A342,'Section 2'!$D$16:$R$1015,COLUMNS('Section 2'!$D$13:G$13),0)),"",VLOOKUP($A342,'Section 2'!$D$16:$R$1015,COLUMNS('Section 2'!$D$13:G$13),0)))</f>
        <v/>
      </c>
      <c r="G342" s="84" t="str">
        <f>IF($C342="","",IF(ISBLANK(VLOOKUP($A342,'Section 2'!$D$16:$R$1015,COLUMNS('Section 2'!$D$13:H$13),0)),"",VLOOKUP($A342,'Section 2'!$D$16:$R$1015,COLUMNS('Section 2'!$D$13:H$13),0)))</f>
        <v/>
      </c>
      <c r="H342" s="84" t="str">
        <f>IF($C342="","",IF(ISBLANK(VLOOKUP($A342,'Section 2'!$D$16:$R$1015,COLUMNS('Section 2'!$D$13:I$13),0)),"",VLOOKUP($A342,'Section 2'!$D$16:$R$1015,COLUMNS('Section 2'!$D$13:I$13),0)))</f>
        <v/>
      </c>
      <c r="I342" s="84" t="str">
        <f>IF($C342="","",IF(ISBLANK(VLOOKUP($A342,'Section 2'!$D$16:$R$1015,COLUMNS('Section 2'!$D$13:J$13),0)),"",VLOOKUP($A342,'Section 2'!$D$16:$R$1015,COLUMNS('Section 2'!$D$13:J$13),0)))</f>
        <v/>
      </c>
      <c r="J342" s="84" t="str">
        <f>IF($C342="","",IF(ISBLANK(VLOOKUP($A342,'Section 2'!$D$16:$R$1015,COLUMNS('Section 2'!$D$13:R$13),0)),"",IF(VLOOKUP($A342,'Section 2'!$D$16:$R$1015,COLUMNS('Section 2'!$D$13:R$13),0)="QPS","QPS",PROPER(VLOOKUP($A342,'Section 2'!$D$16:$R$1015,COLUMNS('Section 2'!$D$13:R$13),0)))))</f>
        <v/>
      </c>
      <c r="K342" s="84" t="str">
        <f>IF($C342="","",IF(ISBLANK(VLOOKUP($A342,'Section 2'!$D$16:$R$1015,COLUMNS('Section 2'!$D$13:L$13),0)),"",VLOOKUP($A342,'Section 2'!$D$16:$R$1015,COLUMNS('Section 2'!$D$13:L$13),0)))</f>
        <v/>
      </c>
      <c r="L342" s="84" t="str">
        <f>IF($C342="","",IF(ISBLANK(VLOOKUP($A342,'Section 2'!$D$16:$R$1015,COLUMNS('Section 2'!$D$13:M$13),0)),"",VLOOKUP($A342,'Section 2'!$D$16:$R$1015,COLUMNS('Section 2'!$D$13:M$13),0)))</f>
        <v/>
      </c>
      <c r="M342" s="84" t="str">
        <f>IF($C342="","",IF(ISBLANK(VLOOKUP($A342,'Section 2'!$D$16:$R$1015,COLUMNS('Section 2'!$D$13:N$13),0)),"",VLOOKUP($A342,'Section 2'!$D$16:$R$1015,COLUMNS('Section 2'!$D$13:N$13),0)))</f>
        <v/>
      </c>
      <c r="N342" s="84" t="str">
        <f>IF($C342="","",IF(ISBLANK(VLOOKUP($A342,'Section 2'!$D$16:$R$1015,COLUMNS('Section 2'!$D$13:O$13),0)),"",VLOOKUP($A342,'Section 2'!$D$16:$R$1015,COLUMNS('Section 2'!$D$13:O$13),0)))</f>
        <v/>
      </c>
      <c r="O342" s="84" t="str">
        <f>IF($C342="","",IF(ISBLANK(VLOOKUP($A342,'Section 2'!$D$16:$R$1015,COLUMNS('Section 2'!$D$13:P$13),0)),"",VLOOKUP($A342,'Section 2'!$D$16:$R$1015,COLUMNS('Section 2'!$D$13:P$13),0)))</f>
        <v/>
      </c>
      <c r="P342" s="84" t="str">
        <f>IF($C342="","",IF(ISBLANK(VLOOKUP($A342,'Section 2'!$D$16:$R$1015,COLUMNS('Section 2'!$D$13:Q$13),0)),"",VLOOKUP($A342,'Section 2'!$D$16:$R$1015,COLUMNS('Section 2'!$D$13:Q$13),0)))</f>
        <v/>
      </c>
      <c r="Q342" s="84" t="str">
        <f>IF($C342="","",IF(ISBLANK(VLOOKUP($A342,'Section 2'!$D$16:$R$1015,COLUMNS('Section 2'!$D$13:R$13),0)),"",IF(VLOOKUP($A342,'Section 2'!$D$16:$R$1015,COLUMNS('Section 2'!$D$13:R$13),0)="QPS","QPS",PROPER(VLOOKUP($A342,'Section 2'!$D$16:$R$1015,COLUMNS('Section 2'!$D$13:R$13),0)))))</f>
        <v/>
      </c>
    </row>
    <row r="343" spans="1:17" s="47" customFormat="1" ht="12.75" customHeight="1" x14ac:dyDescent="0.35">
      <c r="A343" s="50">
        <v>342</v>
      </c>
      <c r="B343" s="84" t="str">
        <f t="shared" si="5"/>
        <v/>
      </c>
      <c r="C343" s="84" t="str">
        <f>IFERROR(VLOOKUP($A343,'Section 2'!$D$16:$R$1015,COLUMNS('Section 2'!$D$13:D$13),0),"")</f>
        <v/>
      </c>
      <c r="D343" s="61" t="str">
        <f>IF($C343="","",IF(ISBLANK(VLOOKUP($A343,'Section 2'!$D$16:$R$1015,COLUMNS('Section 2'!$D$13:E$13),0)),"",VLOOKUP($A343,'Section 2'!$D$16:$R$1015,COLUMNS('Section 2'!$D$13:E$13),0)))</f>
        <v/>
      </c>
      <c r="E343" s="84" t="str">
        <f>IF($C343="","",IF(ISBLANK(VLOOKUP($A343,'Section 2'!$D$16:$R$1015,COLUMNS('Section 2'!$D$13:F$13),0)),"",VLOOKUP($A343,'Section 2'!$D$16:$R$1015,COLUMNS('Section 2'!$D$13:F$13),0)))</f>
        <v/>
      </c>
      <c r="F343" s="84" t="str">
        <f>IF($C343="","",IF(ISBLANK(VLOOKUP($A343,'Section 2'!$D$16:$R$1015,COLUMNS('Section 2'!$D$13:G$13),0)),"",VLOOKUP($A343,'Section 2'!$D$16:$R$1015,COLUMNS('Section 2'!$D$13:G$13),0)))</f>
        <v/>
      </c>
      <c r="G343" s="84" t="str">
        <f>IF($C343="","",IF(ISBLANK(VLOOKUP($A343,'Section 2'!$D$16:$R$1015,COLUMNS('Section 2'!$D$13:H$13),0)),"",VLOOKUP($A343,'Section 2'!$D$16:$R$1015,COLUMNS('Section 2'!$D$13:H$13),0)))</f>
        <v/>
      </c>
      <c r="H343" s="84" t="str">
        <f>IF($C343="","",IF(ISBLANK(VLOOKUP($A343,'Section 2'!$D$16:$R$1015,COLUMNS('Section 2'!$D$13:I$13),0)),"",VLOOKUP($A343,'Section 2'!$D$16:$R$1015,COLUMNS('Section 2'!$D$13:I$13),0)))</f>
        <v/>
      </c>
      <c r="I343" s="84" t="str">
        <f>IF($C343="","",IF(ISBLANK(VLOOKUP($A343,'Section 2'!$D$16:$R$1015,COLUMNS('Section 2'!$D$13:J$13),0)),"",VLOOKUP($A343,'Section 2'!$D$16:$R$1015,COLUMNS('Section 2'!$D$13:J$13),0)))</f>
        <v/>
      </c>
      <c r="J343" s="84" t="str">
        <f>IF($C343="","",IF(ISBLANK(VLOOKUP($A343,'Section 2'!$D$16:$R$1015,COLUMNS('Section 2'!$D$13:R$13),0)),"",IF(VLOOKUP($A343,'Section 2'!$D$16:$R$1015,COLUMNS('Section 2'!$D$13:R$13),0)="QPS","QPS",PROPER(VLOOKUP($A343,'Section 2'!$D$16:$R$1015,COLUMNS('Section 2'!$D$13:R$13),0)))))</f>
        <v/>
      </c>
      <c r="K343" s="84" t="str">
        <f>IF($C343="","",IF(ISBLANK(VLOOKUP($A343,'Section 2'!$D$16:$R$1015,COLUMNS('Section 2'!$D$13:L$13),0)),"",VLOOKUP($A343,'Section 2'!$D$16:$R$1015,COLUMNS('Section 2'!$D$13:L$13),0)))</f>
        <v/>
      </c>
      <c r="L343" s="84" t="str">
        <f>IF($C343="","",IF(ISBLANK(VLOOKUP($A343,'Section 2'!$D$16:$R$1015,COLUMNS('Section 2'!$D$13:M$13),0)),"",VLOOKUP($A343,'Section 2'!$D$16:$R$1015,COLUMNS('Section 2'!$D$13:M$13),0)))</f>
        <v/>
      </c>
      <c r="M343" s="84" t="str">
        <f>IF($C343="","",IF(ISBLANK(VLOOKUP($A343,'Section 2'!$D$16:$R$1015,COLUMNS('Section 2'!$D$13:N$13),0)),"",VLOOKUP($A343,'Section 2'!$D$16:$R$1015,COLUMNS('Section 2'!$D$13:N$13),0)))</f>
        <v/>
      </c>
      <c r="N343" s="84" t="str">
        <f>IF($C343="","",IF(ISBLANK(VLOOKUP($A343,'Section 2'!$D$16:$R$1015,COLUMNS('Section 2'!$D$13:O$13),0)),"",VLOOKUP($A343,'Section 2'!$D$16:$R$1015,COLUMNS('Section 2'!$D$13:O$13),0)))</f>
        <v/>
      </c>
      <c r="O343" s="84" t="str">
        <f>IF($C343="","",IF(ISBLANK(VLOOKUP($A343,'Section 2'!$D$16:$R$1015,COLUMNS('Section 2'!$D$13:P$13),0)),"",VLOOKUP($A343,'Section 2'!$D$16:$R$1015,COLUMNS('Section 2'!$D$13:P$13),0)))</f>
        <v/>
      </c>
      <c r="P343" s="84" t="str">
        <f>IF($C343="","",IF(ISBLANK(VLOOKUP($A343,'Section 2'!$D$16:$R$1015,COLUMNS('Section 2'!$D$13:Q$13),0)),"",VLOOKUP($A343,'Section 2'!$D$16:$R$1015,COLUMNS('Section 2'!$D$13:Q$13),0)))</f>
        <v/>
      </c>
      <c r="Q343" s="84" t="str">
        <f>IF($C343="","",IF(ISBLANK(VLOOKUP($A343,'Section 2'!$D$16:$R$1015,COLUMNS('Section 2'!$D$13:R$13),0)),"",IF(VLOOKUP($A343,'Section 2'!$D$16:$R$1015,COLUMNS('Section 2'!$D$13:R$13),0)="QPS","QPS",PROPER(VLOOKUP($A343,'Section 2'!$D$16:$R$1015,COLUMNS('Section 2'!$D$13:R$13),0)))))</f>
        <v/>
      </c>
    </row>
    <row r="344" spans="1:17" s="47" customFormat="1" ht="12.75" customHeight="1" x14ac:dyDescent="0.35">
      <c r="A344" s="50">
        <v>343</v>
      </c>
      <c r="B344" s="84" t="str">
        <f t="shared" si="5"/>
        <v/>
      </c>
      <c r="C344" s="84" t="str">
        <f>IFERROR(VLOOKUP($A344,'Section 2'!$D$16:$R$1015,COLUMNS('Section 2'!$D$13:D$13),0),"")</f>
        <v/>
      </c>
      <c r="D344" s="61" t="str">
        <f>IF($C344="","",IF(ISBLANK(VLOOKUP($A344,'Section 2'!$D$16:$R$1015,COLUMNS('Section 2'!$D$13:E$13),0)),"",VLOOKUP($A344,'Section 2'!$D$16:$R$1015,COLUMNS('Section 2'!$D$13:E$13),0)))</f>
        <v/>
      </c>
      <c r="E344" s="84" t="str">
        <f>IF($C344="","",IF(ISBLANK(VLOOKUP($A344,'Section 2'!$D$16:$R$1015,COLUMNS('Section 2'!$D$13:F$13),0)),"",VLOOKUP($A344,'Section 2'!$D$16:$R$1015,COLUMNS('Section 2'!$D$13:F$13),0)))</f>
        <v/>
      </c>
      <c r="F344" s="84" t="str">
        <f>IF($C344="","",IF(ISBLANK(VLOOKUP($A344,'Section 2'!$D$16:$R$1015,COLUMNS('Section 2'!$D$13:G$13),0)),"",VLOOKUP($A344,'Section 2'!$D$16:$R$1015,COLUMNS('Section 2'!$D$13:G$13),0)))</f>
        <v/>
      </c>
      <c r="G344" s="84" t="str">
        <f>IF($C344="","",IF(ISBLANK(VLOOKUP($A344,'Section 2'!$D$16:$R$1015,COLUMNS('Section 2'!$D$13:H$13),0)),"",VLOOKUP($A344,'Section 2'!$D$16:$R$1015,COLUMNS('Section 2'!$D$13:H$13),0)))</f>
        <v/>
      </c>
      <c r="H344" s="84" t="str">
        <f>IF($C344="","",IF(ISBLANK(VLOOKUP($A344,'Section 2'!$D$16:$R$1015,COLUMNS('Section 2'!$D$13:I$13),0)),"",VLOOKUP($A344,'Section 2'!$D$16:$R$1015,COLUMNS('Section 2'!$D$13:I$13),0)))</f>
        <v/>
      </c>
      <c r="I344" s="84" t="str">
        <f>IF($C344="","",IF(ISBLANK(VLOOKUP($A344,'Section 2'!$D$16:$R$1015,COLUMNS('Section 2'!$D$13:J$13),0)),"",VLOOKUP($A344,'Section 2'!$D$16:$R$1015,COLUMNS('Section 2'!$D$13:J$13),0)))</f>
        <v/>
      </c>
      <c r="J344" s="84" t="str">
        <f>IF($C344="","",IF(ISBLANK(VLOOKUP($A344,'Section 2'!$D$16:$R$1015,COLUMNS('Section 2'!$D$13:R$13),0)),"",IF(VLOOKUP($A344,'Section 2'!$D$16:$R$1015,COLUMNS('Section 2'!$D$13:R$13),0)="QPS","QPS",PROPER(VLOOKUP($A344,'Section 2'!$D$16:$R$1015,COLUMNS('Section 2'!$D$13:R$13),0)))))</f>
        <v/>
      </c>
      <c r="K344" s="84" t="str">
        <f>IF($C344="","",IF(ISBLANK(VLOOKUP($A344,'Section 2'!$D$16:$R$1015,COLUMNS('Section 2'!$D$13:L$13),0)),"",VLOOKUP($A344,'Section 2'!$D$16:$R$1015,COLUMNS('Section 2'!$D$13:L$13),0)))</f>
        <v/>
      </c>
      <c r="L344" s="84" t="str">
        <f>IF($C344="","",IF(ISBLANK(VLOOKUP($A344,'Section 2'!$D$16:$R$1015,COLUMNS('Section 2'!$D$13:M$13),0)),"",VLOOKUP($A344,'Section 2'!$D$16:$R$1015,COLUMNS('Section 2'!$D$13:M$13),0)))</f>
        <v/>
      </c>
      <c r="M344" s="84" t="str">
        <f>IF($C344="","",IF(ISBLANK(VLOOKUP($A344,'Section 2'!$D$16:$R$1015,COLUMNS('Section 2'!$D$13:N$13),0)),"",VLOOKUP($A344,'Section 2'!$D$16:$R$1015,COLUMNS('Section 2'!$D$13:N$13),0)))</f>
        <v/>
      </c>
      <c r="N344" s="84" t="str">
        <f>IF($C344="","",IF(ISBLANK(VLOOKUP($A344,'Section 2'!$D$16:$R$1015,COLUMNS('Section 2'!$D$13:O$13),0)),"",VLOOKUP($A344,'Section 2'!$D$16:$R$1015,COLUMNS('Section 2'!$D$13:O$13),0)))</f>
        <v/>
      </c>
      <c r="O344" s="84" t="str">
        <f>IF($C344="","",IF(ISBLANK(VLOOKUP($A344,'Section 2'!$D$16:$R$1015,COLUMNS('Section 2'!$D$13:P$13),0)),"",VLOOKUP($A344,'Section 2'!$D$16:$R$1015,COLUMNS('Section 2'!$D$13:P$13),0)))</f>
        <v/>
      </c>
      <c r="P344" s="84" t="str">
        <f>IF($C344="","",IF(ISBLANK(VLOOKUP($A344,'Section 2'!$D$16:$R$1015,COLUMNS('Section 2'!$D$13:Q$13),0)),"",VLOOKUP($A344,'Section 2'!$D$16:$R$1015,COLUMNS('Section 2'!$D$13:Q$13),0)))</f>
        <v/>
      </c>
      <c r="Q344" s="84" t="str">
        <f>IF($C344="","",IF(ISBLANK(VLOOKUP($A344,'Section 2'!$D$16:$R$1015,COLUMNS('Section 2'!$D$13:R$13),0)),"",IF(VLOOKUP($A344,'Section 2'!$D$16:$R$1015,COLUMNS('Section 2'!$D$13:R$13),0)="QPS","QPS",PROPER(VLOOKUP($A344,'Section 2'!$D$16:$R$1015,COLUMNS('Section 2'!$D$13:R$13),0)))))</f>
        <v/>
      </c>
    </row>
    <row r="345" spans="1:17" s="47" customFormat="1" ht="12.75" customHeight="1" x14ac:dyDescent="0.35">
      <c r="A345" s="50">
        <v>344</v>
      </c>
      <c r="B345" s="84" t="str">
        <f t="shared" si="5"/>
        <v/>
      </c>
      <c r="C345" s="84" t="str">
        <f>IFERROR(VLOOKUP($A345,'Section 2'!$D$16:$R$1015,COLUMNS('Section 2'!$D$13:D$13),0),"")</f>
        <v/>
      </c>
      <c r="D345" s="61" t="str">
        <f>IF($C345="","",IF(ISBLANK(VLOOKUP($A345,'Section 2'!$D$16:$R$1015,COLUMNS('Section 2'!$D$13:E$13),0)),"",VLOOKUP($A345,'Section 2'!$D$16:$R$1015,COLUMNS('Section 2'!$D$13:E$13),0)))</f>
        <v/>
      </c>
      <c r="E345" s="84" t="str">
        <f>IF($C345="","",IF(ISBLANK(VLOOKUP($A345,'Section 2'!$D$16:$R$1015,COLUMNS('Section 2'!$D$13:F$13),0)),"",VLOOKUP($A345,'Section 2'!$D$16:$R$1015,COLUMNS('Section 2'!$D$13:F$13),0)))</f>
        <v/>
      </c>
      <c r="F345" s="84" t="str">
        <f>IF($C345="","",IF(ISBLANK(VLOOKUP($A345,'Section 2'!$D$16:$R$1015,COLUMNS('Section 2'!$D$13:G$13),0)),"",VLOOKUP($A345,'Section 2'!$D$16:$R$1015,COLUMNS('Section 2'!$D$13:G$13),0)))</f>
        <v/>
      </c>
      <c r="G345" s="84" t="str">
        <f>IF($C345="","",IF(ISBLANK(VLOOKUP($A345,'Section 2'!$D$16:$R$1015,COLUMNS('Section 2'!$D$13:H$13),0)),"",VLOOKUP($A345,'Section 2'!$D$16:$R$1015,COLUMNS('Section 2'!$D$13:H$13),0)))</f>
        <v/>
      </c>
      <c r="H345" s="84" t="str">
        <f>IF($C345="","",IF(ISBLANK(VLOOKUP($A345,'Section 2'!$D$16:$R$1015,COLUMNS('Section 2'!$D$13:I$13),0)),"",VLOOKUP($A345,'Section 2'!$D$16:$R$1015,COLUMNS('Section 2'!$D$13:I$13),0)))</f>
        <v/>
      </c>
      <c r="I345" s="84" t="str">
        <f>IF($C345="","",IF(ISBLANK(VLOOKUP($A345,'Section 2'!$D$16:$R$1015,COLUMNS('Section 2'!$D$13:J$13),0)),"",VLOOKUP($A345,'Section 2'!$D$16:$R$1015,COLUMNS('Section 2'!$D$13:J$13),0)))</f>
        <v/>
      </c>
      <c r="J345" s="84" t="str">
        <f>IF($C345="","",IF(ISBLANK(VLOOKUP($A345,'Section 2'!$D$16:$R$1015,COLUMNS('Section 2'!$D$13:R$13),0)),"",IF(VLOOKUP($A345,'Section 2'!$D$16:$R$1015,COLUMNS('Section 2'!$D$13:R$13),0)="QPS","QPS",PROPER(VLOOKUP($A345,'Section 2'!$D$16:$R$1015,COLUMNS('Section 2'!$D$13:R$13),0)))))</f>
        <v/>
      </c>
      <c r="K345" s="84" t="str">
        <f>IF($C345="","",IF(ISBLANK(VLOOKUP($A345,'Section 2'!$D$16:$R$1015,COLUMNS('Section 2'!$D$13:L$13),0)),"",VLOOKUP($A345,'Section 2'!$D$16:$R$1015,COLUMNS('Section 2'!$D$13:L$13),0)))</f>
        <v/>
      </c>
      <c r="L345" s="84" t="str">
        <f>IF($C345="","",IF(ISBLANK(VLOOKUP($A345,'Section 2'!$D$16:$R$1015,COLUMNS('Section 2'!$D$13:M$13),0)),"",VLOOKUP($A345,'Section 2'!$D$16:$R$1015,COLUMNS('Section 2'!$D$13:M$13),0)))</f>
        <v/>
      </c>
      <c r="M345" s="84" t="str">
        <f>IF($C345="","",IF(ISBLANK(VLOOKUP($A345,'Section 2'!$D$16:$R$1015,COLUMNS('Section 2'!$D$13:N$13),0)),"",VLOOKUP($A345,'Section 2'!$D$16:$R$1015,COLUMNS('Section 2'!$D$13:N$13),0)))</f>
        <v/>
      </c>
      <c r="N345" s="84" t="str">
        <f>IF($C345="","",IF(ISBLANK(VLOOKUP($A345,'Section 2'!$D$16:$R$1015,COLUMNS('Section 2'!$D$13:O$13),0)),"",VLOOKUP($A345,'Section 2'!$D$16:$R$1015,COLUMNS('Section 2'!$D$13:O$13),0)))</f>
        <v/>
      </c>
      <c r="O345" s="84" t="str">
        <f>IF($C345="","",IF(ISBLANK(VLOOKUP($A345,'Section 2'!$D$16:$R$1015,COLUMNS('Section 2'!$D$13:P$13),0)),"",VLOOKUP($A345,'Section 2'!$D$16:$R$1015,COLUMNS('Section 2'!$D$13:P$13),0)))</f>
        <v/>
      </c>
      <c r="P345" s="84" t="str">
        <f>IF($C345="","",IF(ISBLANK(VLOOKUP($A345,'Section 2'!$D$16:$R$1015,COLUMNS('Section 2'!$D$13:Q$13),0)),"",VLOOKUP($A345,'Section 2'!$D$16:$R$1015,COLUMNS('Section 2'!$D$13:Q$13),0)))</f>
        <v/>
      </c>
      <c r="Q345" s="84" t="str">
        <f>IF($C345="","",IF(ISBLANK(VLOOKUP($A345,'Section 2'!$D$16:$R$1015,COLUMNS('Section 2'!$D$13:R$13),0)),"",IF(VLOOKUP($A345,'Section 2'!$D$16:$R$1015,COLUMNS('Section 2'!$D$13:R$13),0)="QPS","QPS",PROPER(VLOOKUP($A345,'Section 2'!$D$16:$R$1015,COLUMNS('Section 2'!$D$13:R$13),0)))))</f>
        <v/>
      </c>
    </row>
    <row r="346" spans="1:17" s="47" customFormat="1" ht="12.75" customHeight="1" x14ac:dyDescent="0.35">
      <c r="A346" s="50">
        <v>345</v>
      </c>
      <c r="B346" s="84" t="str">
        <f t="shared" si="5"/>
        <v/>
      </c>
      <c r="C346" s="84" t="str">
        <f>IFERROR(VLOOKUP($A346,'Section 2'!$D$16:$R$1015,COLUMNS('Section 2'!$D$13:D$13),0),"")</f>
        <v/>
      </c>
      <c r="D346" s="61" t="str">
        <f>IF($C346="","",IF(ISBLANK(VLOOKUP($A346,'Section 2'!$D$16:$R$1015,COLUMNS('Section 2'!$D$13:E$13),0)),"",VLOOKUP($A346,'Section 2'!$D$16:$R$1015,COLUMNS('Section 2'!$D$13:E$13),0)))</f>
        <v/>
      </c>
      <c r="E346" s="84" t="str">
        <f>IF($C346="","",IF(ISBLANK(VLOOKUP($A346,'Section 2'!$D$16:$R$1015,COLUMNS('Section 2'!$D$13:F$13),0)),"",VLOOKUP($A346,'Section 2'!$D$16:$R$1015,COLUMNS('Section 2'!$D$13:F$13),0)))</f>
        <v/>
      </c>
      <c r="F346" s="84" t="str">
        <f>IF($C346="","",IF(ISBLANK(VLOOKUP($A346,'Section 2'!$D$16:$R$1015,COLUMNS('Section 2'!$D$13:G$13),0)),"",VLOOKUP($A346,'Section 2'!$D$16:$R$1015,COLUMNS('Section 2'!$D$13:G$13),0)))</f>
        <v/>
      </c>
      <c r="G346" s="84" t="str">
        <f>IF($C346="","",IF(ISBLANK(VLOOKUP($A346,'Section 2'!$D$16:$R$1015,COLUMNS('Section 2'!$D$13:H$13),0)),"",VLOOKUP($A346,'Section 2'!$D$16:$R$1015,COLUMNS('Section 2'!$D$13:H$13),0)))</f>
        <v/>
      </c>
      <c r="H346" s="84" t="str">
        <f>IF($C346="","",IF(ISBLANK(VLOOKUP($A346,'Section 2'!$D$16:$R$1015,COLUMNS('Section 2'!$D$13:I$13),0)),"",VLOOKUP($A346,'Section 2'!$D$16:$R$1015,COLUMNS('Section 2'!$D$13:I$13),0)))</f>
        <v/>
      </c>
      <c r="I346" s="84" t="str">
        <f>IF($C346="","",IF(ISBLANK(VLOOKUP($A346,'Section 2'!$D$16:$R$1015,COLUMNS('Section 2'!$D$13:J$13),0)),"",VLOOKUP($A346,'Section 2'!$D$16:$R$1015,COLUMNS('Section 2'!$D$13:J$13),0)))</f>
        <v/>
      </c>
      <c r="J346" s="84" t="str">
        <f>IF($C346="","",IF(ISBLANK(VLOOKUP($A346,'Section 2'!$D$16:$R$1015,COLUMNS('Section 2'!$D$13:R$13),0)),"",IF(VLOOKUP($A346,'Section 2'!$D$16:$R$1015,COLUMNS('Section 2'!$D$13:R$13),0)="QPS","QPS",PROPER(VLOOKUP($A346,'Section 2'!$D$16:$R$1015,COLUMNS('Section 2'!$D$13:R$13),0)))))</f>
        <v/>
      </c>
      <c r="K346" s="84" t="str">
        <f>IF($C346="","",IF(ISBLANK(VLOOKUP($A346,'Section 2'!$D$16:$R$1015,COLUMNS('Section 2'!$D$13:L$13),0)),"",VLOOKUP($A346,'Section 2'!$D$16:$R$1015,COLUMNS('Section 2'!$D$13:L$13),0)))</f>
        <v/>
      </c>
      <c r="L346" s="84" t="str">
        <f>IF($C346="","",IF(ISBLANK(VLOOKUP($A346,'Section 2'!$D$16:$R$1015,COLUMNS('Section 2'!$D$13:M$13),0)),"",VLOOKUP($A346,'Section 2'!$D$16:$R$1015,COLUMNS('Section 2'!$D$13:M$13),0)))</f>
        <v/>
      </c>
      <c r="M346" s="84" t="str">
        <f>IF($C346="","",IF(ISBLANK(VLOOKUP($A346,'Section 2'!$D$16:$R$1015,COLUMNS('Section 2'!$D$13:N$13),0)),"",VLOOKUP($A346,'Section 2'!$D$16:$R$1015,COLUMNS('Section 2'!$D$13:N$13),0)))</f>
        <v/>
      </c>
      <c r="N346" s="84" t="str">
        <f>IF($C346="","",IF(ISBLANK(VLOOKUP($A346,'Section 2'!$D$16:$R$1015,COLUMNS('Section 2'!$D$13:O$13),0)),"",VLOOKUP($A346,'Section 2'!$D$16:$R$1015,COLUMNS('Section 2'!$D$13:O$13),0)))</f>
        <v/>
      </c>
      <c r="O346" s="84" t="str">
        <f>IF($C346="","",IF(ISBLANK(VLOOKUP($A346,'Section 2'!$D$16:$R$1015,COLUMNS('Section 2'!$D$13:P$13),0)),"",VLOOKUP($A346,'Section 2'!$D$16:$R$1015,COLUMNS('Section 2'!$D$13:P$13),0)))</f>
        <v/>
      </c>
      <c r="P346" s="84" t="str">
        <f>IF($C346="","",IF(ISBLANK(VLOOKUP($A346,'Section 2'!$D$16:$R$1015,COLUMNS('Section 2'!$D$13:Q$13),0)),"",VLOOKUP($A346,'Section 2'!$D$16:$R$1015,COLUMNS('Section 2'!$D$13:Q$13),0)))</f>
        <v/>
      </c>
      <c r="Q346" s="84" t="str">
        <f>IF($C346="","",IF(ISBLANK(VLOOKUP($A346,'Section 2'!$D$16:$R$1015,COLUMNS('Section 2'!$D$13:R$13),0)),"",IF(VLOOKUP($A346,'Section 2'!$D$16:$R$1015,COLUMNS('Section 2'!$D$13:R$13),0)="QPS","QPS",PROPER(VLOOKUP($A346,'Section 2'!$D$16:$R$1015,COLUMNS('Section 2'!$D$13:R$13),0)))))</f>
        <v/>
      </c>
    </row>
    <row r="347" spans="1:17" s="47" customFormat="1" ht="12.75" customHeight="1" x14ac:dyDescent="0.35">
      <c r="A347" s="50">
        <v>346</v>
      </c>
      <c r="B347" s="84" t="str">
        <f t="shared" si="5"/>
        <v/>
      </c>
      <c r="C347" s="84" t="str">
        <f>IFERROR(VLOOKUP($A347,'Section 2'!$D$16:$R$1015,COLUMNS('Section 2'!$D$13:D$13),0),"")</f>
        <v/>
      </c>
      <c r="D347" s="61" t="str">
        <f>IF($C347="","",IF(ISBLANK(VLOOKUP($A347,'Section 2'!$D$16:$R$1015,COLUMNS('Section 2'!$D$13:E$13),0)),"",VLOOKUP($A347,'Section 2'!$D$16:$R$1015,COLUMNS('Section 2'!$D$13:E$13),0)))</f>
        <v/>
      </c>
      <c r="E347" s="84" t="str">
        <f>IF($C347="","",IF(ISBLANK(VLOOKUP($A347,'Section 2'!$D$16:$R$1015,COLUMNS('Section 2'!$D$13:F$13),0)),"",VLOOKUP($A347,'Section 2'!$D$16:$R$1015,COLUMNS('Section 2'!$D$13:F$13),0)))</f>
        <v/>
      </c>
      <c r="F347" s="84" t="str">
        <f>IF($C347="","",IF(ISBLANK(VLOOKUP($A347,'Section 2'!$D$16:$R$1015,COLUMNS('Section 2'!$D$13:G$13),0)),"",VLOOKUP($A347,'Section 2'!$D$16:$R$1015,COLUMNS('Section 2'!$D$13:G$13),0)))</f>
        <v/>
      </c>
      <c r="G347" s="84" t="str">
        <f>IF($C347="","",IF(ISBLANK(VLOOKUP($A347,'Section 2'!$D$16:$R$1015,COLUMNS('Section 2'!$D$13:H$13),0)),"",VLOOKUP($A347,'Section 2'!$D$16:$R$1015,COLUMNS('Section 2'!$D$13:H$13),0)))</f>
        <v/>
      </c>
      <c r="H347" s="84" t="str">
        <f>IF($C347="","",IF(ISBLANK(VLOOKUP($A347,'Section 2'!$D$16:$R$1015,COLUMNS('Section 2'!$D$13:I$13),0)),"",VLOOKUP($A347,'Section 2'!$D$16:$R$1015,COLUMNS('Section 2'!$D$13:I$13),0)))</f>
        <v/>
      </c>
      <c r="I347" s="84" t="str">
        <f>IF($C347="","",IF(ISBLANK(VLOOKUP($A347,'Section 2'!$D$16:$R$1015,COLUMNS('Section 2'!$D$13:J$13),0)),"",VLOOKUP($A347,'Section 2'!$D$16:$R$1015,COLUMNS('Section 2'!$D$13:J$13),0)))</f>
        <v/>
      </c>
      <c r="J347" s="84" t="str">
        <f>IF($C347="","",IF(ISBLANK(VLOOKUP($A347,'Section 2'!$D$16:$R$1015,COLUMNS('Section 2'!$D$13:R$13),0)),"",IF(VLOOKUP($A347,'Section 2'!$D$16:$R$1015,COLUMNS('Section 2'!$D$13:R$13),0)="QPS","QPS",PROPER(VLOOKUP($A347,'Section 2'!$D$16:$R$1015,COLUMNS('Section 2'!$D$13:R$13),0)))))</f>
        <v/>
      </c>
      <c r="K347" s="84" t="str">
        <f>IF($C347="","",IF(ISBLANK(VLOOKUP($A347,'Section 2'!$D$16:$R$1015,COLUMNS('Section 2'!$D$13:L$13),0)),"",VLOOKUP($A347,'Section 2'!$D$16:$R$1015,COLUMNS('Section 2'!$D$13:L$13),0)))</f>
        <v/>
      </c>
      <c r="L347" s="84" t="str">
        <f>IF($C347="","",IF(ISBLANK(VLOOKUP($A347,'Section 2'!$D$16:$R$1015,COLUMNS('Section 2'!$D$13:M$13),0)),"",VLOOKUP($A347,'Section 2'!$D$16:$R$1015,COLUMNS('Section 2'!$D$13:M$13),0)))</f>
        <v/>
      </c>
      <c r="M347" s="84" t="str">
        <f>IF($C347="","",IF(ISBLANK(VLOOKUP($A347,'Section 2'!$D$16:$R$1015,COLUMNS('Section 2'!$D$13:N$13),0)),"",VLOOKUP($A347,'Section 2'!$D$16:$R$1015,COLUMNS('Section 2'!$D$13:N$13),0)))</f>
        <v/>
      </c>
      <c r="N347" s="84" t="str">
        <f>IF($C347="","",IF(ISBLANK(VLOOKUP($A347,'Section 2'!$D$16:$R$1015,COLUMNS('Section 2'!$D$13:O$13),0)),"",VLOOKUP($A347,'Section 2'!$D$16:$R$1015,COLUMNS('Section 2'!$D$13:O$13),0)))</f>
        <v/>
      </c>
      <c r="O347" s="84" t="str">
        <f>IF($C347="","",IF(ISBLANK(VLOOKUP($A347,'Section 2'!$D$16:$R$1015,COLUMNS('Section 2'!$D$13:P$13),0)),"",VLOOKUP($A347,'Section 2'!$D$16:$R$1015,COLUMNS('Section 2'!$D$13:P$13),0)))</f>
        <v/>
      </c>
      <c r="P347" s="84" t="str">
        <f>IF($C347="","",IF(ISBLANK(VLOOKUP($A347,'Section 2'!$D$16:$R$1015,COLUMNS('Section 2'!$D$13:Q$13),0)),"",VLOOKUP($A347,'Section 2'!$D$16:$R$1015,COLUMNS('Section 2'!$D$13:Q$13),0)))</f>
        <v/>
      </c>
      <c r="Q347" s="84" t="str">
        <f>IF($C347="","",IF(ISBLANK(VLOOKUP($A347,'Section 2'!$D$16:$R$1015,COLUMNS('Section 2'!$D$13:R$13),0)),"",IF(VLOOKUP($A347,'Section 2'!$D$16:$R$1015,COLUMNS('Section 2'!$D$13:R$13),0)="QPS","QPS",PROPER(VLOOKUP($A347,'Section 2'!$D$16:$R$1015,COLUMNS('Section 2'!$D$13:R$13),0)))))</f>
        <v/>
      </c>
    </row>
    <row r="348" spans="1:17" s="47" customFormat="1" ht="12.75" customHeight="1" x14ac:dyDescent="0.35">
      <c r="A348" s="50">
        <v>347</v>
      </c>
      <c r="B348" s="84" t="str">
        <f t="shared" si="5"/>
        <v/>
      </c>
      <c r="C348" s="84" t="str">
        <f>IFERROR(VLOOKUP($A348,'Section 2'!$D$16:$R$1015,COLUMNS('Section 2'!$D$13:D$13),0),"")</f>
        <v/>
      </c>
      <c r="D348" s="61" t="str">
        <f>IF($C348="","",IF(ISBLANK(VLOOKUP($A348,'Section 2'!$D$16:$R$1015,COLUMNS('Section 2'!$D$13:E$13),0)),"",VLOOKUP($A348,'Section 2'!$D$16:$R$1015,COLUMNS('Section 2'!$D$13:E$13),0)))</f>
        <v/>
      </c>
      <c r="E348" s="84" t="str">
        <f>IF($C348="","",IF(ISBLANK(VLOOKUP($A348,'Section 2'!$D$16:$R$1015,COLUMNS('Section 2'!$D$13:F$13),0)),"",VLOOKUP($A348,'Section 2'!$D$16:$R$1015,COLUMNS('Section 2'!$D$13:F$13),0)))</f>
        <v/>
      </c>
      <c r="F348" s="84" t="str">
        <f>IF($C348="","",IF(ISBLANK(VLOOKUP($A348,'Section 2'!$D$16:$R$1015,COLUMNS('Section 2'!$D$13:G$13),0)),"",VLOOKUP($A348,'Section 2'!$D$16:$R$1015,COLUMNS('Section 2'!$D$13:G$13),0)))</f>
        <v/>
      </c>
      <c r="G348" s="84" t="str">
        <f>IF($C348="","",IF(ISBLANK(VLOOKUP($A348,'Section 2'!$D$16:$R$1015,COLUMNS('Section 2'!$D$13:H$13),0)),"",VLOOKUP($A348,'Section 2'!$D$16:$R$1015,COLUMNS('Section 2'!$D$13:H$13),0)))</f>
        <v/>
      </c>
      <c r="H348" s="84" t="str">
        <f>IF($C348="","",IF(ISBLANK(VLOOKUP($A348,'Section 2'!$D$16:$R$1015,COLUMNS('Section 2'!$D$13:I$13),0)),"",VLOOKUP($A348,'Section 2'!$D$16:$R$1015,COLUMNS('Section 2'!$D$13:I$13),0)))</f>
        <v/>
      </c>
      <c r="I348" s="84" t="str">
        <f>IF($C348="","",IF(ISBLANK(VLOOKUP($A348,'Section 2'!$D$16:$R$1015,COLUMNS('Section 2'!$D$13:J$13),0)),"",VLOOKUP($A348,'Section 2'!$D$16:$R$1015,COLUMNS('Section 2'!$D$13:J$13),0)))</f>
        <v/>
      </c>
      <c r="J348" s="84" t="str">
        <f>IF($C348="","",IF(ISBLANK(VLOOKUP($A348,'Section 2'!$D$16:$R$1015,COLUMNS('Section 2'!$D$13:R$13),0)),"",IF(VLOOKUP($A348,'Section 2'!$D$16:$R$1015,COLUMNS('Section 2'!$D$13:R$13),0)="QPS","QPS",PROPER(VLOOKUP($A348,'Section 2'!$D$16:$R$1015,COLUMNS('Section 2'!$D$13:R$13),0)))))</f>
        <v/>
      </c>
      <c r="K348" s="84" t="str">
        <f>IF($C348="","",IF(ISBLANK(VLOOKUP($A348,'Section 2'!$D$16:$R$1015,COLUMNS('Section 2'!$D$13:L$13),0)),"",VLOOKUP($A348,'Section 2'!$D$16:$R$1015,COLUMNS('Section 2'!$D$13:L$13),0)))</f>
        <v/>
      </c>
      <c r="L348" s="84" t="str">
        <f>IF($C348="","",IF(ISBLANK(VLOOKUP($A348,'Section 2'!$D$16:$R$1015,COLUMNS('Section 2'!$D$13:M$13),0)),"",VLOOKUP($A348,'Section 2'!$D$16:$R$1015,COLUMNS('Section 2'!$D$13:M$13),0)))</f>
        <v/>
      </c>
      <c r="M348" s="84" t="str">
        <f>IF($C348="","",IF(ISBLANK(VLOOKUP($A348,'Section 2'!$D$16:$R$1015,COLUMNS('Section 2'!$D$13:N$13),0)),"",VLOOKUP($A348,'Section 2'!$D$16:$R$1015,COLUMNS('Section 2'!$D$13:N$13),0)))</f>
        <v/>
      </c>
      <c r="N348" s="84" t="str">
        <f>IF($C348="","",IF(ISBLANK(VLOOKUP($A348,'Section 2'!$D$16:$R$1015,COLUMNS('Section 2'!$D$13:O$13),0)),"",VLOOKUP($A348,'Section 2'!$D$16:$R$1015,COLUMNS('Section 2'!$D$13:O$13),0)))</f>
        <v/>
      </c>
      <c r="O348" s="84" t="str">
        <f>IF($C348="","",IF(ISBLANK(VLOOKUP($A348,'Section 2'!$D$16:$R$1015,COLUMNS('Section 2'!$D$13:P$13),0)),"",VLOOKUP($A348,'Section 2'!$D$16:$R$1015,COLUMNS('Section 2'!$D$13:P$13),0)))</f>
        <v/>
      </c>
      <c r="P348" s="84" t="str">
        <f>IF($C348="","",IF(ISBLANK(VLOOKUP($A348,'Section 2'!$D$16:$R$1015,COLUMNS('Section 2'!$D$13:Q$13),0)),"",VLOOKUP($A348,'Section 2'!$D$16:$R$1015,COLUMNS('Section 2'!$D$13:Q$13),0)))</f>
        <v/>
      </c>
      <c r="Q348" s="84" t="str">
        <f>IF($C348="","",IF(ISBLANK(VLOOKUP($A348,'Section 2'!$D$16:$R$1015,COLUMNS('Section 2'!$D$13:R$13),0)),"",IF(VLOOKUP($A348,'Section 2'!$D$16:$R$1015,COLUMNS('Section 2'!$D$13:R$13),0)="QPS","QPS",PROPER(VLOOKUP($A348,'Section 2'!$D$16:$R$1015,COLUMNS('Section 2'!$D$13:R$13),0)))))</f>
        <v/>
      </c>
    </row>
    <row r="349" spans="1:17" s="47" customFormat="1" ht="12.75" customHeight="1" x14ac:dyDescent="0.35">
      <c r="A349" s="50">
        <v>348</v>
      </c>
      <c r="B349" s="84" t="str">
        <f t="shared" si="5"/>
        <v/>
      </c>
      <c r="C349" s="84" t="str">
        <f>IFERROR(VLOOKUP($A349,'Section 2'!$D$16:$R$1015,COLUMNS('Section 2'!$D$13:D$13),0),"")</f>
        <v/>
      </c>
      <c r="D349" s="61" t="str">
        <f>IF($C349="","",IF(ISBLANK(VLOOKUP($A349,'Section 2'!$D$16:$R$1015,COLUMNS('Section 2'!$D$13:E$13),0)),"",VLOOKUP($A349,'Section 2'!$D$16:$R$1015,COLUMNS('Section 2'!$D$13:E$13),0)))</f>
        <v/>
      </c>
      <c r="E349" s="84" t="str">
        <f>IF($C349="","",IF(ISBLANK(VLOOKUP($A349,'Section 2'!$D$16:$R$1015,COLUMNS('Section 2'!$D$13:F$13),0)),"",VLOOKUP($A349,'Section 2'!$D$16:$R$1015,COLUMNS('Section 2'!$D$13:F$13),0)))</f>
        <v/>
      </c>
      <c r="F349" s="84" t="str">
        <f>IF($C349="","",IF(ISBLANK(VLOOKUP($A349,'Section 2'!$D$16:$R$1015,COLUMNS('Section 2'!$D$13:G$13),0)),"",VLOOKUP($A349,'Section 2'!$D$16:$R$1015,COLUMNS('Section 2'!$D$13:G$13),0)))</f>
        <v/>
      </c>
      <c r="G349" s="84" t="str">
        <f>IF($C349="","",IF(ISBLANK(VLOOKUP($A349,'Section 2'!$D$16:$R$1015,COLUMNS('Section 2'!$D$13:H$13),0)),"",VLOOKUP($A349,'Section 2'!$D$16:$R$1015,COLUMNS('Section 2'!$D$13:H$13),0)))</f>
        <v/>
      </c>
      <c r="H349" s="84" t="str">
        <f>IF($C349="","",IF(ISBLANK(VLOOKUP($A349,'Section 2'!$D$16:$R$1015,COLUMNS('Section 2'!$D$13:I$13),0)),"",VLOOKUP($A349,'Section 2'!$D$16:$R$1015,COLUMNS('Section 2'!$D$13:I$13),0)))</f>
        <v/>
      </c>
      <c r="I349" s="84" t="str">
        <f>IF($C349="","",IF(ISBLANK(VLOOKUP($A349,'Section 2'!$D$16:$R$1015,COLUMNS('Section 2'!$D$13:J$13),0)),"",VLOOKUP($A349,'Section 2'!$D$16:$R$1015,COLUMNS('Section 2'!$D$13:J$13),0)))</f>
        <v/>
      </c>
      <c r="J349" s="84" t="str">
        <f>IF($C349="","",IF(ISBLANK(VLOOKUP($A349,'Section 2'!$D$16:$R$1015,COLUMNS('Section 2'!$D$13:R$13),0)),"",IF(VLOOKUP($A349,'Section 2'!$D$16:$R$1015,COLUMNS('Section 2'!$D$13:R$13),0)="QPS","QPS",PROPER(VLOOKUP($A349,'Section 2'!$D$16:$R$1015,COLUMNS('Section 2'!$D$13:R$13),0)))))</f>
        <v/>
      </c>
      <c r="K349" s="84" t="str">
        <f>IF($C349="","",IF(ISBLANK(VLOOKUP($A349,'Section 2'!$D$16:$R$1015,COLUMNS('Section 2'!$D$13:L$13),0)),"",VLOOKUP($A349,'Section 2'!$D$16:$R$1015,COLUMNS('Section 2'!$D$13:L$13),0)))</f>
        <v/>
      </c>
      <c r="L349" s="84" t="str">
        <f>IF($C349="","",IF(ISBLANK(VLOOKUP($A349,'Section 2'!$D$16:$R$1015,COLUMNS('Section 2'!$D$13:M$13),0)),"",VLOOKUP($A349,'Section 2'!$D$16:$R$1015,COLUMNS('Section 2'!$D$13:M$13),0)))</f>
        <v/>
      </c>
      <c r="M349" s="84" t="str">
        <f>IF($C349="","",IF(ISBLANK(VLOOKUP($A349,'Section 2'!$D$16:$R$1015,COLUMNS('Section 2'!$D$13:N$13),0)),"",VLOOKUP($A349,'Section 2'!$D$16:$R$1015,COLUMNS('Section 2'!$D$13:N$13),0)))</f>
        <v/>
      </c>
      <c r="N349" s="84" t="str">
        <f>IF($C349="","",IF(ISBLANK(VLOOKUP($A349,'Section 2'!$D$16:$R$1015,COLUMNS('Section 2'!$D$13:O$13),0)),"",VLOOKUP($A349,'Section 2'!$D$16:$R$1015,COLUMNS('Section 2'!$D$13:O$13),0)))</f>
        <v/>
      </c>
      <c r="O349" s="84" t="str">
        <f>IF($C349="","",IF(ISBLANK(VLOOKUP($A349,'Section 2'!$D$16:$R$1015,COLUMNS('Section 2'!$D$13:P$13),0)),"",VLOOKUP($A349,'Section 2'!$D$16:$R$1015,COLUMNS('Section 2'!$D$13:P$13),0)))</f>
        <v/>
      </c>
      <c r="P349" s="84" t="str">
        <f>IF($C349="","",IF(ISBLANK(VLOOKUP($A349,'Section 2'!$D$16:$R$1015,COLUMNS('Section 2'!$D$13:Q$13),0)),"",VLOOKUP($A349,'Section 2'!$D$16:$R$1015,COLUMNS('Section 2'!$D$13:Q$13),0)))</f>
        <v/>
      </c>
      <c r="Q349" s="84" t="str">
        <f>IF($C349="","",IF(ISBLANK(VLOOKUP($A349,'Section 2'!$D$16:$R$1015,COLUMNS('Section 2'!$D$13:R$13),0)),"",IF(VLOOKUP($A349,'Section 2'!$D$16:$R$1015,COLUMNS('Section 2'!$D$13:R$13),0)="QPS","QPS",PROPER(VLOOKUP($A349,'Section 2'!$D$16:$R$1015,COLUMNS('Section 2'!$D$13:R$13),0)))))</f>
        <v/>
      </c>
    </row>
    <row r="350" spans="1:17" s="47" customFormat="1" ht="12.75" customHeight="1" x14ac:dyDescent="0.35">
      <c r="A350" s="50">
        <v>349</v>
      </c>
      <c r="B350" s="84" t="str">
        <f t="shared" si="5"/>
        <v/>
      </c>
      <c r="C350" s="84" t="str">
        <f>IFERROR(VLOOKUP($A350,'Section 2'!$D$16:$R$1015,COLUMNS('Section 2'!$D$13:D$13),0),"")</f>
        <v/>
      </c>
      <c r="D350" s="61" t="str">
        <f>IF($C350="","",IF(ISBLANK(VLOOKUP($A350,'Section 2'!$D$16:$R$1015,COLUMNS('Section 2'!$D$13:E$13),0)),"",VLOOKUP($A350,'Section 2'!$D$16:$R$1015,COLUMNS('Section 2'!$D$13:E$13),0)))</f>
        <v/>
      </c>
      <c r="E350" s="84" t="str">
        <f>IF($C350="","",IF(ISBLANK(VLOOKUP($A350,'Section 2'!$D$16:$R$1015,COLUMNS('Section 2'!$D$13:F$13),0)),"",VLOOKUP($A350,'Section 2'!$D$16:$R$1015,COLUMNS('Section 2'!$D$13:F$13),0)))</f>
        <v/>
      </c>
      <c r="F350" s="84" t="str">
        <f>IF($C350="","",IF(ISBLANK(VLOOKUP($A350,'Section 2'!$D$16:$R$1015,COLUMNS('Section 2'!$D$13:G$13),0)),"",VLOOKUP($A350,'Section 2'!$D$16:$R$1015,COLUMNS('Section 2'!$D$13:G$13),0)))</f>
        <v/>
      </c>
      <c r="G350" s="84" t="str">
        <f>IF($C350="","",IF(ISBLANK(VLOOKUP($A350,'Section 2'!$D$16:$R$1015,COLUMNS('Section 2'!$D$13:H$13),0)),"",VLOOKUP($A350,'Section 2'!$D$16:$R$1015,COLUMNS('Section 2'!$D$13:H$13),0)))</f>
        <v/>
      </c>
      <c r="H350" s="84" t="str">
        <f>IF($C350="","",IF(ISBLANK(VLOOKUP($A350,'Section 2'!$D$16:$R$1015,COLUMNS('Section 2'!$D$13:I$13),0)),"",VLOOKUP($A350,'Section 2'!$D$16:$R$1015,COLUMNS('Section 2'!$D$13:I$13),0)))</f>
        <v/>
      </c>
      <c r="I350" s="84" t="str">
        <f>IF($C350="","",IF(ISBLANK(VLOOKUP($A350,'Section 2'!$D$16:$R$1015,COLUMNS('Section 2'!$D$13:J$13),0)),"",VLOOKUP($A350,'Section 2'!$D$16:$R$1015,COLUMNS('Section 2'!$D$13:J$13),0)))</f>
        <v/>
      </c>
      <c r="J350" s="84" t="str">
        <f>IF($C350="","",IF(ISBLANK(VLOOKUP($A350,'Section 2'!$D$16:$R$1015,COLUMNS('Section 2'!$D$13:R$13),0)),"",IF(VLOOKUP($A350,'Section 2'!$D$16:$R$1015,COLUMNS('Section 2'!$D$13:R$13),0)="QPS","QPS",PROPER(VLOOKUP($A350,'Section 2'!$D$16:$R$1015,COLUMNS('Section 2'!$D$13:R$13),0)))))</f>
        <v/>
      </c>
      <c r="K350" s="84" t="str">
        <f>IF($C350="","",IF(ISBLANK(VLOOKUP($A350,'Section 2'!$D$16:$R$1015,COLUMNS('Section 2'!$D$13:L$13),0)),"",VLOOKUP($A350,'Section 2'!$D$16:$R$1015,COLUMNS('Section 2'!$D$13:L$13),0)))</f>
        <v/>
      </c>
      <c r="L350" s="84" t="str">
        <f>IF($C350="","",IF(ISBLANK(VLOOKUP($A350,'Section 2'!$D$16:$R$1015,COLUMNS('Section 2'!$D$13:M$13),0)),"",VLOOKUP($A350,'Section 2'!$D$16:$R$1015,COLUMNS('Section 2'!$D$13:M$13),0)))</f>
        <v/>
      </c>
      <c r="M350" s="84" t="str">
        <f>IF($C350="","",IF(ISBLANK(VLOOKUP($A350,'Section 2'!$D$16:$R$1015,COLUMNS('Section 2'!$D$13:N$13),0)),"",VLOOKUP($A350,'Section 2'!$D$16:$R$1015,COLUMNS('Section 2'!$D$13:N$13),0)))</f>
        <v/>
      </c>
      <c r="N350" s="84" t="str">
        <f>IF($C350="","",IF(ISBLANK(VLOOKUP($A350,'Section 2'!$D$16:$R$1015,COLUMNS('Section 2'!$D$13:O$13),0)),"",VLOOKUP($A350,'Section 2'!$D$16:$R$1015,COLUMNS('Section 2'!$D$13:O$13),0)))</f>
        <v/>
      </c>
      <c r="O350" s="84" t="str">
        <f>IF($C350="","",IF(ISBLANK(VLOOKUP($A350,'Section 2'!$D$16:$R$1015,COLUMNS('Section 2'!$D$13:P$13),0)),"",VLOOKUP($A350,'Section 2'!$D$16:$R$1015,COLUMNS('Section 2'!$D$13:P$13),0)))</f>
        <v/>
      </c>
      <c r="P350" s="84" t="str">
        <f>IF($C350="","",IF(ISBLANK(VLOOKUP($A350,'Section 2'!$D$16:$R$1015,COLUMNS('Section 2'!$D$13:Q$13),0)),"",VLOOKUP($A350,'Section 2'!$D$16:$R$1015,COLUMNS('Section 2'!$D$13:Q$13),0)))</f>
        <v/>
      </c>
      <c r="Q350" s="84" t="str">
        <f>IF($C350="","",IF(ISBLANK(VLOOKUP($A350,'Section 2'!$D$16:$R$1015,COLUMNS('Section 2'!$D$13:R$13),0)),"",IF(VLOOKUP($A350,'Section 2'!$D$16:$R$1015,COLUMNS('Section 2'!$D$13:R$13),0)="QPS","QPS",PROPER(VLOOKUP($A350,'Section 2'!$D$16:$R$1015,COLUMNS('Section 2'!$D$13:R$13),0)))))</f>
        <v/>
      </c>
    </row>
    <row r="351" spans="1:17" s="47" customFormat="1" ht="12.75" customHeight="1" x14ac:dyDescent="0.35">
      <c r="A351" s="50">
        <v>350</v>
      </c>
      <c r="B351" s="84" t="str">
        <f t="shared" si="5"/>
        <v/>
      </c>
      <c r="C351" s="84" t="str">
        <f>IFERROR(VLOOKUP($A351,'Section 2'!$D$16:$R$1015,COLUMNS('Section 2'!$D$13:D$13),0),"")</f>
        <v/>
      </c>
      <c r="D351" s="61" t="str">
        <f>IF($C351="","",IF(ISBLANK(VLOOKUP($A351,'Section 2'!$D$16:$R$1015,COLUMNS('Section 2'!$D$13:E$13),0)),"",VLOOKUP($A351,'Section 2'!$D$16:$R$1015,COLUMNS('Section 2'!$D$13:E$13),0)))</f>
        <v/>
      </c>
      <c r="E351" s="84" t="str">
        <f>IF($C351="","",IF(ISBLANK(VLOOKUP($A351,'Section 2'!$D$16:$R$1015,COLUMNS('Section 2'!$D$13:F$13),0)),"",VLOOKUP($A351,'Section 2'!$D$16:$R$1015,COLUMNS('Section 2'!$D$13:F$13),0)))</f>
        <v/>
      </c>
      <c r="F351" s="84" t="str">
        <f>IF($C351="","",IF(ISBLANK(VLOOKUP($A351,'Section 2'!$D$16:$R$1015,COLUMNS('Section 2'!$D$13:G$13),0)),"",VLOOKUP($A351,'Section 2'!$D$16:$R$1015,COLUMNS('Section 2'!$D$13:G$13),0)))</f>
        <v/>
      </c>
      <c r="G351" s="84" t="str">
        <f>IF($C351="","",IF(ISBLANK(VLOOKUP($A351,'Section 2'!$D$16:$R$1015,COLUMNS('Section 2'!$D$13:H$13),0)),"",VLOOKUP($A351,'Section 2'!$D$16:$R$1015,COLUMNS('Section 2'!$D$13:H$13),0)))</f>
        <v/>
      </c>
      <c r="H351" s="84" t="str">
        <f>IF($C351="","",IF(ISBLANK(VLOOKUP($A351,'Section 2'!$D$16:$R$1015,COLUMNS('Section 2'!$D$13:I$13),0)),"",VLOOKUP($A351,'Section 2'!$D$16:$R$1015,COLUMNS('Section 2'!$D$13:I$13),0)))</f>
        <v/>
      </c>
      <c r="I351" s="84" t="str">
        <f>IF($C351="","",IF(ISBLANK(VLOOKUP($A351,'Section 2'!$D$16:$R$1015,COLUMNS('Section 2'!$D$13:J$13),0)),"",VLOOKUP($A351,'Section 2'!$D$16:$R$1015,COLUMNS('Section 2'!$D$13:J$13),0)))</f>
        <v/>
      </c>
      <c r="J351" s="84" t="str">
        <f>IF($C351="","",IF(ISBLANK(VLOOKUP($A351,'Section 2'!$D$16:$R$1015,COLUMNS('Section 2'!$D$13:R$13),0)),"",IF(VLOOKUP($A351,'Section 2'!$D$16:$R$1015,COLUMNS('Section 2'!$D$13:R$13),0)="QPS","QPS",PROPER(VLOOKUP($A351,'Section 2'!$D$16:$R$1015,COLUMNS('Section 2'!$D$13:R$13),0)))))</f>
        <v/>
      </c>
      <c r="K351" s="84" t="str">
        <f>IF($C351="","",IF(ISBLANK(VLOOKUP($A351,'Section 2'!$D$16:$R$1015,COLUMNS('Section 2'!$D$13:L$13),0)),"",VLOOKUP($A351,'Section 2'!$D$16:$R$1015,COLUMNS('Section 2'!$D$13:L$13),0)))</f>
        <v/>
      </c>
      <c r="L351" s="84" t="str">
        <f>IF($C351="","",IF(ISBLANK(VLOOKUP($A351,'Section 2'!$D$16:$R$1015,COLUMNS('Section 2'!$D$13:M$13),0)),"",VLOOKUP($A351,'Section 2'!$D$16:$R$1015,COLUMNS('Section 2'!$D$13:M$13),0)))</f>
        <v/>
      </c>
      <c r="M351" s="84" t="str">
        <f>IF($C351="","",IF(ISBLANK(VLOOKUP($A351,'Section 2'!$D$16:$R$1015,COLUMNS('Section 2'!$D$13:N$13),0)),"",VLOOKUP($A351,'Section 2'!$D$16:$R$1015,COLUMNS('Section 2'!$D$13:N$13),0)))</f>
        <v/>
      </c>
      <c r="N351" s="84" t="str">
        <f>IF($C351="","",IF(ISBLANK(VLOOKUP($A351,'Section 2'!$D$16:$R$1015,COLUMNS('Section 2'!$D$13:O$13),0)),"",VLOOKUP($A351,'Section 2'!$D$16:$R$1015,COLUMNS('Section 2'!$D$13:O$13),0)))</f>
        <v/>
      </c>
      <c r="O351" s="84" t="str">
        <f>IF($C351="","",IF(ISBLANK(VLOOKUP($A351,'Section 2'!$D$16:$R$1015,COLUMNS('Section 2'!$D$13:P$13),0)),"",VLOOKUP($A351,'Section 2'!$D$16:$R$1015,COLUMNS('Section 2'!$D$13:P$13),0)))</f>
        <v/>
      </c>
      <c r="P351" s="84" t="str">
        <f>IF($C351="","",IF(ISBLANK(VLOOKUP($A351,'Section 2'!$D$16:$R$1015,COLUMNS('Section 2'!$D$13:Q$13),0)),"",VLOOKUP($A351,'Section 2'!$D$16:$R$1015,COLUMNS('Section 2'!$D$13:Q$13),0)))</f>
        <v/>
      </c>
      <c r="Q351" s="84" t="str">
        <f>IF($C351="","",IF(ISBLANK(VLOOKUP($A351,'Section 2'!$D$16:$R$1015,COLUMNS('Section 2'!$D$13:R$13),0)),"",IF(VLOOKUP($A351,'Section 2'!$D$16:$R$1015,COLUMNS('Section 2'!$D$13:R$13),0)="QPS","QPS",PROPER(VLOOKUP($A351,'Section 2'!$D$16:$R$1015,COLUMNS('Section 2'!$D$13:R$13),0)))))</f>
        <v/>
      </c>
    </row>
    <row r="352" spans="1:17" s="47" customFormat="1" ht="12.75" customHeight="1" x14ac:dyDescent="0.35">
      <c r="A352" s="50">
        <v>351</v>
      </c>
      <c r="B352" s="84" t="str">
        <f t="shared" si="5"/>
        <v/>
      </c>
      <c r="C352" s="84" t="str">
        <f>IFERROR(VLOOKUP($A352,'Section 2'!$D$16:$R$1015,COLUMNS('Section 2'!$D$13:D$13),0),"")</f>
        <v/>
      </c>
      <c r="D352" s="61" t="str">
        <f>IF($C352="","",IF(ISBLANK(VLOOKUP($A352,'Section 2'!$D$16:$R$1015,COLUMNS('Section 2'!$D$13:E$13),0)),"",VLOOKUP($A352,'Section 2'!$D$16:$R$1015,COLUMNS('Section 2'!$D$13:E$13),0)))</f>
        <v/>
      </c>
      <c r="E352" s="84" t="str">
        <f>IF($C352="","",IF(ISBLANK(VLOOKUP($A352,'Section 2'!$D$16:$R$1015,COLUMNS('Section 2'!$D$13:F$13),0)),"",VLOOKUP($A352,'Section 2'!$D$16:$R$1015,COLUMNS('Section 2'!$D$13:F$13),0)))</f>
        <v/>
      </c>
      <c r="F352" s="84" t="str">
        <f>IF($C352="","",IF(ISBLANK(VLOOKUP($A352,'Section 2'!$D$16:$R$1015,COLUMNS('Section 2'!$D$13:G$13),0)),"",VLOOKUP($A352,'Section 2'!$D$16:$R$1015,COLUMNS('Section 2'!$D$13:G$13),0)))</f>
        <v/>
      </c>
      <c r="G352" s="84" t="str">
        <f>IF($C352="","",IF(ISBLANK(VLOOKUP($A352,'Section 2'!$D$16:$R$1015,COLUMNS('Section 2'!$D$13:H$13),0)),"",VLOOKUP($A352,'Section 2'!$D$16:$R$1015,COLUMNS('Section 2'!$D$13:H$13),0)))</f>
        <v/>
      </c>
      <c r="H352" s="84" t="str">
        <f>IF($C352="","",IF(ISBLANK(VLOOKUP($A352,'Section 2'!$D$16:$R$1015,COLUMNS('Section 2'!$D$13:I$13),0)),"",VLOOKUP($A352,'Section 2'!$D$16:$R$1015,COLUMNS('Section 2'!$D$13:I$13),0)))</f>
        <v/>
      </c>
      <c r="I352" s="84" t="str">
        <f>IF($C352="","",IF(ISBLANK(VLOOKUP($A352,'Section 2'!$D$16:$R$1015,COLUMNS('Section 2'!$D$13:J$13),0)),"",VLOOKUP($A352,'Section 2'!$D$16:$R$1015,COLUMNS('Section 2'!$D$13:J$13),0)))</f>
        <v/>
      </c>
      <c r="J352" s="84" t="str">
        <f>IF($C352="","",IF(ISBLANK(VLOOKUP($A352,'Section 2'!$D$16:$R$1015,COLUMNS('Section 2'!$D$13:R$13),0)),"",IF(VLOOKUP($A352,'Section 2'!$D$16:$R$1015,COLUMNS('Section 2'!$D$13:R$13),0)="QPS","QPS",PROPER(VLOOKUP($A352,'Section 2'!$D$16:$R$1015,COLUMNS('Section 2'!$D$13:R$13),0)))))</f>
        <v/>
      </c>
      <c r="K352" s="84" t="str">
        <f>IF($C352="","",IF(ISBLANK(VLOOKUP($A352,'Section 2'!$D$16:$R$1015,COLUMNS('Section 2'!$D$13:L$13),0)),"",VLOOKUP($A352,'Section 2'!$D$16:$R$1015,COLUMNS('Section 2'!$D$13:L$13),0)))</f>
        <v/>
      </c>
      <c r="L352" s="84" t="str">
        <f>IF($C352="","",IF(ISBLANK(VLOOKUP($A352,'Section 2'!$D$16:$R$1015,COLUMNS('Section 2'!$D$13:M$13),0)),"",VLOOKUP($A352,'Section 2'!$D$16:$R$1015,COLUMNS('Section 2'!$D$13:M$13),0)))</f>
        <v/>
      </c>
      <c r="M352" s="84" t="str">
        <f>IF($C352="","",IF(ISBLANK(VLOOKUP($A352,'Section 2'!$D$16:$R$1015,COLUMNS('Section 2'!$D$13:N$13),0)),"",VLOOKUP($A352,'Section 2'!$D$16:$R$1015,COLUMNS('Section 2'!$D$13:N$13),0)))</f>
        <v/>
      </c>
      <c r="N352" s="84" t="str">
        <f>IF($C352="","",IF(ISBLANK(VLOOKUP($A352,'Section 2'!$D$16:$R$1015,COLUMNS('Section 2'!$D$13:O$13),0)),"",VLOOKUP($A352,'Section 2'!$D$16:$R$1015,COLUMNS('Section 2'!$D$13:O$13),0)))</f>
        <v/>
      </c>
      <c r="O352" s="84" t="str">
        <f>IF($C352="","",IF(ISBLANK(VLOOKUP($A352,'Section 2'!$D$16:$R$1015,COLUMNS('Section 2'!$D$13:P$13),0)),"",VLOOKUP($A352,'Section 2'!$D$16:$R$1015,COLUMNS('Section 2'!$D$13:P$13),0)))</f>
        <v/>
      </c>
      <c r="P352" s="84" t="str">
        <f>IF($C352="","",IF(ISBLANK(VLOOKUP($A352,'Section 2'!$D$16:$R$1015,COLUMNS('Section 2'!$D$13:Q$13),0)),"",VLOOKUP($A352,'Section 2'!$D$16:$R$1015,COLUMNS('Section 2'!$D$13:Q$13),0)))</f>
        <v/>
      </c>
      <c r="Q352" s="84" t="str">
        <f>IF($C352="","",IF(ISBLANK(VLOOKUP($A352,'Section 2'!$D$16:$R$1015,COLUMNS('Section 2'!$D$13:R$13),0)),"",IF(VLOOKUP($A352,'Section 2'!$D$16:$R$1015,COLUMNS('Section 2'!$D$13:R$13),0)="QPS","QPS",PROPER(VLOOKUP($A352,'Section 2'!$D$16:$R$1015,COLUMNS('Section 2'!$D$13:R$13),0)))))</f>
        <v/>
      </c>
    </row>
    <row r="353" spans="1:17" s="47" customFormat="1" ht="12.75" customHeight="1" x14ac:dyDescent="0.35">
      <c r="A353" s="50">
        <v>352</v>
      </c>
      <c r="B353" s="84" t="str">
        <f t="shared" si="5"/>
        <v/>
      </c>
      <c r="C353" s="84" t="str">
        <f>IFERROR(VLOOKUP($A353,'Section 2'!$D$16:$R$1015,COLUMNS('Section 2'!$D$13:D$13),0),"")</f>
        <v/>
      </c>
      <c r="D353" s="61" t="str">
        <f>IF($C353="","",IF(ISBLANK(VLOOKUP($A353,'Section 2'!$D$16:$R$1015,COLUMNS('Section 2'!$D$13:E$13),0)),"",VLOOKUP($A353,'Section 2'!$D$16:$R$1015,COLUMNS('Section 2'!$D$13:E$13),0)))</f>
        <v/>
      </c>
      <c r="E353" s="84" t="str">
        <f>IF($C353="","",IF(ISBLANK(VLOOKUP($A353,'Section 2'!$D$16:$R$1015,COLUMNS('Section 2'!$D$13:F$13),0)),"",VLOOKUP($A353,'Section 2'!$D$16:$R$1015,COLUMNS('Section 2'!$D$13:F$13),0)))</f>
        <v/>
      </c>
      <c r="F353" s="84" t="str">
        <f>IF($C353="","",IF(ISBLANK(VLOOKUP($A353,'Section 2'!$D$16:$R$1015,COLUMNS('Section 2'!$D$13:G$13),0)),"",VLOOKUP($A353,'Section 2'!$D$16:$R$1015,COLUMNS('Section 2'!$D$13:G$13),0)))</f>
        <v/>
      </c>
      <c r="G353" s="84" t="str">
        <f>IF($C353="","",IF(ISBLANK(VLOOKUP($A353,'Section 2'!$D$16:$R$1015,COLUMNS('Section 2'!$D$13:H$13),0)),"",VLOOKUP($A353,'Section 2'!$D$16:$R$1015,COLUMNS('Section 2'!$D$13:H$13),0)))</f>
        <v/>
      </c>
      <c r="H353" s="84" t="str">
        <f>IF($C353="","",IF(ISBLANK(VLOOKUP($A353,'Section 2'!$D$16:$R$1015,COLUMNS('Section 2'!$D$13:I$13),0)),"",VLOOKUP($A353,'Section 2'!$D$16:$R$1015,COLUMNS('Section 2'!$D$13:I$13),0)))</f>
        <v/>
      </c>
      <c r="I353" s="84" t="str">
        <f>IF($C353="","",IF(ISBLANK(VLOOKUP($A353,'Section 2'!$D$16:$R$1015,COLUMNS('Section 2'!$D$13:J$13),0)),"",VLOOKUP($A353,'Section 2'!$D$16:$R$1015,COLUMNS('Section 2'!$D$13:J$13),0)))</f>
        <v/>
      </c>
      <c r="J353" s="84" t="str">
        <f>IF($C353="","",IF(ISBLANK(VLOOKUP($A353,'Section 2'!$D$16:$R$1015,COLUMNS('Section 2'!$D$13:R$13),0)),"",IF(VLOOKUP($A353,'Section 2'!$D$16:$R$1015,COLUMNS('Section 2'!$D$13:R$13),0)="QPS","QPS",PROPER(VLOOKUP($A353,'Section 2'!$D$16:$R$1015,COLUMNS('Section 2'!$D$13:R$13),0)))))</f>
        <v/>
      </c>
      <c r="K353" s="84" t="str">
        <f>IF($C353="","",IF(ISBLANK(VLOOKUP($A353,'Section 2'!$D$16:$R$1015,COLUMNS('Section 2'!$D$13:L$13),0)),"",VLOOKUP($A353,'Section 2'!$D$16:$R$1015,COLUMNS('Section 2'!$D$13:L$13),0)))</f>
        <v/>
      </c>
      <c r="L353" s="84" t="str">
        <f>IF($C353="","",IF(ISBLANK(VLOOKUP($A353,'Section 2'!$D$16:$R$1015,COLUMNS('Section 2'!$D$13:M$13),0)),"",VLOOKUP($A353,'Section 2'!$D$16:$R$1015,COLUMNS('Section 2'!$D$13:M$13),0)))</f>
        <v/>
      </c>
      <c r="M353" s="84" t="str">
        <f>IF($C353="","",IF(ISBLANK(VLOOKUP($A353,'Section 2'!$D$16:$R$1015,COLUMNS('Section 2'!$D$13:N$13),0)),"",VLOOKUP($A353,'Section 2'!$D$16:$R$1015,COLUMNS('Section 2'!$D$13:N$13),0)))</f>
        <v/>
      </c>
      <c r="N353" s="84" t="str">
        <f>IF($C353="","",IF(ISBLANK(VLOOKUP($A353,'Section 2'!$D$16:$R$1015,COLUMNS('Section 2'!$D$13:O$13),0)),"",VLOOKUP($A353,'Section 2'!$D$16:$R$1015,COLUMNS('Section 2'!$D$13:O$13),0)))</f>
        <v/>
      </c>
      <c r="O353" s="84" t="str">
        <f>IF($C353="","",IF(ISBLANK(VLOOKUP($A353,'Section 2'!$D$16:$R$1015,COLUMNS('Section 2'!$D$13:P$13),0)),"",VLOOKUP($A353,'Section 2'!$D$16:$R$1015,COLUMNS('Section 2'!$D$13:P$13),0)))</f>
        <v/>
      </c>
      <c r="P353" s="84" t="str">
        <f>IF($C353="","",IF(ISBLANK(VLOOKUP($A353,'Section 2'!$D$16:$R$1015,COLUMNS('Section 2'!$D$13:Q$13),0)),"",VLOOKUP($A353,'Section 2'!$D$16:$R$1015,COLUMNS('Section 2'!$D$13:Q$13),0)))</f>
        <v/>
      </c>
      <c r="Q353" s="84" t="str">
        <f>IF($C353="","",IF(ISBLANK(VLOOKUP($A353,'Section 2'!$D$16:$R$1015,COLUMNS('Section 2'!$D$13:R$13),0)),"",IF(VLOOKUP($A353,'Section 2'!$D$16:$R$1015,COLUMNS('Section 2'!$D$13:R$13),0)="QPS","QPS",PROPER(VLOOKUP($A353,'Section 2'!$D$16:$R$1015,COLUMNS('Section 2'!$D$13:R$13),0)))))</f>
        <v/>
      </c>
    </row>
    <row r="354" spans="1:17" s="47" customFormat="1" ht="12.75" customHeight="1" x14ac:dyDescent="0.35">
      <c r="A354" s="50">
        <v>353</v>
      </c>
      <c r="B354" s="84" t="str">
        <f t="shared" si="5"/>
        <v/>
      </c>
      <c r="C354" s="84" t="str">
        <f>IFERROR(VLOOKUP($A354,'Section 2'!$D$16:$R$1015,COLUMNS('Section 2'!$D$13:D$13),0),"")</f>
        <v/>
      </c>
      <c r="D354" s="61" t="str">
        <f>IF($C354="","",IF(ISBLANK(VLOOKUP($A354,'Section 2'!$D$16:$R$1015,COLUMNS('Section 2'!$D$13:E$13),0)),"",VLOOKUP($A354,'Section 2'!$D$16:$R$1015,COLUMNS('Section 2'!$D$13:E$13),0)))</f>
        <v/>
      </c>
      <c r="E354" s="84" t="str">
        <f>IF($C354="","",IF(ISBLANK(VLOOKUP($A354,'Section 2'!$D$16:$R$1015,COLUMNS('Section 2'!$D$13:F$13),0)),"",VLOOKUP($A354,'Section 2'!$D$16:$R$1015,COLUMNS('Section 2'!$D$13:F$13),0)))</f>
        <v/>
      </c>
      <c r="F354" s="84" t="str">
        <f>IF($C354="","",IF(ISBLANK(VLOOKUP($A354,'Section 2'!$D$16:$R$1015,COLUMNS('Section 2'!$D$13:G$13),0)),"",VLOOKUP($A354,'Section 2'!$D$16:$R$1015,COLUMNS('Section 2'!$D$13:G$13),0)))</f>
        <v/>
      </c>
      <c r="G354" s="84" t="str">
        <f>IF($C354="","",IF(ISBLANK(VLOOKUP($A354,'Section 2'!$D$16:$R$1015,COLUMNS('Section 2'!$D$13:H$13),0)),"",VLOOKUP($A354,'Section 2'!$D$16:$R$1015,COLUMNS('Section 2'!$D$13:H$13),0)))</f>
        <v/>
      </c>
      <c r="H354" s="84" t="str">
        <f>IF($C354="","",IF(ISBLANK(VLOOKUP($A354,'Section 2'!$D$16:$R$1015,COLUMNS('Section 2'!$D$13:I$13),0)),"",VLOOKUP($A354,'Section 2'!$D$16:$R$1015,COLUMNS('Section 2'!$D$13:I$13),0)))</f>
        <v/>
      </c>
      <c r="I354" s="84" t="str">
        <f>IF($C354="","",IF(ISBLANK(VLOOKUP($A354,'Section 2'!$D$16:$R$1015,COLUMNS('Section 2'!$D$13:J$13),0)),"",VLOOKUP($A354,'Section 2'!$D$16:$R$1015,COLUMNS('Section 2'!$D$13:J$13),0)))</f>
        <v/>
      </c>
      <c r="J354" s="84" t="str">
        <f>IF($C354="","",IF(ISBLANK(VLOOKUP($A354,'Section 2'!$D$16:$R$1015,COLUMNS('Section 2'!$D$13:R$13),0)),"",IF(VLOOKUP($A354,'Section 2'!$D$16:$R$1015,COLUMNS('Section 2'!$D$13:R$13),0)="QPS","QPS",PROPER(VLOOKUP($A354,'Section 2'!$D$16:$R$1015,COLUMNS('Section 2'!$D$13:R$13),0)))))</f>
        <v/>
      </c>
      <c r="K354" s="84" t="str">
        <f>IF($C354="","",IF(ISBLANK(VLOOKUP($A354,'Section 2'!$D$16:$R$1015,COLUMNS('Section 2'!$D$13:L$13),0)),"",VLOOKUP($A354,'Section 2'!$D$16:$R$1015,COLUMNS('Section 2'!$D$13:L$13),0)))</f>
        <v/>
      </c>
      <c r="L354" s="84" t="str">
        <f>IF($C354="","",IF(ISBLANK(VLOOKUP($A354,'Section 2'!$D$16:$R$1015,COLUMNS('Section 2'!$D$13:M$13),0)),"",VLOOKUP($A354,'Section 2'!$D$16:$R$1015,COLUMNS('Section 2'!$D$13:M$13),0)))</f>
        <v/>
      </c>
      <c r="M354" s="84" t="str">
        <f>IF($C354="","",IF(ISBLANK(VLOOKUP($A354,'Section 2'!$D$16:$R$1015,COLUMNS('Section 2'!$D$13:N$13),0)),"",VLOOKUP($A354,'Section 2'!$D$16:$R$1015,COLUMNS('Section 2'!$D$13:N$13),0)))</f>
        <v/>
      </c>
      <c r="N354" s="84" t="str">
        <f>IF($C354="","",IF(ISBLANK(VLOOKUP($A354,'Section 2'!$D$16:$R$1015,COLUMNS('Section 2'!$D$13:O$13),0)),"",VLOOKUP($A354,'Section 2'!$D$16:$R$1015,COLUMNS('Section 2'!$D$13:O$13),0)))</f>
        <v/>
      </c>
      <c r="O354" s="84" t="str">
        <f>IF($C354="","",IF(ISBLANK(VLOOKUP($A354,'Section 2'!$D$16:$R$1015,COLUMNS('Section 2'!$D$13:P$13),0)),"",VLOOKUP($A354,'Section 2'!$D$16:$R$1015,COLUMNS('Section 2'!$D$13:P$13),0)))</f>
        <v/>
      </c>
      <c r="P354" s="84" t="str">
        <f>IF($C354="","",IF(ISBLANK(VLOOKUP($A354,'Section 2'!$D$16:$R$1015,COLUMNS('Section 2'!$D$13:Q$13),0)),"",VLOOKUP($A354,'Section 2'!$D$16:$R$1015,COLUMNS('Section 2'!$D$13:Q$13),0)))</f>
        <v/>
      </c>
      <c r="Q354" s="84" t="str">
        <f>IF($C354="","",IF(ISBLANK(VLOOKUP($A354,'Section 2'!$D$16:$R$1015,COLUMNS('Section 2'!$D$13:R$13),0)),"",IF(VLOOKUP($A354,'Section 2'!$D$16:$R$1015,COLUMNS('Section 2'!$D$13:R$13),0)="QPS","QPS",PROPER(VLOOKUP($A354,'Section 2'!$D$16:$R$1015,COLUMNS('Section 2'!$D$13:R$13),0)))))</f>
        <v/>
      </c>
    </row>
    <row r="355" spans="1:17" s="47" customFormat="1" ht="12.75" customHeight="1" x14ac:dyDescent="0.35">
      <c r="A355" s="50">
        <v>354</v>
      </c>
      <c r="B355" s="84" t="str">
        <f t="shared" si="5"/>
        <v/>
      </c>
      <c r="C355" s="84" t="str">
        <f>IFERROR(VLOOKUP($A355,'Section 2'!$D$16:$R$1015,COLUMNS('Section 2'!$D$13:D$13),0),"")</f>
        <v/>
      </c>
      <c r="D355" s="61" t="str">
        <f>IF($C355="","",IF(ISBLANK(VLOOKUP($A355,'Section 2'!$D$16:$R$1015,COLUMNS('Section 2'!$D$13:E$13),0)),"",VLOOKUP($A355,'Section 2'!$D$16:$R$1015,COLUMNS('Section 2'!$D$13:E$13),0)))</f>
        <v/>
      </c>
      <c r="E355" s="84" t="str">
        <f>IF($C355="","",IF(ISBLANK(VLOOKUP($A355,'Section 2'!$D$16:$R$1015,COLUMNS('Section 2'!$D$13:F$13),0)),"",VLOOKUP($A355,'Section 2'!$D$16:$R$1015,COLUMNS('Section 2'!$D$13:F$13),0)))</f>
        <v/>
      </c>
      <c r="F355" s="84" t="str">
        <f>IF($C355="","",IF(ISBLANK(VLOOKUP($A355,'Section 2'!$D$16:$R$1015,COLUMNS('Section 2'!$D$13:G$13),0)),"",VLOOKUP($A355,'Section 2'!$D$16:$R$1015,COLUMNS('Section 2'!$D$13:G$13),0)))</f>
        <v/>
      </c>
      <c r="G355" s="84" t="str">
        <f>IF($C355="","",IF(ISBLANK(VLOOKUP($A355,'Section 2'!$D$16:$R$1015,COLUMNS('Section 2'!$D$13:H$13),0)),"",VLOOKUP($A355,'Section 2'!$D$16:$R$1015,COLUMNS('Section 2'!$D$13:H$13),0)))</f>
        <v/>
      </c>
      <c r="H355" s="84" t="str">
        <f>IF($C355="","",IF(ISBLANK(VLOOKUP($A355,'Section 2'!$D$16:$R$1015,COLUMNS('Section 2'!$D$13:I$13),0)),"",VLOOKUP($A355,'Section 2'!$D$16:$R$1015,COLUMNS('Section 2'!$D$13:I$13),0)))</f>
        <v/>
      </c>
      <c r="I355" s="84" t="str">
        <f>IF($C355="","",IF(ISBLANK(VLOOKUP($A355,'Section 2'!$D$16:$R$1015,COLUMNS('Section 2'!$D$13:J$13),0)),"",VLOOKUP($A355,'Section 2'!$D$16:$R$1015,COLUMNS('Section 2'!$D$13:J$13),0)))</f>
        <v/>
      </c>
      <c r="J355" s="84" t="str">
        <f>IF($C355="","",IF(ISBLANK(VLOOKUP($A355,'Section 2'!$D$16:$R$1015,COLUMNS('Section 2'!$D$13:R$13),0)),"",IF(VLOOKUP($A355,'Section 2'!$D$16:$R$1015,COLUMNS('Section 2'!$D$13:R$13),0)="QPS","QPS",PROPER(VLOOKUP($A355,'Section 2'!$D$16:$R$1015,COLUMNS('Section 2'!$D$13:R$13),0)))))</f>
        <v/>
      </c>
      <c r="K355" s="84" t="str">
        <f>IF($C355="","",IF(ISBLANK(VLOOKUP($A355,'Section 2'!$D$16:$R$1015,COLUMNS('Section 2'!$D$13:L$13),0)),"",VLOOKUP($A355,'Section 2'!$D$16:$R$1015,COLUMNS('Section 2'!$D$13:L$13),0)))</f>
        <v/>
      </c>
      <c r="L355" s="84" t="str">
        <f>IF($C355="","",IF(ISBLANK(VLOOKUP($A355,'Section 2'!$D$16:$R$1015,COLUMNS('Section 2'!$D$13:M$13),0)),"",VLOOKUP($A355,'Section 2'!$D$16:$R$1015,COLUMNS('Section 2'!$D$13:M$13),0)))</f>
        <v/>
      </c>
      <c r="M355" s="84" t="str">
        <f>IF($C355="","",IF(ISBLANK(VLOOKUP($A355,'Section 2'!$D$16:$R$1015,COLUMNS('Section 2'!$D$13:N$13),0)),"",VLOOKUP($A355,'Section 2'!$D$16:$R$1015,COLUMNS('Section 2'!$D$13:N$13),0)))</f>
        <v/>
      </c>
      <c r="N355" s="84" t="str">
        <f>IF($C355="","",IF(ISBLANK(VLOOKUP($A355,'Section 2'!$D$16:$R$1015,COLUMNS('Section 2'!$D$13:O$13),0)),"",VLOOKUP($A355,'Section 2'!$D$16:$R$1015,COLUMNS('Section 2'!$D$13:O$13),0)))</f>
        <v/>
      </c>
      <c r="O355" s="84" t="str">
        <f>IF($C355="","",IF(ISBLANK(VLOOKUP($A355,'Section 2'!$D$16:$R$1015,COLUMNS('Section 2'!$D$13:P$13),0)),"",VLOOKUP($A355,'Section 2'!$D$16:$R$1015,COLUMNS('Section 2'!$D$13:P$13),0)))</f>
        <v/>
      </c>
      <c r="P355" s="84" t="str">
        <f>IF($C355="","",IF(ISBLANK(VLOOKUP($A355,'Section 2'!$D$16:$R$1015,COLUMNS('Section 2'!$D$13:Q$13),0)),"",VLOOKUP($A355,'Section 2'!$D$16:$R$1015,COLUMNS('Section 2'!$D$13:Q$13),0)))</f>
        <v/>
      </c>
      <c r="Q355" s="84" t="str">
        <f>IF($C355="","",IF(ISBLANK(VLOOKUP($A355,'Section 2'!$D$16:$R$1015,COLUMNS('Section 2'!$D$13:R$13),0)),"",IF(VLOOKUP($A355,'Section 2'!$D$16:$R$1015,COLUMNS('Section 2'!$D$13:R$13),0)="QPS","QPS",PROPER(VLOOKUP($A355,'Section 2'!$D$16:$R$1015,COLUMNS('Section 2'!$D$13:R$13),0)))))</f>
        <v/>
      </c>
    </row>
    <row r="356" spans="1:17" s="47" customFormat="1" ht="12.75" customHeight="1" x14ac:dyDescent="0.35">
      <c r="A356" s="50">
        <v>355</v>
      </c>
      <c r="B356" s="84" t="str">
        <f t="shared" si="5"/>
        <v/>
      </c>
      <c r="C356" s="84" t="str">
        <f>IFERROR(VLOOKUP($A356,'Section 2'!$D$16:$R$1015,COLUMNS('Section 2'!$D$13:D$13),0),"")</f>
        <v/>
      </c>
      <c r="D356" s="61" t="str">
        <f>IF($C356="","",IF(ISBLANK(VLOOKUP($A356,'Section 2'!$D$16:$R$1015,COLUMNS('Section 2'!$D$13:E$13),0)),"",VLOOKUP($A356,'Section 2'!$D$16:$R$1015,COLUMNS('Section 2'!$D$13:E$13),0)))</f>
        <v/>
      </c>
      <c r="E356" s="84" t="str">
        <f>IF($C356="","",IF(ISBLANK(VLOOKUP($A356,'Section 2'!$D$16:$R$1015,COLUMNS('Section 2'!$D$13:F$13),0)),"",VLOOKUP($A356,'Section 2'!$D$16:$R$1015,COLUMNS('Section 2'!$D$13:F$13),0)))</f>
        <v/>
      </c>
      <c r="F356" s="84" t="str">
        <f>IF($C356="","",IF(ISBLANK(VLOOKUP($A356,'Section 2'!$D$16:$R$1015,COLUMNS('Section 2'!$D$13:G$13),0)),"",VLOOKUP($A356,'Section 2'!$D$16:$R$1015,COLUMNS('Section 2'!$D$13:G$13),0)))</f>
        <v/>
      </c>
      <c r="G356" s="84" t="str">
        <f>IF($C356="","",IF(ISBLANK(VLOOKUP($A356,'Section 2'!$D$16:$R$1015,COLUMNS('Section 2'!$D$13:H$13),0)),"",VLOOKUP($A356,'Section 2'!$D$16:$R$1015,COLUMNS('Section 2'!$D$13:H$13),0)))</f>
        <v/>
      </c>
      <c r="H356" s="84" t="str">
        <f>IF($C356="","",IF(ISBLANK(VLOOKUP($A356,'Section 2'!$D$16:$R$1015,COLUMNS('Section 2'!$D$13:I$13),0)),"",VLOOKUP($A356,'Section 2'!$D$16:$R$1015,COLUMNS('Section 2'!$D$13:I$13),0)))</f>
        <v/>
      </c>
      <c r="I356" s="84" t="str">
        <f>IF($C356="","",IF(ISBLANK(VLOOKUP($A356,'Section 2'!$D$16:$R$1015,COLUMNS('Section 2'!$D$13:J$13),0)),"",VLOOKUP($A356,'Section 2'!$D$16:$R$1015,COLUMNS('Section 2'!$D$13:J$13),0)))</f>
        <v/>
      </c>
      <c r="J356" s="84" t="str">
        <f>IF($C356="","",IF(ISBLANK(VLOOKUP($A356,'Section 2'!$D$16:$R$1015,COLUMNS('Section 2'!$D$13:R$13),0)),"",IF(VLOOKUP($A356,'Section 2'!$D$16:$R$1015,COLUMNS('Section 2'!$D$13:R$13),0)="QPS","QPS",PROPER(VLOOKUP($A356,'Section 2'!$D$16:$R$1015,COLUMNS('Section 2'!$D$13:R$13),0)))))</f>
        <v/>
      </c>
      <c r="K356" s="84" t="str">
        <f>IF($C356="","",IF(ISBLANK(VLOOKUP($A356,'Section 2'!$D$16:$R$1015,COLUMNS('Section 2'!$D$13:L$13),0)),"",VLOOKUP($A356,'Section 2'!$D$16:$R$1015,COLUMNS('Section 2'!$D$13:L$13),0)))</f>
        <v/>
      </c>
      <c r="L356" s="84" t="str">
        <f>IF($C356="","",IF(ISBLANK(VLOOKUP($A356,'Section 2'!$D$16:$R$1015,COLUMNS('Section 2'!$D$13:M$13),0)),"",VLOOKUP($A356,'Section 2'!$D$16:$R$1015,COLUMNS('Section 2'!$D$13:M$13),0)))</f>
        <v/>
      </c>
      <c r="M356" s="84" t="str">
        <f>IF($C356="","",IF(ISBLANK(VLOOKUP($A356,'Section 2'!$D$16:$R$1015,COLUMNS('Section 2'!$D$13:N$13),0)),"",VLOOKUP($A356,'Section 2'!$D$16:$R$1015,COLUMNS('Section 2'!$D$13:N$13),0)))</f>
        <v/>
      </c>
      <c r="N356" s="84" t="str">
        <f>IF($C356="","",IF(ISBLANK(VLOOKUP($A356,'Section 2'!$D$16:$R$1015,COLUMNS('Section 2'!$D$13:O$13),0)),"",VLOOKUP($A356,'Section 2'!$D$16:$R$1015,COLUMNS('Section 2'!$D$13:O$13),0)))</f>
        <v/>
      </c>
      <c r="O356" s="84" t="str">
        <f>IF($C356="","",IF(ISBLANK(VLOOKUP($A356,'Section 2'!$D$16:$R$1015,COLUMNS('Section 2'!$D$13:P$13),0)),"",VLOOKUP($A356,'Section 2'!$D$16:$R$1015,COLUMNS('Section 2'!$D$13:P$13),0)))</f>
        <v/>
      </c>
      <c r="P356" s="84" t="str">
        <f>IF($C356="","",IF(ISBLANK(VLOOKUP($A356,'Section 2'!$D$16:$R$1015,COLUMNS('Section 2'!$D$13:Q$13),0)),"",VLOOKUP($A356,'Section 2'!$D$16:$R$1015,COLUMNS('Section 2'!$D$13:Q$13),0)))</f>
        <v/>
      </c>
      <c r="Q356" s="84" t="str">
        <f>IF($C356="","",IF(ISBLANK(VLOOKUP($A356,'Section 2'!$D$16:$R$1015,COLUMNS('Section 2'!$D$13:R$13),0)),"",IF(VLOOKUP($A356,'Section 2'!$D$16:$R$1015,COLUMNS('Section 2'!$D$13:R$13),0)="QPS","QPS",PROPER(VLOOKUP($A356,'Section 2'!$D$16:$R$1015,COLUMNS('Section 2'!$D$13:R$13),0)))))</f>
        <v/>
      </c>
    </row>
    <row r="357" spans="1:17" s="47" customFormat="1" ht="12.75" customHeight="1" x14ac:dyDescent="0.35">
      <c r="A357" s="50">
        <v>356</v>
      </c>
      <c r="B357" s="84" t="str">
        <f t="shared" si="5"/>
        <v/>
      </c>
      <c r="C357" s="84" t="str">
        <f>IFERROR(VLOOKUP($A357,'Section 2'!$D$16:$R$1015,COLUMNS('Section 2'!$D$13:D$13),0),"")</f>
        <v/>
      </c>
      <c r="D357" s="61" t="str">
        <f>IF($C357="","",IF(ISBLANK(VLOOKUP($A357,'Section 2'!$D$16:$R$1015,COLUMNS('Section 2'!$D$13:E$13),0)),"",VLOOKUP($A357,'Section 2'!$D$16:$R$1015,COLUMNS('Section 2'!$D$13:E$13),0)))</f>
        <v/>
      </c>
      <c r="E357" s="84" t="str">
        <f>IF($C357="","",IF(ISBLANK(VLOOKUP($A357,'Section 2'!$D$16:$R$1015,COLUMNS('Section 2'!$D$13:F$13),0)),"",VLOOKUP($A357,'Section 2'!$D$16:$R$1015,COLUMNS('Section 2'!$D$13:F$13),0)))</f>
        <v/>
      </c>
      <c r="F357" s="84" t="str">
        <f>IF($C357="","",IF(ISBLANK(VLOOKUP($A357,'Section 2'!$D$16:$R$1015,COLUMNS('Section 2'!$D$13:G$13),0)),"",VLOOKUP($A357,'Section 2'!$D$16:$R$1015,COLUMNS('Section 2'!$D$13:G$13),0)))</f>
        <v/>
      </c>
      <c r="G357" s="84" t="str">
        <f>IF($C357="","",IF(ISBLANK(VLOOKUP($A357,'Section 2'!$D$16:$R$1015,COLUMNS('Section 2'!$D$13:H$13),0)),"",VLOOKUP($A357,'Section 2'!$D$16:$R$1015,COLUMNS('Section 2'!$D$13:H$13),0)))</f>
        <v/>
      </c>
      <c r="H357" s="84" t="str">
        <f>IF($C357="","",IF(ISBLANK(VLOOKUP($A357,'Section 2'!$D$16:$R$1015,COLUMNS('Section 2'!$D$13:I$13),0)),"",VLOOKUP($A357,'Section 2'!$D$16:$R$1015,COLUMNS('Section 2'!$D$13:I$13),0)))</f>
        <v/>
      </c>
      <c r="I357" s="84" t="str">
        <f>IF($C357="","",IF(ISBLANK(VLOOKUP($A357,'Section 2'!$D$16:$R$1015,COLUMNS('Section 2'!$D$13:J$13),0)),"",VLOOKUP($A357,'Section 2'!$D$16:$R$1015,COLUMNS('Section 2'!$D$13:J$13),0)))</f>
        <v/>
      </c>
      <c r="J357" s="84" t="str">
        <f>IF($C357="","",IF(ISBLANK(VLOOKUP($A357,'Section 2'!$D$16:$R$1015,COLUMNS('Section 2'!$D$13:R$13),0)),"",IF(VLOOKUP($A357,'Section 2'!$D$16:$R$1015,COLUMNS('Section 2'!$D$13:R$13),0)="QPS","QPS",PROPER(VLOOKUP($A357,'Section 2'!$D$16:$R$1015,COLUMNS('Section 2'!$D$13:R$13),0)))))</f>
        <v/>
      </c>
      <c r="K357" s="84" t="str">
        <f>IF($C357="","",IF(ISBLANK(VLOOKUP($A357,'Section 2'!$D$16:$R$1015,COLUMNS('Section 2'!$D$13:L$13),0)),"",VLOOKUP($A357,'Section 2'!$D$16:$R$1015,COLUMNS('Section 2'!$D$13:L$13),0)))</f>
        <v/>
      </c>
      <c r="L357" s="84" t="str">
        <f>IF($C357="","",IF(ISBLANK(VLOOKUP($A357,'Section 2'!$D$16:$R$1015,COLUMNS('Section 2'!$D$13:M$13),0)),"",VLOOKUP($A357,'Section 2'!$D$16:$R$1015,COLUMNS('Section 2'!$D$13:M$13),0)))</f>
        <v/>
      </c>
      <c r="M357" s="84" t="str">
        <f>IF($C357="","",IF(ISBLANK(VLOOKUP($A357,'Section 2'!$D$16:$R$1015,COLUMNS('Section 2'!$D$13:N$13),0)),"",VLOOKUP($A357,'Section 2'!$D$16:$R$1015,COLUMNS('Section 2'!$D$13:N$13),0)))</f>
        <v/>
      </c>
      <c r="N357" s="84" t="str">
        <f>IF($C357="","",IF(ISBLANK(VLOOKUP($A357,'Section 2'!$D$16:$R$1015,COLUMNS('Section 2'!$D$13:O$13),0)),"",VLOOKUP($A357,'Section 2'!$D$16:$R$1015,COLUMNS('Section 2'!$D$13:O$13),0)))</f>
        <v/>
      </c>
      <c r="O357" s="84" t="str">
        <f>IF($C357="","",IF(ISBLANK(VLOOKUP($A357,'Section 2'!$D$16:$R$1015,COLUMNS('Section 2'!$D$13:P$13),0)),"",VLOOKUP($A357,'Section 2'!$D$16:$R$1015,COLUMNS('Section 2'!$D$13:P$13),0)))</f>
        <v/>
      </c>
      <c r="P357" s="84" t="str">
        <f>IF($C357="","",IF(ISBLANK(VLOOKUP($A357,'Section 2'!$D$16:$R$1015,COLUMNS('Section 2'!$D$13:Q$13),0)),"",VLOOKUP($A357,'Section 2'!$D$16:$R$1015,COLUMNS('Section 2'!$D$13:Q$13),0)))</f>
        <v/>
      </c>
      <c r="Q357" s="84" t="str">
        <f>IF($C357="","",IF(ISBLANK(VLOOKUP($A357,'Section 2'!$D$16:$R$1015,COLUMNS('Section 2'!$D$13:R$13),0)),"",IF(VLOOKUP($A357,'Section 2'!$D$16:$R$1015,COLUMNS('Section 2'!$D$13:R$13),0)="QPS","QPS",PROPER(VLOOKUP($A357,'Section 2'!$D$16:$R$1015,COLUMNS('Section 2'!$D$13:R$13),0)))))</f>
        <v/>
      </c>
    </row>
    <row r="358" spans="1:17" s="47" customFormat="1" ht="12.75" customHeight="1" x14ac:dyDescent="0.35">
      <c r="A358" s="50">
        <v>357</v>
      </c>
      <c r="B358" s="84" t="str">
        <f t="shared" si="5"/>
        <v/>
      </c>
      <c r="C358" s="84" t="str">
        <f>IFERROR(VLOOKUP($A358,'Section 2'!$D$16:$R$1015,COLUMNS('Section 2'!$D$13:D$13),0),"")</f>
        <v/>
      </c>
      <c r="D358" s="61" t="str">
        <f>IF($C358="","",IF(ISBLANK(VLOOKUP($A358,'Section 2'!$D$16:$R$1015,COLUMNS('Section 2'!$D$13:E$13),0)),"",VLOOKUP($A358,'Section 2'!$D$16:$R$1015,COLUMNS('Section 2'!$D$13:E$13),0)))</f>
        <v/>
      </c>
      <c r="E358" s="84" t="str">
        <f>IF($C358="","",IF(ISBLANK(VLOOKUP($A358,'Section 2'!$D$16:$R$1015,COLUMNS('Section 2'!$D$13:F$13),0)),"",VLOOKUP($A358,'Section 2'!$D$16:$R$1015,COLUMNS('Section 2'!$D$13:F$13),0)))</f>
        <v/>
      </c>
      <c r="F358" s="84" t="str">
        <f>IF($C358="","",IF(ISBLANK(VLOOKUP($A358,'Section 2'!$D$16:$R$1015,COLUMNS('Section 2'!$D$13:G$13),0)),"",VLOOKUP($A358,'Section 2'!$D$16:$R$1015,COLUMNS('Section 2'!$D$13:G$13),0)))</f>
        <v/>
      </c>
      <c r="G358" s="84" t="str">
        <f>IF($C358="","",IF(ISBLANK(VLOOKUP($A358,'Section 2'!$D$16:$R$1015,COLUMNS('Section 2'!$D$13:H$13),0)),"",VLOOKUP($A358,'Section 2'!$D$16:$R$1015,COLUMNS('Section 2'!$D$13:H$13),0)))</f>
        <v/>
      </c>
      <c r="H358" s="84" t="str">
        <f>IF($C358="","",IF(ISBLANK(VLOOKUP($A358,'Section 2'!$D$16:$R$1015,COLUMNS('Section 2'!$D$13:I$13),0)),"",VLOOKUP($A358,'Section 2'!$D$16:$R$1015,COLUMNS('Section 2'!$D$13:I$13),0)))</f>
        <v/>
      </c>
      <c r="I358" s="84" t="str">
        <f>IF($C358="","",IF(ISBLANK(VLOOKUP($A358,'Section 2'!$D$16:$R$1015,COLUMNS('Section 2'!$D$13:J$13),0)),"",VLOOKUP($A358,'Section 2'!$D$16:$R$1015,COLUMNS('Section 2'!$D$13:J$13),0)))</f>
        <v/>
      </c>
      <c r="J358" s="84" t="str">
        <f>IF($C358="","",IF(ISBLANK(VLOOKUP($A358,'Section 2'!$D$16:$R$1015,COLUMNS('Section 2'!$D$13:R$13),0)),"",IF(VLOOKUP($A358,'Section 2'!$D$16:$R$1015,COLUMNS('Section 2'!$D$13:R$13),0)="QPS","QPS",PROPER(VLOOKUP($A358,'Section 2'!$D$16:$R$1015,COLUMNS('Section 2'!$D$13:R$13),0)))))</f>
        <v/>
      </c>
      <c r="K358" s="84" t="str">
        <f>IF($C358="","",IF(ISBLANK(VLOOKUP($A358,'Section 2'!$D$16:$R$1015,COLUMNS('Section 2'!$D$13:L$13),0)),"",VLOOKUP($A358,'Section 2'!$D$16:$R$1015,COLUMNS('Section 2'!$D$13:L$13),0)))</f>
        <v/>
      </c>
      <c r="L358" s="84" t="str">
        <f>IF($C358="","",IF(ISBLANK(VLOOKUP($A358,'Section 2'!$D$16:$R$1015,COLUMNS('Section 2'!$D$13:M$13),0)),"",VLOOKUP($A358,'Section 2'!$D$16:$R$1015,COLUMNS('Section 2'!$D$13:M$13),0)))</f>
        <v/>
      </c>
      <c r="M358" s="84" t="str">
        <f>IF($C358="","",IF(ISBLANK(VLOOKUP($A358,'Section 2'!$D$16:$R$1015,COLUMNS('Section 2'!$D$13:N$13),0)),"",VLOOKUP($A358,'Section 2'!$D$16:$R$1015,COLUMNS('Section 2'!$D$13:N$13),0)))</f>
        <v/>
      </c>
      <c r="N358" s="84" t="str">
        <f>IF($C358="","",IF(ISBLANK(VLOOKUP($A358,'Section 2'!$D$16:$R$1015,COLUMNS('Section 2'!$D$13:O$13),0)),"",VLOOKUP($A358,'Section 2'!$D$16:$R$1015,COLUMNS('Section 2'!$D$13:O$13),0)))</f>
        <v/>
      </c>
      <c r="O358" s="84" t="str">
        <f>IF($C358="","",IF(ISBLANK(VLOOKUP($A358,'Section 2'!$D$16:$R$1015,COLUMNS('Section 2'!$D$13:P$13),0)),"",VLOOKUP($A358,'Section 2'!$D$16:$R$1015,COLUMNS('Section 2'!$D$13:P$13),0)))</f>
        <v/>
      </c>
      <c r="P358" s="84" t="str">
        <f>IF($C358="","",IF(ISBLANK(VLOOKUP($A358,'Section 2'!$D$16:$R$1015,COLUMNS('Section 2'!$D$13:Q$13),0)),"",VLOOKUP($A358,'Section 2'!$D$16:$R$1015,COLUMNS('Section 2'!$D$13:Q$13),0)))</f>
        <v/>
      </c>
      <c r="Q358" s="84" t="str">
        <f>IF($C358="","",IF(ISBLANK(VLOOKUP($A358,'Section 2'!$D$16:$R$1015,COLUMNS('Section 2'!$D$13:R$13),0)),"",IF(VLOOKUP($A358,'Section 2'!$D$16:$R$1015,COLUMNS('Section 2'!$D$13:R$13),0)="QPS","QPS",PROPER(VLOOKUP($A358,'Section 2'!$D$16:$R$1015,COLUMNS('Section 2'!$D$13:R$13),0)))))</f>
        <v/>
      </c>
    </row>
    <row r="359" spans="1:17" s="47" customFormat="1" ht="12.75" customHeight="1" x14ac:dyDescent="0.35">
      <c r="A359" s="50">
        <v>358</v>
      </c>
      <c r="B359" s="84" t="str">
        <f t="shared" si="5"/>
        <v/>
      </c>
      <c r="C359" s="84" t="str">
        <f>IFERROR(VLOOKUP($A359,'Section 2'!$D$16:$R$1015,COLUMNS('Section 2'!$D$13:D$13),0),"")</f>
        <v/>
      </c>
      <c r="D359" s="61" t="str">
        <f>IF($C359="","",IF(ISBLANK(VLOOKUP($A359,'Section 2'!$D$16:$R$1015,COLUMNS('Section 2'!$D$13:E$13),0)),"",VLOOKUP($A359,'Section 2'!$D$16:$R$1015,COLUMNS('Section 2'!$D$13:E$13),0)))</f>
        <v/>
      </c>
      <c r="E359" s="84" t="str">
        <f>IF($C359="","",IF(ISBLANK(VLOOKUP($A359,'Section 2'!$D$16:$R$1015,COLUMNS('Section 2'!$D$13:F$13),0)),"",VLOOKUP($A359,'Section 2'!$D$16:$R$1015,COLUMNS('Section 2'!$D$13:F$13),0)))</f>
        <v/>
      </c>
      <c r="F359" s="84" t="str">
        <f>IF($C359="","",IF(ISBLANK(VLOOKUP($A359,'Section 2'!$D$16:$R$1015,COLUMNS('Section 2'!$D$13:G$13),0)),"",VLOOKUP($A359,'Section 2'!$D$16:$R$1015,COLUMNS('Section 2'!$D$13:G$13),0)))</f>
        <v/>
      </c>
      <c r="G359" s="84" t="str">
        <f>IF($C359="","",IF(ISBLANK(VLOOKUP($A359,'Section 2'!$D$16:$R$1015,COLUMNS('Section 2'!$D$13:H$13),0)),"",VLOOKUP($A359,'Section 2'!$D$16:$R$1015,COLUMNS('Section 2'!$D$13:H$13),0)))</f>
        <v/>
      </c>
      <c r="H359" s="84" t="str">
        <f>IF($C359="","",IF(ISBLANK(VLOOKUP($A359,'Section 2'!$D$16:$R$1015,COLUMNS('Section 2'!$D$13:I$13),0)),"",VLOOKUP($A359,'Section 2'!$D$16:$R$1015,COLUMNS('Section 2'!$D$13:I$13),0)))</f>
        <v/>
      </c>
      <c r="I359" s="84" t="str">
        <f>IF($C359="","",IF(ISBLANK(VLOOKUP($A359,'Section 2'!$D$16:$R$1015,COLUMNS('Section 2'!$D$13:J$13),0)),"",VLOOKUP($A359,'Section 2'!$D$16:$R$1015,COLUMNS('Section 2'!$D$13:J$13),0)))</f>
        <v/>
      </c>
      <c r="J359" s="84" t="str">
        <f>IF($C359="","",IF(ISBLANK(VLOOKUP($A359,'Section 2'!$D$16:$R$1015,COLUMNS('Section 2'!$D$13:R$13),0)),"",IF(VLOOKUP($A359,'Section 2'!$D$16:$R$1015,COLUMNS('Section 2'!$D$13:R$13),0)="QPS","QPS",PROPER(VLOOKUP($A359,'Section 2'!$D$16:$R$1015,COLUMNS('Section 2'!$D$13:R$13),0)))))</f>
        <v/>
      </c>
      <c r="K359" s="84" t="str">
        <f>IF($C359="","",IF(ISBLANK(VLOOKUP($A359,'Section 2'!$D$16:$R$1015,COLUMNS('Section 2'!$D$13:L$13),0)),"",VLOOKUP($A359,'Section 2'!$D$16:$R$1015,COLUMNS('Section 2'!$D$13:L$13),0)))</f>
        <v/>
      </c>
      <c r="L359" s="84" t="str">
        <f>IF($C359="","",IF(ISBLANK(VLOOKUP($A359,'Section 2'!$D$16:$R$1015,COLUMNS('Section 2'!$D$13:M$13),0)),"",VLOOKUP($A359,'Section 2'!$D$16:$R$1015,COLUMNS('Section 2'!$D$13:M$13),0)))</f>
        <v/>
      </c>
      <c r="M359" s="84" t="str">
        <f>IF($C359="","",IF(ISBLANK(VLOOKUP($A359,'Section 2'!$D$16:$R$1015,COLUMNS('Section 2'!$D$13:N$13),0)),"",VLOOKUP($A359,'Section 2'!$D$16:$R$1015,COLUMNS('Section 2'!$D$13:N$13),0)))</f>
        <v/>
      </c>
      <c r="N359" s="84" t="str">
        <f>IF($C359="","",IF(ISBLANK(VLOOKUP($A359,'Section 2'!$D$16:$R$1015,COLUMNS('Section 2'!$D$13:O$13),0)),"",VLOOKUP($A359,'Section 2'!$D$16:$R$1015,COLUMNS('Section 2'!$D$13:O$13),0)))</f>
        <v/>
      </c>
      <c r="O359" s="84" t="str">
        <f>IF($C359="","",IF(ISBLANK(VLOOKUP($A359,'Section 2'!$D$16:$R$1015,COLUMNS('Section 2'!$D$13:P$13),0)),"",VLOOKUP($A359,'Section 2'!$D$16:$R$1015,COLUMNS('Section 2'!$D$13:P$13),0)))</f>
        <v/>
      </c>
      <c r="P359" s="84" t="str">
        <f>IF($C359="","",IF(ISBLANK(VLOOKUP($A359,'Section 2'!$D$16:$R$1015,COLUMNS('Section 2'!$D$13:Q$13),0)),"",VLOOKUP($A359,'Section 2'!$D$16:$R$1015,COLUMNS('Section 2'!$D$13:Q$13),0)))</f>
        <v/>
      </c>
      <c r="Q359" s="84" t="str">
        <f>IF($C359="","",IF(ISBLANK(VLOOKUP($A359,'Section 2'!$D$16:$R$1015,COLUMNS('Section 2'!$D$13:R$13),0)),"",IF(VLOOKUP($A359,'Section 2'!$D$16:$R$1015,COLUMNS('Section 2'!$D$13:R$13),0)="QPS","QPS",PROPER(VLOOKUP($A359,'Section 2'!$D$16:$R$1015,COLUMNS('Section 2'!$D$13:R$13),0)))))</f>
        <v/>
      </c>
    </row>
    <row r="360" spans="1:17" s="47" customFormat="1" ht="12.75" customHeight="1" x14ac:dyDescent="0.35">
      <c r="A360" s="50">
        <v>359</v>
      </c>
      <c r="B360" s="84" t="str">
        <f t="shared" si="5"/>
        <v/>
      </c>
      <c r="C360" s="84" t="str">
        <f>IFERROR(VLOOKUP($A360,'Section 2'!$D$16:$R$1015,COLUMNS('Section 2'!$D$13:D$13),0),"")</f>
        <v/>
      </c>
      <c r="D360" s="61" t="str">
        <f>IF($C360="","",IF(ISBLANK(VLOOKUP($A360,'Section 2'!$D$16:$R$1015,COLUMNS('Section 2'!$D$13:E$13),0)),"",VLOOKUP($A360,'Section 2'!$D$16:$R$1015,COLUMNS('Section 2'!$D$13:E$13),0)))</f>
        <v/>
      </c>
      <c r="E360" s="84" t="str">
        <f>IF($C360="","",IF(ISBLANK(VLOOKUP($A360,'Section 2'!$D$16:$R$1015,COLUMNS('Section 2'!$D$13:F$13),0)),"",VLOOKUP($A360,'Section 2'!$D$16:$R$1015,COLUMNS('Section 2'!$D$13:F$13),0)))</f>
        <v/>
      </c>
      <c r="F360" s="84" t="str">
        <f>IF($C360="","",IF(ISBLANK(VLOOKUP($A360,'Section 2'!$D$16:$R$1015,COLUMNS('Section 2'!$D$13:G$13),0)),"",VLOOKUP($A360,'Section 2'!$D$16:$R$1015,COLUMNS('Section 2'!$D$13:G$13),0)))</f>
        <v/>
      </c>
      <c r="G360" s="84" t="str">
        <f>IF($C360="","",IF(ISBLANK(VLOOKUP($A360,'Section 2'!$D$16:$R$1015,COLUMNS('Section 2'!$D$13:H$13),0)),"",VLOOKUP($A360,'Section 2'!$D$16:$R$1015,COLUMNS('Section 2'!$D$13:H$13),0)))</f>
        <v/>
      </c>
      <c r="H360" s="84" t="str">
        <f>IF($C360="","",IF(ISBLANK(VLOOKUP($A360,'Section 2'!$D$16:$R$1015,COLUMNS('Section 2'!$D$13:I$13),0)),"",VLOOKUP($A360,'Section 2'!$D$16:$R$1015,COLUMNS('Section 2'!$D$13:I$13),0)))</f>
        <v/>
      </c>
      <c r="I360" s="84" t="str">
        <f>IF($C360="","",IF(ISBLANK(VLOOKUP($A360,'Section 2'!$D$16:$R$1015,COLUMNS('Section 2'!$D$13:J$13),0)),"",VLOOKUP($A360,'Section 2'!$D$16:$R$1015,COLUMNS('Section 2'!$D$13:J$13),0)))</f>
        <v/>
      </c>
      <c r="J360" s="84" t="str">
        <f>IF($C360="","",IF(ISBLANK(VLOOKUP($A360,'Section 2'!$D$16:$R$1015,COLUMNS('Section 2'!$D$13:R$13),0)),"",IF(VLOOKUP($A360,'Section 2'!$D$16:$R$1015,COLUMNS('Section 2'!$D$13:R$13),0)="QPS","QPS",PROPER(VLOOKUP($A360,'Section 2'!$D$16:$R$1015,COLUMNS('Section 2'!$D$13:R$13),0)))))</f>
        <v/>
      </c>
      <c r="K360" s="84" t="str">
        <f>IF($C360="","",IF(ISBLANK(VLOOKUP($A360,'Section 2'!$D$16:$R$1015,COLUMNS('Section 2'!$D$13:L$13),0)),"",VLOOKUP($A360,'Section 2'!$D$16:$R$1015,COLUMNS('Section 2'!$D$13:L$13),0)))</f>
        <v/>
      </c>
      <c r="L360" s="84" t="str">
        <f>IF($C360="","",IF(ISBLANK(VLOOKUP($A360,'Section 2'!$D$16:$R$1015,COLUMNS('Section 2'!$D$13:M$13),0)),"",VLOOKUP($A360,'Section 2'!$D$16:$R$1015,COLUMNS('Section 2'!$D$13:M$13),0)))</f>
        <v/>
      </c>
      <c r="M360" s="84" t="str">
        <f>IF($C360="","",IF(ISBLANK(VLOOKUP($A360,'Section 2'!$D$16:$R$1015,COLUMNS('Section 2'!$D$13:N$13),0)),"",VLOOKUP($A360,'Section 2'!$D$16:$R$1015,COLUMNS('Section 2'!$D$13:N$13),0)))</f>
        <v/>
      </c>
      <c r="N360" s="84" t="str">
        <f>IF($C360="","",IF(ISBLANK(VLOOKUP($A360,'Section 2'!$D$16:$R$1015,COLUMNS('Section 2'!$D$13:O$13),0)),"",VLOOKUP($A360,'Section 2'!$D$16:$R$1015,COLUMNS('Section 2'!$D$13:O$13),0)))</f>
        <v/>
      </c>
      <c r="O360" s="84" t="str">
        <f>IF($C360="","",IF(ISBLANK(VLOOKUP($A360,'Section 2'!$D$16:$R$1015,COLUMNS('Section 2'!$D$13:P$13),0)),"",VLOOKUP($A360,'Section 2'!$D$16:$R$1015,COLUMNS('Section 2'!$D$13:P$13),0)))</f>
        <v/>
      </c>
      <c r="P360" s="84" t="str">
        <f>IF($C360="","",IF(ISBLANK(VLOOKUP($A360,'Section 2'!$D$16:$R$1015,COLUMNS('Section 2'!$D$13:Q$13),0)),"",VLOOKUP($A360,'Section 2'!$D$16:$R$1015,COLUMNS('Section 2'!$D$13:Q$13),0)))</f>
        <v/>
      </c>
      <c r="Q360" s="84" t="str">
        <f>IF($C360="","",IF(ISBLANK(VLOOKUP($A360,'Section 2'!$D$16:$R$1015,COLUMNS('Section 2'!$D$13:R$13),0)),"",IF(VLOOKUP($A360,'Section 2'!$D$16:$R$1015,COLUMNS('Section 2'!$D$13:R$13),0)="QPS","QPS",PROPER(VLOOKUP($A360,'Section 2'!$D$16:$R$1015,COLUMNS('Section 2'!$D$13:R$13),0)))))</f>
        <v/>
      </c>
    </row>
    <row r="361" spans="1:17" s="47" customFormat="1" ht="12.75" customHeight="1" x14ac:dyDescent="0.35">
      <c r="A361" s="50">
        <v>360</v>
      </c>
      <c r="B361" s="84" t="str">
        <f t="shared" si="5"/>
        <v/>
      </c>
      <c r="C361" s="84" t="str">
        <f>IFERROR(VLOOKUP($A361,'Section 2'!$D$16:$R$1015,COLUMNS('Section 2'!$D$13:D$13),0),"")</f>
        <v/>
      </c>
      <c r="D361" s="61" t="str">
        <f>IF($C361="","",IF(ISBLANK(VLOOKUP($A361,'Section 2'!$D$16:$R$1015,COLUMNS('Section 2'!$D$13:E$13),0)),"",VLOOKUP($A361,'Section 2'!$D$16:$R$1015,COLUMNS('Section 2'!$D$13:E$13),0)))</f>
        <v/>
      </c>
      <c r="E361" s="84" t="str">
        <f>IF($C361="","",IF(ISBLANK(VLOOKUP($A361,'Section 2'!$D$16:$R$1015,COLUMNS('Section 2'!$D$13:F$13),0)),"",VLOOKUP($A361,'Section 2'!$D$16:$R$1015,COLUMNS('Section 2'!$D$13:F$13),0)))</f>
        <v/>
      </c>
      <c r="F361" s="84" t="str">
        <f>IF($C361="","",IF(ISBLANK(VLOOKUP($A361,'Section 2'!$D$16:$R$1015,COLUMNS('Section 2'!$D$13:G$13),0)),"",VLOOKUP($A361,'Section 2'!$D$16:$R$1015,COLUMNS('Section 2'!$D$13:G$13),0)))</f>
        <v/>
      </c>
      <c r="G361" s="84" t="str">
        <f>IF($C361="","",IF(ISBLANK(VLOOKUP($A361,'Section 2'!$D$16:$R$1015,COLUMNS('Section 2'!$D$13:H$13),0)),"",VLOOKUP($A361,'Section 2'!$D$16:$R$1015,COLUMNS('Section 2'!$D$13:H$13),0)))</f>
        <v/>
      </c>
      <c r="H361" s="84" t="str">
        <f>IF($C361="","",IF(ISBLANK(VLOOKUP($A361,'Section 2'!$D$16:$R$1015,COLUMNS('Section 2'!$D$13:I$13),0)),"",VLOOKUP($A361,'Section 2'!$D$16:$R$1015,COLUMNS('Section 2'!$D$13:I$13),0)))</f>
        <v/>
      </c>
      <c r="I361" s="84" t="str">
        <f>IF($C361="","",IF(ISBLANK(VLOOKUP($A361,'Section 2'!$D$16:$R$1015,COLUMNS('Section 2'!$D$13:J$13),0)),"",VLOOKUP($A361,'Section 2'!$D$16:$R$1015,COLUMNS('Section 2'!$D$13:J$13),0)))</f>
        <v/>
      </c>
      <c r="J361" s="84" t="str">
        <f>IF($C361="","",IF(ISBLANK(VLOOKUP($A361,'Section 2'!$D$16:$R$1015,COLUMNS('Section 2'!$D$13:R$13),0)),"",IF(VLOOKUP($A361,'Section 2'!$D$16:$R$1015,COLUMNS('Section 2'!$D$13:R$13),0)="QPS","QPS",PROPER(VLOOKUP($A361,'Section 2'!$D$16:$R$1015,COLUMNS('Section 2'!$D$13:R$13),0)))))</f>
        <v/>
      </c>
      <c r="K361" s="84" t="str">
        <f>IF($C361="","",IF(ISBLANK(VLOOKUP($A361,'Section 2'!$D$16:$R$1015,COLUMNS('Section 2'!$D$13:L$13),0)),"",VLOOKUP($A361,'Section 2'!$D$16:$R$1015,COLUMNS('Section 2'!$D$13:L$13),0)))</f>
        <v/>
      </c>
      <c r="L361" s="84" t="str">
        <f>IF($C361="","",IF(ISBLANK(VLOOKUP($A361,'Section 2'!$D$16:$R$1015,COLUMNS('Section 2'!$D$13:M$13),0)),"",VLOOKUP($A361,'Section 2'!$D$16:$R$1015,COLUMNS('Section 2'!$D$13:M$13),0)))</f>
        <v/>
      </c>
      <c r="M361" s="84" t="str">
        <f>IF($C361="","",IF(ISBLANK(VLOOKUP($A361,'Section 2'!$D$16:$R$1015,COLUMNS('Section 2'!$D$13:N$13),0)),"",VLOOKUP($A361,'Section 2'!$D$16:$R$1015,COLUMNS('Section 2'!$D$13:N$13),0)))</f>
        <v/>
      </c>
      <c r="N361" s="84" t="str">
        <f>IF($C361="","",IF(ISBLANK(VLOOKUP($A361,'Section 2'!$D$16:$R$1015,COLUMNS('Section 2'!$D$13:O$13),0)),"",VLOOKUP($A361,'Section 2'!$D$16:$R$1015,COLUMNS('Section 2'!$D$13:O$13),0)))</f>
        <v/>
      </c>
      <c r="O361" s="84" t="str">
        <f>IF($C361="","",IF(ISBLANK(VLOOKUP($A361,'Section 2'!$D$16:$R$1015,COLUMNS('Section 2'!$D$13:P$13),0)),"",VLOOKUP($A361,'Section 2'!$D$16:$R$1015,COLUMNS('Section 2'!$D$13:P$13),0)))</f>
        <v/>
      </c>
      <c r="P361" s="84" t="str">
        <f>IF($C361="","",IF(ISBLANK(VLOOKUP($A361,'Section 2'!$D$16:$R$1015,COLUMNS('Section 2'!$D$13:Q$13),0)),"",VLOOKUP($A361,'Section 2'!$D$16:$R$1015,COLUMNS('Section 2'!$D$13:Q$13),0)))</f>
        <v/>
      </c>
      <c r="Q361" s="84" t="str">
        <f>IF($C361="","",IF(ISBLANK(VLOOKUP($A361,'Section 2'!$D$16:$R$1015,COLUMNS('Section 2'!$D$13:R$13),0)),"",IF(VLOOKUP($A361,'Section 2'!$D$16:$R$1015,COLUMNS('Section 2'!$D$13:R$13),0)="QPS","QPS",PROPER(VLOOKUP($A361,'Section 2'!$D$16:$R$1015,COLUMNS('Section 2'!$D$13:R$13),0)))))</f>
        <v/>
      </c>
    </row>
    <row r="362" spans="1:17" s="47" customFormat="1" ht="12.75" customHeight="1" x14ac:dyDescent="0.35">
      <c r="A362" s="50">
        <v>361</v>
      </c>
      <c r="B362" s="84" t="str">
        <f t="shared" si="5"/>
        <v/>
      </c>
      <c r="C362" s="84" t="str">
        <f>IFERROR(VLOOKUP($A362,'Section 2'!$D$16:$R$1015,COLUMNS('Section 2'!$D$13:D$13),0),"")</f>
        <v/>
      </c>
      <c r="D362" s="61" t="str">
        <f>IF($C362="","",IF(ISBLANK(VLOOKUP($A362,'Section 2'!$D$16:$R$1015,COLUMNS('Section 2'!$D$13:E$13),0)),"",VLOOKUP($A362,'Section 2'!$D$16:$R$1015,COLUMNS('Section 2'!$D$13:E$13),0)))</f>
        <v/>
      </c>
      <c r="E362" s="84" t="str">
        <f>IF($C362="","",IF(ISBLANK(VLOOKUP($A362,'Section 2'!$D$16:$R$1015,COLUMNS('Section 2'!$D$13:F$13),0)),"",VLOOKUP($A362,'Section 2'!$D$16:$R$1015,COLUMNS('Section 2'!$D$13:F$13),0)))</f>
        <v/>
      </c>
      <c r="F362" s="84" t="str">
        <f>IF($C362="","",IF(ISBLANK(VLOOKUP($A362,'Section 2'!$D$16:$R$1015,COLUMNS('Section 2'!$D$13:G$13),0)),"",VLOOKUP($A362,'Section 2'!$D$16:$R$1015,COLUMNS('Section 2'!$D$13:G$13),0)))</f>
        <v/>
      </c>
      <c r="G362" s="84" t="str">
        <f>IF($C362="","",IF(ISBLANK(VLOOKUP($A362,'Section 2'!$D$16:$R$1015,COLUMNS('Section 2'!$D$13:H$13),0)),"",VLOOKUP($A362,'Section 2'!$D$16:$R$1015,COLUMNS('Section 2'!$D$13:H$13),0)))</f>
        <v/>
      </c>
      <c r="H362" s="84" t="str">
        <f>IF($C362="","",IF(ISBLANK(VLOOKUP($A362,'Section 2'!$D$16:$R$1015,COLUMNS('Section 2'!$D$13:I$13),0)),"",VLOOKUP($A362,'Section 2'!$D$16:$R$1015,COLUMNS('Section 2'!$D$13:I$13),0)))</f>
        <v/>
      </c>
      <c r="I362" s="84" t="str">
        <f>IF($C362="","",IF(ISBLANK(VLOOKUP($A362,'Section 2'!$D$16:$R$1015,COLUMNS('Section 2'!$D$13:J$13),0)),"",VLOOKUP($A362,'Section 2'!$D$16:$R$1015,COLUMNS('Section 2'!$D$13:J$13),0)))</f>
        <v/>
      </c>
      <c r="J362" s="84" t="str">
        <f>IF($C362="","",IF(ISBLANK(VLOOKUP($A362,'Section 2'!$D$16:$R$1015,COLUMNS('Section 2'!$D$13:R$13),0)),"",IF(VLOOKUP($A362,'Section 2'!$D$16:$R$1015,COLUMNS('Section 2'!$D$13:R$13),0)="QPS","QPS",PROPER(VLOOKUP($A362,'Section 2'!$D$16:$R$1015,COLUMNS('Section 2'!$D$13:R$13),0)))))</f>
        <v/>
      </c>
      <c r="K362" s="84" t="str">
        <f>IF($C362="","",IF(ISBLANK(VLOOKUP($A362,'Section 2'!$D$16:$R$1015,COLUMNS('Section 2'!$D$13:L$13),0)),"",VLOOKUP($A362,'Section 2'!$D$16:$R$1015,COLUMNS('Section 2'!$D$13:L$13),0)))</f>
        <v/>
      </c>
      <c r="L362" s="84" t="str">
        <f>IF($C362="","",IF(ISBLANK(VLOOKUP($A362,'Section 2'!$D$16:$R$1015,COLUMNS('Section 2'!$D$13:M$13),0)),"",VLOOKUP($A362,'Section 2'!$D$16:$R$1015,COLUMNS('Section 2'!$D$13:M$13),0)))</f>
        <v/>
      </c>
      <c r="M362" s="84" t="str">
        <f>IF($C362="","",IF(ISBLANK(VLOOKUP($A362,'Section 2'!$D$16:$R$1015,COLUMNS('Section 2'!$D$13:N$13),0)),"",VLOOKUP($A362,'Section 2'!$D$16:$R$1015,COLUMNS('Section 2'!$D$13:N$13),0)))</f>
        <v/>
      </c>
      <c r="N362" s="84" t="str">
        <f>IF($C362="","",IF(ISBLANK(VLOOKUP($A362,'Section 2'!$D$16:$R$1015,COLUMNS('Section 2'!$D$13:O$13),0)),"",VLOOKUP($A362,'Section 2'!$D$16:$R$1015,COLUMNS('Section 2'!$D$13:O$13),0)))</f>
        <v/>
      </c>
      <c r="O362" s="84" t="str">
        <f>IF($C362="","",IF(ISBLANK(VLOOKUP($A362,'Section 2'!$D$16:$R$1015,COLUMNS('Section 2'!$D$13:P$13),0)),"",VLOOKUP($A362,'Section 2'!$D$16:$R$1015,COLUMNS('Section 2'!$D$13:P$13),0)))</f>
        <v/>
      </c>
      <c r="P362" s="84" t="str">
        <f>IF($C362="","",IF(ISBLANK(VLOOKUP($A362,'Section 2'!$D$16:$R$1015,COLUMNS('Section 2'!$D$13:Q$13),0)),"",VLOOKUP($A362,'Section 2'!$D$16:$R$1015,COLUMNS('Section 2'!$D$13:Q$13),0)))</f>
        <v/>
      </c>
      <c r="Q362" s="84" t="str">
        <f>IF($C362="","",IF(ISBLANK(VLOOKUP($A362,'Section 2'!$D$16:$R$1015,COLUMNS('Section 2'!$D$13:R$13),0)),"",IF(VLOOKUP($A362,'Section 2'!$D$16:$R$1015,COLUMNS('Section 2'!$D$13:R$13),0)="QPS","QPS",PROPER(VLOOKUP($A362,'Section 2'!$D$16:$R$1015,COLUMNS('Section 2'!$D$13:R$13),0)))))</f>
        <v/>
      </c>
    </row>
    <row r="363" spans="1:17" s="47" customFormat="1" ht="12.75" customHeight="1" x14ac:dyDescent="0.35">
      <c r="A363" s="50">
        <v>362</v>
      </c>
      <c r="B363" s="84" t="str">
        <f t="shared" si="5"/>
        <v/>
      </c>
      <c r="C363" s="84" t="str">
        <f>IFERROR(VLOOKUP($A363,'Section 2'!$D$16:$R$1015,COLUMNS('Section 2'!$D$13:D$13),0),"")</f>
        <v/>
      </c>
      <c r="D363" s="61" t="str">
        <f>IF($C363="","",IF(ISBLANK(VLOOKUP($A363,'Section 2'!$D$16:$R$1015,COLUMNS('Section 2'!$D$13:E$13),0)),"",VLOOKUP($A363,'Section 2'!$D$16:$R$1015,COLUMNS('Section 2'!$D$13:E$13),0)))</f>
        <v/>
      </c>
      <c r="E363" s="84" t="str">
        <f>IF($C363="","",IF(ISBLANK(VLOOKUP($A363,'Section 2'!$D$16:$R$1015,COLUMNS('Section 2'!$D$13:F$13),0)),"",VLOOKUP($A363,'Section 2'!$D$16:$R$1015,COLUMNS('Section 2'!$D$13:F$13),0)))</f>
        <v/>
      </c>
      <c r="F363" s="84" t="str">
        <f>IF($C363="","",IF(ISBLANK(VLOOKUP($A363,'Section 2'!$D$16:$R$1015,COLUMNS('Section 2'!$D$13:G$13),0)),"",VLOOKUP($A363,'Section 2'!$D$16:$R$1015,COLUMNS('Section 2'!$D$13:G$13),0)))</f>
        <v/>
      </c>
      <c r="G363" s="84" t="str">
        <f>IF($C363="","",IF(ISBLANK(VLOOKUP($A363,'Section 2'!$D$16:$R$1015,COLUMNS('Section 2'!$D$13:H$13),0)),"",VLOOKUP($A363,'Section 2'!$D$16:$R$1015,COLUMNS('Section 2'!$D$13:H$13),0)))</f>
        <v/>
      </c>
      <c r="H363" s="84" t="str">
        <f>IF($C363="","",IF(ISBLANK(VLOOKUP($A363,'Section 2'!$D$16:$R$1015,COLUMNS('Section 2'!$D$13:I$13),0)),"",VLOOKUP($A363,'Section 2'!$D$16:$R$1015,COLUMNS('Section 2'!$D$13:I$13),0)))</f>
        <v/>
      </c>
      <c r="I363" s="84" t="str">
        <f>IF($C363="","",IF(ISBLANK(VLOOKUP($A363,'Section 2'!$D$16:$R$1015,COLUMNS('Section 2'!$D$13:J$13),0)),"",VLOOKUP($A363,'Section 2'!$D$16:$R$1015,COLUMNS('Section 2'!$D$13:J$13),0)))</f>
        <v/>
      </c>
      <c r="J363" s="84" t="str">
        <f>IF($C363="","",IF(ISBLANK(VLOOKUP($A363,'Section 2'!$D$16:$R$1015,COLUMNS('Section 2'!$D$13:R$13),0)),"",IF(VLOOKUP($A363,'Section 2'!$D$16:$R$1015,COLUMNS('Section 2'!$D$13:R$13),0)="QPS","QPS",PROPER(VLOOKUP($A363,'Section 2'!$D$16:$R$1015,COLUMNS('Section 2'!$D$13:R$13),0)))))</f>
        <v/>
      </c>
      <c r="K363" s="84" t="str">
        <f>IF($C363="","",IF(ISBLANK(VLOOKUP($A363,'Section 2'!$D$16:$R$1015,COLUMNS('Section 2'!$D$13:L$13),0)),"",VLOOKUP($A363,'Section 2'!$D$16:$R$1015,COLUMNS('Section 2'!$D$13:L$13),0)))</f>
        <v/>
      </c>
      <c r="L363" s="84" t="str">
        <f>IF($C363="","",IF(ISBLANK(VLOOKUP($A363,'Section 2'!$D$16:$R$1015,COLUMNS('Section 2'!$D$13:M$13),0)),"",VLOOKUP($A363,'Section 2'!$D$16:$R$1015,COLUMNS('Section 2'!$D$13:M$13),0)))</f>
        <v/>
      </c>
      <c r="M363" s="84" t="str">
        <f>IF($C363="","",IF(ISBLANK(VLOOKUP($A363,'Section 2'!$D$16:$R$1015,COLUMNS('Section 2'!$D$13:N$13),0)),"",VLOOKUP($A363,'Section 2'!$D$16:$R$1015,COLUMNS('Section 2'!$D$13:N$13),0)))</f>
        <v/>
      </c>
      <c r="N363" s="84" t="str">
        <f>IF($C363="","",IF(ISBLANK(VLOOKUP($A363,'Section 2'!$D$16:$R$1015,COLUMNS('Section 2'!$D$13:O$13),0)),"",VLOOKUP($A363,'Section 2'!$D$16:$R$1015,COLUMNS('Section 2'!$D$13:O$13),0)))</f>
        <v/>
      </c>
      <c r="O363" s="84" t="str">
        <f>IF($C363="","",IF(ISBLANK(VLOOKUP($A363,'Section 2'!$D$16:$R$1015,COLUMNS('Section 2'!$D$13:P$13),0)),"",VLOOKUP($A363,'Section 2'!$D$16:$R$1015,COLUMNS('Section 2'!$D$13:P$13),0)))</f>
        <v/>
      </c>
      <c r="P363" s="84" t="str">
        <f>IF($C363="","",IF(ISBLANK(VLOOKUP($A363,'Section 2'!$D$16:$R$1015,COLUMNS('Section 2'!$D$13:Q$13),0)),"",VLOOKUP($A363,'Section 2'!$D$16:$R$1015,COLUMNS('Section 2'!$D$13:Q$13),0)))</f>
        <v/>
      </c>
      <c r="Q363" s="84" t="str">
        <f>IF($C363="","",IF(ISBLANK(VLOOKUP($A363,'Section 2'!$D$16:$R$1015,COLUMNS('Section 2'!$D$13:R$13),0)),"",IF(VLOOKUP($A363,'Section 2'!$D$16:$R$1015,COLUMNS('Section 2'!$D$13:R$13),0)="QPS","QPS",PROPER(VLOOKUP($A363,'Section 2'!$D$16:$R$1015,COLUMNS('Section 2'!$D$13:R$13),0)))))</f>
        <v/>
      </c>
    </row>
    <row r="364" spans="1:17" s="47" customFormat="1" ht="12.75" customHeight="1" x14ac:dyDescent="0.35">
      <c r="A364" s="50">
        <v>363</v>
      </c>
      <c r="B364" s="84" t="str">
        <f t="shared" si="5"/>
        <v/>
      </c>
      <c r="C364" s="84" t="str">
        <f>IFERROR(VLOOKUP($A364,'Section 2'!$D$16:$R$1015,COLUMNS('Section 2'!$D$13:D$13),0),"")</f>
        <v/>
      </c>
      <c r="D364" s="61" t="str">
        <f>IF($C364="","",IF(ISBLANK(VLOOKUP($A364,'Section 2'!$D$16:$R$1015,COLUMNS('Section 2'!$D$13:E$13),0)),"",VLOOKUP($A364,'Section 2'!$D$16:$R$1015,COLUMNS('Section 2'!$D$13:E$13),0)))</f>
        <v/>
      </c>
      <c r="E364" s="84" t="str">
        <f>IF($C364="","",IF(ISBLANK(VLOOKUP($A364,'Section 2'!$D$16:$R$1015,COLUMNS('Section 2'!$D$13:F$13),0)),"",VLOOKUP($A364,'Section 2'!$D$16:$R$1015,COLUMNS('Section 2'!$D$13:F$13),0)))</f>
        <v/>
      </c>
      <c r="F364" s="84" t="str">
        <f>IF($C364="","",IF(ISBLANK(VLOOKUP($A364,'Section 2'!$D$16:$R$1015,COLUMNS('Section 2'!$D$13:G$13),0)),"",VLOOKUP($A364,'Section 2'!$D$16:$R$1015,COLUMNS('Section 2'!$D$13:G$13),0)))</f>
        <v/>
      </c>
      <c r="G364" s="84" t="str">
        <f>IF($C364="","",IF(ISBLANK(VLOOKUP($A364,'Section 2'!$D$16:$R$1015,COLUMNS('Section 2'!$D$13:H$13),0)),"",VLOOKUP($A364,'Section 2'!$D$16:$R$1015,COLUMNS('Section 2'!$D$13:H$13),0)))</f>
        <v/>
      </c>
      <c r="H364" s="84" t="str">
        <f>IF($C364="","",IF(ISBLANK(VLOOKUP($A364,'Section 2'!$D$16:$R$1015,COLUMNS('Section 2'!$D$13:I$13),0)),"",VLOOKUP($A364,'Section 2'!$D$16:$R$1015,COLUMNS('Section 2'!$D$13:I$13),0)))</f>
        <v/>
      </c>
      <c r="I364" s="84" t="str">
        <f>IF($C364="","",IF(ISBLANK(VLOOKUP($A364,'Section 2'!$D$16:$R$1015,COLUMNS('Section 2'!$D$13:J$13),0)),"",VLOOKUP($A364,'Section 2'!$D$16:$R$1015,COLUMNS('Section 2'!$D$13:J$13),0)))</f>
        <v/>
      </c>
      <c r="J364" s="84" t="str">
        <f>IF($C364="","",IF(ISBLANK(VLOOKUP($A364,'Section 2'!$D$16:$R$1015,COLUMNS('Section 2'!$D$13:R$13),0)),"",IF(VLOOKUP($A364,'Section 2'!$D$16:$R$1015,COLUMNS('Section 2'!$D$13:R$13),0)="QPS","QPS",PROPER(VLOOKUP($A364,'Section 2'!$D$16:$R$1015,COLUMNS('Section 2'!$D$13:R$13),0)))))</f>
        <v/>
      </c>
      <c r="K364" s="84" t="str">
        <f>IF($C364="","",IF(ISBLANK(VLOOKUP($A364,'Section 2'!$D$16:$R$1015,COLUMNS('Section 2'!$D$13:L$13),0)),"",VLOOKUP($A364,'Section 2'!$D$16:$R$1015,COLUMNS('Section 2'!$D$13:L$13),0)))</f>
        <v/>
      </c>
      <c r="L364" s="84" t="str">
        <f>IF($C364="","",IF(ISBLANK(VLOOKUP($A364,'Section 2'!$D$16:$R$1015,COLUMNS('Section 2'!$D$13:M$13),0)),"",VLOOKUP($A364,'Section 2'!$D$16:$R$1015,COLUMNS('Section 2'!$D$13:M$13),0)))</f>
        <v/>
      </c>
      <c r="M364" s="84" t="str">
        <f>IF($C364="","",IF(ISBLANK(VLOOKUP($A364,'Section 2'!$D$16:$R$1015,COLUMNS('Section 2'!$D$13:N$13),0)),"",VLOOKUP($A364,'Section 2'!$D$16:$R$1015,COLUMNS('Section 2'!$D$13:N$13),0)))</f>
        <v/>
      </c>
      <c r="N364" s="84" t="str">
        <f>IF($C364="","",IF(ISBLANK(VLOOKUP($A364,'Section 2'!$D$16:$R$1015,COLUMNS('Section 2'!$D$13:O$13),0)),"",VLOOKUP($A364,'Section 2'!$D$16:$R$1015,COLUMNS('Section 2'!$D$13:O$13),0)))</f>
        <v/>
      </c>
      <c r="O364" s="84" t="str">
        <f>IF($C364="","",IF(ISBLANK(VLOOKUP($A364,'Section 2'!$D$16:$R$1015,COLUMNS('Section 2'!$D$13:P$13),0)),"",VLOOKUP($A364,'Section 2'!$D$16:$R$1015,COLUMNS('Section 2'!$D$13:P$13),0)))</f>
        <v/>
      </c>
      <c r="P364" s="84" t="str">
        <f>IF($C364="","",IF(ISBLANK(VLOOKUP($A364,'Section 2'!$D$16:$R$1015,COLUMNS('Section 2'!$D$13:Q$13),0)),"",VLOOKUP($A364,'Section 2'!$D$16:$R$1015,COLUMNS('Section 2'!$D$13:Q$13),0)))</f>
        <v/>
      </c>
      <c r="Q364" s="84" t="str">
        <f>IF($C364="","",IF(ISBLANK(VLOOKUP($A364,'Section 2'!$D$16:$R$1015,COLUMNS('Section 2'!$D$13:R$13),0)),"",IF(VLOOKUP($A364,'Section 2'!$D$16:$R$1015,COLUMNS('Section 2'!$D$13:R$13),0)="QPS","QPS",PROPER(VLOOKUP($A364,'Section 2'!$D$16:$R$1015,COLUMNS('Section 2'!$D$13:R$13),0)))))</f>
        <v/>
      </c>
    </row>
    <row r="365" spans="1:17" s="47" customFormat="1" ht="12.75" customHeight="1" x14ac:dyDescent="0.35">
      <c r="A365" s="50">
        <v>364</v>
      </c>
      <c r="B365" s="84" t="str">
        <f t="shared" si="5"/>
        <v/>
      </c>
      <c r="C365" s="84" t="str">
        <f>IFERROR(VLOOKUP($A365,'Section 2'!$D$16:$R$1015,COLUMNS('Section 2'!$D$13:D$13),0),"")</f>
        <v/>
      </c>
      <c r="D365" s="61" t="str">
        <f>IF($C365="","",IF(ISBLANK(VLOOKUP($A365,'Section 2'!$D$16:$R$1015,COLUMNS('Section 2'!$D$13:E$13),0)),"",VLOOKUP($A365,'Section 2'!$D$16:$R$1015,COLUMNS('Section 2'!$D$13:E$13),0)))</f>
        <v/>
      </c>
      <c r="E365" s="84" t="str">
        <f>IF($C365="","",IF(ISBLANK(VLOOKUP($A365,'Section 2'!$D$16:$R$1015,COLUMNS('Section 2'!$D$13:F$13),0)),"",VLOOKUP($A365,'Section 2'!$D$16:$R$1015,COLUMNS('Section 2'!$D$13:F$13),0)))</f>
        <v/>
      </c>
      <c r="F365" s="84" t="str">
        <f>IF($C365="","",IF(ISBLANK(VLOOKUP($A365,'Section 2'!$D$16:$R$1015,COLUMNS('Section 2'!$D$13:G$13),0)),"",VLOOKUP($A365,'Section 2'!$D$16:$R$1015,COLUMNS('Section 2'!$D$13:G$13),0)))</f>
        <v/>
      </c>
      <c r="G365" s="84" t="str">
        <f>IF($C365="","",IF(ISBLANK(VLOOKUP($A365,'Section 2'!$D$16:$R$1015,COLUMNS('Section 2'!$D$13:H$13),0)),"",VLOOKUP($A365,'Section 2'!$D$16:$R$1015,COLUMNS('Section 2'!$D$13:H$13),0)))</f>
        <v/>
      </c>
      <c r="H365" s="84" t="str">
        <f>IF($C365="","",IF(ISBLANK(VLOOKUP($A365,'Section 2'!$D$16:$R$1015,COLUMNS('Section 2'!$D$13:I$13),0)),"",VLOOKUP($A365,'Section 2'!$D$16:$R$1015,COLUMNS('Section 2'!$D$13:I$13),0)))</f>
        <v/>
      </c>
      <c r="I365" s="84" t="str">
        <f>IF($C365="","",IF(ISBLANK(VLOOKUP($A365,'Section 2'!$D$16:$R$1015,COLUMNS('Section 2'!$D$13:J$13),0)),"",VLOOKUP($A365,'Section 2'!$D$16:$R$1015,COLUMNS('Section 2'!$D$13:J$13),0)))</f>
        <v/>
      </c>
      <c r="J365" s="84" t="str">
        <f>IF($C365="","",IF(ISBLANK(VLOOKUP($A365,'Section 2'!$D$16:$R$1015,COLUMNS('Section 2'!$D$13:R$13),0)),"",IF(VLOOKUP($A365,'Section 2'!$D$16:$R$1015,COLUMNS('Section 2'!$D$13:R$13),0)="QPS","QPS",PROPER(VLOOKUP($A365,'Section 2'!$D$16:$R$1015,COLUMNS('Section 2'!$D$13:R$13),0)))))</f>
        <v/>
      </c>
      <c r="K365" s="84" t="str">
        <f>IF($C365="","",IF(ISBLANK(VLOOKUP($A365,'Section 2'!$D$16:$R$1015,COLUMNS('Section 2'!$D$13:L$13),0)),"",VLOOKUP($A365,'Section 2'!$D$16:$R$1015,COLUMNS('Section 2'!$D$13:L$13),0)))</f>
        <v/>
      </c>
      <c r="L365" s="84" t="str">
        <f>IF($C365="","",IF(ISBLANK(VLOOKUP($A365,'Section 2'!$D$16:$R$1015,COLUMNS('Section 2'!$D$13:M$13),0)),"",VLOOKUP($A365,'Section 2'!$D$16:$R$1015,COLUMNS('Section 2'!$D$13:M$13),0)))</f>
        <v/>
      </c>
      <c r="M365" s="84" t="str">
        <f>IF($C365="","",IF(ISBLANK(VLOOKUP($A365,'Section 2'!$D$16:$R$1015,COLUMNS('Section 2'!$D$13:N$13),0)),"",VLOOKUP($A365,'Section 2'!$D$16:$R$1015,COLUMNS('Section 2'!$D$13:N$13),0)))</f>
        <v/>
      </c>
      <c r="N365" s="84" t="str">
        <f>IF($C365="","",IF(ISBLANK(VLOOKUP($A365,'Section 2'!$D$16:$R$1015,COLUMNS('Section 2'!$D$13:O$13),0)),"",VLOOKUP($A365,'Section 2'!$D$16:$R$1015,COLUMNS('Section 2'!$D$13:O$13),0)))</f>
        <v/>
      </c>
      <c r="O365" s="84" t="str">
        <f>IF($C365="","",IF(ISBLANK(VLOOKUP($A365,'Section 2'!$D$16:$R$1015,COLUMNS('Section 2'!$D$13:P$13),0)),"",VLOOKUP($A365,'Section 2'!$D$16:$R$1015,COLUMNS('Section 2'!$D$13:P$13),0)))</f>
        <v/>
      </c>
      <c r="P365" s="84" t="str">
        <f>IF($C365="","",IF(ISBLANK(VLOOKUP($A365,'Section 2'!$D$16:$R$1015,COLUMNS('Section 2'!$D$13:Q$13),0)),"",VLOOKUP($A365,'Section 2'!$D$16:$R$1015,COLUMNS('Section 2'!$D$13:Q$13),0)))</f>
        <v/>
      </c>
      <c r="Q365" s="84" t="str">
        <f>IF($C365="","",IF(ISBLANK(VLOOKUP($A365,'Section 2'!$D$16:$R$1015,COLUMNS('Section 2'!$D$13:R$13),0)),"",IF(VLOOKUP($A365,'Section 2'!$D$16:$R$1015,COLUMNS('Section 2'!$D$13:R$13),0)="QPS","QPS",PROPER(VLOOKUP($A365,'Section 2'!$D$16:$R$1015,COLUMNS('Section 2'!$D$13:R$13),0)))))</f>
        <v/>
      </c>
    </row>
    <row r="366" spans="1:17" s="47" customFormat="1" ht="12.75" customHeight="1" x14ac:dyDescent="0.35">
      <c r="A366" s="50">
        <v>365</v>
      </c>
      <c r="B366" s="84" t="str">
        <f t="shared" si="5"/>
        <v/>
      </c>
      <c r="C366" s="84" t="str">
        <f>IFERROR(VLOOKUP($A366,'Section 2'!$D$16:$R$1015,COLUMNS('Section 2'!$D$13:D$13),0),"")</f>
        <v/>
      </c>
      <c r="D366" s="61" t="str">
        <f>IF($C366="","",IF(ISBLANK(VLOOKUP($A366,'Section 2'!$D$16:$R$1015,COLUMNS('Section 2'!$D$13:E$13),0)),"",VLOOKUP($A366,'Section 2'!$D$16:$R$1015,COLUMNS('Section 2'!$D$13:E$13),0)))</f>
        <v/>
      </c>
      <c r="E366" s="84" t="str">
        <f>IF($C366="","",IF(ISBLANK(VLOOKUP($A366,'Section 2'!$D$16:$R$1015,COLUMNS('Section 2'!$D$13:F$13),0)),"",VLOOKUP($A366,'Section 2'!$D$16:$R$1015,COLUMNS('Section 2'!$D$13:F$13),0)))</f>
        <v/>
      </c>
      <c r="F366" s="84" t="str">
        <f>IF($C366="","",IF(ISBLANK(VLOOKUP($A366,'Section 2'!$D$16:$R$1015,COLUMNS('Section 2'!$D$13:G$13),0)),"",VLOOKUP($A366,'Section 2'!$D$16:$R$1015,COLUMNS('Section 2'!$D$13:G$13),0)))</f>
        <v/>
      </c>
      <c r="G366" s="84" t="str">
        <f>IF($C366="","",IF(ISBLANK(VLOOKUP($A366,'Section 2'!$D$16:$R$1015,COLUMNS('Section 2'!$D$13:H$13),0)),"",VLOOKUP($A366,'Section 2'!$D$16:$R$1015,COLUMNS('Section 2'!$D$13:H$13),0)))</f>
        <v/>
      </c>
      <c r="H366" s="84" t="str">
        <f>IF($C366="","",IF(ISBLANK(VLOOKUP($A366,'Section 2'!$D$16:$R$1015,COLUMNS('Section 2'!$D$13:I$13),0)),"",VLOOKUP($A366,'Section 2'!$D$16:$R$1015,COLUMNS('Section 2'!$D$13:I$13),0)))</f>
        <v/>
      </c>
      <c r="I366" s="84" t="str">
        <f>IF($C366="","",IF(ISBLANK(VLOOKUP($A366,'Section 2'!$D$16:$R$1015,COLUMNS('Section 2'!$D$13:J$13),0)),"",VLOOKUP($A366,'Section 2'!$D$16:$R$1015,COLUMNS('Section 2'!$D$13:J$13),0)))</f>
        <v/>
      </c>
      <c r="J366" s="84" t="str">
        <f>IF($C366="","",IF(ISBLANK(VLOOKUP($A366,'Section 2'!$D$16:$R$1015,COLUMNS('Section 2'!$D$13:R$13),0)),"",IF(VLOOKUP($A366,'Section 2'!$D$16:$R$1015,COLUMNS('Section 2'!$D$13:R$13),0)="QPS","QPS",PROPER(VLOOKUP($A366,'Section 2'!$D$16:$R$1015,COLUMNS('Section 2'!$D$13:R$13),0)))))</f>
        <v/>
      </c>
      <c r="K366" s="84" t="str">
        <f>IF($C366="","",IF(ISBLANK(VLOOKUP($A366,'Section 2'!$D$16:$R$1015,COLUMNS('Section 2'!$D$13:L$13),0)),"",VLOOKUP($A366,'Section 2'!$D$16:$R$1015,COLUMNS('Section 2'!$D$13:L$13),0)))</f>
        <v/>
      </c>
      <c r="L366" s="84" t="str">
        <f>IF($C366="","",IF(ISBLANK(VLOOKUP($A366,'Section 2'!$D$16:$R$1015,COLUMNS('Section 2'!$D$13:M$13),0)),"",VLOOKUP($A366,'Section 2'!$D$16:$R$1015,COLUMNS('Section 2'!$D$13:M$13),0)))</f>
        <v/>
      </c>
      <c r="M366" s="84" t="str">
        <f>IF($C366="","",IF(ISBLANK(VLOOKUP($A366,'Section 2'!$D$16:$R$1015,COLUMNS('Section 2'!$D$13:N$13),0)),"",VLOOKUP($A366,'Section 2'!$D$16:$R$1015,COLUMNS('Section 2'!$D$13:N$13),0)))</f>
        <v/>
      </c>
      <c r="N366" s="84" t="str">
        <f>IF($C366="","",IF(ISBLANK(VLOOKUP($A366,'Section 2'!$D$16:$R$1015,COLUMNS('Section 2'!$D$13:O$13),0)),"",VLOOKUP($A366,'Section 2'!$D$16:$R$1015,COLUMNS('Section 2'!$D$13:O$13),0)))</f>
        <v/>
      </c>
      <c r="O366" s="84" t="str">
        <f>IF($C366="","",IF(ISBLANK(VLOOKUP($A366,'Section 2'!$D$16:$R$1015,COLUMNS('Section 2'!$D$13:P$13),0)),"",VLOOKUP($A366,'Section 2'!$D$16:$R$1015,COLUMNS('Section 2'!$D$13:P$13),0)))</f>
        <v/>
      </c>
      <c r="P366" s="84" t="str">
        <f>IF($C366="","",IF(ISBLANK(VLOOKUP($A366,'Section 2'!$D$16:$R$1015,COLUMNS('Section 2'!$D$13:Q$13),0)),"",VLOOKUP($A366,'Section 2'!$D$16:$R$1015,COLUMNS('Section 2'!$D$13:Q$13),0)))</f>
        <v/>
      </c>
      <c r="Q366" s="84" t="str">
        <f>IF($C366="","",IF(ISBLANK(VLOOKUP($A366,'Section 2'!$D$16:$R$1015,COLUMNS('Section 2'!$D$13:R$13),0)),"",IF(VLOOKUP($A366,'Section 2'!$D$16:$R$1015,COLUMNS('Section 2'!$D$13:R$13),0)="QPS","QPS",PROPER(VLOOKUP($A366,'Section 2'!$D$16:$R$1015,COLUMNS('Section 2'!$D$13:R$13),0)))))</f>
        <v/>
      </c>
    </row>
    <row r="367" spans="1:17" s="47" customFormat="1" ht="12.75" customHeight="1" x14ac:dyDescent="0.35">
      <c r="A367" s="50">
        <v>366</v>
      </c>
      <c r="B367" s="84" t="str">
        <f t="shared" si="5"/>
        <v/>
      </c>
      <c r="C367" s="84" t="str">
        <f>IFERROR(VLOOKUP($A367,'Section 2'!$D$16:$R$1015,COLUMNS('Section 2'!$D$13:D$13),0),"")</f>
        <v/>
      </c>
      <c r="D367" s="61" t="str">
        <f>IF($C367="","",IF(ISBLANK(VLOOKUP($A367,'Section 2'!$D$16:$R$1015,COLUMNS('Section 2'!$D$13:E$13),0)),"",VLOOKUP($A367,'Section 2'!$D$16:$R$1015,COLUMNS('Section 2'!$D$13:E$13),0)))</f>
        <v/>
      </c>
      <c r="E367" s="84" t="str">
        <f>IF($C367="","",IF(ISBLANK(VLOOKUP($A367,'Section 2'!$D$16:$R$1015,COLUMNS('Section 2'!$D$13:F$13),0)),"",VLOOKUP($A367,'Section 2'!$D$16:$R$1015,COLUMNS('Section 2'!$D$13:F$13),0)))</f>
        <v/>
      </c>
      <c r="F367" s="84" t="str">
        <f>IF($C367="","",IF(ISBLANK(VLOOKUP($A367,'Section 2'!$D$16:$R$1015,COLUMNS('Section 2'!$D$13:G$13),0)),"",VLOOKUP($A367,'Section 2'!$D$16:$R$1015,COLUMNS('Section 2'!$D$13:G$13),0)))</f>
        <v/>
      </c>
      <c r="G367" s="84" t="str">
        <f>IF($C367="","",IF(ISBLANK(VLOOKUP($A367,'Section 2'!$D$16:$R$1015,COLUMNS('Section 2'!$D$13:H$13),0)),"",VLOOKUP($A367,'Section 2'!$D$16:$R$1015,COLUMNS('Section 2'!$D$13:H$13),0)))</f>
        <v/>
      </c>
      <c r="H367" s="84" t="str">
        <f>IF($C367="","",IF(ISBLANK(VLOOKUP($A367,'Section 2'!$D$16:$R$1015,COLUMNS('Section 2'!$D$13:I$13),0)),"",VLOOKUP($A367,'Section 2'!$D$16:$R$1015,COLUMNS('Section 2'!$D$13:I$13),0)))</f>
        <v/>
      </c>
      <c r="I367" s="84" t="str">
        <f>IF($C367="","",IF(ISBLANK(VLOOKUP($A367,'Section 2'!$D$16:$R$1015,COLUMNS('Section 2'!$D$13:J$13),0)),"",VLOOKUP($A367,'Section 2'!$D$16:$R$1015,COLUMNS('Section 2'!$D$13:J$13),0)))</f>
        <v/>
      </c>
      <c r="J367" s="84" t="str">
        <f>IF($C367="","",IF(ISBLANK(VLOOKUP($A367,'Section 2'!$D$16:$R$1015,COLUMNS('Section 2'!$D$13:R$13),0)),"",IF(VLOOKUP($A367,'Section 2'!$D$16:$R$1015,COLUMNS('Section 2'!$D$13:R$13),0)="QPS","QPS",PROPER(VLOOKUP($A367,'Section 2'!$D$16:$R$1015,COLUMNS('Section 2'!$D$13:R$13),0)))))</f>
        <v/>
      </c>
      <c r="K367" s="84" t="str">
        <f>IF($C367="","",IF(ISBLANK(VLOOKUP($A367,'Section 2'!$D$16:$R$1015,COLUMNS('Section 2'!$D$13:L$13),0)),"",VLOOKUP($A367,'Section 2'!$D$16:$R$1015,COLUMNS('Section 2'!$D$13:L$13),0)))</f>
        <v/>
      </c>
      <c r="L367" s="84" t="str">
        <f>IF($C367="","",IF(ISBLANK(VLOOKUP($A367,'Section 2'!$D$16:$R$1015,COLUMNS('Section 2'!$D$13:M$13),0)),"",VLOOKUP($A367,'Section 2'!$D$16:$R$1015,COLUMNS('Section 2'!$D$13:M$13),0)))</f>
        <v/>
      </c>
      <c r="M367" s="84" t="str">
        <f>IF($C367="","",IF(ISBLANK(VLOOKUP($A367,'Section 2'!$D$16:$R$1015,COLUMNS('Section 2'!$D$13:N$13),0)),"",VLOOKUP($A367,'Section 2'!$D$16:$R$1015,COLUMNS('Section 2'!$D$13:N$13),0)))</f>
        <v/>
      </c>
      <c r="N367" s="84" t="str">
        <f>IF($C367="","",IF(ISBLANK(VLOOKUP($A367,'Section 2'!$D$16:$R$1015,COLUMNS('Section 2'!$D$13:O$13),0)),"",VLOOKUP($A367,'Section 2'!$D$16:$R$1015,COLUMNS('Section 2'!$D$13:O$13),0)))</f>
        <v/>
      </c>
      <c r="O367" s="84" t="str">
        <f>IF($C367="","",IF(ISBLANK(VLOOKUP($A367,'Section 2'!$D$16:$R$1015,COLUMNS('Section 2'!$D$13:P$13),0)),"",VLOOKUP($A367,'Section 2'!$D$16:$R$1015,COLUMNS('Section 2'!$D$13:P$13),0)))</f>
        <v/>
      </c>
      <c r="P367" s="84" t="str">
        <f>IF($C367="","",IF(ISBLANK(VLOOKUP($A367,'Section 2'!$D$16:$R$1015,COLUMNS('Section 2'!$D$13:Q$13),0)),"",VLOOKUP($A367,'Section 2'!$D$16:$R$1015,COLUMNS('Section 2'!$D$13:Q$13),0)))</f>
        <v/>
      </c>
      <c r="Q367" s="84" t="str">
        <f>IF($C367="","",IF(ISBLANK(VLOOKUP($A367,'Section 2'!$D$16:$R$1015,COLUMNS('Section 2'!$D$13:R$13),0)),"",IF(VLOOKUP($A367,'Section 2'!$D$16:$R$1015,COLUMNS('Section 2'!$D$13:R$13),0)="QPS","QPS",PROPER(VLOOKUP($A367,'Section 2'!$D$16:$R$1015,COLUMNS('Section 2'!$D$13:R$13),0)))))</f>
        <v/>
      </c>
    </row>
    <row r="368" spans="1:17" s="47" customFormat="1" ht="12.75" customHeight="1" x14ac:dyDescent="0.35">
      <c r="A368" s="50">
        <v>367</v>
      </c>
      <c r="B368" s="84" t="str">
        <f t="shared" si="5"/>
        <v/>
      </c>
      <c r="C368" s="84" t="str">
        <f>IFERROR(VLOOKUP($A368,'Section 2'!$D$16:$R$1015,COLUMNS('Section 2'!$D$13:D$13),0),"")</f>
        <v/>
      </c>
      <c r="D368" s="61" t="str">
        <f>IF($C368="","",IF(ISBLANK(VLOOKUP($A368,'Section 2'!$D$16:$R$1015,COLUMNS('Section 2'!$D$13:E$13),0)),"",VLOOKUP($A368,'Section 2'!$D$16:$R$1015,COLUMNS('Section 2'!$D$13:E$13),0)))</f>
        <v/>
      </c>
      <c r="E368" s="84" t="str">
        <f>IF($C368="","",IF(ISBLANK(VLOOKUP($A368,'Section 2'!$D$16:$R$1015,COLUMNS('Section 2'!$D$13:F$13),0)),"",VLOOKUP($A368,'Section 2'!$D$16:$R$1015,COLUMNS('Section 2'!$D$13:F$13),0)))</f>
        <v/>
      </c>
      <c r="F368" s="84" t="str">
        <f>IF($C368="","",IF(ISBLANK(VLOOKUP($A368,'Section 2'!$D$16:$R$1015,COLUMNS('Section 2'!$D$13:G$13),0)),"",VLOOKUP($A368,'Section 2'!$D$16:$R$1015,COLUMNS('Section 2'!$D$13:G$13),0)))</f>
        <v/>
      </c>
      <c r="G368" s="84" t="str">
        <f>IF($C368="","",IF(ISBLANK(VLOOKUP($A368,'Section 2'!$D$16:$R$1015,COLUMNS('Section 2'!$D$13:H$13),0)),"",VLOOKUP($A368,'Section 2'!$D$16:$R$1015,COLUMNS('Section 2'!$D$13:H$13),0)))</f>
        <v/>
      </c>
      <c r="H368" s="84" t="str">
        <f>IF($C368="","",IF(ISBLANK(VLOOKUP($A368,'Section 2'!$D$16:$R$1015,COLUMNS('Section 2'!$D$13:I$13),0)),"",VLOOKUP($A368,'Section 2'!$D$16:$R$1015,COLUMNS('Section 2'!$D$13:I$13),0)))</f>
        <v/>
      </c>
      <c r="I368" s="84" t="str">
        <f>IF($C368="","",IF(ISBLANK(VLOOKUP($A368,'Section 2'!$D$16:$R$1015,COLUMNS('Section 2'!$D$13:J$13),0)),"",VLOOKUP($A368,'Section 2'!$D$16:$R$1015,COLUMNS('Section 2'!$D$13:J$13),0)))</f>
        <v/>
      </c>
      <c r="J368" s="84" t="str">
        <f>IF($C368="","",IF(ISBLANK(VLOOKUP($A368,'Section 2'!$D$16:$R$1015,COLUMNS('Section 2'!$D$13:R$13),0)),"",IF(VLOOKUP($A368,'Section 2'!$D$16:$R$1015,COLUMNS('Section 2'!$D$13:R$13),0)="QPS","QPS",PROPER(VLOOKUP($A368,'Section 2'!$D$16:$R$1015,COLUMNS('Section 2'!$D$13:R$13),0)))))</f>
        <v/>
      </c>
      <c r="K368" s="84" t="str">
        <f>IF($C368="","",IF(ISBLANK(VLOOKUP($A368,'Section 2'!$D$16:$R$1015,COLUMNS('Section 2'!$D$13:L$13),0)),"",VLOOKUP($A368,'Section 2'!$D$16:$R$1015,COLUMNS('Section 2'!$D$13:L$13),0)))</f>
        <v/>
      </c>
      <c r="L368" s="84" t="str">
        <f>IF($C368="","",IF(ISBLANK(VLOOKUP($A368,'Section 2'!$D$16:$R$1015,COLUMNS('Section 2'!$D$13:M$13),0)),"",VLOOKUP($A368,'Section 2'!$D$16:$R$1015,COLUMNS('Section 2'!$D$13:M$13),0)))</f>
        <v/>
      </c>
      <c r="M368" s="84" t="str">
        <f>IF($C368="","",IF(ISBLANK(VLOOKUP($A368,'Section 2'!$D$16:$R$1015,COLUMNS('Section 2'!$D$13:N$13),0)),"",VLOOKUP($A368,'Section 2'!$D$16:$R$1015,COLUMNS('Section 2'!$D$13:N$13),0)))</f>
        <v/>
      </c>
      <c r="N368" s="84" t="str">
        <f>IF($C368="","",IF(ISBLANK(VLOOKUP($A368,'Section 2'!$D$16:$R$1015,COLUMNS('Section 2'!$D$13:O$13),0)),"",VLOOKUP($A368,'Section 2'!$D$16:$R$1015,COLUMNS('Section 2'!$D$13:O$13),0)))</f>
        <v/>
      </c>
      <c r="O368" s="84" t="str">
        <f>IF($C368="","",IF(ISBLANK(VLOOKUP($A368,'Section 2'!$D$16:$R$1015,COLUMNS('Section 2'!$D$13:P$13),0)),"",VLOOKUP($A368,'Section 2'!$D$16:$R$1015,COLUMNS('Section 2'!$D$13:P$13),0)))</f>
        <v/>
      </c>
      <c r="P368" s="84" t="str">
        <f>IF($C368="","",IF(ISBLANK(VLOOKUP($A368,'Section 2'!$D$16:$R$1015,COLUMNS('Section 2'!$D$13:Q$13),0)),"",VLOOKUP($A368,'Section 2'!$D$16:$R$1015,COLUMNS('Section 2'!$D$13:Q$13),0)))</f>
        <v/>
      </c>
      <c r="Q368" s="84" t="str">
        <f>IF($C368="","",IF(ISBLANK(VLOOKUP($A368,'Section 2'!$D$16:$R$1015,COLUMNS('Section 2'!$D$13:R$13),0)),"",IF(VLOOKUP($A368,'Section 2'!$D$16:$R$1015,COLUMNS('Section 2'!$D$13:R$13),0)="QPS","QPS",PROPER(VLOOKUP($A368,'Section 2'!$D$16:$R$1015,COLUMNS('Section 2'!$D$13:R$13),0)))))</f>
        <v/>
      </c>
    </row>
    <row r="369" spans="1:17" s="47" customFormat="1" ht="12.75" customHeight="1" x14ac:dyDescent="0.35">
      <c r="A369" s="50">
        <v>368</v>
      </c>
      <c r="B369" s="84" t="str">
        <f t="shared" si="5"/>
        <v/>
      </c>
      <c r="C369" s="84" t="str">
        <f>IFERROR(VLOOKUP($A369,'Section 2'!$D$16:$R$1015,COLUMNS('Section 2'!$D$13:D$13),0),"")</f>
        <v/>
      </c>
      <c r="D369" s="61" t="str">
        <f>IF($C369="","",IF(ISBLANK(VLOOKUP($A369,'Section 2'!$D$16:$R$1015,COLUMNS('Section 2'!$D$13:E$13),0)),"",VLOOKUP($A369,'Section 2'!$D$16:$R$1015,COLUMNS('Section 2'!$D$13:E$13),0)))</f>
        <v/>
      </c>
      <c r="E369" s="84" t="str">
        <f>IF($C369="","",IF(ISBLANK(VLOOKUP($A369,'Section 2'!$D$16:$R$1015,COLUMNS('Section 2'!$D$13:F$13),0)),"",VLOOKUP($A369,'Section 2'!$D$16:$R$1015,COLUMNS('Section 2'!$D$13:F$13),0)))</f>
        <v/>
      </c>
      <c r="F369" s="84" t="str">
        <f>IF($C369="","",IF(ISBLANK(VLOOKUP($A369,'Section 2'!$D$16:$R$1015,COLUMNS('Section 2'!$D$13:G$13),0)),"",VLOOKUP($A369,'Section 2'!$D$16:$R$1015,COLUMNS('Section 2'!$D$13:G$13),0)))</f>
        <v/>
      </c>
      <c r="G369" s="84" t="str">
        <f>IF($C369="","",IF(ISBLANK(VLOOKUP($A369,'Section 2'!$D$16:$R$1015,COLUMNS('Section 2'!$D$13:H$13),0)),"",VLOOKUP($A369,'Section 2'!$D$16:$R$1015,COLUMNS('Section 2'!$D$13:H$13),0)))</f>
        <v/>
      </c>
      <c r="H369" s="84" t="str">
        <f>IF($C369="","",IF(ISBLANK(VLOOKUP($A369,'Section 2'!$D$16:$R$1015,COLUMNS('Section 2'!$D$13:I$13),0)),"",VLOOKUP($A369,'Section 2'!$D$16:$R$1015,COLUMNS('Section 2'!$D$13:I$13),0)))</f>
        <v/>
      </c>
      <c r="I369" s="84" t="str">
        <f>IF($C369="","",IF(ISBLANK(VLOOKUP($A369,'Section 2'!$D$16:$R$1015,COLUMNS('Section 2'!$D$13:J$13),0)),"",VLOOKUP($A369,'Section 2'!$D$16:$R$1015,COLUMNS('Section 2'!$D$13:J$13),0)))</f>
        <v/>
      </c>
      <c r="J369" s="84" t="str">
        <f>IF($C369="","",IF(ISBLANK(VLOOKUP($A369,'Section 2'!$D$16:$R$1015,COLUMNS('Section 2'!$D$13:R$13),0)),"",IF(VLOOKUP($A369,'Section 2'!$D$16:$R$1015,COLUMNS('Section 2'!$D$13:R$13),0)="QPS","QPS",PROPER(VLOOKUP($A369,'Section 2'!$D$16:$R$1015,COLUMNS('Section 2'!$D$13:R$13),0)))))</f>
        <v/>
      </c>
      <c r="K369" s="84" t="str">
        <f>IF($C369="","",IF(ISBLANK(VLOOKUP($A369,'Section 2'!$D$16:$R$1015,COLUMNS('Section 2'!$D$13:L$13),0)),"",VLOOKUP($A369,'Section 2'!$D$16:$R$1015,COLUMNS('Section 2'!$D$13:L$13),0)))</f>
        <v/>
      </c>
      <c r="L369" s="84" t="str">
        <f>IF($C369="","",IF(ISBLANK(VLOOKUP($A369,'Section 2'!$D$16:$R$1015,COLUMNS('Section 2'!$D$13:M$13),0)),"",VLOOKUP($A369,'Section 2'!$D$16:$R$1015,COLUMNS('Section 2'!$D$13:M$13),0)))</f>
        <v/>
      </c>
      <c r="M369" s="84" t="str">
        <f>IF($C369="","",IF(ISBLANK(VLOOKUP($A369,'Section 2'!$D$16:$R$1015,COLUMNS('Section 2'!$D$13:N$13),0)),"",VLOOKUP($A369,'Section 2'!$D$16:$R$1015,COLUMNS('Section 2'!$D$13:N$13),0)))</f>
        <v/>
      </c>
      <c r="N369" s="84" t="str">
        <f>IF($C369="","",IF(ISBLANK(VLOOKUP($A369,'Section 2'!$D$16:$R$1015,COLUMNS('Section 2'!$D$13:O$13),0)),"",VLOOKUP($A369,'Section 2'!$D$16:$R$1015,COLUMNS('Section 2'!$D$13:O$13),0)))</f>
        <v/>
      </c>
      <c r="O369" s="84" t="str">
        <f>IF($C369="","",IF(ISBLANK(VLOOKUP($A369,'Section 2'!$D$16:$R$1015,COLUMNS('Section 2'!$D$13:P$13),0)),"",VLOOKUP($A369,'Section 2'!$D$16:$R$1015,COLUMNS('Section 2'!$D$13:P$13),0)))</f>
        <v/>
      </c>
      <c r="P369" s="84" t="str">
        <f>IF($C369="","",IF(ISBLANK(VLOOKUP($A369,'Section 2'!$D$16:$R$1015,COLUMNS('Section 2'!$D$13:Q$13),0)),"",VLOOKUP($A369,'Section 2'!$D$16:$R$1015,COLUMNS('Section 2'!$D$13:Q$13),0)))</f>
        <v/>
      </c>
      <c r="Q369" s="84" t="str">
        <f>IF($C369="","",IF(ISBLANK(VLOOKUP($A369,'Section 2'!$D$16:$R$1015,COLUMNS('Section 2'!$D$13:R$13),0)),"",IF(VLOOKUP($A369,'Section 2'!$D$16:$R$1015,COLUMNS('Section 2'!$D$13:R$13),0)="QPS","QPS",PROPER(VLOOKUP($A369,'Section 2'!$D$16:$R$1015,COLUMNS('Section 2'!$D$13:R$13),0)))))</f>
        <v/>
      </c>
    </row>
    <row r="370" spans="1:17" s="47" customFormat="1" ht="12.75" customHeight="1" x14ac:dyDescent="0.35">
      <c r="A370" s="50">
        <v>369</v>
      </c>
      <c r="B370" s="84" t="str">
        <f t="shared" si="5"/>
        <v/>
      </c>
      <c r="C370" s="84" t="str">
        <f>IFERROR(VLOOKUP($A370,'Section 2'!$D$16:$R$1015,COLUMNS('Section 2'!$D$13:D$13),0),"")</f>
        <v/>
      </c>
      <c r="D370" s="61" t="str">
        <f>IF($C370="","",IF(ISBLANK(VLOOKUP($A370,'Section 2'!$D$16:$R$1015,COLUMNS('Section 2'!$D$13:E$13),0)),"",VLOOKUP($A370,'Section 2'!$D$16:$R$1015,COLUMNS('Section 2'!$D$13:E$13),0)))</f>
        <v/>
      </c>
      <c r="E370" s="84" t="str">
        <f>IF($C370="","",IF(ISBLANK(VLOOKUP($A370,'Section 2'!$D$16:$R$1015,COLUMNS('Section 2'!$D$13:F$13),0)),"",VLOOKUP($A370,'Section 2'!$D$16:$R$1015,COLUMNS('Section 2'!$D$13:F$13),0)))</f>
        <v/>
      </c>
      <c r="F370" s="84" t="str">
        <f>IF($C370="","",IF(ISBLANK(VLOOKUP($A370,'Section 2'!$D$16:$R$1015,COLUMNS('Section 2'!$D$13:G$13),0)),"",VLOOKUP($A370,'Section 2'!$D$16:$R$1015,COLUMNS('Section 2'!$D$13:G$13),0)))</f>
        <v/>
      </c>
      <c r="G370" s="84" t="str">
        <f>IF($C370="","",IF(ISBLANK(VLOOKUP($A370,'Section 2'!$D$16:$R$1015,COLUMNS('Section 2'!$D$13:H$13),0)),"",VLOOKUP($A370,'Section 2'!$D$16:$R$1015,COLUMNS('Section 2'!$D$13:H$13),0)))</f>
        <v/>
      </c>
      <c r="H370" s="84" t="str">
        <f>IF($C370="","",IF(ISBLANK(VLOOKUP($A370,'Section 2'!$D$16:$R$1015,COLUMNS('Section 2'!$D$13:I$13),0)),"",VLOOKUP($A370,'Section 2'!$D$16:$R$1015,COLUMNS('Section 2'!$D$13:I$13),0)))</f>
        <v/>
      </c>
      <c r="I370" s="84" t="str">
        <f>IF($C370="","",IF(ISBLANK(VLOOKUP($A370,'Section 2'!$D$16:$R$1015,COLUMNS('Section 2'!$D$13:J$13),0)),"",VLOOKUP($A370,'Section 2'!$D$16:$R$1015,COLUMNS('Section 2'!$D$13:J$13),0)))</f>
        <v/>
      </c>
      <c r="J370" s="84" t="str">
        <f>IF($C370="","",IF(ISBLANK(VLOOKUP($A370,'Section 2'!$D$16:$R$1015,COLUMNS('Section 2'!$D$13:R$13),0)),"",IF(VLOOKUP($A370,'Section 2'!$D$16:$R$1015,COLUMNS('Section 2'!$D$13:R$13),0)="QPS","QPS",PROPER(VLOOKUP($A370,'Section 2'!$D$16:$R$1015,COLUMNS('Section 2'!$D$13:R$13),0)))))</f>
        <v/>
      </c>
      <c r="K370" s="84" t="str">
        <f>IF($C370="","",IF(ISBLANK(VLOOKUP($A370,'Section 2'!$D$16:$R$1015,COLUMNS('Section 2'!$D$13:L$13),0)),"",VLOOKUP($A370,'Section 2'!$D$16:$R$1015,COLUMNS('Section 2'!$D$13:L$13),0)))</f>
        <v/>
      </c>
      <c r="L370" s="84" t="str">
        <f>IF($C370="","",IF(ISBLANK(VLOOKUP($A370,'Section 2'!$D$16:$R$1015,COLUMNS('Section 2'!$D$13:M$13),0)),"",VLOOKUP($A370,'Section 2'!$D$16:$R$1015,COLUMNS('Section 2'!$D$13:M$13),0)))</f>
        <v/>
      </c>
      <c r="M370" s="84" t="str">
        <f>IF($C370="","",IF(ISBLANK(VLOOKUP($A370,'Section 2'!$D$16:$R$1015,COLUMNS('Section 2'!$D$13:N$13),0)),"",VLOOKUP($A370,'Section 2'!$D$16:$R$1015,COLUMNS('Section 2'!$D$13:N$13),0)))</f>
        <v/>
      </c>
      <c r="N370" s="84" t="str">
        <f>IF($C370="","",IF(ISBLANK(VLOOKUP($A370,'Section 2'!$D$16:$R$1015,COLUMNS('Section 2'!$D$13:O$13),0)),"",VLOOKUP($A370,'Section 2'!$D$16:$R$1015,COLUMNS('Section 2'!$D$13:O$13),0)))</f>
        <v/>
      </c>
      <c r="O370" s="84" t="str">
        <f>IF($C370="","",IF(ISBLANK(VLOOKUP($A370,'Section 2'!$D$16:$R$1015,COLUMNS('Section 2'!$D$13:P$13),0)),"",VLOOKUP($A370,'Section 2'!$D$16:$R$1015,COLUMNS('Section 2'!$D$13:P$13),0)))</f>
        <v/>
      </c>
      <c r="P370" s="84" t="str">
        <f>IF($C370="","",IF(ISBLANK(VLOOKUP($A370,'Section 2'!$D$16:$R$1015,COLUMNS('Section 2'!$D$13:Q$13),0)),"",VLOOKUP($A370,'Section 2'!$D$16:$R$1015,COLUMNS('Section 2'!$D$13:Q$13),0)))</f>
        <v/>
      </c>
      <c r="Q370" s="84" t="str">
        <f>IF($C370="","",IF(ISBLANK(VLOOKUP($A370,'Section 2'!$D$16:$R$1015,COLUMNS('Section 2'!$D$13:R$13),0)),"",IF(VLOOKUP($A370,'Section 2'!$D$16:$R$1015,COLUMNS('Section 2'!$D$13:R$13),0)="QPS","QPS",PROPER(VLOOKUP($A370,'Section 2'!$D$16:$R$1015,COLUMNS('Section 2'!$D$13:R$13),0)))))</f>
        <v/>
      </c>
    </row>
    <row r="371" spans="1:17" s="47" customFormat="1" ht="12.75" customHeight="1" x14ac:dyDescent="0.35">
      <c r="A371" s="50">
        <v>370</v>
      </c>
      <c r="B371" s="84" t="str">
        <f t="shared" si="5"/>
        <v/>
      </c>
      <c r="C371" s="84" t="str">
        <f>IFERROR(VLOOKUP($A371,'Section 2'!$D$16:$R$1015,COLUMNS('Section 2'!$D$13:D$13),0),"")</f>
        <v/>
      </c>
      <c r="D371" s="61" t="str">
        <f>IF($C371="","",IF(ISBLANK(VLOOKUP($A371,'Section 2'!$D$16:$R$1015,COLUMNS('Section 2'!$D$13:E$13),0)),"",VLOOKUP($A371,'Section 2'!$D$16:$R$1015,COLUMNS('Section 2'!$D$13:E$13),0)))</f>
        <v/>
      </c>
      <c r="E371" s="84" t="str">
        <f>IF($C371="","",IF(ISBLANK(VLOOKUP($A371,'Section 2'!$D$16:$R$1015,COLUMNS('Section 2'!$D$13:F$13),0)),"",VLOOKUP($A371,'Section 2'!$D$16:$R$1015,COLUMNS('Section 2'!$D$13:F$13),0)))</f>
        <v/>
      </c>
      <c r="F371" s="84" t="str">
        <f>IF($C371="","",IF(ISBLANK(VLOOKUP($A371,'Section 2'!$D$16:$R$1015,COLUMNS('Section 2'!$D$13:G$13),0)),"",VLOOKUP($A371,'Section 2'!$D$16:$R$1015,COLUMNS('Section 2'!$D$13:G$13),0)))</f>
        <v/>
      </c>
      <c r="G371" s="84" t="str">
        <f>IF($C371="","",IF(ISBLANK(VLOOKUP($A371,'Section 2'!$D$16:$R$1015,COLUMNS('Section 2'!$D$13:H$13),0)),"",VLOOKUP($A371,'Section 2'!$D$16:$R$1015,COLUMNS('Section 2'!$D$13:H$13),0)))</f>
        <v/>
      </c>
      <c r="H371" s="84" t="str">
        <f>IF($C371="","",IF(ISBLANK(VLOOKUP($A371,'Section 2'!$D$16:$R$1015,COLUMNS('Section 2'!$D$13:I$13),0)),"",VLOOKUP($A371,'Section 2'!$D$16:$R$1015,COLUMNS('Section 2'!$D$13:I$13),0)))</f>
        <v/>
      </c>
      <c r="I371" s="84" t="str">
        <f>IF($C371="","",IF(ISBLANK(VLOOKUP($A371,'Section 2'!$D$16:$R$1015,COLUMNS('Section 2'!$D$13:J$13),0)),"",VLOOKUP($A371,'Section 2'!$D$16:$R$1015,COLUMNS('Section 2'!$D$13:J$13),0)))</f>
        <v/>
      </c>
      <c r="J371" s="84" t="str">
        <f>IF($C371="","",IF(ISBLANK(VLOOKUP($A371,'Section 2'!$D$16:$R$1015,COLUMNS('Section 2'!$D$13:R$13),0)),"",IF(VLOOKUP($A371,'Section 2'!$D$16:$R$1015,COLUMNS('Section 2'!$D$13:R$13),0)="QPS","QPS",PROPER(VLOOKUP($A371,'Section 2'!$D$16:$R$1015,COLUMNS('Section 2'!$D$13:R$13),0)))))</f>
        <v/>
      </c>
      <c r="K371" s="84" t="str">
        <f>IF($C371="","",IF(ISBLANK(VLOOKUP($A371,'Section 2'!$D$16:$R$1015,COLUMNS('Section 2'!$D$13:L$13),0)),"",VLOOKUP($A371,'Section 2'!$D$16:$R$1015,COLUMNS('Section 2'!$D$13:L$13),0)))</f>
        <v/>
      </c>
      <c r="L371" s="84" t="str">
        <f>IF($C371="","",IF(ISBLANK(VLOOKUP($A371,'Section 2'!$D$16:$R$1015,COLUMNS('Section 2'!$D$13:M$13),0)),"",VLOOKUP($A371,'Section 2'!$D$16:$R$1015,COLUMNS('Section 2'!$D$13:M$13),0)))</f>
        <v/>
      </c>
      <c r="M371" s="84" t="str">
        <f>IF($C371="","",IF(ISBLANK(VLOOKUP($A371,'Section 2'!$D$16:$R$1015,COLUMNS('Section 2'!$D$13:N$13),0)),"",VLOOKUP($A371,'Section 2'!$D$16:$R$1015,COLUMNS('Section 2'!$D$13:N$13),0)))</f>
        <v/>
      </c>
      <c r="N371" s="84" t="str">
        <f>IF($C371="","",IF(ISBLANK(VLOOKUP($A371,'Section 2'!$D$16:$R$1015,COLUMNS('Section 2'!$D$13:O$13),0)),"",VLOOKUP($A371,'Section 2'!$D$16:$R$1015,COLUMNS('Section 2'!$D$13:O$13),0)))</f>
        <v/>
      </c>
      <c r="O371" s="84" t="str">
        <f>IF($C371="","",IF(ISBLANK(VLOOKUP($A371,'Section 2'!$D$16:$R$1015,COLUMNS('Section 2'!$D$13:P$13),0)),"",VLOOKUP($A371,'Section 2'!$D$16:$R$1015,COLUMNS('Section 2'!$D$13:P$13),0)))</f>
        <v/>
      </c>
      <c r="P371" s="84" t="str">
        <f>IF($C371="","",IF(ISBLANK(VLOOKUP($A371,'Section 2'!$D$16:$R$1015,COLUMNS('Section 2'!$D$13:Q$13),0)),"",VLOOKUP($A371,'Section 2'!$D$16:$R$1015,COLUMNS('Section 2'!$D$13:Q$13),0)))</f>
        <v/>
      </c>
      <c r="Q371" s="84" t="str">
        <f>IF($C371="","",IF(ISBLANK(VLOOKUP($A371,'Section 2'!$D$16:$R$1015,COLUMNS('Section 2'!$D$13:R$13),0)),"",IF(VLOOKUP($A371,'Section 2'!$D$16:$R$1015,COLUMNS('Section 2'!$D$13:R$13),0)="QPS","QPS",PROPER(VLOOKUP($A371,'Section 2'!$D$16:$R$1015,COLUMNS('Section 2'!$D$13:R$13),0)))))</f>
        <v/>
      </c>
    </row>
    <row r="372" spans="1:17" s="47" customFormat="1" ht="12.75" customHeight="1" x14ac:dyDescent="0.35">
      <c r="A372" s="50">
        <v>371</v>
      </c>
      <c r="B372" s="84" t="str">
        <f t="shared" si="5"/>
        <v/>
      </c>
      <c r="C372" s="84" t="str">
        <f>IFERROR(VLOOKUP($A372,'Section 2'!$D$16:$R$1015,COLUMNS('Section 2'!$D$13:D$13),0),"")</f>
        <v/>
      </c>
      <c r="D372" s="61" t="str">
        <f>IF($C372="","",IF(ISBLANK(VLOOKUP($A372,'Section 2'!$D$16:$R$1015,COLUMNS('Section 2'!$D$13:E$13),0)),"",VLOOKUP($A372,'Section 2'!$D$16:$R$1015,COLUMNS('Section 2'!$D$13:E$13),0)))</f>
        <v/>
      </c>
      <c r="E372" s="84" t="str">
        <f>IF($C372="","",IF(ISBLANK(VLOOKUP($A372,'Section 2'!$D$16:$R$1015,COLUMNS('Section 2'!$D$13:F$13),0)),"",VLOOKUP($A372,'Section 2'!$D$16:$R$1015,COLUMNS('Section 2'!$D$13:F$13),0)))</f>
        <v/>
      </c>
      <c r="F372" s="84" t="str">
        <f>IF($C372="","",IF(ISBLANK(VLOOKUP($A372,'Section 2'!$D$16:$R$1015,COLUMNS('Section 2'!$D$13:G$13),0)),"",VLOOKUP($A372,'Section 2'!$D$16:$R$1015,COLUMNS('Section 2'!$D$13:G$13),0)))</f>
        <v/>
      </c>
      <c r="G372" s="84" t="str">
        <f>IF($C372="","",IF(ISBLANK(VLOOKUP($A372,'Section 2'!$D$16:$R$1015,COLUMNS('Section 2'!$D$13:H$13),0)),"",VLOOKUP($A372,'Section 2'!$D$16:$R$1015,COLUMNS('Section 2'!$D$13:H$13),0)))</f>
        <v/>
      </c>
      <c r="H372" s="84" t="str">
        <f>IF($C372="","",IF(ISBLANK(VLOOKUP($A372,'Section 2'!$D$16:$R$1015,COLUMNS('Section 2'!$D$13:I$13),0)),"",VLOOKUP($A372,'Section 2'!$D$16:$R$1015,COLUMNS('Section 2'!$D$13:I$13),0)))</f>
        <v/>
      </c>
      <c r="I372" s="84" t="str">
        <f>IF($C372="","",IF(ISBLANK(VLOOKUP($A372,'Section 2'!$D$16:$R$1015,COLUMNS('Section 2'!$D$13:J$13),0)),"",VLOOKUP($A372,'Section 2'!$D$16:$R$1015,COLUMNS('Section 2'!$D$13:J$13),0)))</f>
        <v/>
      </c>
      <c r="J372" s="84" t="str">
        <f>IF($C372="","",IF(ISBLANK(VLOOKUP($A372,'Section 2'!$D$16:$R$1015,COLUMNS('Section 2'!$D$13:R$13),0)),"",IF(VLOOKUP($A372,'Section 2'!$D$16:$R$1015,COLUMNS('Section 2'!$D$13:R$13),0)="QPS","QPS",PROPER(VLOOKUP($A372,'Section 2'!$D$16:$R$1015,COLUMNS('Section 2'!$D$13:R$13),0)))))</f>
        <v/>
      </c>
      <c r="K372" s="84" t="str">
        <f>IF($C372="","",IF(ISBLANK(VLOOKUP($A372,'Section 2'!$D$16:$R$1015,COLUMNS('Section 2'!$D$13:L$13),0)),"",VLOOKUP($A372,'Section 2'!$D$16:$R$1015,COLUMNS('Section 2'!$D$13:L$13),0)))</f>
        <v/>
      </c>
      <c r="L372" s="84" t="str">
        <f>IF($C372="","",IF(ISBLANK(VLOOKUP($A372,'Section 2'!$D$16:$R$1015,COLUMNS('Section 2'!$D$13:M$13),0)),"",VLOOKUP($A372,'Section 2'!$D$16:$R$1015,COLUMNS('Section 2'!$D$13:M$13),0)))</f>
        <v/>
      </c>
      <c r="M372" s="84" t="str">
        <f>IF($C372="","",IF(ISBLANK(VLOOKUP($A372,'Section 2'!$D$16:$R$1015,COLUMNS('Section 2'!$D$13:N$13),0)),"",VLOOKUP($A372,'Section 2'!$D$16:$R$1015,COLUMNS('Section 2'!$D$13:N$13),0)))</f>
        <v/>
      </c>
      <c r="N372" s="84" t="str">
        <f>IF($C372="","",IF(ISBLANK(VLOOKUP($A372,'Section 2'!$D$16:$R$1015,COLUMNS('Section 2'!$D$13:O$13),0)),"",VLOOKUP($A372,'Section 2'!$D$16:$R$1015,COLUMNS('Section 2'!$D$13:O$13),0)))</f>
        <v/>
      </c>
      <c r="O372" s="84" t="str">
        <f>IF($C372="","",IF(ISBLANK(VLOOKUP($A372,'Section 2'!$D$16:$R$1015,COLUMNS('Section 2'!$D$13:P$13),0)),"",VLOOKUP($A372,'Section 2'!$D$16:$R$1015,COLUMNS('Section 2'!$D$13:P$13),0)))</f>
        <v/>
      </c>
      <c r="P372" s="84" t="str">
        <f>IF($C372="","",IF(ISBLANK(VLOOKUP($A372,'Section 2'!$D$16:$R$1015,COLUMNS('Section 2'!$D$13:Q$13),0)),"",VLOOKUP($A372,'Section 2'!$D$16:$R$1015,COLUMNS('Section 2'!$D$13:Q$13),0)))</f>
        <v/>
      </c>
      <c r="Q372" s="84" t="str">
        <f>IF($C372="","",IF(ISBLANK(VLOOKUP($A372,'Section 2'!$D$16:$R$1015,COLUMNS('Section 2'!$D$13:R$13),0)),"",IF(VLOOKUP($A372,'Section 2'!$D$16:$R$1015,COLUMNS('Section 2'!$D$13:R$13),0)="QPS","QPS",PROPER(VLOOKUP($A372,'Section 2'!$D$16:$R$1015,COLUMNS('Section 2'!$D$13:R$13),0)))))</f>
        <v/>
      </c>
    </row>
    <row r="373" spans="1:17" s="47" customFormat="1" ht="12.75" customHeight="1" x14ac:dyDescent="0.35">
      <c r="A373" s="50">
        <v>372</v>
      </c>
      <c r="B373" s="84" t="str">
        <f t="shared" si="5"/>
        <v/>
      </c>
      <c r="C373" s="84" t="str">
        <f>IFERROR(VLOOKUP($A373,'Section 2'!$D$16:$R$1015,COLUMNS('Section 2'!$D$13:D$13),0),"")</f>
        <v/>
      </c>
      <c r="D373" s="61" t="str">
        <f>IF($C373="","",IF(ISBLANK(VLOOKUP($A373,'Section 2'!$D$16:$R$1015,COLUMNS('Section 2'!$D$13:E$13),0)),"",VLOOKUP($A373,'Section 2'!$D$16:$R$1015,COLUMNS('Section 2'!$D$13:E$13),0)))</f>
        <v/>
      </c>
      <c r="E373" s="84" t="str">
        <f>IF($C373="","",IF(ISBLANK(VLOOKUP($A373,'Section 2'!$D$16:$R$1015,COLUMNS('Section 2'!$D$13:F$13),0)),"",VLOOKUP($A373,'Section 2'!$D$16:$R$1015,COLUMNS('Section 2'!$D$13:F$13),0)))</f>
        <v/>
      </c>
      <c r="F373" s="84" t="str">
        <f>IF($C373="","",IF(ISBLANK(VLOOKUP($A373,'Section 2'!$D$16:$R$1015,COLUMNS('Section 2'!$D$13:G$13),0)),"",VLOOKUP($A373,'Section 2'!$D$16:$R$1015,COLUMNS('Section 2'!$D$13:G$13),0)))</f>
        <v/>
      </c>
      <c r="G373" s="84" t="str">
        <f>IF($C373="","",IF(ISBLANK(VLOOKUP($A373,'Section 2'!$D$16:$R$1015,COLUMNS('Section 2'!$D$13:H$13),0)),"",VLOOKUP($A373,'Section 2'!$D$16:$R$1015,COLUMNS('Section 2'!$D$13:H$13),0)))</f>
        <v/>
      </c>
      <c r="H373" s="84" t="str">
        <f>IF($C373="","",IF(ISBLANK(VLOOKUP($A373,'Section 2'!$D$16:$R$1015,COLUMNS('Section 2'!$D$13:I$13),0)),"",VLOOKUP($A373,'Section 2'!$D$16:$R$1015,COLUMNS('Section 2'!$D$13:I$13),0)))</f>
        <v/>
      </c>
      <c r="I373" s="84" t="str">
        <f>IF($C373="","",IF(ISBLANK(VLOOKUP($A373,'Section 2'!$D$16:$R$1015,COLUMNS('Section 2'!$D$13:J$13),0)),"",VLOOKUP($A373,'Section 2'!$D$16:$R$1015,COLUMNS('Section 2'!$D$13:J$13),0)))</f>
        <v/>
      </c>
      <c r="J373" s="84" t="str">
        <f>IF($C373="","",IF(ISBLANK(VLOOKUP($A373,'Section 2'!$D$16:$R$1015,COLUMNS('Section 2'!$D$13:R$13),0)),"",IF(VLOOKUP($A373,'Section 2'!$D$16:$R$1015,COLUMNS('Section 2'!$D$13:R$13),0)="QPS","QPS",PROPER(VLOOKUP($A373,'Section 2'!$D$16:$R$1015,COLUMNS('Section 2'!$D$13:R$13),0)))))</f>
        <v/>
      </c>
      <c r="K373" s="84" t="str">
        <f>IF($C373="","",IF(ISBLANK(VLOOKUP($A373,'Section 2'!$D$16:$R$1015,COLUMNS('Section 2'!$D$13:L$13),0)),"",VLOOKUP($A373,'Section 2'!$D$16:$R$1015,COLUMNS('Section 2'!$D$13:L$13),0)))</f>
        <v/>
      </c>
      <c r="L373" s="84" t="str">
        <f>IF($C373="","",IF(ISBLANK(VLOOKUP($A373,'Section 2'!$D$16:$R$1015,COLUMNS('Section 2'!$D$13:M$13),0)),"",VLOOKUP($A373,'Section 2'!$D$16:$R$1015,COLUMNS('Section 2'!$D$13:M$13),0)))</f>
        <v/>
      </c>
      <c r="M373" s="84" t="str">
        <f>IF($C373="","",IF(ISBLANK(VLOOKUP($A373,'Section 2'!$D$16:$R$1015,COLUMNS('Section 2'!$D$13:N$13),0)),"",VLOOKUP($A373,'Section 2'!$D$16:$R$1015,COLUMNS('Section 2'!$D$13:N$13),0)))</f>
        <v/>
      </c>
      <c r="N373" s="84" t="str">
        <f>IF($C373="","",IF(ISBLANK(VLOOKUP($A373,'Section 2'!$D$16:$R$1015,COLUMNS('Section 2'!$D$13:O$13),0)),"",VLOOKUP($A373,'Section 2'!$D$16:$R$1015,COLUMNS('Section 2'!$D$13:O$13),0)))</f>
        <v/>
      </c>
      <c r="O373" s="84" t="str">
        <f>IF($C373="","",IF(ISBLANK(VLOOKUP($A373,'Section 2'!$D$16:$R$1015,COLUMNS('Section 2'!$D$13:P$13),0)),"",VLOOKUP($A373,'Section 2'!$D$16:$R$1015,COLUMNS('Section 2'!$D$13:P$13),0)))</f>
        <v/>
      </c>
      <c r="P373" s="84" t="str">
        <f>IF($C373="","",IF(ISBLANK(VLOOKUP($A373,'Section 2'!$D$16:$R$1015,COLUMNS('Section 2'!$D$13:Q$13),0)),"",VLOOKUP($A373,'Section 2'!$D$16:$R$1015,COLUMNS('Section 2'!$D$13:Q$13),0)))</f>
        <v/>
      </c>
      <c r="Q373" s="84" t="str">
        <f>IF($C373="","",IF(ISBLANK(VLOOKUP($A373,'Section 2'!$D$16:$R$1015,COLUMNS('Section 2'!$D$13:R$13),0)),"",IF(VLOOKUP($A373,'Section 2'!$D$16:$R$1015,COLUMNS('Section 2'!$D$13:R$13),0)="QPS","QPS",PROPER(VLOOKUP($A373,'Section 2'!$D$16:$R$1015,COLUMNS('Section 2'!$D$13:R$13),0)))))</f>
        <v/>
      </c>
    </row>
    <row r="374" spans="1:17" s="47" customFormat="1" ht="12.75" customHeight="1" x14ac:dyDescent="0.35">
      <c r="A374" s="50">
        <v>373</v>
      </c>
      <c r="B374" s="84" t="str">
        <f t="shared" si="5"/>
        <v/>
      </c>
      <c r="C374" s="84" t="str">
        <f>IFERROR(VLOOKUP($A374,'Section 2'!$D$16:$R$1015,COLUMNS('Section 2'!$D$13:D$13),0),"")</f>
        <v/>
      </c>
      <c r="D374" s="61" t="str">
        <f>IF($C374="","",IF(ISBLANK(VLOOKUP($A374,'Section 2'!$D$16:$R$1015,COLUMNS('Section 2'!$D$13:E$13),0)),"",VLOOKUP($A374,'Section 2'!$D$16:$R$1015,COLUMNS('Section 2'!$D$13:E$13),0)))</f>
        <v/>
      </c>
      <c r="E374" s="84" t="str">
        <f>IF($C374="","",IF(ISBLANK(VLOOKUP($A374,'Section 2'!$D$16:$R$1015,COLUMNS('Section 2'!$D$13:F$13),0)),"",VLOOKUP($A374,'Section 2'!$D$16:$R$1015,COLUMNS('Section 2'!$D$13:F$13),0)))</f>
        <v/>
      </c>
      <c r="F374" s="84" t="str">
        <f>IF($C374="","",IF(ISBLANK(VLOOKUP($A374,'Section 2'!$D$16:$R$1015,COLUMNS('Section 2'!$D$13:G$13),0)),"",VLOOKUP($A374,'Section 2'!$D$16:$R$1015,COLUMNS('Section 2'!$D$13:G$13),0)))</f>
        <v/>
      </c>
      <c r="G374" s="84" t="str">
        <f>IF($C374="","",IF(ISBLANK(VLOOKUP($A374,'Section 2'!$D$16:$R$1015,COLUMNS('Section 2'!$D$13:H$13),0)),"",VLOOKUP($A374,'Section 2'!$D$16:$R$1015,COLUMNS('Section 2'!$D$13:H$13),0)))</f>
        <v/>
      </c>
      <c r="H374" s="84" t="str">
        <f>IF($C374="","",IF(ISBLANK(VLOOKUP($A374,'Section 2'!$D$16:$R$1015,COLUMNS('Section 2'!$D$13:I$13),0)),"",VLOOKUP($A374,'Section 2'!$D$16:$R$1015,COLUMNS('Section 2'!$D$13:I$13),0)))</f>
        <v/>
      </c>
      <c r="I374" s="84" t="str">
        <f>IF($C374="","",IF(ISBLANK(VLOOKUP($A374,'Section 2'!$D$16:$R$1015,COLUMNS('Section 2'!$D$13:J$13),0)),"",VLOOKUP($A374,'Section 2'!$D$16:$R$1015,COLUMNS('Section 2'!$D$13:J$13),0)))</f>
        <v/>
      </c>
      <c r="J374" s="84" t="str">
        <f>IF($C374="","",IF(ISBLANK(VLOOKUP($A374,'Section 2'!$D$16:$R$1015,COLUMNS('Section 2'!$D$13:R$13),0)),"",IF(VLOOKUP($A374,'Section 2'!$D$16:$R$1015,COLUMNS('Section 2'!$D$13:R$13),0)="QPS","QPS",PROPER(VLOOKUP($A374,'Section 2'!$D$16:$R$1015,COLUMNS('Section 2'!$D$13:R$13),0)))))</f>
        <v/>
      </c>
      <c r="K374" s="84" t="str">
        <f>IF($C374="","",IF(ISBLANK(VLOOKUP($A374,'Section 2'!$D$16:$R$1015,COLUMNS('Section 2'!$D$13:L$13),0)),"",VLOOKUP($A374,'Section 2'!$D$16:$R$1015,COLUMNS('Section 2'!$D$13:L$13),0)))</f>
        <v/>
      </c>
      <c r="L374" s="84" t="str">
        <f>IF($C374="","",IF(ISBLANK(VLOOKUP($A374,'Section 2'!$D$16:$R$1015,COLUMNS('Section 2'!$D$13:M$13),0)),"",VLOOKUP($A374,'Section 2'!$D$16:$R$1015,COLUMNS('Section 2'!$D$13:M$13),0)))</f>
        <v/>
      </c>
      <c r="M374" s="84" t="str">
        <f>IF($C374="","",IF(ISBLANK(VLOOKUP($A374,'Section 2'!$D$16:$R$1015,COLUMNS('Section 2'!$D$13:N$13),0)),"",VLOOKUP($A374,'Section 2'!$D$16:$R$1015,COLUMNS('Section 2'!$D$13:N$13),0)))</f>
        <v/>
      </c>
      <c r="N374" s="84" t="str">
        <f>IF($C374="","",IF(ISBLANK(VLOOKUP($A374,'Section 2'!$D$16:$R$1015,COLUMNS('Section 2'!$D$13:O$13),0)),"",VLOOKUP($A374,'Section 2'!$D$16:$R$1015,COLUMNS('Section 2'!$D$13:O$13),0)))</f>
        <v/>
      </c>
      <c r="O374" s="84" t="str">
        <f>IF($C374="","",IF(ISBLANK(VLOOKUP($A374,'Section 2'!$D$16:$R$1015,COLUMNS('Section 2'!$D$13:P$13),0)),"",VLOOKUP($A374,'Section 2'!$D$16:$R$1015,COLUMNS('Section 2'!$D$13:P$13),0)))</f>
        <v/>
      </c>
      <c r="P374" s="84" t="str">
        <f>IF($C374="","",IF(ISBLANK(VLOOKUP($A374,'Section 2'!$D$16:$R$1015,COLUMNS('Section 2'!$D$13:Q$13),0)),"",VLOOKUP($A374,'Section 2'!$D$16:$R$1015,COLUMNS('Section 2'!$D$13:Q$13),0)))</f>
        <v/>
      </c>
      <c r="Q374" s="84" t="str">
        <f>IF($C374="","",IF(ISBLANK(VLOOKUP($A374,'Section 2'!$D$16:$R$1015,COLUMNS('Section 2'!$D$13:R$13),0)),"",IF(VLOOKUP($A374,'Section 2'!$D$16:$R$1015,COLUMNS('Section 2'!$D$13:R$13),0)="QPS","QPS",PROPER(VLOOKUP($A374,'Section 2'!$D$16:$R$1015,COLUMNS('Section 2'!$D$13:R$13),0)))))</f>
        <v/>
      </c>
    </row>
    <row r="375" spans="1:17" s="47" customFormat="1" ht="12.75" customHeight="1" x14ac:dyDescent="0.35">
      <c r="A375" s="50">
        <v>374</v>
      </c>
      <c r="B375" s="84" t="str">
        <f t="shared" si="5"/>
        <v/>
      </c>
      <c r="C375" s="84" t="str">
        <f>IFERROR(VLOOKUP($A375,'Section 2'!$D$16:$R$1015,COLUMNS('Section 2'!$D$13:D$13),0),"")</f>
        <v/>
      </c>
      <c r="D375" s="61" t="str">
        <f>IF($C375="","",IF(ISBLANK(VLOOKUP($A375,'Section 2'!$D$16:$R$1015,COLUMNS('Section 2'!$D$13:E$13),0)),"",VLOOKUP($A375,'Section 2'!$D$16:$R$1015,COLUMNS('Section 2'!$D$13:E$13),0)))</f>
        <v/>
      </c>
      <c r="E375" s="84" t="str">
        <f>IF($C375="","",IF(ISBLANK(VLOOKUP($A375,'Section 2'!$D$16:$R$1015,COLUMNS('Section 2'!$D$13:F$13),0)),"",VLOOKUP($A375,'Section 2'!$D$16:$R$1015,COLUMNS('Section 2'!$D$13:F$13),0)))</f>
        <v/>
      </c>
      <c r="F375" s="84" t="str">
        <f>IF($C375="","",IF(ISBLANK(VLOOKUP($A375,'Section 2'!$D$16:$R$1015,COLUMNS('Section 2'!$D$13:G$13),0)),"",VLOOKUP($A375,'Section 2'!$D$16:$R$1015,COLUMNS('Section 2'!$D$13:G$13),0)))</f>
        <v/>
      </c>
      <c r="G375" s="84" t="str">
        <f>IF($C375="","",IF(ISBLANK(VLOOKUP($A375,'Section 2'!$D$16:$R$1015,COLUMNS('Section 2'!$D$13:H$13),0)),"",VLOOKUP($A375,'Section 2'!$D$16:$R$1015,COLUMNS('Section 2'!$D$13:H$13),0)))</f>
        <v/>
      </c>
      <c r="H375" s="84" t="str">
        <f>IF($C375="","",IF(ISBLANK(VLOOKUP($A375,'Section 2'!$D$16:$R$1015,COLUMNS('Section 2'!$D$13:I$13),0)),"",VLOOKUP($A375,'Section 2'!$D$16:$R$1015,COLUMNS('Section 2'!$D$13:I$13),0)))</f>
        <v/>
      </c>
      <c r="I375" s="84" t="str">
        <f>IF($C375="","",IF(ISBLANK(VLOOKUP($A375,'Section 2'!$D$16:$R$1015,COLUMNS('Section 2'!$D$13:J$13),0)),"",VLOOKUP($A375,'Section 2'!$D$16:$R$1015,COLUMNS('Section 2'!$D$13:J$13),0)))</f>
        <v/>
      </c>
      <c r="J375" s="84" t="str">
        <f>IF($C375="","",IF(ISBLANK(VLOOKUP($A375,'Section 2'!$D$16:$R$1015,COLUMNS('Section 2'!$D$13:R$13),0)),"",IF(VLOOKUP($A375,'Section 2'!$D$16:$R$1015,COLUMNS('Section 2'!$D$13:R$13),0)="QPS","QPS",PROPER(VLOOKUP($A375,'Section 2'!$D$16:$R$1015,COLUMNS('Section 2'!$D$13:R$13),0)))))</f>
        <v/>
      </c>
      <c r="K375" s="84" t="str">
        <f>IF($C375="","",IF(ISBLANK(VLOOKUP($A375,'Section 2'!$D$16:$R$1015,COLUMNS('Section 2'!$D$13:L$13),0)),"",VLOOKUP($A375,'Section 2'!$D$16:$R$1015,COLUMNS('Section 2'!$D$13:L$13),0)))</f>
        <v/>
      </c>
      <c r="L375" s="84" t="str">
        <f>IF($C375="","",IF(ISBLANK(VLOOKUP($A375,'Section 2'!$D$16:$R$1015,COLUMNS('Section 2'!$D$13:M$13),0)),"",VLOOKUP($A375,'Section 2'!$D$16:$R$1015,COLUMNS('Section 2'!$D$13:M$13),0)))</f>
        <v/>
      </c>
      <c r="M375" s="84" t="str">
        <f>IF($C375="","",IF(ISBLANK(VLOOKUP($A375,'Section 2'!$D$16:$R$1015,COLUMNS('Section 2'!$D$13:N$13),0)),"",VLOOKUP($A375,'Section 2'!$D$16:$R$1015,COLUMNS('Section 2'!$D$13:N$13),0)))</f>
        <v/>
      </c>
      <c r="N375" s="84" t="str">
        <f>IF($C375="","",IF(ISBLANK(VLOOKUP($A375,'Section 2'!$D$16:$R$1015,COLUMNS('Section 2'!$D$13:O$13),0)),"",VLOOKUP($A375,'Section 2'!$D$16:$R$1015,COLUMNS('Section 2'!$D$13:O$13),0)))</f>
        <v/>
      </c>
      <c r="O375" s="84" t="str">
        <f>IF($C375="","",IF(ISBLANK(VLOOKUP($A375,'Section 2'!$D$16:$R$1015,COLUMNS('Section 2'!$D$13:P$13),0)),"",VLOOKUP($A375,'Section 2'!$D$16:$R$1015,COLUMNS('Section 2'!$D$13:P$13),0)))</f>
        <v/>
      </c>
      <c r="P375" s="84" t="str">
        <f>IF($C375="","",IF(ISBLANK(VLOOKUP($A375,'Section 2'!$D$16:$R$1015,COLUMNS('Section 2'!$D$13:Q$13),0)),"",VLOOKUP($A375,'Section 2'!$D$16:$R$1015,COLUMNS('Section 2'!$D$13:Q$13),0)))</f>
        <v/>
      </c>
      <c r="Q375" s="84" t="str">
        <f>IF($C375="","",IF(ISBLANK(VLOOKUP($A375,'Section 2'!$D$16:$R$1015,COLUMNS('Section 2'!$D$13:R$13),0)),"",IF(VLOOKUP($A375,'Section 2'!$D$16:$R$1015,COLUMNS('Section 2'!$D$13:R$13),0)="QPS","QPS",PROPER(VLOOKUP($A375,'Section 2'!$D$16:$R$1015,COLUMNS('Section 2'!$D$13:R$13),0)))))</f>
        <v/>
      </c>
    </row>
    <row r="376" spans="1:17" s="47" customFormat="1" ht="12.75" customHeight="1" x14ac:dyDescent="0.35">
      <c r="A376" s="50">
        <v>375</v>
      </c>
      <c r="B376" s="84" t="str">
        <f t="shared" si="5"/>
        <v/>
      </c>
      <c r="C376" s="84" t="str">
        <f>IFERROR(VLOOKUP($A376,'Section 2'!$D$16:$R$1015,COLUMNS('Section 2'!$D$13:D$13),0),"")</f>
        <v/>
      </c>
      <c r="D376" s="61" t="str">
        <f>IF($C376="","",IF(ISBLANK(VLOOKUP($A376,'Section 2'!$D$16:$R$1015,COLUMNS('Section 2'!$D$13:E$13),0)),"",VLOOKUP($A376,'Section 2'!$D$16:$R$1015,COLUMNS('Section 2'!$D$13:E$13),0)))</f>
        <v/>
      </c>
      <c r="E376" s="84" t="str">
        <f>IF($C376="","",IF(ISBLANK(VLOOKUP($A376,'Section 2'!$D$16:$R$1015,COLUMNS('Section 2'!$D$13:F$13),0)),"",VLOOKUP($A376,'Section 2'!$D$16:$R$1015,COLUMNS('Section 2'!$D$13:F$13),0)))</f>
        <v/>
      </c>
      <c r="F376" s="84" t="str">
        <f>IF($C376="","",IF(ISBLANK(VLOOKUP($A376,'Section 2'!$D$16:$R$1015,COLUMNS('Section 2'!$D$13:G$13),0)),"",VLOOKUP($A376,'Section 2'!$D$16:$R$1015,COLUMNS('Section 2'!$D$13:G$13),0)))</f>
        <v/>
      </c>
      <c r="G376" s="84" t="str">
        <f>IF($C376="","",IF(ISBLANK(VLOOKUP($A376,'Section 2'!$D$16:$R$1015,COLUMNS('Section 2'!$D$13:H$13),0)),"",VLOOKUP($A376,'Section 2'!$D$16:$R$1015,COLUMNS('Section 2'!$D$13:H$13),0)))</f>
        <v/>
      </c>
      <c r="H376" s="84" t="str">
        <f>IF($C376="","",IF(ISBLANK(VLOOKUP($A376,'Section 2'!$D$16:$R$1015,COLUMNS('Section 2'!$D$13:I$13),0)),"",VLOOKUP($A376,'Section 2'!$D$16:$R$1015,COLUMNS('Section 2'!$D$13:I$13),0)))</f>
        <v/>
      </c>
      <c r="I376" s="84" t="str">
        <f>IF($C376="","",IF(ISBLANK(VLOOKUP($A376,'Section 2'!$D$16:$R$1015,COLUMNS('Section 2'!$D$13:J$13),0)),"",VLOOKUP($A376,'Section 2'!$D$16:$R$1015,COLUMNS('Section 2'!$D$13:J$13),0)))</f>
        <v/>
      </c>
      <c r="J376" s="84" t="str">
        <f>IF($C376="","",IF(ISBLANK(VLOOKUP($A376,'Section 2'!$D$16:$R$1015,COLUMNS('Section 2'!$D$13:R$13),0)),"",IF(VLOOKUP($A376,'Section 2'!$D$16:$R$1015,COLUMNS('Section 2'!$D$13:R$13),0)="QPS","QPS",PROPER(VLOOKUP($A376,'Section 2'!$D$16:$R$1015,COLUMNS('Section 2'!$D$13:R$13),0)))))</f>
        <v/>
      </c>
      <c r="K376" s="84" t="str">
        <f>IF($C376="","",IF(ISBLANK(VLOOKUP($A376,'Section 2'!$D$16:$R$1015,COLUMNS('Section 2'!$D$13:L$13),0)),"",VLOOKUP($A376,'Section 2'!$D$16:$R$1015,COLUMNS('Section 2'!$D$13:L$13),0)))</f>
        <v/>
      </c>
      <c r="L376" s="84" t="str">
        <f>IF($C376="","",IF(ISBLANK(VLOOKUP($A376,'Section 2'!$D$16:$R$1015,COLUMNS('Section 2'!$D$13:M$13),0)),"",VLOOKUP($A376,'Section 2'!$D$16:$R$1015,COLUMNS('Section 2'!$D$13:M$13),0)))</f>
        <v/>
      </c>
      <c r="M376" s="84" t="str">
        <f>IF($C376="","",IF(ISBLANK(VLOOKUP($A376,'Section 2'!$D$16:$R$1015,COLUMNS('Section 2'!$D$13:N$13),0)),"",VLOOKUP($A376,'Section 2'!$D$16:$R$1015,COLUMNS('Section 2'!$D$13:N$13),0)))</f>
        <v/>
      </c>
      <c r="N376" s="84" t="str">
        <f>IF($C376="","",IF(ISBLANK(VLOOKUP($A376,'Section 2'!$D$16:$R$1015,COLUMNS('Section 2'!$D$13:O$13),0)),"",VLOOKUP($A376,'Section 2'!$D$16:$R$1015,COLUMNS('Section 2'!$D$13:O$13),0)))</f>
        <v/>
      </c>
      <c r="O376" s="84" t="str">
        <f>IF($C376="","",IF(ISBLANK(VLOOKUP($A376,'Section 2'!$D$16:$R$1015,COLUMNS('Section 2'!$D$13:P$13),0)),"",VLOOKUP($A376,'Section 2'!$D$16:$R$1015,COLUMNS('Section 2'!$D$13:P$13),0)))</f>
        <v/>
      </c>
      <c r="P376" s="84" t="str">
        <f>IF($C376="","",IF(ISBLANK(VLOOKUP($A376,'Section 2'!$D$16:$R$1015,COLUMNS('Section 2'!$D$13:Q$13),0)),"",VLOOKUP($A376,'Section 2'!$D$16:$R$1015,COLUMNS('Section 2'!$D$13:Q$13),0)))</f>
        <v/>
      </c>
      <c r="Q376" s="84" t="str">
        <f>IF($C376="","",IF(ISBLANK(VLOOKUP($A376,'Section 2'!$D$16:$R$1015,COLUMNS('Section 2'!$D$13:R$13),0)),"",IF(VLOOKUP($A376,'Section 2'!$D$16:$R$1015,COLUMNS('Section 2'!$D$13:R$13),0)="QPS","QPS",PROPER(VLOOKUP($A376,'Section 2'!$D$16:$R$1015,COLUMNS('Section 2'!$D$13:R$13),0)))))</f>
        <v/>
      </c>
    </row>
    <row r="377" spans="1:17" s="47" customFormat="1" ht="12.75" customHeight="1" x14ac:dyDescent="0.35">
      <c r="A377" s="50">
        <v>376</v>
      </c>
      <c r="B377" s="84" t="str">
        <f t="shared" si="5"/>
        <v/>
      </c>
      <c r="C377" s="84" t="str">
        <f>IFERROR(VLOOKUP($A377,'Section 2'!$D$16:$R$1015,COLUMNS('Section 2'!$D$13:D$13),0),"")</f>
        <v/>
      </c>
      <c r="D377" s="61" t="str">
        <f>IF($C377="","",IF(ISBLANK(VLOOKUP($A377,'Section 2'!$D$16:$R$1015,COLUMNS('Section 2'!$D$13:E$13),0)),"",VLOOKUP($A377,'Section 2'!$D$16:$R$1015,COLUMNS('Section 2'!$D$13:E$13),0)))</f>
        <v/>
      </c>
      <c r="E377" s="84" t="str">
        <f>IF($C377="","",IF(ISBLANK(VLOOKUP($A377,'Section 2'!$D$16:$R$1015,COLUMNS('Section 2'!$D$13:F$13),0)),"",VLOOKUP($A377,'Section 2'!$D$16:$R$1015,COLUMNS('Section 2'!$D$13:F$13),0)))</f>
        <v/>
      </c>
      <c r="F377" s="84" t="str">
        <f>IF($C377="","",IF(ISBLANK(VLOOKUP($A377,'Section 2'!$D$16:$R$1015,COLUMNS('Section 2'!$D$13:G$13),0)),"",VLOOKUP($A377,'Section 2'!$D$16:$R$1015,COLUMNS('Section 2'!$D$13:G$13),0)))</f>
        <v/>
      </c>
      <c r="G377" s="84" t="str">
        <f>IF($C377="","",IF(ISBLANK(VLOOKUP($A377,'Section 2'!$D$16:$R$1015,COLUMNS('Section 2'!$D$13:H$13),0)),"",VLOOKUP($A377,'Section 2'!$D$16:$R$1015,COLUMNS('Section 2'!$D$13:H$13),0)))</f>
        <v/>
      </c>
      <c r="H377" s="84" t="str">
        <f>IF($C377="","",IF(ISBLANK(VLOOKUP($A377,'Section 2'!$D$16:$R$1015,COLUMNS('Section 2'!$D$13:I$13),0)),"",VLOOKUP($A377,'Section 2'!$D$16:$R$1015,COLUMNS('Section 2'!$D$13:I$13),0)))</f>
        <v/>
      </c>
      <c r="I377" s="84" t="str">
        <f>IF($C377="","",IF(ISBLANK(VLOOKUP($A377,'Section 2'!$D$16:$R$1015,COLUMNS('Section 2'!$D$13:J$13),0)),"",VLOOKUP($A377,'Section 2'!$D$16:$R$1015,COLUMNS('Section 2'!$D$13:J$13),0)))</f>
        <v/>
      </c>
      <c r="J377" s="84" t="str">
        <f>IF($C377="","",IF(ISBLANK(VLOOKUP($A377,'Section 2'!$D$16:$R$1015,COLUMNS('Section 2'!$D$13:R$13),0)),"",IF(VLOOKUP($A377,'Section 2'!$D$16:$R$1015,COLUMNS('Section 2'!$D$13:R$13),0)="QPS","QPS",PROPER(VLOOKUP($A377,'Section 2'!$D$16:$R$1015,COLUMNS('Section 2'!$D$13:R$13),0)))))</f>
        <v/>
      </c>
      <c r="K377" s="84" t="str">
        <f>IF($C377="","",IF(ISBLANK(VLOOKUP($A377,'Section 2'!$D$16:$R$1015,COLUMNS('Section 2'!$D$13:L$13),0)),"",VLOOKUP($A377,'Section 2'!$D$16:$R$1015,COLUMNS('Section 2'!$D$13:L$13),0)))</f>
        <v/>
      </c>
      <c r="L377" s="84" t="str">
        <f>IF($C377="","",IF(ISBLANK(VLOOKUP($A377,'Section 2'!$D$16:$R$1015,COLUMNS('Section 2'!$D$13:M$13),0)),"",VLOOKUP($A377,'Section 2'!$D$16:$R$1015,COLUMNS('Section 2'!$D$13:M$13),0)))</f>
        <v/>
      </c>
      <c r="M377" s="84" t="str">
        <f>IF($C377="","",IF(ISBLANK(VLOOKUP($A377,'Section 2'!$D$16:$R$1015,COLUMNS('Section 2'!$D$13:N$13),0)),"",VLOOKUP($A377,'Section 2'!$D$16:$R$1015,COLUMNS('Section 2'!$D$13:N$13),0)))</f>
        <v/>
      </c>
      <c r="N377" s="84" t="str">
        <f>IF($C377="","",IF(ISBLANK(VLOOKUP($A377,'Section 2'!$D$16:$R$1015,COLUMNS('Section 2'!$D$13:O$13),0)),"",VLOOKUP($A377,'Section 2'!$D$16:$R$1015,COLUMNS('Section 2'!$D$13:O$13),0)))</f>
        <v/>
      </c>
      <c r="O377" s="84" t="str">
        <f>IF($C377="","",IF(ISBLANK(VLOOKUP($A377,'Section 2'!$D$16:$R$1015,COLUMNS('Section 2'!$D$13:P$13),0)),"",VLOOKUP($A377,'Section 2'!$D$16:$R$1015,COLUMNS('Section 2'!$D$13:P$13),0)))</f>
        <v/>
      </c>
      <c r="P377" s="84" t="str">
        <f>IF($C377="","",IF(ISBLANK(VLOOKUP($A377,'Section 2'!$D$16:$R$1015,COLUMNS('Section 2'!$D$13:Q$13),0)),"",VLOOKUP($A377,'Section 2'!$D$16:$R$1015,COLUMNS('Section 2'!$D$13:Q$13),0)))</f>
        <v/>
      </c>
      <c r="Q377" s="84" t="str">
        <f>IF($C377="","",IF(ISBLANK(VLOOKUP($A377,'Section 2'!$D$16:$R$1015,COLUMNS('Section 2'!$D$13:R$13),0)),"",IF(VLOOKUP($A377,'Section 2'!$D$16:$R$1015,COLUMNS('Section 2'!$D$13:R$13),0)="QPS","QPS",PROPER(VLOOKUP($A377,'Section 2'!$D$16:$R$1015,COLUMNS('Section 2'!$D$13:R$13),0)))))</f>
        <v/>
      </c>
    </row>
    <row r="378" spans="1:17" s="47" customFormat="1" ht="12.75" customHeight="1" x14ac:dyDescent="0.35">
      <c r="A378" s="50">
        <v>377</v>
      </c>
      <c r="B378" s="84" t="str">
        <f t="shared" si="5"/>
        <v/>
      </c>
      <c r="C378" s="84" t="str">
        <f>IFERROR(VLOOKUP($A378,'Section 2'!$D$16:$R$1015,COLUMNS('Section 2'!$D$13:D$13),0),"")</f>
        <v/>
      </c>
      <c r="D378" s="61" t="str">
        <f>IF($C378="","",IF(ISBLANK(VLOOKUP($A378,'Section 2'!$D$16:$R$1015,COLUMNS('Section 2'!$D$13:E$13),0)),"",VLOOKUP($A378,'Section 2'!$D$16:$R$1015,COLUMNS('Section 2'!$D$13:E$13),0)))</f>
        <v/>
      </c>
      <c r="E378" s="84" t="str">
        <f>IF($C378="","",IF(ISBLANK(VLOOKUP($A378,'Section 2'!$D$16:$R$1015,COLUMNS('Section 2'!$D$13:F$13),0)),"",VLOOKUP($A378,'Section 2'!$D$16:$R$1015,COLUMNS('Section 2'!$D$13:F$13),0)))</f>
        <v/>
      </c>
      <c r="F378" s="84" t="str">
        <f>IF($C378="","",IF(ISBLANK(VLOOKUP($A378,'Section 2'!$D$16:$R$1015,COLUMNS('Section 2'!$D$13:G$13),0)),"",VLOOKUP($A378,'Section 2'!$D$16:$R$1015,COLUMNS('Section 2'!$D$13:G$13),0)))</f>
        <v/>
      </c>
      <c r="G378" s="84" t="str">
        <f>IF($C378="","",IF(ISBLANK(VLOOKUP($A378,'Section 2'!$D$16:$R$1015,COLUMNS('Section 2'!$D$13:H$13),0)),"",VLOOKUP($A378,'Section 2'!$D$16:$R$1015,COLUMNS('Section 2'!$D$13:H$13),0)))</f>
        <v/>
      </c>
      <c r="H378" s="84" t="str">
        <f>IF($C378="","",IF(ISBLANK(VLOOKUP($A378,'Section 2'!$D$16:$R$1015,COLUMNS('Section 2'!$D$13:I$13),0)),"",VLOOKUP($A378,'Section 2'!$D$16:$R$1015,COLUMNS('Section 2'!$D$13:I$13),0)))</f>
        <v/>
      </c>
      <c r="I378" s="84" t="str">
        <f>IF($C378="","",IF(ISBLANK(VLOOKUP($A378,'Section 2'!$D$16:$R$1015,COLUMNS('Section 2'!$D$13:J$13),0)),"",VLOOKUP($A378,'Section 2'!$D$16:$R$1015,COLUMNS('Section 2'!$D$13:J$13),0)))</f>
        <v/>
      </c>
      <c r="J378" s="84" t="str">
        <f>IF($C378="","",IF(ISBLANK(VLOOKUP($A378,'Section 2'!$D$16:$R$1015,COLUMNS('Section 2'!$D$13:R$13),0)),"",IF(VLOOKUP($A378,'Section 2'!$D$16:$R$1015,COLUMNS('Section 2'!$D$13:R$13),0)="QPS","QPS",PROPER(VLOOKUP($A378,'Section 2'!$D$16:$R$1015,COLUMNS('Section 2'!$D$13:R$13),0)))))</f>
        <v/>
      </c>
      <c r="K378" s="84" t="str">
        <f>IF($C378="","",IF(ISBLANK(VLOOKUP($A378,'Section 2'!$D$16:$R$1015,COLUMNS('Section 2'!$D$13:L$13),0)),"",VLOOKUP($A378,'Section 2'!$D$16:$R$1015,COLUMNS('Section 2'!$D$13:L$13),0)))</f>
        <v/>
      </c>
      <c r="L378" s="84" t="str">
        <f>IF($C378="","",IF(ISBLANK(VLOOKUP($A378,'Section 2'!$D$16:$R$1015,COLUMNS('Section 2'!$D$13:M$13),0)),"",VLOOKUP($A378,'Section 2'!$D$16:$R$1015,COLUMNS('Section 2'!$D$13:M$13),0)))</f>
        <v/>
      </c>
      <c r="M378" s="84" t="str">
        <f>IF($C378="","",IF(ISBLANK(VLOOKUP($A378,'Section 2'!$D$16:$R$1015,COLUMNS('Section 2'!$D$13:N$13),0)),"",VLOOKUP($A378,'Section 2'!$D$16:$R$1015,COLUMNS('Section 2'!$D$13:N$13),0)))</f>
        <v/>
      </c>
      <c r="N378" s="84" t="str">
        <f>IF($C378="","",IF(ISBLANK(VLOOKUP($A378,'Section 2'!$D$16:$R$1015,COLUMNS('Section 2'!$D$13:O$13),0)),"",VLOOKUP($A378,'Section 2'!$D$16:$R$1015,COLUMNS('Section 2'!$D$13:O$13),0)))</f>
        <v/>
      </c>
      <c r="O378" s="84" t="str">
        <f>IF($C378="","",IF(ISBLANK(VLOOKUP($A378,'Section 2'!$D$16:$R$1015,COLUMNS('Section 2'!$D$13:P$13),0)),"",VLOOKUP($A378,'Section 2'!$D$16:$R$1015,COLUMNS('Section 2'!$D$13:P$13),0)))</f>
        <v/>
      </c>
      <c r="P378" s="84" t="str">
        <f>IF($C378="","",IF(ISBLANK(VLOOKUP($A378,'Section 2'!$D$16:$R$1015,COLUMNS('Section 2'!$D$13:Q$13),0)),"",VLOOKUP($A378,'Section 2'!$D$16:$R$1015,COLUMNS('Section 2'!$D$13:Q$13),0)))</f>
        <v/>
      </c>
      <c r="Q378" s="84" t="str">
        <f>IF($C378="","",IF(ISBLANK(VLOOKUP($A378,'Section 2'!$D$16:$R$1015,COLUMNS('Section 2'!$D$13:R$13),0)),"",IF(VLOOKUP($A378,'Section 2'!$D$16:$R$1015,COLUMNS('Section 2'!$D$13:R$13),0)="QPS","QPS",PROPER(VLOOKUP($A378,'Section 2'!$D$16:$R$1015,COLUMNS('Section 2'!$D$13:R$13),0)))))</f>
        <v/>
      </c>
    </row>
    <row r="379" spans="1:17" s="47" customFormat="1" ht="12.75" customHeight="1" x14ac:dyDescent="0.35">
      <c r="A379" s="50">
        <v>378</v>
      </c>
      <c r="B379" s="84" t="str">
        <f t="shared" si="5"/>
        <v/>
      </c>
      <c r="C379" s="84" t="str">
        <f>IFERROR(VLOOKUP($A379,'Section 2'!$D$16:$R$1015,COLUMNS('Section 2'!$D$13:D$13),0),"")</f>
        <v/>
      </c>
      <c r="D379" s="61" t="str">
        <f>IF($C379="","",IF(ISBLANK(VLOOKUP($A379,'Section 2'!$D$16:$R$1015,COLUMNS('Section 2'!$D$13:E$13),0)),"",VLOOKUP($A379,'Section 2'!$D$16:$R$1015,COLUMNS('Section 2'!$D$13:E$13),0)))</f>
        <v/>
      </c>
      <c r="E379" s="84" t="str">
        <f>IF($C379="","",IF(ISBLANK(VLOOKUP($A379,'Section 2'!$D$16:$R$1015,COLUMNS('Section 2'!$D$13:F$13),0)),"",VLOOKUP($A379,'Section 2'!$D$16:$R$1015,COLUMNS('Section 2'!$D$13:F$13),0)))</f>
        <v/>
      </c>
      <c r="F379" s="84" t="str">
        <f>IF($C379="","",IF(ISBLANK(VLOOKUP($A379,'Section 2'!$D$16:$R$1015,COLUMNS('Section 2'!$D$13:G$13),0)),"",VLOOKUP($A379,'Section 2'!$D$16:$R$1015,COLUMNS('Section 2'!$D$13:G$13),0)))</f>
        <v/>
      </c>
      <c r="G379" s="84" t="str">
        <f>IF($C379="","",IF(ISBLANK(VLOOKUP($A379,'Section 2'!$D$16:$R$1015,COLUMNS('Section 2'!$D$13:H$13),0)),"",VLOOKUP($A379,'Section 2'!$D$16:$R$1015,COLUMNS('Section 2'!$D$13:H$13),0)))</f>
        <v/>
      </c>
      <c r="H379" s="84" t="str">
        <f>IF($C379="","",IF(ISBLANK(VLOOKUP($A379,'Section 2'!$D$16:$R$1015,COLUMNS('Section 2'!$D$13:I$13),0)),"",VLOOKUP($A379,'Section 2'!$D$16:$R$1015,COLUMNS('Section 2'!$D$13:I$13),0)))</f>
        <v/>
      </c>
      <c r="I379" s="84" t="str">
        <f>IF($C379="","",IF(ISBLANK(VLOOKUP($A379,'Section 2'!$D$16:$R$1015,COLUMNS('Section 2'!$D$13:J$13),0)),"",VLOOKUP($A379,'Section 2'!$D$16:$R$1015,COLUMNS('Section 2'!$D$13:J$13),0)))</f>
        <v/>
      </c>
      <c r="J379" s="84" t="str">
        <f>IF($C379="","",IF(ISBLANK(VLOOKUP($A379,'Section 2'!$D$16:$R$1015,COLUMNS('Section 2'!$D$13:R$13),0)),"",IF(VLOOKUP($A379,'Section 2'!$D$16:$R$1015,COLUMNS('Section 2'!$D$13:R$13),0)="QPS","QPS",PROPER(VLOOKUP($A379,'Section 2'!$D$16:$R$1015,COLUMNS('Section 2'!$D$13:R$13),0)))))</f>
        <v/>
      </c>
      <c r="K379" s="84" t="str">
        <f>IF($C379="","",IF(ISBLANK(VLOOKUP($A379,'Section 2'!$D$16:$R$1015,COLUMNS('Section 2'!$D$13:L$13),0)),"",VLOOKUP($A379,'Section 2'!$D$16:$R$1015,COLUMNS('Section 2'!$D$13:L$13),0)))</f>
        <v/>
      </c>
      <c r="L379" s="84" t="str">
        <f>IF($C379="","",IF(ISBLANK(VLOOKUP($A379,'Section 2'!$D$16:$R$1015,COLUMNS('Section 2'!$D$13:M$13),0)),"",VLOOKUP($A379,'Section 2'!$D$16:$R$1015,COLUMNS('Section 2'!$D$13:M$13),0)))</f>
        <v/>
      </c>
      <c r="M379" s="84" t="str">
        <f>IF($C379="","",IF(ISBLANK(VLOOKUP($A379,'Section 2'!$D$16:$R$1015,COLUMNS('Section 2'!$D$13:N$13),0)),"",VLOOKUP($A379,'Section 2'!$D$16:$R$1015,COLUMNS('Section 2'!$D$13:N$13),0)))</f>
        <v/>
      </c>
      <c r="N379" s="84" t="str">
        <f>IF($C379="","",IF(ISBLANK(VLOOKUP($A379,'Section 2'!$D$16:$R$1015,COLUMNS('Section 2'!$D$13:O$13),0)),"",VLOOKUP($A379,'Section 2'!$D$16:$R$1015,COLUMNS('Section 2'!$D$13:O$13),0)))</f>
        <v/>
      </c>
      <c r="O379" s="84" t="str">
        <f>IF($C379="","",IF(ISBLANK(VLOOKUP($A379,'Section 2'!$D$16:$R$1015,COLUMNS('Section 2'!$D$13:P$13),0)),"",VLOOKUP($A379,'Section 2'!$D$16:$R$1015,COLUMNS('Section 2'!$D$13:P$13),0)))</f>
        <v/>
      </c>
      <c r="P379" s="84" t="str">
        <f>IF($C379="","",IF(ISBLANK(VLOOKUP($A379,'Section 2'!$D$16:$R$1015,COLUMNS('Section 2'!$D$13:Q$13),0)),"",VLOOKUP($A379,'Section 2'!$D$16:$R$1015,COLUMNS('Section 2'!$D$13:Q$13),0)))</f>
        <v/>
      </c>
      <c r="Q379" s="84" t="str">
        <f>IF($C379="","",IF(ISBLANK(VLOOKUP($A379,'Section 2'!$D$16:$R$1015,COLUMNS('Section 2'!$D$13:R$13),0)),"",IF(VLOOKUP($A379,'Section 2'!$D$16:$R$1015,COLUMNS('Section 2'!$D$13:R$13),0)="QPS","QPS",PROPER(VLOOKUP($A379,'Section 2'!$D$16:$R$1015,COLUMNS('Section 2'!$D$13:R$13),0)))))</f>
        <v/>
      </c>
    </row>
    <row r="380" spans="1:17" s="47" customFormat="1" ht="12.75" customHeight="1" x14ac:dyDescent="0.35">
      <c r="A380" s="50">
        <v>379</v>
      </c>
      <c r="B380" s="84" t="str">
        <f t="shared" si="5"/>
        <v/>
      </c>
      <c r="C380" s="84" t="str">
        <f>IFERROR(VLOOKUP($A380,'Section 2'!$D$16:$R$1015,COLUMNS('Section 2'!$D$13:D$13),0),"")</f>
        <v/>
      </c>
      <c r="D380" s="61" t="str">
        <f>IF($C380="","",IF(ISBLANK(VLOOKUP($A380,'Section 2'!$D$16:$R$1015,COLUMNS('Section 2'!$D$13:E$13),0)),"",VLOOKUP($A380,'Section 2'!$D$16:$R$1015,COLUMNS('Section 2'!$D$13:E$13),0)))</f>
        <v/>
      </c>
      <c r="E380" s="84" t="str">
        <f>IF($C380="","",IF(ISBLANK(VLOOKUP($A380,'Section 2'!$D$16:$R$1015,COLUMNS('Section 2'!$D$13:F$13),0)),"",VLOOKUP($A380,'Section 2'!$D$16:$R$1015,COLUMNS('Section 2'!$D$13:F$13),0)))</f>
        <v/>
      </c>
      <c r="F380" s="84" t="str">
        <f>IF($C380="","",IF(ISBLANK(VLOOKUP($A380,'Section 2'!$D$16:$R$1015,COLUMNS('Section 2'!$D$13:G$13),0)),"",VLOOKUP($A380,'Section 2'!$D$16:$R$1015,COLUMNS('Section 2'!$D$13:G$13),0)))</f>
        <v/>
      </c>
      <c r="G380" s="84" t="str">
        <f>IF($C380="","",IF(ISBLANK(VLOOKUP($A380,'Section 2'!$D$16:$R$1015,COLUMNS('Section 2'!$D$13:H$13),0)),"",VLOOKUP($A380,'Section 2'!$D$16:$R$1015,COLUMNS('Section 2'!$D$13:H$13),0)))</f>
        <v/>
      </c>
      <c r="H380" s="84" t="str">
        <f>IF($C380="","",IF(ISBLANK(VLOOKUP($A380,'Section 2'!$D$16:$R$1015,COLUMNS('Section 2'!$D$13:I$13),0)),"",VLOOKUP($A380,'Section 2'!$D$16:$R$1015,COLUMNS('Section 2'!$D$13:I$13),0)))</f>
        <v/>
      </c>
      <c r="I380" s="84" t="str">
        <f>IF($C380="","",IF(ISBLANK(VLOOKUP($A380,'Section 2'!$D$16:$R$1015,COLUMNS('Section 2'!$D$13:J$13),0)),"",VLOOKUP($A380,'Section 2'!$D$16:$R$1015,COLUMNS('Section 2'!$D$13:J$13),0)))</f>
        <v/>
      </c>
      <c r="J380" s="84" t="str">
        <f>IF($C380="","",IF(ISBLANK(VLOOKUP($A380,'Section 2'!$D$16:$R$1015,COLUMNS('Section 2'!$D$13:R$13),0)),"",IF(VLOOKUP($A380,'Section 2'!$D$16:$R$1015,COLUMNS('Section 2'!$D$13:R$13),0)="QPS","QPS",PROPER(VLOOKUP($A380,'Section 2'!$D$16:$R$1015,COLUMNS('Section 2'!$D$13:R$13),0)))))</f>
        <v/>
      </c>
      <c r="K380" s="84" t="str">
        <f>IF($C380="","",IF(ISBLANK(VLOOKUP($A380,'Section 2'!$D$16:$R$1015,COLUMNS('Section 2'!$D$13:L$13),0)),"",VLOOKUP($A380,'Section 2'!$D$16:$R$1015,COLUMNS('Section 2'!$D$13:L$13),0)))</f>
        <v/>
      </c>
      <c r="L380" s="84" t="str">
        <f>IF($C380="","",IF(ISBLANK(VLOOKUP($A380,'Section 2'!$D$16:$R$1015,COLUMNS('Section 2'!$D$13:M$13),0)),"",VLOOKUP($A380,'Section 2'!$D$16:$R$1015,COLUMNS('Section 2'!$D$13:M$13),0)))</f>
        <v/>
      </c>
      <c r="M380" s="84" t="str">
        <f>IF($C380="","",IF(ISBLANK(VLOOKUP($A380,'Section 2'!$D$16:$R$1015,COLUMNS('Section 2'!$D$13:N$13),0)),"",VLOOKUP($A380,'Section 2'!$D$16:$R$1015,COLUMNS('Section 2'!$D$13:N$13),0)))</f>
        <v/>
      </c>
      <c r="N380" s="84" t="str">
        <f>IF($C380="","",IF(ISBLANK(VLOOKUP($A380,'Section 2'!$D$16:$R$1015,COLUMNS('Section 2'!$D$13:O$13),0)),"",VLOOKUP($A380,'Section 2'!$D$16:$R$1015,COLUMNS('Section 2'!$D$13:O$13),0)))</f>
        <v/>
      </c>
      <c r="O380" s="84" t="str">
        <f>IF($C380="","",IF(ISBLANK(VLOOKUP($A380,'Section 2'!$D$16:$R$1015,COLUMNS('Section 2'!$D$13:P$13),0)),"",VLOOKUP($A380,'Section 2'!$D$16:$R$1015,COLUMNS('Section 2'!$D$13:P$13),0)))</f>
        <v/>
      </c>
      <c r="P380" s="84" t="str">
        <f>IF($C380="","",IF(ISBLANK(VLOOKUP($A380,'Section 2'!$D$16:$R$1015,COLUMNS('Section 2'!$D$13:Q$13),0)),"",VLOOKUP($A380,'Section 2'!$D$16:$R$1015,COLUMNS('Section 2'!$D$13:Q$13),0)))</f>
        <v/>
      </c>
      <c r="Q380" s="84" t="str">
        <f>IF($C380="","",IF(ISBLANK(VLOOKUP($A380,'Section 2'!$D$16:$R$1015,COLUMNS('Section 2'!$D$13:R$13),0)),"",IF(VLOOKUP($A380,'Section 2'!$D$16:$R$1015,COLUMNS('Section 2'!$D$13:R$13),0)="QPS","QPS",PROPER(VLOOKUP($A380,'Section 2'!$D$16:$R$1015,COLUMNS('Section 2'!$D$13:R$13),0)))))</f>
        <v/>
      </c>
    </row>
    <row r="381" spans="1:17" s="47" customFormat="1" ht="12.75" customHeight="1" x14ac:dyDescent="0.35">
      <c r="A381" s="50">
        <v>380</v>
      </c>
      <c r="B381" s="84" t="str">
        <f t="shared" si="5"/>
        <v/>
      </c>
      <c r="C381" s="84" t="str">
        <f>IFERROR(VLOOKUP($A381,'Section 2'!$D$16:$R$1015,COLUMNS('Section 2'!$D$13:D$13),0),"")</f>
        <v/>
      </c>
      <c r="D381" s="61" t="str">
        <f>IF($C381="","",IF(ISBLANK(VLOOKUP($A381,'Section 2'!$D$16:$R$1015,COLUMNS('Section 2'!$D$13:E$13),0)),"",VLOOKUP($A381,'Section 2'!$D$16:$R$1015,COLUMNS('Section 2'!$D$13:E$13),0)))</f>
        <v/>
      </c>
      <c r="E381" s="84" t="str">
        <f>IF($C381="","",IF(ISBLANK(VLOOKUP($A381,'Section 2'!$D$16:$R$1015,COLUMNS('Section 2'!$D$13:F$13),0)),"",VLOOKUP($A381,'Section 2'!$D$16:$R$1015,COLUMNS('Section 2'!$D$13:F$13),0)))</f>
        <v/>
      </c>
      <c r="F381" s="84" t="str">
        <f>IF($C381="","",IF(ISBLANK(VLOOKUP($A381,'Section 2'!$D$16:$R$1015,COLUMNS('Section 2'!$D$13:G$13),0)),"",VLOOKUP($A381,'Section 2'!$D$16:$R$1015,COLUMNS('Section 2'!$D$13:G$13),0)))</f>
        <v/>
      </c>
      <c r="G381" s="84" t="str">
        <f>IF($C381="","",IF(ISBLANK(VLOOKUP($A381,'Section 2'!$D$16:$R$1015,COLUMNS('Section 2'!$D$13:H$13),0)),"",VLOOKUP($A381,'Section 2'!$D$16:$R$1015,COLUMNS('Section 2'!$D$13:H$13),0)))</f>
        <v/>
      </c>
      <c r="H381" s="84" t="str">
        <f>IF($C381="","",IF(ISBLANK(VLOOKUP($A381,'Section 2'!$D$16:$R$1015,COLUMNS('Section 2'!$D$13:I$13),0)),"",VLOOKUP($A381,'Section 2'!$D$16:$R$1015,COLUMNS('Section 2'!$D$13:I$13),0)))</f>
        <v/>
      </c>
      <c r="I381" s="84" t="str">
        <f>IF($C381="","",IF(ISBLANK(VLOOKUP($A381,'Section 2'!$D$16:$R$1015,COLUMNS('Section 2'!$D$13:J$13),0)),"",VLOOKUP($A381,'Section 2'!$D$16:$R$1015,COLUMNS('Section 2'!$D$13:J$13),0)))</f>
        <v/>
      </c>
      <c r="J381" s="84" t="str">
        <f>IF($C381="","",IF(ISBLANK(VLOOKUP($A381,'Section 2'!$D$16:$R$1015,COLUMNS('Section 2'!$D$13:R$13),0)),"",IF(VLOOKUP($A381,'Section 2'!$D$16:$R$1015,COLUMNS('Section 2'!$D$13:R$13),0)="QPS","QPS",PROPER(VLOOKUP($A381,'Section 2'!$D$16:$R$1015,COLUMNS('Section 2'!$D$13:R$13),0)))))</f>
        <v/>
      </c>
      <c r="K381" s="84" t="str">
        <f>IF($C381="","",IF(ISBLANK(VLOOKUP($A381,'Section 2'!$D$16:$R$1015,COLUMNS('Section 2'!$D$13:L$13),0)),"",VLOOKUP($A381,'Section 2'!$D$16:$R$1015,COLUMNS('Section 2'!$D$13:L$13),0)))</f>
        <v/>
      </c>
      <c r="L381" s="84" t="str">
        <f>IF($C381="","",IF(ISBLANK(VLOOKUP($A381,'Section 2'!$D$16:$R$1015,COLUMNS('Section 2'!$D$13:M$13),0)),"",VLOOKUP($A381,'Section 2'!$D$16:$R$1015,COLUMNS('Section 2'!$D$13:M$13),0)))</f>
        <v/>
      </c>
      <c r="M381" s="84" t="str">
        <f>IF($C381="","",IF(ISBLANK(VLOOKUP($A381,'Section 2'!$D$16:$R$1015,COLUMNS('Section 2'!$D$13:N$13),0)),"",VLOOKUP($A381,'Section 2'!$D$16:$R$1015,COLUMNS('Section 2'!$D$13:N$13),0)))</f>
        <v/>
      </c>
      <c r="N381" s="84" t="str">
        <f>IF($C381="","",IF(ISBLANK(VLOOKUP($A381,'Section 2'!$D$16:$R$1015,COLUMNS('Section 2'!$D$13:O$13),0)),"",VLOOKUP($A381,'Section 2'!$D$16:$R$1015,COLUMNS('Section 2'!$D$13:O$13),0)))</f>
        <v/>
      </c>
      <c r="O381" s="84" t="str">
        <f>IF($C381="","",IF(ISBLANK(VLOOKUP($A381,'Section 2'!$D$16:$R$1015,COLUMNS('Section 2'!$D$13:P$13),0)),"",VLOOKUP($A381,'Section 2'!$D$16:$R$1015,COLUMNS('Section 2'!$D$13:P$13),0)))</f>
        <v/>
      </c>
      <c r="P381" s="84" t="str">
        <f>IF($C381="","",IF(ISBLANK(VLOOKUP($A381,'Section 2'!$D$16:$R$1015,COLUMNS('Section 2'!$D$13:Q$13),0)),"",VLOOKUP($A381,'Section 2'!$D$16:$R$1015,COLUMNS('Section 2'!$D$13:Q$13),0)))</f>
        <v/>
      </c>
      <c r="Q381" s="84" t="str">
        <f>IF($C381="","",IF(ISBLANK(VLOOKUP($A381,'Section 2'!$D$16:$R$1015,COLUMNS('Section 2'!$D$13:R$13),0)),"",IF(VLOOKUP($A381,'Section 2'!$D$16:$R$1015,COLUMNS('Section 2'!$D$13:R$13),0)="QPS","QPS",PROPER(VLOOKUP($A381,'Section 2'!$D$16:$R$1015,COLUMNS('Section 2'!$D$13:R$13),0)))))</f>
        <v/>
      </c>
    </row>
    <row r="382" spans="1:17" s="47" customFormat="1" ht="12.75" customHeight="1" x14ac:dyDescent="0.35">
      <c r="A382" s="50">
        <v>381</v>
      </c>
      <c r="B382" s="84" t="str">
        <f t="shared" si="5"/>
        <v/>
      </c>
      <c r="C382" s="84" t="str">
        <f>IFERROR(VLOOKUP($A382,'Section 2'!$D$16:$R$1015,COLUMNS('Section 2'!$D$13:D$13),0),"")</f>
        <v/>
      </c>
      <c r="D382" s="61" t="str">
        <f>IF($C382="","",IF(ISBLANK(VLOOKUP($A382,'Section 2'!$D$16:$R$1015,COLUMNS('Section 2'!$D$13:E$13),0)),"",VLOOKUP($A382,'Section 2'!$D$16:$R$1015,COLUMNS('Section 2'!$D$13:E$13),0)))</f>
        <v/>
      </c>
      <c r="E382" s="84" t="str">
        <f>IF($C382="","",IF(ISBLANK(VLOOKUP($A382,'Section 2'!$D$16:$R$1015,COLUMNS('Section 2'!$D$13:F$13),0)),"",VLOOKUP($A382,'Section 2'!$D$16:$R$1015,COLUMNS('Section 2'!$D$13:F$13),0)))</f>
        <v/>
      </c>
      <c r="F382" s="84" t="str">
        <f>IF($C382="","",IF(ISBLANK(VLOOKUP($A382,'Section 2'!$D$16:$R$1015,COLUMNS('Section 2'!$D$13:G$13),0)),"",VLOOKUP($A382,'Section 2'!$D$16:$R$1015,COLUMNS('Section 2'!$D$13:G$13),0)))</f>
        <v/>
      </c>
      <c r="G382" s="84" t="str">
        <f>IF($C382="","",IF(ISBLANK(VLOOKUP($A382,'Section 2'!$D$16:$R$1015,COLUMNS('Section 2'!$D$13:H$13),0)),"",VLOOKUP($A382,'Section 2'!$D$16:$R$1015,COLUMNS('Section 2'!$D$13:H$13),0)))</f>
        <v/>
      </c>
      <c r="H382" s="84" t="str">
        <f>IF($C382="","",IF(ISBLANK(VLOOKUP($A382,'Section 2'!$D$16:$R$1015,COLUMNS('Section 2'!$D$13:I$13),0)),"",VLOOKUP($A382,'Section 2'!$D$16:$R$1015,COLUMNS('Section 2'!$D$13:I$13),0)))</f>
        <v/>
      </c>
      <c r="I382" s="84" t="str">
        <f>IF($C382="","",IF(ISBLANK(VLOOKUP($A382,'Section 2'!$D$16:$R$1015,COLUMNS('Section 2'!$D$13:J$13),0)),"",VLOOKUP($A382,'Section 2'!$D$16:$R$1015,COLUMNS('Section 2'!$D$13:J$13),0)))</f>
        <v/>
      </c>
      <c r="J382" s="84" t="str">
        <f>IF($C382="","",IF(ISBLANK(VLOOKUP($A382,'Section 2'!$D$16:$R$1015,COLUMNS('Section 2'!$D$13:R$13),0)),"",IF(VLOOKUP($A382,'Section 2'!$D$16:$R$1015,COLUMNS('Section 2'!$D$13:R$13),0)="QPS","QPS",PROPER(VLOOKUP($A382,'Section 2'!$D$16:$R$1015,COLUMNS('Section 2'!$D$13:R$13),0)))))</f>
        <v/>
      </c>
      <c r="K382" s="84" t="str">
        <f>IF($C382="","",IF(ISBLANK(VLOOKUP($A382,'Section 2'!$D$16:$R$1015,COLUMNS('Section 2'!$D$13:L$13),0)),"",VLOOKUP($A382,'Section 2'!$D$16:$R$1015,COLUMNS('Section 2'!$D$13:L$13),0)))</f>
        <v/>
      </c>
      <c r="L382" s="84" t="str">
        <f>IF($C382="","",IF(ISBLANK(VLOOKUP($A382,'Section 2'!$D$16:$R$1015,COLUMNS('Section 2'!$D$13:M$13),0)),"",VLOOKUP($A382,'Section 2'!$D$16:$R$1015,COLUMNS('Section 2'!$D$13:M$13),0)))</f>
        <v/>
      </c>
      <c r="M382" s="84" t="str">
        <f>IF($C382="","",IF(ISBLANK(VLOOKUP($A382,'Section 2'!$D$16:$R$1015,COLUMNS('Section 2'!$D$13:N$13),0)),"",VLOOKUP($A382,'Section 2'!$D$16:$R$1015,COLUMNS('Section 2'!$D$13:N$13),0)))</f>
        <v/>
      </c>
      <c r="N382" s="84" t="str">
        <f>IF($C382="","",IF(ISBLANK(VLOOKUP($A382,'Section 2'!$D$16:$R$1015,COLUMNS('Section 2'!$D$13:O$13),0)),"",VLOOKUP($A382,'Section 2'!$D$16:$R$1015,COLUMNS('Section 2'!$D$13:O$13),0)))</f>
        <v/>
      </c>
      <c r="O382" s="84" t="str">
        <f>IF($C382="","",IF(ISBLANK(VLOOKUP($A382,'Section 2'!$D$16:$R$1015,COLUMNS('Section 2'!$D$13:P$13),0)),"",VLOOKUP($A382,'Section 2'!$D$16:$R$1015,COLUMNS('Section 2'!$D$13:P$13),0)))</f>
        <v/>
      </c>
      <c r="P382" s="84" t="str">
        <f>IF($C382="","",IF(ISBLANK(VLOOKUP($A382,'Section 2'!$D$16:$R$1015,COLUMNS('Section 2'!$D$13:Q$13),0)),"",VLOOKUP($A382,'Section 2'!$D$16:$R$1015,COLUMNS('Section 2'!$D$13:Q$13),0)))</f>
        <v/>
      </c>
      <c r="Q382" s="84" t="str">
        <f>IF($C382="","",IF(ISBLANK(VLOOKUP($A382,'Section 2'!$D$16:$R$1015,COLUMNS('Section 2'!$D$13:R$13),0)),"",IF(VLOOKUP($A382,'Section 2'!$D$16:$R$1015,COLUMNS('Section 2'!$D$13:R$13),0)="QPS","QPS",PROPER(VLOOKUP($A382,'Section 2'!$D$16:$R$1015,COLUMNS('Section 2'!$D$13:R$13),0)))))</f>
        <v/>
      </c>
    </row>
    <row r="383" spans="1:17" s="47" customFormat="1" ht="12.75" customHeight="1" x14ac:dyDescent="0.35">
      <c r="A383" s="50">
        <v>382</v>
      </c>
      <c r="B383" s="84" t="str">
        <f t="shared" si="5"/>
        <v/>
      </c>
      <c r="C383" s="84" t="str">
        <f>IFERROR(VLOOKUP($A383,'Section 2'!$D$16:$R$1015,COLUMNS('Section 2'!$D$13:D$13),0),"")</f>
        <v/>
      </c>
      <c r="D383" s="61" t="str">
        <f>IF($C383="","",IF(ISBLANK(VLOOKUP($A383,'Section 2'!$D$16:$R$1015,COLUMNS('Section 2'!$D$13:E$13),0)),"",VLOOKUP($A383,'Section 2'!$D$16:$R$1015,COLUMNS('Section 2'!$D$13:E$13),0)))</f>
        <v/>
      </c>
      <c r="E383" s="84" t="str">
        <f>IF($C383="","",IF(ISBLANK(VLOOKUP($A383,'Section 2'!$D$16:$R$1015,COLUMNS('Section 2'!$D$13:F$13),0)),"",VLOOKUP($A383,'Section 2'!$D$16:$R$1015,COLUMNS('Section 2'!$D$13:F$13),0)))</f>
        <v/>
      </c>
      <c r="F383" s="84" t="str">
        <f>IF($C383="","",IF(ISBLANK(VLOOKUP($A383,'Section 2'!$D$16:$R$1015,COLUMNS('Section 2'!$D$13:G$13),0)),"",VLOOKUP($A383,'Section 2'!$D$16:$R$1015,COLUMNS('Section 2'!$D$13:G$13),0)))</f>
        <v/>
      </c>
      <c r="G383" s="84" t="str">
        <f>IF($C383="","",IF(ISBLANK(VLOOKUP($A383,'Section 2'!$D$16:$R$1015,COLUMNS('Section 2'!$D$13:H$13),0)),"",VLOOKUP($A383,'Section 2'!$D$16:$R$1015,COLUMNS('Section 2'!$D$13:H$13),0)))</f>
        <v/>
      </c>
      <c r="H383" s="84" t="str">
        <f>IF($C383="","",IF(ISBLANK(VLOOKUP($A383,'Section 2'!$D$16:$R$1015,COLUMNS('Section 2'!$D$13:I$13),0)),"",VLOOKUP($A383,'Section 2'!$D$16:$R$1015,COLUMNS('Section 2'!$D$13:I$13),0)))</f>
        <v/>
      </c>
      <c r="I383" s="84" t="str">
        <f>IF($C383="","",IF(ISBLANK(VLOOKUP($A383,'Section 2'!$D$16:$R$1015,COLUMNS('Section 2'!$D$13:J$13),0)),"",VLOOKUP($A383,'Section 2'!$D$16:$R$1015,COLUMNS('Section 2'!$D$13:J$13),0)))</f>
        <v/>
      </c>
      <c r="J383" s="84" t="str">
        <f>IF($C383="","",IF(ISBLANK(VLOOKUP($A383,'Section 2'!$D$16:$R$1015,COLUMNS('Section 2'!$D$13:R$13),0)),"",IF(VLOOKUP($A383,'Section 2'!$D$16:$R$1015,COLUMNS('Section 2'!$D$13:R$13),0)="QPS","QPS",PROPER(VLOOKUP($A383,'Section 2'!$D$16:$R$1015,COLUMNS('Section 2'!$D$13:R$13),0)))))</f>
        <v/>
      </c>
      <c r="K383" s="84" t="str">
        <f>IF($C383="","",IF(ISBLANK(VLOOKUP($A383,'Section 2'!$D$16:$R$1015,COLUMNS('Section 2'!$D$13:L$13),0)),"",VLOOKUP($A383,'Section 2'!$D$16:$R$1015,COLUMNS('Section 2'!$D$13:L$13),0)))</f>
        <v/>
      </c>
      <c r="L383" s="84" t="str">
        <f>IF($C383="","",IF(ISBLANK(VLOOKUP($A383,'Section 2'!$D$16:$R$1015,COLUMNS('Section 2'!$D$13:M$13),0)),"",VLOOKUP($A383,'Section 2'!$D$16:$R$1015,COLUMNS('Section 2'!$D$13:M$13),0)))</f>
        <v/>
      </c>
      <c r="M383" s="84" t="str">
        <f>IF($C383="","",IF(ISBLANK(VLOOKUP($A383,'Section 2'!$D$16:$R$1015,COLUMNS('Section 2'!$D$13:N$13),0)),"",VLOOKUP($A383,'Section 2'!$D$16:$R$1015,COLUMNS('Section 2'!$D$13:N$13),0)))</f>
        <v/>
      </c>
      <c r="N383" s="84" t="str">
        <f>IF($C383="","",IF(ISBLANK(VLOOKUP($A383,'Section 2'!$D$16:$R$1015,COLUMNS('Section 2'!$D$13:O$13),0)),"",VLOOKUP($A383,'Section 2'!$D$16:$R$1015,COLUMNS('Section 2'!$D$13:O$13),0)))</f>
        <v/>
      </c>
      <c r="O383" s="84" t="str">
        <f>IF($C383="","",IF(ISBLANK(VLOOKUP($A383,'Section 2'!$D$16:$R$1015,COLUMNS('Section 2'!$D$13:P$13),0)),"",VLOOKUP($A383,'Section 2'!$D$16:$R$1015,COLUMNS('Section 2'!$D$13:P$13),0)))</f>
        <v/>
      </c>
      <c r="P383" s="84" t="str">
        <f>IF($C383="","",IF(ISBLANK(VLOOKUP($A383,'Section 2'!$D$16:$R$1015,COLUMNS('Section 2'!$D$13:Q$13),0)),"",VLOOKUP($A383,'Section 2'!$D$16:$R$1015,COLUMNS('Section 2'!$D$13:Q$13),0)))</f>
        <v/>
      </c>
      <c r="Q383" s="84" t="str">
        <f>IF($C383="","",IF(ISBLANK(VLOOKUP($A383,'Section 2'!$D$16:$R$1015,COLUMNS('Section 2'!$D$13:R$13),0)),"",IF(VLOOKUP($A383,'Section 2'!$D$16:$R$1015,COLUMNS('Section 2'!$D$13:R$13),0)="QPS","QPS",PROPER(VLOOKUP($A383,'Section 2'!$D$16:$R$1015,COLUMNS('Section 2'!$D$13:R$13),0)))))</f>
        <v/>
      </c>
    </row>
    <row r="384" spans="1:17" s="47" customFormat="1" ht="12.75" customHeight="1" x14ac:dyDescent="0.35">
      <c r="A384" s="50">
        <v>383</v>
      </c>
      <c r="B384" s="84" t="str">
        <f t="shared" si="5"/>
        <v/>
      </c>
      <c r="C384" s="84" t="str">
        <f>IFERROR(VLOOKUP($A384,'Section 2'!$D$16:$R$1015,COLUMNS('Section 2'!$D$13:D$13),0),"")</f>
        <v/>
      </c>
      <c r="D384" s="61" t="str">
        <f>IF($C384="","",IF(ISBLANK(VLOOKUP($A384,'Section 2'!$D$16:$R$1015,COLUMNS('Section 2'!$D$13:E$13),0)),"",VLOOKUP($A384,'Section 2'!$D$16:$R$1015,COLUMNS('Section 2'!$D$13:E$13),0)))</f>
        <v/>
      </c>
      <c r="E384" s="84" t="str">
        <f>IF($C384="","",IF(ISBLANK(VLOOKUP($A384,'Section 2'!$D$16:$R$1015,COLUMNS('Section 2'!$D$13:F$13),0)),"",VLOOKUP($A384,'Section 2'!$D$16:$R$1015,COLUMNS('Section 2'!$D$13:F$13),0)))</f>
        <v/>
      </c>
      <c r="F384" s="84" t="str">
        <f>IF($C384="","",IF(ISBLANK(VLOOKUP($A384,'Section 2'!$D$16:$R$1015,COLUMNS('Section 2'!$D$13:G$13),0)),"",VLOOKUP($A384,'Section 2'!$D$16:$R$1015,COLUMNS('Section 2'!$D$13:G$13),0)))</f>
        <v/>
      </c>
      <c r="G384" s="84" t="str">
        <f>IF($C384="","",IF(ISBLANK(VLOOKUP($A384,'Section 2'!$D$16:$R$1015,COLUMNS('Section 2'!$D$13:H$13),0)),"",VLOOKUP($A384,'Section 2'!$D$16:$R$1015,COLUMNS('Section 2'!$D$13:H$13),0)))</f>
        <v/>
      </c>
      <c r="H384" s="84" t="str">
        <f>IF($C384="","",IF(ISBLANK(VLOOKUP($A384,'Section 2'!$D$16:$R$1015,COLUMNS('Section 2'!$D$13:I$13),0)),"",VLOOKUP($A384,'Section 2'!$D$16:$R$1015,COLUMNS('Section 2'!$D$13:I$13),0)))</f>
        <v/>
      </c>
      <c r="I384" s="84" t="str">
        <f>IF($C384="","",IF(ISBLANK(VLOOKUP($A384,'Section 2'!$D$16:$R$1015,COLUMNS('Section 2'!$D$13:J$13),0)),"",VLOOKUP($A384,'Section 2'!$D$16:$R$1015,COLUMNS('Section 2'!$D$13:J$13),0)))</f>
        <v/>
      </c>
      <c r="J384" s="84" t="str">
        <f>IF($C384="","",IF(ISBLANK(VLOOKUP($A384,'Section 2'!$D$16:$R$1015,COLUMNS('Section 2'!$D$13:R$13),0)),"",IF(VLOOKUP($A384,'Section 2'!$D$16:$R$1015,COLUMNS('Section 2'!$D$13:R$13),0)="QPS","QPS",PROPER(VLOOKUP($A384,'Section 2'!$D$16:$R$1015,COLUMNS('Section 2'!$D$13:R$13),0)))))</f>
        <v/>
      </c>
      <c r="K384" s="84" t="str">
        <f>IF($C384="","",IF(ISBLANK(VLOOKUP($A384,'Section 2'!$D$16:$R$1015,COLUMNS('Section 2'!$D$13:L$13),0)),"",VLOOKUP($A384,'Section 2'!$D$16:$R$1015,COLUMNS('Section 2'!$D$13:L$13),0)))</f>
        <v/>
      </c>
      <c r="L384" s="84" t="str">
        <f>IF($C384="","",IF(ISBLANK(VLOOKUP($A384,'Section 2'!$D$16:$R$1015,COLUMNS('Section 2'!$D$13:M$13),0)),"",VLOOKUP($A384,'Section 2'!$D$16:$R$1015,COLUMNS('Section 2'!$D$13:M$13),0)))</f>
        <v/>
      </c>
      <c r="M384" s="84" t="str">
        <f>IF($C384="","",IF(ISBLANK(VLOOKUP($A384,'Section 2'!$D$16:$R$1015,COLUMNS('Section 2'!$D$13:N$13),0)),"",VLOOKUP($A384,'Section 2'!$D$16:$R$1015,COLUMNS('Section 2'!$D$13:N$13),0)))</f>
        <v/>
      </c>
      <c r="N384" s="84" t="str">
        <f>IF($C384="","",IF(ISBLANK(VLOOKUP($A384,'Section 2'!$D$16:$R$1015,COLUMNS('Section 2'!$D$13:O$13),0)),"",VLOOKUP($A384,'Section 2'!$D$16:$R$1015,COLUMNS('Section 2'!$D$13:O$13),0)))</f>
        <v/>
      </c>
      <c r="O384" s="84" t="str">
        <f>IF($C384="","",IF(ISBLANK(VLOOKUP($A384,'Section 2'!$D$16:$R$1015,COLUMNS('Section 2'!$D$13:P$13),0)),"",VLOOKUP($A384,'Section 2'!$D$16:$R$1015,COLUMNS('Section 2'!$D$13:P$13),0)))</f>
        <v/>
      </c>
      <c r="P384" s="84" t="str">
        <f>IF($C384="","",IF(ISBLANK(VLOOKUP($A384,'Section 2'!$D$16:$R$1015,COLUMNS('Section 2'!$D$13:Q$13),0)),"",VLOOKUP($A384,'Section 2'!$D$16:$R$1015,COLUMNS('Section 2'!$D$13:Q$13),0)))</f>
        <v/>
      </c>
      <c r="Q384" s="84" t="str">
        <f>IF($C384="","",IF(ISBLANK(VLOOKUP($A384,'Section 2'!$D$16:$R$1015,COLUMNS('Section 2'!$D$13:R$13),0)),"",IF(VLOOKUP($A384,'Section 2'!$D$16:$R$1015,COLUMNS('Section 2'!$D$13:R$13),0)="QPS","QPS",PROPER(VLOOKUP($A384,'Section 2'!$D$16:$R$1015,COLUMNS('Section 2'!$D$13:R$13),0)))))</f>
        <v/>
      </c>
    </row>
    <row r="385" spans="1:17" s="47" customFormat="1" ht="12.75" customHeight="1" x14ac:dyDescent="0.35">
      <c r="A385" s="50">
        <v>384</v>
      </c>
      <c r="B385" s="84" t="str">
        <f t="shared" si="5"/>
        <v/>
      </c>
      <c r="C385" s="84" t="str">
        <f>IFERROR(VLOOKUP($A385,'Section 2'!$D$16:$R$1015,COLUMNS('Section 2'!$D$13:D$13),0),"")</f>
        <v/>
      </c>
      <c r="D385" s="61" t="str">
        <f>IF($C385="","",IF(ISBLANK(VLOOKUP($A385,'Section 2'!$D$16:$R$1015,COLUMNS('Section 2'!$D$13:E$13),0)),"",VLOOKUP($A385,'Section 2'!$D$16:$R$1015,COLUMNS('Section 2'!$D$13:E$13),0)))</f>
        <v/>
      </c>
      <c r="E385" s="84" t="str">
        <f>IF($C385="","",IF(ISBLANK(VLOOKUP($A385,'Section 2'!$D$16:$R$1015,COLUMNS('Section 2'!$D$13:F$13),0)),"",VLOOKUP($A385,'Section 2'!$D$16:$R$1015,COLUMNS('Section 2'!$D$13:F$13),0)))</f>
        <v/>
      </c>
      <c r="F385" s="84" t="str">
        <f>IF($C385="","",IF(ISBLANK(VLOOKUP($A385,'Section 2'!$D$16:$R$1015,COLUMNS('Section 2'!$D$13:G$13),0)),"",VLOOKUP($A385,'Section 2'!$D$16:$R$1015,COLUMNS('Section 2'!$D$13:G$13),0)))</f>
        <v/>
      </c>
      <c r="G385" s="84" t="str">
        <f>IF($C385="","",IF(ISBLANK(VLOOKUP($A385,'Section 2'!$D$16:$R$1015,COLUMNS('Section 2'!$D$13:H$13),0)),"",VLOOKUP($A385,'Section 2'!$D$16:$R$1015,COLUMNS('Section 2'!$D$13:H$13),0)))</f>
        <v/>
      </c>
      <c r="H385" s="84" t="str">
        <f>IF($C385="","",IF(ISBLANK(VLOOKUP($A385,'Section 2'!$D$16:$R$1015,COLUMNS('Section 2'!$D$13:I$13),0)),"",VLOOKUP($A385,'Section 2'!$D$16:$R$1015,COLUMNS('Section 2'!$D$13:I$13),0)))</f>
        <v/>
      </c>
      <c r="I385" s="84" t="str">
        <f>IF($C385="","",IF(ISBLANK(VLOOKUP($A385,'Section 2'!$D$16:$R$1015,COLUMNS('Section 2'!$D$13:J$13),0)),"",VLOOKUP($A385,'Section 2'!$D$16:$R$1015,COLUMNS('Section 2'!$D$13:J$13),0)))</f>
        <v/>
      </c>
      <c r="J385" s="84" t="str">
        <f>IF($C385="","",IF(ISBLANK(VLOOKUP($A385,'Section 2'!$D$16:$R$1015,COLUMNS('Section 2'!$D$13:R$13),0)),"",IF(VLOOKUP($A385,'Section 2'!$D$16:$R$1015,COLUMNS('Section 2'!$D$13:R$13),0)="QPS","QPS",PROPER(VLOOKUP($A385,'Section 2'!$D$16:$R$1015,COLUMNS('Section 2'!$D$13:R$13),0)))))</f>
        <v/>
      </c>
      <c r="K385" s="84" t="str">
        <f>IF($C385="","",IF(ISBLANK(VLOOKUP($A385,'Section 2'!$D$16:$R$1015,COLUMNS('Section 2'!$D$13:L$13),0)),"",VLOOKUP($A385,'Section 2'!$D$16:$R$1015,COLUMNS('Section 2'!$D$13:L$13),0)))</f>
        <v/>
      </c>
      <c r="L385" s="84" t="str">
        <f>IF($C385="","",IF(ISBLANK(VLOOKUP($A385,'Section 2'!$D$16:$R$1015,COLUMNS('Section 2'!$D$13:M$13),0)),"",VLOOKUP($A385,'Section 2'!$D$16:$R$1015,COLUMNS('Section 2'!$D$13:M$13),0)))</f>
        <v/>
      </c>
      <c r="M385" s="84" t="str">
        <f>IF($C385="","",IF(ISBLANK(VLOOKUP($A385,'Section 2'!$D$16:$R$1015,COLUMNS('Section 2'!$D$13:N$13),0)),"",VLOOKUP($A385,'Section 2'!$D$16:$R$1015,COLUMNS('Section 2'!$D$13:N$13),0)))</f>
        <v/>
      </c>
      <c r="N385" s="84" t="str">
        <f>IF($C385="","",IF(ISBLANK(VLOOKUP($A385,'Section 2'!$D$16:$R$1015,COLUMNS('Section 2'!$D$13:O$13),0)),"",VLOOKUP($A385,'Section 2'!$D$16:$R$1015,COLUMNS('Section 2'!$D$13:O$13),0)))</f>
        <v/>
      </c>
      <c r="O385" s="84" t="str">
        <f>IF($C385="","",IF(ISBLANK(VLOOKUP($A385,'Section 2'!$D$16:$R$1015,COLUMNS('Section 2'!$D$13:P$13),0)),"",VLOOKUP($A385,'Section 2'!$D$16:$R$1015,COLUMNS('Section 2'!$D$13:P$13),0)))</f>
        <v/>
      </c>
      <c r="P385" s="84" t="str">
        <f>IF($C385="","",IF(ISBLANK(VLOOKUP($A385,'Section 2'!$D$16:$R$1015,COLUMNS('Section 2'!$D$13:Q$13),0)),"",VLOOKUP($A385,'Section 2'!$D$16:$R$1015,COLUMNS('Section 2'!$D$13:Q$13),0)))</f>
        <v/>
      </c>
      <c r="Q385" s="84" t="str">
        <f>IF($C385="","",IF(ISBLANK(VLOOKUP($A385,'Section 2'!$D$16:$R$1015,COLUMNS('Section 2'!$D$13:R$13),0)),"",IF(VLOOKUP($A385,'Section 2'!$D$16:$R$1015,COLUMNS('Section 2'!$D$13:R$13),0)="QPS","QPS",PROPER(VLOOKUP($A385,'Section 2'!$D$16:$R$1015,COLUMNS('Section 2'!$D$13:R$13),0)))))</f>
        <v/>
      </c>
    </row>
    <row r="386" spans="1:17" s="47" customFormat="1" ht="12.75" customHeight="1" x14ac:dyDescent="0.35">
      <c r="A386" s="50">
        <v>385</v>
      </c>
      <c r="B386" s="84" t="str">
        <f t="shared" si="5"/>
        <v/>
      </c>
      <c r="C386" s="84" t="str">
        <f>IFERROR(VLOOKUP($A386,'Section 2'!$D$16:$R$1015,COLUMNS('Section 2'!$D$13:D$13),0),"")</f>
        <v/>
      </c>
      <c r="D386" s="61" t="str">
        <f>IF($C386="","",IF(ISBLANK(VLOOKUP($A386,'Section 2'!$D$16:$R$1015,COLUMNS('Section 2'!$D$13:E$13),0)),"",VLOOKUP($A386,'Section 2'!$D$16:$R$1015,COLUMNS('Section 2'!$D$13:E$13),0)))</f>
        <v/>
      </c>
      <c r="E386" s="84" t="str">
        <f>IF($C386="","",IF(ISBLANK(VLOOKUP($A386,'Section 2'!$D$16:$R$1015,COLUMNS('Section 2'!$D$13:F$13),0)),"",VLOOKUP($A386,'Section 2'!$D$16:$R$1015,COLUMNS('Section 2'!$D$13:F$13),0)))</f>
        <v/>
      </c>
      <c r="F386" s="84" t="str">
        <f>IF($C386="","",IF(ISBLANK(VLOOKUP($A386,'Section 2'!$D$16:$R$1015,COLUMNS('Section 2'!$D$13:G$13),0)),"",VLOOKUP($A386,'Section 2'!$D$16:$R$1015,COLUMNS('Section 2'!$D$13:G$13),0)))</f>
        <v/>
      </c>
      <c r="G386" s="84" t="str">
        <f>IF($C386="","",IF(ISBLANK(VLOOKUP($A386,'Section 2'!$D$16:$R$1015,COLUMNS('Section 2'!$D$13:H$13),0)),"",VLOOKUP($A386,'Section 2'!$D$16:$R$1015,COLUMNS('Section 2'!$D$13:H$13),0)))</f>
        <v/>
      </c>
      <c r="H386" s="84" t="str">
        <f>IF($C386="","",IF(ISBLANK(VLOOKUP($A386,'Section 2'!$D$16:$R$1015,COLUMNS('Section 2'!$D$13:I$13),0)),"",VLOOKUP($A386,'Section 2'!$D$16:$R$1015,COLUMNS('Section 2'!$D$13:I$13),0)))</f>
        <v/>
      </c>
      <c r="I386" s="84" t="str">
        <f>IF($C386="","",IF(ISBLANK(VLOOKUP($A386,'Section 2'!$D$16:$R$1015,COLUMNS('Section 2'!$D$13:J$13),0)),"",VLOOKUP($A386,'Section 2'!$D$16:$R$1015,COLUMNS('Section 2'!$D$13:J$13),0)))</f>
        <v/>
      </c>
      <c r="J386" s="84" t="str">
        <f>IF($C386="","",IF(ISBLANK(VLOOKUP($A386,'Section 2'!$D$16:$R$1015,COLUMNS('Section 2'!$D$13:R$13),0)),"",IF(VLOOKUP($A386,'Section 2'!$D$16:$R$1015,COLUMNS('Section 2'!$D$13:R$13),0)="QPS","QPS",PROPER(VLOOKUP($A386,'Section 2'!$D$16:$R$1015,COLUMNS('Section 2'!$D$13:R$13),0)))))</f>
        <v/>
      </c>
      <c r="K386" s="84" t="str">
        <f>IF($C386="","",IF(ISBLANK(VLOOKUP($A386,'Section 2'!$D$16:$R$1015,COLUMNS('Section 2'!$D$13:L$13),0)),"",VLOOKUP($A386,'Section 2'!$D$16:$R$1015,COLUMNS('Section 2'!$D$13:L$13),0)))</f>
        <v/>
      </c>
      <c r="L386" s="84" t="str">
        <f>IF($C386="","",IF(ISBLANK(VLOOKUP($A386,'Section 2'!$D$16:$R$1015,COLUMNS('Section 2'!$D$13:M$13),0)),"",VLOOKUP($A386,'Section 2'!$D$16:$R$1015,COLUMNS('Section 2'!$D$13:M$13),0)))</f>
        <v/>
      </c>
      <c r="M386" s="84" t="str">
        <f>IF($C386="","",IF(ISBLANK(VLOOKUP($A386,'Section 2'!$D$16:$R$1015,COLUMNS('Section 2'!$D$13:N$13),0)),"",VLOOKUP($A386,'Section 2'!$D$16:$R$1015,COLUMNS('Section 2'!$D$13:N$13),0)))</f>
        <v/>
      </c>
      <c r="N386" s="84" t="str">
        <f>IF($C386="","",IF(ISBLANK(VLOOKUP($A386,'Section 2'!$D$16:$R$1015,COLUMNS('Section 2'!$D$13:O$13),0)),"",VLOOKUP($A386,'Section 2'!$D$16:$R$1015,COLUMNS('Section 2'!$D$13:O$13),0)))</f>
        <v/>
      </c>
      <c r="O386" s="84" t="str">
        <f>IF($C386="","",IF(ISBLANK(VLOOKUP($A386,'Section 2'!$D$16:$R$1015,COLUMNS('Section 2'!$D$13:P$13),0)),"",VLOOKUP($A386,'Section 2'!$D$16:$R$1015,COLUMNS('Section 2'!$D$13:P$13),0)))</f>
        <v/>
      </c>
      <c r="P386" s="84" t="str">
        <f>IF($C386="","",IF(ISBLANK(VLOOKUP($A386,'Section 2'!$D$16:$R$1015,COLUMNS('Section 2'!$D$13:Q$13),0)),"",VLOOKUP($A386,'Section 2'!$D$16:$R$1015,COLUMNS('Section 2'!$D$13:Q$13),0)))</f>
        <v/>
      </c>
      <c r="Q386" s="84" t="str">
        <f>IF($C386="","",IF(ISBLANK(VLOOKUP($A386,'Section 2'!$D$16:$R$1015,COLUMNS('Section 2'!$D$13:R$13),0)),"",IF(VLOOKUP($A386,'Section 2'!$D$16:$R$1015,COLUMNS('Section 2'!$D$13:R$13),0)="QPS","QPS",PROPER(VLOOKUP($A386,'Section 2'!$D$16:$R$1015,COLUMNS('Section 2'!$D$13:R$13),0)))))</f>
        <v/>
      </c>
    </row>
    <row r="387" spans="1:17" s="47" customFormat="1" ht="12.75" customHeight="1" x14ac:dyDescent="0.35">
      <c r="A387" s="50">
        <v>386</v>
      </c>
      <c r="B387" s="84" t="str">
        <f t="shared" ref="B387:B450" si="6">IF(C387="","",2)</f>
        <v/>
      </c>
      <c r="C387" s="84" t="str">
        <f>IFERROR(VLOOKUP($A387,'Section 2'!$D$16:$R$1015,COLUMNS('Section 2'!$D$13:D$13),0),"")</f>
        <v/>
      </c>
      <c r="D387" s="61" t="str">
        <f>IF($C387="","",IF(ISBLANK(VLOOKUP($A387,'Section 2'!$D$16:$R$1015,COLUMNS('Section 2'!$D$13:E$13),0)),"",VLOOKUP($A387,'Section 2'!$D$16:$R$1015,COLUMNS('Section 2'!$D$13:E$13),0)))</f>
        <v/>
      </c>
      <c r="E387" s="84" t="str">
        <f>IF($C387="","",IF(ISBLANK(VLOOKUP($A387,'Section 2'!$D$16:$R$1015,COLUMNS('Section 2'!$D$13:F$13),0)),"",VLOOKUP($A387,'Section 2'!$D$16:$R$1015,COLUMNS('Section 2'!$D$13:F$13),0)))</f>
        <v/>
      </c>
      <c r="F387" s="84" t="str">
        <f>IF($C387="","",IF(ISBLANK(VLOOKUP($A387,'Section 2'!$D$16:$R$1015,COLUMNS('Section 2'!$D$13:G$13),0)),"",VLOOKUP($A387,'Section 2'!$D$16:$R$1015,COLUMNS('Section 2'!$D$13:G$13),0)))</f>
        <v/>
      </c>
      <c r="G387" s="84" t="str">
        <f>IF($C387="","",IF(ISBLANK(VLOOKUP($A387,'Section 2'!$D$16:$R$1015,COLUMNS('Section 2'!$D$13:H$13),0)),"",VLOOKUP($A387,'Section 2'!$D$16:$R$1015,COLUMNS('Section 2'!$D$13:H$13),0)))</f>
        <v/>
      </c>
      <c r="H387" s="84" t="str">
        <f>IF($C387="","",IF(ISBLANK(VLOOKUP($A387,'Section 2'!$D$16:$R$1015,COLUMNS('Section 2'!$D$13:I$13),0)),"",VLOOKUP($A387,'Section 2'!$D$16:$R$1015,COLUMNS('Section 2'!$D$13:I$13),0)))</f>
        <v/>
      </c>
      <c r="I387" s="84" t="str">
        <f>IF($C387="","",IF(ISBLANK(VLOOKUP($A387,'Section 2'!$D$16:$R$1015,COLUMNS('Section 2'!$D$13:J$13),0)),"",VLOOKUP($A387,'Section 2'!$D$16:$R$1015,COLUMNS('Section 2'!$D$13:J$13),0)))</f>
        <v/>
      </c>
      <c r="J387" s="84" t="str">
        <f>IF($C387="","",IF(ISBLANK(VLOOKUP($A387,'Section 2'!$D$16:$R$1015,COLUMNS('Section 2'!$D$13:R$13),0)),"",IF(VLOOKUP($A387,'Section 2'!$D$16:$R$1015,COLUMNS('Section 2'!$D$13:R$13),0)="QPS","QPS",PROPER(VLOOKUP($A387,'Section 2'!$D$16:$R$1015,COLUMNS('Section 2'!$D$13:R$13),0)))))</f>
        <v/>
      </c>
      <c r="K387" s="84" t="str">
        <f>IF($C387="","",IF(ISBLANK(VLOOKUP($A387,'Section 2'!$D$16:$R$1015,COLUMNS('Section 2'!$D$13:L$13),0)),"",VLOOKUP($A387,'Section 2'!$D$16:$R$1015,COLUMNS('Section 2'!$D$13:L$13),0)))</f>
        <v/>
      </c>
      <c r="L387" s="84" t="str">
        <f>IF($C387="","",IF(ISBLANK(VLOOKUP($A387,'Section 2'!$D$16:$R$1015,COLUMNS('Section 2'!$D$13:M$13),0)),"",VLOOKUP($A387,'Section 2'!$D$16:$R$1015,COLUMNS('Section 2'!$D$13:M$13),0)))</f>
        <v/>
      </c>
      <c r="M387" s="84" t="str">
        <f>IF($C387="","",IF(ISBLANK(VLOOKUP($A387,'Section 2'!$D$16:$R$1015,COLUMNS('Section 2'!$D$13:N$13),0)),"",VLOOKUP($A387,'Section 2'!$D$16:$R$1015,COLUMNS('Section 2'!$D$13:N$13),0)))</f>
        <v/>
      </c>
      <c r="N387" s="84" t="str">
        <f>IF($C387="","",IF(ISBLANK(VLOOKUP($A387,'Section 2'!$D$16:$R$1015,COLUMNS('Section 2'!$D$13:O$13),0)),"",VLOOKUP($A387,'Section 2'!$D$16:$R$1015,COLUMNS('Section 2'!$D$13:O$13),0)))</f>
        <v/>
      </c>
      <c r="O387" s="84" t="str">
        <f>IF($C387="","",IF(ISBLANK(VLOOKUP($A387,'Section 2'!$D$16:$R$1015,COLUMNS('Section 2'!$D$13:P$13),0)),"",VLOOKUP($A387,'Section 2'!$D$16:$R$1015,COLUMNS('Section 2'!$D$13:P$13),0)))</f>
        <v/>
      </c>
      <c r="P387" s="84" t="str">
        <f>IF($C387="","",IF(ISBLANK(VLOOKUP($A387,'Section 2'!$D$16:$R$1015,COLUMNS('Section 2'!$D$13:Q$13),0)),"",VLOOKUP($A387,'Section 2'!$D$16:$R$1015,COLUMNS('Section 2'!$D$13:Q$13),0)))</f>
        <v/>
      </c>
      <c r="Q387" s="84" t="str">
        <f>IF($C387="","",IF(ISBLANK(VLOOKUP($A387,'Section 2'!$D$16:$R$1015,COLUMNS('Section 2'!$D$13:R$13),0)),"",IF(VLOOKUP($A387,'Section 2'!$D$16:$R$1015,COLUMNS('Section 2'!$D$13:R$13),0)="QPS","QPS",PROPER(VLOOKUP($A387,'Section 2'!$D$16:$R$1015,COLUMNS('Section 2'!$D$13:R$13),0)))))</f>
        <v/>
      </c>
    </row>
    <row r="388" spans="1:17" s="47" customFormat="1" ht="12.75" customHeight="1" x14ac:dyDescent="0.35">
      <c r="A388" s="50">
        <v>387</v>
      </c>
      <c r="B388" s="84" t="str">
        <f t="shared" si="6"/>
        <v/>
      </c>
      <c r="C388" s="84" t="str">
        <f>IFERROR(VLOOKUP($A388,'Section 2'!$D$16:$R$1015,COLUMNS('Section 2'!$D$13:D$13),0),"")</f>
        <v/>
      </c>
      <c r="D388" s="61" t="str">
        <f>IF($C388="","",IF(ISBLANK(VLOOKUP($A388,'Section 2'!$D$16:$R$1015,COLUMNS('Section 2'!$D$13:E$13),0)),"",VLOOKUP($A388,'Section 2'!$D$16:$R$1015,COLUMNS('Section 2'!$D$13:E$13),0)))</f>
        <v/>
      </c>
      <c r="E388" s="84" t="str">
        <f>IF($C388="","",IF(ISBLANK(VLOOKUP($A388,'Section 2'!$D$16:$R$1015,COLUMNS('Section 2'!$D$13:F$13),0)),"",VLOOKUP($A388,'Section 2'!$D$16:$R$1015,COLUMNS('Section 2'!$D$13:F$13),0)))</f>
        <v/>
      </c>
      <c r="F388" s="84" t="str">
        <f>IF($C388="","",IF(ISBLANK(VLOOKUP($A388,'Section 2'!$D$16:$R$1015,COLUMNS('Section 2'!$D$13:G$13),0)),"",VLOOKUP($A388,'Section 2'!$D$16:$R$1015,COLUMNS('Section 2'!$D$13:G$13),0)))</f>
        <v/>
      </c>
      <c r="G388" s="84" t="str">
        <f>IF($C388="","",IF(ISBLANK(VLOOKUP($A388,'Section 2'!$D$16:$R$1015,COLUMNS('Section 2'!$D$13:H$13),0)),"",VLOOKUP($A388,'Section 2'!$D$16:$R$1015,COLUMNS('Section 2'!$D$13:H$13),0)))</f>
        <v/>
      </c>
      <c r="H388" s="84" t="str">
        <f>IF($C388="","",IF(ISBLANK(VLOOKUP($A388,'Section 2'!$D$16:$R$1015,COLUMNS('Section 2'!$D$13:I$13),0)),"",VLOOKUP($A388,'Section 2'!$D$16:$R$1015,COLUMNS('Section 2'!$D$13:I$13),0)))</f>
        <v/>
      </c>
      <c r="I388" s="84" t="str">
        <f>IF($C388="","",IF(ISBLANK(VLOOKUP($A388,'Section 2'!$D$16:$R$1015,COLUMNS('Section 2'!$D$13:J$13),0)),"",VLOOKUP($A388,'Section 2'!$D$16:$R$1015,COLUMNS('Section 2'!$D$13:J$13),0)))</f>
        <v/>
      </c>
      <c r="J388" s="84" t="str">
        <f>IF($C388="","",IF(ISBLANK(VLOOKUP($A388,'Section 2'!$D$16:$R$1015,COLUMNS('Section 2'!$D$13:R$13),0)),"",IF(VLOOKUP($A388,'Section 2'!$D$16:$R$1015,COLUMNS('Section 2'!$D$13:R$13),0)="QPS","QPS",PROPER(VLOOKUP($A388,'Section 2'!$D$16:$R$1015,COLUMNS('Section 2'!$D$13:R$13),0)))))</f>
        <v/>
      </c>
      <c r="K388" s="84" t="str">
        <f>IF($C388="","",IF(ISBLANK(VLOOKUP($A388,'Section 2'!$D$16:$R$1015,COLUMNS('Section 2'!$D$13:L$13),0)),"",VLOOKUP($A388,'Section 2'!$D$16:$R$1015,COLUMNS('Section 2'!$D$13:L$13),0)))</f>
        <v/>
      </c>
      <c r="L388" s="84" t="str">
        <f>IF($C388="","",IF(ISBLANK(VLOOKUP($A388,'Section 2'!$D$16:$R$1015,COLUMNS('Section 2'!$D$13:M$13),0)),"",VLOOKUP($A388,'Section 2'!$D$16:$R$1015,COLUMNS('Section 2'!$D$13:M$13),0)))</f>
        <v/>
      </c>
      <c r="M388" s="84" t="str">
        <f>IF($C388="","",IF(ISBLANK(VLOOKUP($A388,'Section 2'!$D$16:$R$1015,COLUMNS('Section 2'!$D$13:N$13),0)),"",VLOOKUP($A388,'Section 2'!$D$16:$R$1015,COLUMNS('Section 2'!$D$13:N$13),0)))</f>
        <v/>
      </c>
      <c r="N388" s="84" t="str">
        <f>IF($C388="","",IF(ISBLANK(VLOOKUP($A388,'Section 2'!$D$16:$R$1015,COLUMNS('Section 2'!$D$13:O$13),0)),"",VLOOKUP($A388,'Section 2'!$D$16:$R$1015,COLUMNS('Section 2'!$D$13:O$13),0)))</f>
        <v/>
      </c>
      <c r="O388" s="84" t="str">
        <f>IF($C388="","",IF(ISBLANK(VLOOKUP($A388,'Section 2'!$D$16:$R$1015,COLUMNS('Section 2'!$D$13:P$13),0)),"",VLOOKUP($A388,'Section 2'!$D$16:$R$1015,COLUMNS('Section 2'!$D$13:P$13),0)))</f>
        <v/>
      </c>
      <c r="P388" s="84" t="str">
        <f>IF($C388="","",IF(ISBLANK(VLOOKUP($A388,'Section 2'!$D$16:$R$1015,COLUMNS('Section 2'!$D$13:Q$13),0)),"",VLOOKUP($A388,'Section 2'!$D$16:$R$1015,COLUMNS('Section 2'!$D$13:Q$13),0)))</f>
        <v/>
      </c>
      <c r="Q388" s="84" t="str">
        <f>IF($C388="","",IF(ISBLANK(VLOOKUP($A388,'Section 2'!$D$16:$R$1015,COLUMNS('Section 2'!$D$13:R$13),0)),"",IF(VLOOKUP($A388,'Section 2'!$D$16:$R$1015,COLUMNS('Section 2'!$D$13:R$13),0)="QPS","QPS",PROPER(VLOOKUP($A388,'Section 2'!$D$16:$R$1015,COLUMNS('Section 2'!$D$13:R$13),0)))))</f>
        <v/>
      </c>
    </row>
    <row r="389" spans="1:17" s="47" customFormat="1" ht="12.75" customHeight="1" x14ac:dyDescent="0.35">
      <c r="A389" s="50">
        <v>388</v>
      </c>
      <c r="B389" s="84" t="str">
        <f t="shared" si="6"/>
        <v/>
      </c>
      <c r="C389" s="84" t="str">
        <f>IFERROR(VLOOKUP($A389,'Section 2'!$D$16:$R$1015,COLUMNS('Section 2'!$D$13:D$13),0),"")</f>
        <v/>
      </c>
      <c r="D389" s="61" t="str">
        <f>IF($C389="","",IF(ISBLANK(VLOOKUP($A389,'Section 2'!$D$16:$R$1015,COLUMNS('Section 2'!$D$13:E$13),0)),"",VLOOKUP($A389,'Section 2'!$D$16:$R$1015,COLUMNS('Section 2'!$D$13:E$13),0)))</f>
        <v/>
      </c>
      <c r="E389" s="84" t="str">
        <f>IF($C389="","",IF(ISBLANK(VLOOKUP($A389,'Section 2'!$D$16:$R$1015,COLUMNS('Section 2'!$D$13:F$13),0)),"",VLOOKUP($A389,'Section 2'!$D$16:$R$1015,COLUMNS('Section 2'!$D$13:F$13),0)))</f>
        <v/>
      </c>
      <c r="F389" s="84" t="str">
        <f>IF($C389="","",IF(ISBLANK(VLOOKUP($A389,'Section 2'!$D$16:$R$1015,COLUMNS('Section 2'!$D$13:G$13),0)),"",VLOOKUP($A389,'Section 2'!$D$16:$R$1015,COLUMNS('Section 2'!$D$13:G$13),0)))</f>
        <v/>
      </c>
      <c r="G389" s="84" t="str">
        <f>IF($C389="","",IF(ISBLANK(VLOOKUP($A389,'Section 2'!$D$16:$R$1015,COLUMNS('Section 2'!$D$13:H$13),0)),"",VLOOKUP($A389,'Section 2'!$D$16:$R$1015,COLUMNS('Section 2'!$D$13:H$13),0)))</f>
        <v/>
      </c>
      <c r="H389" s="84" t="str">
        <f>IF($C389="","",IF(ISBLANK(VLOOKUP($A389,'Section 2'!$D$16:$R$1015,COLUMNS('Section 2'!$D$13:I$13),0)),"",VLOOKUP($A389,'Section 2'!$D$16:$R$1015,COLUMNS('Section 2'!$D$13:I$13),0)))</f>
        <v/>
      </c>
      <c r="I389" s="84" t="str">
        <f>IF($C389="","",IF(ISBLANK(VLOOKUP($A389,'Section 2'!$D$16:$R$1015,COLUMNS('Section 2'!$D$13:J$13),0)),"",VLOOKUP($A389,'Section 2'!$D$16:$R$1015,COLUMNS('Section 2'!$D$13:J$13),0)))</f>
        <v/>
      </c>
      <c r="J389" s="84" t="str">
        <f>IF($C389="","",IF(ISBLANK(VLOOKUP($A389,'Section 2'!$D$16:$R$1015,COLUMNS('Section 2'!$D$13:R$13),0)),"",IF(VLOOKUP($A389,'Section 2'!$D$16:$R$1015,COLUMNS('Section 2'!$D$13:R$13),0)="QPS","QPS",PROPER(VLOOKUP($A389,'Section 2'!$D$16:$R$1015,COLUMNS('Section 2'!$D$13:R$13),0)))))</f>
        <v/>
      </c>
      <c r="K389" s="84" t="str">
        <f>IF($C389="","",IF(ISBLANK(VLOOKUP($A389,'Section 2'!$D$16:$R$1015,COLUMNS('Section 2'!$D$13:L$13),0)),"",VLOOKUP($A389,'Section 2'!$D$16:$R$1015,COLUMNS('Section 2'!$D$13:L$13),0)))</f>
        <v/>
      </c>
      <c r="L389" s="84" t="str">
        <f>IF($C389="","",IF(ISBLANK(VLOOKUP($A389,'Section 2'!$D$16:$R$1015,COLUMNS('Section 2'!$D$13:M$13),0)),"",VLOOKUP($A389,'Section 2'!$D$16:$R$1015,COLUMNS('Section 2'!$D$13:M$13),0)))</f>
        <v/>
      </c>
      <c r="M389" s="84" t="str">
        <f>IF($C389="","",IF(ISBLANK(VLOOKUP($A389,'Section 2'!$D$16:$R$1015,COLUMNS('Section 2'!$D$13:N$13),0)),"",VLOOKUP($A389,'Section 2'!$D$16:$R$1015,COLUMNS('Section 2'!$D$13:N$13),0)))</f>
        <v/>
      </c>
      <c r="N389" s="84" t="str">
        <f>IF($C389="","",IF(ISBLANK(VLOOKUP($A389,'Section 2'!$D$16:$R$1015,COLUMNS('Section 2'!$D$13:O$13),0)),"",VLOOKUP($A389,'Section 2'!$D$16:$R$1015,COLUMNS('Section 2'!$D$13:O$13),0)))</f>
        <v/>
      </c>
      <c r="O389" s="84" t="str">
        <f>IF($C389="","",IF(ISBLANK(VLOOKUP($A389,'Section 2'!$D$16:$R$1015,COLUMNS('Section 2'!$D$13:P$13),0)),"",VLOOKUP($A389,'Section 2'!$D$16:$R$1015,COLUMNS('Section 2'!$D$13:P$13),0)))</f>
        <v/>
      </c>
      <c r="P389" s="84" t="str">
        <f>IF($C389="","",IF(ISBLANK(VLOOKUP($A389,'Section 2'!$D$16:$R$1015,COLUMNS('Section 2'!$D$13:Q$13),0)),"",VLOOKUP($A389,'Section 2'!$D$16:$R$1015,COLUMNS('Section 2'!$D$13:Q$13),0)))</f>
        <v/>
      </c>
      <c r="Q389" s="84" t="str">
        <f>IF($C389="","",IF(ISBLANK(VLOOKUP($A389,'Section 2'!$D$16:$R$1015,COLUMNS('Section 2'!$D$13:R$13),0)),"",IF(VLOOKUP($A389,'Section 2'!$D$16:$R$1015,COLUMNS('Section 2'!$D$13:R$13),0)="QPS","QPS",PROPER(VLOOKUP($A389,'Section 2'!$D$16:$R$1015,COLUMNS('Section 2'!$D$13:R$13),0)))))</f>
        <v/>
      </c>
    </row>
    <row r="390" spans="1:17" s="47" customFormat="1" ht="12.75" customHeight="1" x14ac:dyDescent="0.35">
      <c r="A390" s="50">
        <v>389</v>
      </c>
      <c r="B390" s="84" t="str">
        <f t="shared" si="6"/>
        <v/>
      </c>
      <c r="C390" s="84" t="str">
        <f>IFERROR(VLOOKUP($A390,'Section 2'!$D$16:$R$1015,COLUMNS('Section 2'!$D$13:D$13),0),"")</f>
        <v/>
      </c>
      <c r="D390" s="61" t="str">
        <f>IF($C390="","",IF(ISBLANK(VLOOKUP($A390,'Section 2'!$D$16:$R$1015,COLUMNS('Section 2'!$D$13:E$13),0)),"",VLOOKUP($A390,'Section 2'!$D$16:$R$1015,COLUMNS('Section 2'!$D$13:E$13),0)))</f>
        <v/>
      </c>
      <c r="E390" s="84" t="str">
        <f>IF($C390="","",IF(ISBLANK(VLOOKUP($A390,'Section 2'!$D$16:$R$1015,COLUMNS('Section 2'!$D$13:F$13),0)),"",VLOOKUP($A390,'Section 2'!$D$16:$R$1015,COLUMNS('Section 2'!$D$13:F$13),0)))</f>
        <v/>
      </c>
      <c r="F390" s="84" t="str">
        <f>IF($C390="","",IF(ISBLANK(VLOOKUP($A390,'Section 2'!$D$16:$R$1015,COLUMNS('Section 2'!$D$13:G$13),0)),"",VLOOKUP($A390,'Section 2'!$D$16:$R$1015,COLUMNS('Section 2'!$D$13:G$13),0)))</f>
        <v/>
      </c>
      <c r="G390" s="84" t="str">
        <f>IF($C390="","",IF(ISBLANK(VLOOKUP($A390,'Section 2'!$D$16:$R$1015,COLUMNS('Section 2'!$D$13:H$13),0)),"",VLOOKUP($A390,'Section 2'!$D$16:$R$1015,COLUMNS('Section 2'!$D$13:H$13),0)))</f>
        <v/>
      </c>
      <c r="H390" s="84" t="str">
        <f>IF($C390="","",IF(ISBLANK(VLOOKUP($A390,'Section 2'!$D$16:$R$1015,COLUMNS('Section 2'!$D$13:I$13),0)),"",VLOOKUP($A390,'Section 2'!$D$16:$R$1015,COLUMNS('Section 2'!$D$13:I$13),0)))</f>
        <v/>
      </c>
      <c r="I390" s="84" t="str">
        <f>IF($C390="","",IF(ISBLANK(VLOOKUP($A390,'Section 2'!$D$16:$R$1015,COLUMNS('Section 2'!$D$13:J$13),0)),"",VLOOKUP($A390,'Section 2'!$D$16:$R$1015,COLUMNS('Section 2'!$D$13:J$13),0)))</f>
        <v/>
      </c>
      <c r="J390" s="84" t="str">
        <f>IF($C390="","",IF(ISBLANK(VLOOKUP($A390,'Section 2'!$D$16:$R$1015,COLUMNS('Section 2'!$D$13:R$13),0)),"",IF(VLOOKUP($A390,'Section 2'!$D$16:$R$1015,COLUMNS('Section 2'!$D$13:R$13),0)="QPS","QPS",PROPER(VLOOKUP($A390,'Section 2'!$D$16:$R$1015,COLUMNS('Section 2'!$D$13:R$13),0)))))</f>
        <v/>
      </c>
      <c r="K390" s="84" t="str">
        <f>IF($C390="","",IF(ISBLANK(VLOOKUP($A390,'Section 2'!$D$16:$R$1015,COLUMNS('Section 2'!$D$13:L$13),0)),"",VLOOKUP($A390,'Section 2'!$D$16:$R$1015,COLUMNS('Section 2'!$D$13:L$13),0)))</f>
        <v/>
      </c>
      <c r="L390" s="84" t="str">
        <f>IF($C390="","",IF(ISBLANK(VLOOKUP($A390,'Section 2'!$D$16:$R$1015,COLUMNS('Section 2'!$D$13:M$13),0)),"",VLOOKUP($A390,'Section 2'!$D$16:$R$1015,COLUMNS('Section 2'!$D$13:M$13),0)))</f>
        <v/>
      </c>
      <c r="M390" s="84" t="str">
        <f>IF($C390="","",IF(ISBLANK(VLOOKUP($A390,'Section 2'!$D$16:$R$1015,COLUMNS('Section 2'!$D$13:N$13),0)),"",VLOOKUP($A390,'Section 2'!$D$16:$R$1015,COLUMNS('Section 2'!$D$13:N$13),0)))</f>
        <v/>
      </c>
      <c r="N390" s="84" t="str">
        <f>IF($C390="","",IF(ISBLANK(VLOOKUP($A390,'Section 2'!$D$16:$R$1015,COLUMNS('Section 2'!$D$13:O$13),0)),"",VLOOKUP($A390,'Section 2'!$D$16:$R$1015,COLUMNS('Section 2'!$D$13:O$13),0)))</f>
        <v/>
      </c>
      <c r="O390" s="84" t="str">
        <f>IF($C390="","",IF(ISBLANK(VLOOKUP($A390,'Section 2'!$D$16:$R$1015,COLUMNS('Section 2'!$D$13:P$13),0)),"",VLOOKUP($A390,'Section 2'!$D$16:$R$1015,COLUMNS('Section 2'!$D$13:P$13),0)))</f>
        <v/>
      </c>
      <c r="P390" s="84" t="str">
        <f>IF($C390="","",IF(ISBLANK(VLOOKUP($A390,'Section 2'!$D$16:$R$1015,COLUMNS('Section 2'!$D$13:Q$13),0)),"",VLOOKUP($A390,'Section 2'!$D$16:$R$1015,COLUMNS('Section 2'!$D$13:Q$13),0)))</f>
        <v/>
      </c>
      <c r="Q390" s="84" t="str">
        <f>IF($C390="","",IF(ISBLANK(VLOOKUP($A390,'Section 2'!$D$16:$R$1015,COLUMNS('Section 2'!$D$13:R$13),0)),"",IF(VLOOKUP($A390,'Section 2'!$D$16:$R$1015,COLUMNS('Section 2'!$D$13:R$13),0)="QPS","QPS",PROPER(VLOOKUP($A390,'Section 2'!$D$16:$R$1015,COLUMNS('Section 2'!$D$13:R$13),0)))))</f>
        <v/>
      </c>
    </row>
    <row r="391" spans="1:17" s="47" customFormat="1" ht="12.75" customHeight="1" x14ac:dyDescent="0.35">
      <c r="A391" s="50">
        <v>390</v>
      </c>
      <c r="B391" s="84" t="str">
        <f t="shared" si="6"/>
        <v/>
      </c>
      <c r="C391" s="84" t="str">
        <f>IFERROR(VLOOKUP($A391,'Section 2'!$D$16:$R$1015,COLUMNS('Section 2'!$D$13:D$13),0),"")</f>
        <v/>
      </c>
      <c r="D391" s="61" t="str">
        <f>IF($C391="","",IF(ISBLANK(VLOOKUP($A391,'Section 2'!$D$16:$R$1015,COLUMNS('Section 2'!$D$13:E$13),0)),"",VLOOKUP($A391,'Section 2'!$D$16:$R$1015,COLUMNS('Section 2'!$D$13:E$13),0)))</f>
        <v/>
      </c>
      <c r="E391" s="84" t="str">
        <f>IF($C391="","",IF(ISBLANK(VLOOKUP($A391,'Section 2'!$D$16:$R$1015,COLUMNS('Section 2'!$D$13:F$13),0)),"",VLOOKUP($A391,'Section 2'!$D$16:$R$1015,COLUMNS('Section 2'!$D$13:F$13),0)))</f>
        <v/>
      </c>
      <c r="F391" s="84" t="str">
        <f>IF($C391="","",IF(ISBLANK(VLOOKUP($A391,'Section 2'!$D$16:$R$1015,COLUMNS('Section 2'!$D$13:G$13),0)),"",VLOOKUP($A391,'Section 2'!$D$16:$R$1015,COLUMNS('Section 2'!$D$13:G$13),0)))</f>
        <v/>
      </c>
      <c r="G391" s="84" t="str">
        <f>IF($C391="","",IF(ISBLANK(VLOOKUP($A391,'Section 2'!$D$16:$R$1015,COLUMNS('Section 2'!$D$13:H$13),0)),"",VLOOKUP($A391,'Section 2'!$D$16:$R$1015,COLUMNS('Section 2'!$D$13:H$13),0)))</f>
        <v/>
      </c>
      <c r="H391" s="84" t="str">
        <f>IF($C391="","",IF(ISBLANK(VLOOKUP($A391,'Section 2'!$D$16:$R$1015,COLUMNS('Section 2'!$D$13:I$13),0)),"",VLOOKUP($A391,'Section 2'!$D$16:$R$1015,COLUMNS('Section 2'!$D$13:I$13),0)))</f>
        <v/>
      </c>
      <c r="I391" s="84" t="str">
        <f>IF($C391="","",IF(ISBLANK(VLOOKUP($A391,'Section 2'!$D$16:$R$1015,COLUMNS('Section 2'!$D$13:J$13),0)),"",VLOOKUP($A391,'Section 2'!$D$16:$R$1015,COLUMNS('Section 2'!$D$13:J$13),0)))</f>
        <v/>
      </c>
      <c r="J391" s="84" t="str">
        <f>IF($C391="","",IF(ISBLANK(VLOOKUP($A391,'Section 2'!$D$16:$R$1015,COLUMNS('Section 2'!$D$13:R$13),0)),"",IF(VLOOKUP($A391,'Section 2'!$D$16:$R$1015,COLUMNS('Section 2'!$D$13:R$13),0)="QPS","QPS",PROPER(VLOOKUP($A391,'Section 2'!$D$16:$R$1015,COLUMNS('Section 2'!$D$13:R$13),0)))))</f>
        <v/>
      </c>
      <c r="K391" s="84" t="str">
        <f>IF($C391="","",IF(ISBLANK(VLOOKUP($A391,'Section 2'!$D$16:$R$1015,COLUMNS('Section 2'!$D$13:L$13),0)),"",VLOOKUP($A391,'Section 2'!$D$16:$R$1015,COLUMNS('Section 2'!$D$13:L$13),0)))</f>
        <v/>
      </c>
      <c r="L391" s="84" t="str">
        <f>IF($C391="","",IF(ISBLANK(VLOOKUP($A391,'Section 2'!$D$16:$R$1015,COLUMNS('Section 2'!$D$13:M$13),0)),"",VLOOKUP($A391,'Section 2'!$D$16:$R$1015,COLUMNS('Section 2'!$D$13:M$13),0)))</f>
        <v/>
      </c>
      <c r="M391" s="84" t="str">
        <f>IF($C391="","",IF(ISBLANK(VLOOKUP($A391,'Section 2'!$D$16:$R$1015,COLUMNS('Section 2'!$D$13:N$13),0)),"",VLOOKUP($A391,'Section 2'!$D$16:$R$1015,COLUMNS('Section 2'!$D$13:N$13),0)))</f>
        <v/>
      </c>
      <c r="N391" s="84" t="str">
        <f>IF($C391="","",IF(ISBLANK(VLOOKUP($A391,'Section 2'!$D$16:$R$1015,COLUMNS('Section 2'!$D$13:O$13),0)),"",VLOOKUP($A391,'Section 2'!$D$16:$R$1015,COLUMNS('Section 2'!$D$13:O$13),0)))</f>
        <v/>
      </c>
      <c r="O391" s="84" t="str">
        <f>IF($C391="","",IF(ISBLANK(VLOOKUP($A391,'Section 2'!$D$16:$R$1015,COLUMNS('Section 2'!$D$13:P$13),0)),"",VLOOKUP($A391,'Section 2'!$D$16:$R$1015,COLUMNS('Section 2'!$D$13:P$13),0)))</f>
        <v/>
      </c>
      <c r="P391" s="84" t="str">
        <f>IF($C391="","",IF(ISBLANK(VLOOKUP($A391,'Section 2'!$D$16:$R$1015,COLUMNS('Section 2'!$D$13:Q$13),0)),"",VLOOKUP($A391,'Section 2'!$D$16:$R$1015,COLUMNS('Section 2'!$D$13:Q$13),0)))</f>
        <v/>
      </c>
      <c r="Q391" s="84" t="str">
        <f>IF($C391="","",IF(ISBLANK(VLOOKUP($A391,'Section 2'!$D$16:$R$1015,COLUMNS('Section 2'!$D$13:R$13),0)),"",IF(VLOOKUP($A391,'Section 2'!$D$16:$R$1015,COLUMNS('Section 2'!$D$13:R$13),0)="QPS","QPS",PROPER(VLOOKUP($A391,'Section 2'!$D$16:$R$1015,COLUMNS('Section 2'!$D$13:R$13),0)))))</f>
        <v/>
      </c>
    </row>
    <row r="392" spans="1:17" s="47" customFormat="1" ht="12.75" customHeight="1" x14ac:dyDescent="0.35">
      <c r="A392" s="50">
        <v>391</v>
      </c>
      <c r="B392" s="84" t="str">
        <f t="shared" si="6"/>
        <v/>
      </c>
      <c r="C392" s="84" t="str">
        <f>IFERROR(VLOOKUP($A392,'Section 2'!$D$16:$R$1015,COLUMNS('Section 2'!$D$13:D$13),0),"")</f>
        <v/>
      </c>
      <c r="D392" s="61" t="str">
        <f>IF($C392="","",IF(ISBLANK(VLOOKUP($A392,'Section 2'!$D$16:$R$1015,COLUMNS('Section 2'!$D$13:E$13),0)),"",VLOOKUP($A392,'Section 2'!$D$16:$R$1015,COLUMNS('Section 2'!$D$13:E$13),0)))</f>
        <v/>
      </c>
      <c r="E392" s="84" t="str">
        <f>IF($C392="","",IF(ISBLANK(VLOOKUP($A392,'Section 2'!$D$16:$R$1015,COLUMNS('Section 2'!$D$13:F$13),0)),"",VLOOKUP($A392,'Section 2'!$D$16:$R$1015,COLUMNS('Section 2'!$D$13:F$13),0)))</f>
        <v/>
      </c>
      <c r="F392" s="84" t="str">
        <f>IF($C392="","",IF(ISBLANK(VLOOKUP($A392,'Section 2'!$D$16:$R$1015,COLUMNS('Section 2'!$D$13:G$13),0)),"",VLOOKUP($A392,'Section 2'!$D$16:$R$1015,COLUMNS('Section 2'!$D$13:G$13),0)))</f>
        <v/>
      </c>
      <c r="G392" s="84" t="str">
        <f>IF($C392="","",IF(ISBLANK(VLOOKUP($A392,'Section 2'!$D$16:$R$1015,COLUMNS('Section 2'!$D$13:H$13),0)),"",VLOOKUP($A392,'Section 2'!$D$16:$R$1015,COLUMNS('Section 2'!$D$13:H$13),0)))</f>
        <v/>
      </c>
      <c r="H392" s="84" t="str">
        <f>IF($C392="","",IF(ISBLANK(VLOOKUP($A392,'Section 2'!$D$16:$R$1015,COLUMNS('Section 2'!$D$13:I$13),0)),"",VLOOKUP($A392,'Section 2'!$D$16:$R$1015,COLUMNS('Section 2'!$D$13:I$13),0)))</f>
        <v/>
      </c>
      <c r="I392" s="84" t="str">
        <f>IF($C392="","",IF(ISBLANK(VLOOKUP($A392,'Section 2'!$D$16:$R$1015,COLUMNS('Section 2'!$D$13:J$13),0)),"",VLOOKUP($A392,'Section 2'!$D$16:$R$1015,COLUMNS('Section 2'!$D$13:J$13),0)))</f>
        <v/>
      </c>
      <c r="J392" s="84" t="str">
        <f>IF($C392="","",IF(ISBLANK(VLOOKUP($A392,'Section 2'!$D$16:$R$1015,COLUMNS('Section 2'!$D$13:R$13),0)),"",IF(VLOOKUP($A392,'Section 2'!$D$16:$R$1015,COLUMNS('Section 2'!$D$13:R$13),0)="QPS","QPS",PROPER(VLOOKUP($A392,'Section 2'!$D$16:$R$1015,COLUMNS('Section 2'!$D$13:R$13),0)))))</f>
        <v/>
      </c>
      <c r="K392" s="84" t="str">
        <f>IF($C392="","",IF(ISBLANK(VLOOKUP($A392,'Section 2'!$D$16:$R$1015,COLUMNS('Section 2'!$D$13:L$13),0)),"",VLOOKUP($A392,'Section 2'!$D$16:$R$1015,COLUMNS('Section 2'!$D$13:L$13),0)))</f>
        <v/>
      </c>
      <c r="L392" s="84" t="str">
        <f>IF($C392="","",IF(ISBLANK(VLOOKUP($A392,'Section 2'!$D$16:$R$1015,COLUMNS('Section 2'!$D$13:M$13),0)),"",VLOOKUP($A392,'Section 2'!$D$16:$R$1015,COLUMNS('Section 2'!$D$13:M$13),0)))</f>
        <v/>
      </c>
      <c r="M392" s="84" t="str">
        <f>IF($C392="","",IF(ISBLANK(VLOOKUP($A392,'Section 2'!$D$16:$R$1015,COLUMNS('Section 2'!$D$13:N$13),0)),"",VLOOKUP($A392,'Section 2'!$D$16:$R$1015,COLUMNS('Section 2'!$D$13:N$13),0)))</f>
        <v/>
      </c>
      <c r="N392" s="84" t="str">
        <f>IF($C392="","",IF(ISBLANK(VLOOKUP($A392,'Section 2'!$D$16:$R$1015,COLUMNS('Section 2'!$D$13:O$13),0)),"",VLOOKUP($A392,'Section 2'!$D$16:$R$1015,COLUMNS('Section 2'!$D$13:O$13),0)))</f>
        <v/>
      </c>
      <c r="O392" s="84" t="str">
        <f>IF($C392="","",IF(ISBLANK(VLOOKUP($A392,'Section 2'!$D$16:$R$1015,COLUMNS('Section 2'!$D$13:P$13),0)),"",VLOOKUP($A392,'Section 2'!$D$16:$R$1015,COLUMNS('Section 2'!$D$13:P$13),0)))</f>
        <v/>
      </c>
      <c r="P392" s="84" t="str">
        <f>IF($C392="","",IF(ISBLANK(VLOOKUP($A392,'Section 2'!$D$16:$R$1015,COLUMNS('Section 2'!$D$13:Q$13),0)),"",VLOOKUP($A392,'Section 2'!$D$16:$R$1015,COLUMNS('Section 2'!$D$13:Q$13),0)))</f>
        <v/>
      </c>
      <c r="Q392" s="84" t="str">
        <f>IF($C392="","",IF(ISBLANK(VLOOKUP($A392,'Section 2'!$D$16:$R$1015,COLUMNS('Section 2'!$D$13:R$13),0)),"",IF(VLOOKUP($A392,'Section 2'!$D$16:$R$1015,COLUMNS('Section 2'!$D$13:R$13),0)="QPS","QPS",PROPER(VLOOKUP($A392,'Section 2'!$D$16:$R$1015,COLUMNS('Section 2'!$D$13:R$13),0)))))</f>
        <v/>
      </c>
    </row>
    <row r="393" spans="1:17" s="47" customFormat="1" ht="12.75" customHeight="1" x14ac:dyDescent="0.35">
      <c r="A393" s="50">
        <v>392</v>
      </c>
      <c r="B393" s="84" t="str">
        <f t="shared" si="6"/>
        <v/>
      </c>
      <c r="C393" s="84" t="str">
        <f>IFERROR(VLOOKUP($A393,'Section 2'!$D$16:$R$1015,COLUMNS('Section 2'!$D$13:D$13),0),"")</f>
        <v/>
      </c>
      <c r="D393" s="61" t="str">
        <f>IF($C393="","",IF(ISBLANK(VLOOKUP($A393,'Section 2'!$D$16:$R$1015,COLUMNS('Section 2'!$D$13:E$13),0)),"",VLOOKUP($A393,'Section 2'!$D$16:$R$1015,COLUMNS('Section 2'!$D$13:E$13),0)))</f>
        <v/>
      </c>
      <c r="E393" s="84" t="str">
        <f>IF($C393="","",IF(ISBLANK(VLOOKUP($A393,'Section 2'!$D$16:$R$1015,COLUMNS('Section 2'!$D$13:F$13),0)),"",VLOOKUP($A393,'Section 2'!$D$16:$R$1015,COLUMNS('Section 2'!$D$13:F$13),0)))</f>
        <v/>
      </c>
      <c r="F393" s="84" t="str">
        <f>IF($C393="","",IF(ISBLANK(VLOOKUP($A393,'Section 2'!$D$16:$R$1015,COLUMNS('Section 2'!$D$13:G$13),0)),"",VLOOKUP($A393,'Section 2'!$D$16:$R$1015,COLUMNS('Section 2'!$D$13:G$13),0)))</f>
        <v/>
      </c>
      <c r="G393" s="84" t="str">
        <f>IF($C393="","",IF(ISBLANK(VLOOKUP($A393,'Section 2'!$D$16:$R$1015,COLUMNS('Section 2'!$D$13:H$13),0)),"",VLOOKUP($A393,'Section 2'!$D$16:$R$1015,COLUMNS('Section 2'!$D$13:H$13),0)))</f>
        <v/>
      </c>
      <c r="H393" s="84" t="str">
        <f>IF($C393="","",IF(ISBLANK(VLOOKUP($A393,'Section 2'!$D$16:$R$1015,COLUMNS('Section 2'!$D$13:I$13),0)),"",VLOOKUP($A393,'Section 2'!$D$16:$R$1015,COLUMNS('Section 2'!$D$13:I$13),0)))</f>
        <v/>
      </c>
      <c r="I393" s="84" t="str">
        <f>IF($C393="","",IF(ISBLANK(VLOOKUP($A393,'Section 2'!$D$16:$R$1015,COLUMNS('Section 2'!$D$13:J$13),0)),"",VLOOKUP($A393,'Section 2'!$D$16:$R$1015,COLUMNS('Section 2'!$D$13:J$13),0)))</f>
        <v/>
      </c>
      <c r="J393" s="84" t="str">
        <f>IF($C393="","",IF(ISBLANK(VLOOKUP($A393,'Section 2'!$D$16:$R$1015,COLUMNS('Section 2'!$D$13:R$13),0)),"",IF(VLOOKUP($A393,'Section 2'!$D$16:$R$1015,COLUMNS('Section 2'!$D$13:R$13),0)="QPS","QPS",PROPER(VLOOKUP($A393,'Section 2'!$D$16:$R$1015,COLUMNS('Section 2'!$D$13:R$13),0)))))</f>
        <v/>
      </c>
      <c r="K393" s="84" t="str">
        <f>IF($C393="","",IF(ISBLANK(VLOOKUP($A393,'Section 2'!$D$16:$R$1015,COLUMNS('Section 2'!$D$13:L$13),0)),"",VLOOKUP($A393,'Section 2'!$D$16:$R$1015,COLUMNS('Section 2'!$D$13:L$13),0)))</f>
        <v/>
      </c>
      <c r="L393" s="84" t="str">
        <f>IF($C393="","",IF(ISBLANK(VLOOKUP($A393,'Section 2'!$D$16:$R$1015,COLUMNS('Section 2'!$D$13:M$13),0)),"",VLOOKUP($A393,'Section 2'!$D$16:$R$1015,COLUMNS('Section 2'!$D$13:M$13),0)))</f>
        <v/>
      </c>
      <c r="M393" s="84" t="str">
        <f>IF($C393="","",IF(ISBLANK(VLOOKUP($A393,'Section 2'!$D$16:$R$1015,COLUMNS('Section 2'!$D$13:N$13),0)),"",VLOOKUP($A393,'Section 2'!$D$16:$R$1015,COLUMNS('Section 2'!$D$13:N$13),0)))</f>
        <v/>
      </c>
      <c r="N393" s="84" t="str">
        <f>IF($C393="","",IF(ISBLANK(VLOOKUP($A393,'Section 2'!$D$16:$R$1015,COLUMNS('Section 2'!$D$13:O$13),0)),"",VLOOKUP($A393,'Section 2'!$D$16:$R$1015,COLUMNS('Section 2'!$D$13:O$13),0)))</f>
        <v/>
      </c>
      <c r="O393" s="84" t="str">
        <f>IF($C393="","",IF(ISBLANK(VLOOKUP($A393,'Section 2'!$D$16:$R$1015,COLUMNS('Section 2'!$D$13:P$13),0)),"",VLOOKUP($A393,'Section 2'!$D$16:$R$1015,COLUMNS('Section 2'!$D$13:P$13),0)))</f>
        <v/>
      </c>
      <c r="P393" s="84" t="str">
        <f>IF($C393="","",IF(ISBLANK(VLOOKUP($A393,'Section 2'!$D$16:$R$1015,COLUMNS('Section 2'!$D$13:Q$13),0)),"",VLOOKUP($A393,'Section 2'!$D$16:$R$1015,COLUMNS('Section 2'!$D$13:Q$13),0)))</f>
        <v/>
      </c>
      <c r="Q393" s="84" t="str">
        <f>IF($C393="","",IF(ISBLANK(VLOOKUP($A393,'Section 2'!$D$16:$R$1015,COLUMNS('Section 2'!$D$13:R$13),0)),"",IF(VLOOKUP($A393,'Section 2'!$D$16:$R$1015,COLUMNS('Section 2'!$D$13:R$13),0)="QPS","QPS",PROPER(VLOOKUP($A393,'Section 2'!$D$16:$R$1015,COLUMNS('Section 2'!$D$13:R$13),0)))))</f>
        <v/>
      </c>
    </row>
    <row r="394" spans="1:17" s="47" customFormat="1" ht="12.75" customHeight="1" x14ac:dyDescent="0.35">
      <c r="A394" s="50">
        <v>393</v>
      </c>
      <c r="B394" s="84" t="str">
        <f t="shared" si="6"/>
        <v/>
      </c>
      <c r="C394" s="84" t="str">
        <f>IFERROR(VLOOKUP($A394,'Section 2'!$D$16:$R$1015,COLUMNS('Section 2'!$D$13:D$13),0),"")</f>
        <v/>
      </c>
      <c r="D394" s="61" t="str">
        <f>IF($C394="","",IF(ISBLANK(VLOOKUP($A394,'Section 2'!$D$16:$R$1015,COLUMNS('Section 2'!$D$13:E$13),0)),"",VLOOKUP($A394,'Section 2'!$D$16:$R$1015,COLUMNS('Section 2'!$D$13:E$13),0)))</f>
        <v/>
      </c>
      <c r="E394" s="84" t="str">
        <f>IF($C394="","",IF(ISBLANK(VLOOKUP($A394,'Section 2'!$D$16:$R$1015,COLUMNS('Section 2'!$D$13:F$13),0)),"",VLOOKUP($A394,'Section 2'!$D$16:$R$1015,COLUMNS('Section 2'!$D$13:F$13),0)))</f>
        <v/>
      </c>
      <c r="F394" s="84" t="str">
        <f>IF($C394="","",IF(ISBLANK(VLOOKUP($A394,'Section 2'!$D$16:$R$1015,COLUMNS('Section 2'!$D$13:G$13),0)),"",VLOOKUP($A394,'Section 2'!$D$16:$R$1015,COLUMNS('Section 2'!$D$13:G$13),0)))</f>
        <v/>
      </c>
      <c r="G394" s="84" t="str">
        <f>IF($C394="","",IF(ISBLANK(VLOOKUP($A394,'Section 2'!$D$16:$R$1015,COLUMNS('Section 2'!$D$13:H$13),0)),"",VLOOKUP($A394,'Section 2'!$D$16:$R$1015,COLUMNS('Section 2'!$D$13:H$13),0)))</f>
        <v/>
      </c>
      <c r="H394" s="84" t="str">
        <f>IF($C394="","",IF(ISBLANK(VLOOKUP($A394,'Section 2'!$D$16:$R$1015,COLUMNS('Section 2'!$D$13:I$13),0)),"",VLOOKUP($A394,'Section 2'!$D$16:$R$1015,COLUMNS('Section 2'!$D$13:I$13),0)))</f>
        <v/>
      </c>
      <c r="I394" s="84" t="str">
        <f>IF($C394="","",IF(ISBLANK(VLOOKUP($A394,'Section 2'!$D$16:$R$1015,COLUMNS('Section 2'!$D$13:J$13),0)),"",VLOOKUP($A394,'Section 2'!$D$16:$R$1015,COLUMNS('Section 2'!$D$13:J$13),0)))</f>
        <v/>
      </c>
      <c r="J394" s="84" t="str">
        <f>IF($C394="","",IF(ISBLANK(VLOOKUP($A394,'Section 2'!$D$16:$R$1015,COLUMNS('Section 2'!$D$13:R$13),0)),"",IF(VLOOKUP($A394,'Section 2'!$D$16:$R$1015,COLUMNS('Section 2'!$D$13:R$13),0)="QPS","QPS",PROPER(VLOOKUP($A394,'Section 2'!$D$16:$R$1015,COLUMNS('Section 2'!$D$13:R$13),0)))))</f>
        <v/>
      </c>
      <c r="K394" s="84" t="str">
        <f>IF($C394="","",IF(ISBLANK(VLOOKUP($A394,'Section 2'!$D$16:$R$1015,COLUMNS('Section 2'!$D$13:L$13),0)),"",VLOOKUP($A394,'Section 2'!$D$16:$R$1015,COLUMNS('Section 2'!$D$13:L$13),0)))</f>
        <v/>
      </c>
      <c r="L394" s="84" t="str">
        <f>IF($C394="","",IF(ISBLANK(VLOOKUP($A394,'Section 2'!$D$16:$R$1015,COLUMNS('Section 2'!$D$13:M$13),0)),"",VLOOKUP($A394,'Section 2'!$D$16:$R$1015,COLUMNS('Section 2'!$D$13:M$13),0)))</f>
        <v/>
      </c>
      <c r="M394" s="84" t="str">
        <f>IF($C394="","",IF(ISBLANK(VLOOKUP($A394,'Section 2'!$D$16:$R$1015,COLUMNS('Section 2'!$D$13:N$13),0)),"",VLOOKUP($A394,'Section 2'!$D$16:$R$1015,COLUMNS('Section 2'!$D$13:N$13),0)))</f>
        <v/>
      </c>
      <c r="N394" s="84" t="str">
        <f>IF($C394="","",IF(ISBLANK(VLOOKUP($A394,'Section 2'!$D$16:$R$1015,COLUMNS('Section 2'!$D$13:O$13),0)),"",VLOOKUP($A394,'Section 2'!$D$16:$R$1015,COLUMNS('Section 2'!$D$13:O$13),0)))</f>
        <v/>
      </c>
      <c r="O394" s="84" t="str">
        <f>IF($C394="","",IF(ISBLANK(VLOOKUP($A394,'Section 2'!$D$16:$R$1015,COLUMNS('Section 2'!$D$13:P$13),0)),"",VLOOKUP($A394,'Section 2'!$D$16:$R$1015,COLUMNS('Section 2'!$D$13:P$13),0)))</f>
        <v/>
      </c>
      <c r="P394" s="84" t="str">
        <f>IF($C394="","",IF(ISBLANK(VLOOKUP($A394,'Section 2'!$D$16:$R$1015,COLUMNS('Section 2'!$D$13:Q$13),0)),"",VLOOKUP($A394,'Section 2'!$D$16:$R$1015,COLUMNS('Section 2'!$D$13:Q$13),0)))</f>
        <v/>
      </c>
      <c r="Q394" s="84" t="str">
        <f>IF($C394="","",IF(ISBLANK(VLOOKUP($A394,'Section 2'!$D$16:$R$1015,COLUMNS('Section 2'!$D$13:R$13),0)),"",IF(VLOOKUP($A394,'Section 2'!$D$16:$R$1015,COLUMNS('Section 2'!$D$13:R$13),0)="QPS","QPS",PROPER(VLOOKUP($A394,'Section 2'!$D$16:$R$1015,COLUMNS('Section 2'!$D$13:R$13),0)))))</f>
        <v/>
      </c>
    </row>
    <row r="395" spans="1:17" s="47" customFormat="1" ht="12.75" customHeight="1" x14ac:dyDescent="0.35">
      <c r="A395" s="50">
        <v>394</v>
      </c>
      <c r="B395" s="84" t="str">
        <f t="shared" si="6"/>
        <v/>
      </c>
      <c r="C395" s="84" t="str">
        <f>IFERROR(VLOOKUP($A395,'Section 2'!$D$16:$R$1015,COLUMNS('Section 2'!$D$13:D$13),0),"")</f>
        <v/>
      </c>
      <c r="D395" s="61" t="str">
        <f>IF($C395="","",IF(ISBLANK(VLOOKUP($A395,'Section 2'!$D$16:$R$1015,COLUMNS('Section 2'!$D$13:E$13),0)),"",VLOOKUP($A395,'Section 2'!$D$16:$R$1015,COLUMNS('Section 2'!$D$13:E$13),0)))</f>
        <v/>
      </c>
      <c r="E395" s="84" t="str">
        <f>IF($C395="","",IF(ISBLANK(VLOOKUP($A395,'Section 2'!$D$16:$R$1015,COLUMNS('Section 2'!$D$13:F$13),0)),"",VLOOKUP($A395,'Section 2'!$D$16:$R$1015,COLUMNS('Section 2'!$D$13:F$13),0)))</f>
        <v/>
      </c>
      <c r="F395" s="84" t="str">
        <f>IF($C395="","",IF(ISBLANK(VLOOKUP($A395,'Section 2'!$D$16:$R$1015,COLUMNS('Section 2'!$D$13:G$13),0)),"",VLOOKUP($A395,'Section 2'!$D$16:$R$1015,COLUMNS('Section 2'!$D$13:G$13),0)))</f>
        <v/>
      </c>
      <c r="G395" s="84" t="str">
        <f>IF($C395="","",IF(ISBLANK(VLOOKUP($A395,'Section 2'!$D$16:$R$1015,COLUMNS('Section 2'!$D$13:H$13),0)),"",VLOOKUP($A395,'Section 2'!$D$16:$R$1015,COLUMNS('Section 2'!$D$13:H$13),0)))</f>
        <v/>
      </c>
      <c r="H395" s="84" t="str">
        <f>IF($C395="","",IF(ISBLANK(VLOOKUP($A395,'Section 2'!$D$16:$R$1015,COLUMNS('Section 2'!$D$13:I$13),0)),"",VLOOKUP($A395,'Section 2'!$D$16:$R$1015,COLUMNS('Section 2'!$D$13:I$13),0)))</f>
        <v/>
      </c>
      <c r="I395" s="84" t="str">
        <f>IF($C395="","",IF(ISBLANK(VLOOKUP($A395,'Section 2'!$D$16:$R$1015,COLUMNS('Section 2'!$D$13:J$13),0)),"",VLOOKUP($A395,'Section 2'!$D$16:$R$1015,COLUMNS('Section 2'!$D$13:J$13),0)))</f>
        <v/>
      </c>
      <c r="J395" s="84" t="str">
        <f>IF($C395="","",IF(ISBLANK(VLOOKUP($A395,'Section 2'!$D$16:$R$1015,COLUMNS('Section 2'!$D$13:R$13),0)),"",IF(VLOOKUP($A395,'Section 2'!$D$16:$R$1015,COLUMNS('Section 2'!$D$13:R$13),0)="QPS","QPS",PROPER(VLOOKUP($A395,'Section 2'!$D$16:$R$1015,COLUMNS('Section 2'!$D$13:R$13),0)))))</f>
        <v/>
      </c>
      <c r="K395" s="84" t="str">
        <f>IF($C395="","",IF(ISBLANK(VLOOKUP($A395,'Section 2'!$D$16:$R$1015,COLUMNS('Section 2'!$D$13:L$13),0)),"",VLOOKUP($A395,'Section 2'!$D$16:$R$1015,COLUMNS('Section 2'!$D$13:L$13),0)))</f>
        <v/>
      </c>
      <c r="L395" s="84" t="str">
        <f>IF($C395="","",IF(ISBLANK(VLOOKUP($A395,'Section 2'!$D$16:$R$1015,COLUMNS('Section 2'!$D$13:M$13),0)),"",VLOOKUP($A395,'Section 2'!$D$16:$R$1015,COLUMNS('Section 2'!$D$13:M$13),0)))</f>
        <v/>
      </c>
      <c r="M395" s="84" t="str">
        <f>IF($C395="","",IF(ISBLANK(VLOOKUP($A395,'Section 2'!$D$16:$R$1015,COLUMNS('Section 2'!$D$13:N$13),0)),"",VLOOKUP($A395,'Section 2'!$D$16:$R$1015,COLUMNS('Section 2'!$D$13:N$13),0)))</f>
        <v/>
      </c>
      <c r="N395" s="84" t="str">
        <f>IF($C395="","",IF(ISBLANK(VLOOKUP($A395,'Section 2'!$D$16:$R$1015,COLUMNS('Section 2'!$D$13:O$13),0)),"",VLOOKUP($A395,'Section 2'!$D$16:$R$1015,COLUMNS('Section 2'!$D$13:O$13),0)))</f>
        <v/>
      </c>
      <c r="O395" s="84" t="str">
        <f>IF($C395="","",IF(ISBLANK(VLOOKUP($A395,'Section 2'!$D$16:$R$1015,COLUMNS('Section 2'!$D$13:P$13),0)),"",VLOOKUP($A395,'Section 2'!$D$16:$R$1015,COLUMNS('Section 2'!$D$13:P$13),0)))</f>
        <v/>
      </c>
      <c r="P395" s="84" t="str">
        <f>IF($C395="","",IF(ISBLANK(VLOOKUP($A395,'Section 2'!$D$16:$R$1015,COLUMNS('Section 2'!$D$13:Q$13),0)),"",VLOOKUP($A395,'Section 2'!$D$16:$R$1015,COLUMNS('Section 2'!$D$13:Q$13),0)))</f>
        <v/>
      </c>
      <c r="Q395" s="84" t="str">
        <f>IF($C395="","",IF(ISBLANK(VLOOKUP($A395,'Section 2'!$D$16:$R$1015,COLUMNS('Section 2'!$D$13:R$13),0)),"",IF(VLOOKUP($A395,'Section 2'!$D$16:$R$1015,COLUMNS('Section 2'!$D$13:R$13),0)="QPS","QPS",PROPER(VLOOKUP($A395,'Section 2'!$D$16:$R$1015,COLUMNS('Section 2'!$D$13:R$13),0)))))</f>
        <v/>
      </c>
    </row>
    <row r="396" spans="1:17" s="47" customFormat="1" ht="12.75" customHeight="1" x14ac:dyDescent="0.35">
      <c r="A396" s="50">
        <v>395</v>
      </c>
      <c r="B396" s="84" t="str">
        <f t="shared" si="6"/>
        <v/>
      </c>
      <c r="C396" s="84" t="str">
        <f>IFERROR(VLOOKUP($A396,'Section 2'!$D$16:$R$1015,COLUMNS('Section 2'!$D$13:D$13),0),"")</f>
        <v/>
      </c>
      <c r="D396" s="61" t="str">
        <f>IF($C396="","",IF(ISBLANK(VLOOKUP($A396,'Section 2'!$D$16:$R$1015,COLUMNS('Section 2'!$D$13:E$13),0)),"",VLOOKUP($A396,'Section 2'!$D$16:$R$1015,COLUMNS('Section 2'!$D$13:E$13),0)))</f>
        <v/>
      </c>
      <c r="E396" s="84" t="str">
        <f>IF($C396="","",IF(ISBLANK(VLOOKUP($A396,'Section 2'!$D$16:$R$1015,COLUMNS('Section 2'!$D$13:F$13),0)),"",VLOOKUP($A396,'Section 2'!$D$16:$R$1015,COLUMNS('Section 2'!$D$13:F$13),0)))</f>
        <v/>
      </c>
      <c r="F396" s="84" t="str">
        <f>IF($C396="","",IF(ISBLANK(VLOOKUP($A396,'Section 2'!$D$16:$R$1015,COLUMNS('Section 2'!$D$13:G$13),0)),"",VLOOKUP($A396,'Section 2'!$D$16:$R$1015,COLUMNS('Section 2'!$D$13:G$13),0)))</f>
        <v/>
      </c>
      <c r="G396" s="84" t="str">
        <f>IF($C396="","",IF(ISBLANK(VLOOKUP($A396,'Section 2'!$D$16:$R$1015,COLUMNS('Section 2'!$D$13:H$13),0)),"",VLOOKUP($A396,'Section 2'!$D$16:$R$1015,COLUMNS('Section 2'!$D$13:H$13),0)))</f>
        <v/>
      </c>
      <c r="H396" s="84" t="str">
        <f>IF($C396="","",IF(ISBLANK(VLOOKUP($A396,'Section 2'!$D$16:$R$1015,COLUMNS('Section 2'!$D$13:I$13),0)),"",VLOOKUP($A396,'Section 2'!$D$16:$R$1015,COLUMNS('Section 2'!$D$13:I$13),0)))</f>
        <v/>
      </c>
      <c r="I396" s="84" t="str">
        <f>IF($C396="","",IF(ISBLANK(VLOOKUP($A396,'Section 2'!$D$16:$R$1015,COLUMNS('Section 2'!$D$13:J$13),0)),"",VLOOKUP($A396,'Section 2'!$D$16:$R$1015,COLUMNS('Section 2'!$D$13:J$13),0)))</f>
        <v/>
      </c>
      <c r="J396" s="84" t="str">
        <f>IF($C396="","",IF(ISBLANK(VLOOKUP($A396,'Section 2'!$D$16:$R$1015,COLUMNS('Section 2'!$D$13:R$13),0)),"",IF(VLOOKUP($A396,'Section 2'!$D$16:$R$1015,COLUMNS('Section 2'!$D$13:R$13),0)="QPS","QPS",PROPER(VLOOKUP($A396,'Section 2'!$D$16:$R$1015,COLUMNS('Section 2'!$D$13:R$13),0)))))</f>
        <v/>
      </c>
      <c r="K396" s="84" t="str">
        <f>IF($C396="","",IF(ISBLANK(VLOOKUP($A396,'Section 2'!$D$16:$R$1015,COLUMNS('Section 2'!$D$13:L$13),0)),"",VLOOKUP($A396,'Section 2'!$D$16:$R$1015,COLUMNS('Section 2'!$D$13:L$13),0)))</f>
        <v/>
      </c>
      <c r="L396" s="84" t="str">
        <f>IF($C396="","",IF(ISBLANK(VLOOKUP($A396,'Section 2'!$D$16:$R$1015,COLUMNS('Section 2'!$D$13:M$13),0)),"",VLOOKUP($A396,'Section 2'!$D$16:$R$1015,COLUMNS('Section 2'!$D$13:M$13),0)))</f>
        <v/>
      </c>
      <c r="M396" s="84" t="str">
        <f>IF($C396="","",IF(ISBLANK(VLOOKUP($A396,'Section 2'!$D$16:$R$1015,COLUMNS('Section 2'!$D$13:N$13),0)),"",VLOOKUP($A396,'Section 2'!$D$16:$R$1015,COLUMNS('Section 2'!$D$13:N$13),0)))</f>
        <v/>
      </c>
      <c r="N396" s="84" t="str">
        <f>IF($C396="","",IF(ISBLANK(VLOOKUP($A396,'Section 2'!$D$16:$R$1015,COLUMNS('Section 2'!$D$13:O$13),0)),"",VLOOKUP($A396,'Section 2'!$D$16:$R$1015,COLUMNS('Section 2'!$D$13:O$13),0)))</f>
        <v/>
      </c>
      <c r="O396" s="84" t="str">
        <f>IF($C396="","",IF(ISBLANK(VLOOKUP($A396,'Section 2'!$D$16:$R$1015,COLUMNS('Section 2'!$D$13:P$13),0)),"",VLOOKUP($A396,'Section 2'!$D$16:$R$1015,COLUMNS('Section 2'!$D$13:P$13),0)))</f>
        <v/>
      </c>
      <c r="P396" s="84" t="str">
        <f>IF($C396="","",IF(ISBLANK(VLOOKUP($A396,'Section 2'!$D$16:$R$1015,COLUMNS('Section 2'!$D$13:Q$13),0)),"",VLOOKUP($A396,'Section 2'!$D$16:$R$1015,COLUMNS('Section 2'!$D$13:Q$13),0)))</f>
        <v/>
      </c>
      <c r="Q396" s="84" t="str">
        <f>IF($C396="","",IF(ISBLANK(VLOOKUP($A396,'Section 2'!$D$16:$R$1015,COLUMNS('Section 2'!$D$13:R$13),0)),"",IF(VLOOKUP($A396,'Section 2'!$D$16:$R$1015,COLUMNS('Section 2'!$D$13:R$13),0)="QPS","QPS",PROPER(VLOOKUP($A396,'Section 2'!$D$16:$R$1015,COLUMNS('Section 2'!$D$13:R$13),0)))))</f>
        <v/>
      </c>
    </row>
    <row r="397" spans="1:17" s="47" customFormat="1" ht="12.75" customHeight="1" x14ac:dyDescent="0.35">
      <c r="A397" s="50">
        <v>396</v>
      </c>
      <c r="B397" s="84" t="str">
        <f t="shared" si="6"/>
        <v/>
      </c>
      <c r="C397" s="84" t="str">
        <f>IFERROR(VLOOKUP($A397,'Section 2'!$D$16:$R$1015,COLUMNS('Section 2'!$D$13:D$13),0),"")</f>
        <v/>
      </c>
      <c r="D397" s="61" t="str">
        <f>IF($C397="","",IF(ISBLANK(VLOOKUP($A397,'Section 2'!$D$16:$R$1015,COLUMNS('Section 2'!$D$13:E$13),0)),"",VLOOKUP($A397,'Section 2'!$D$16:$R$1015,COLUMNS('Section 2'!$D$13:E$13),0)))</f>
        <v/>
      </c>
      <c r="E397" s="84" t="str">
        <f>IF($C397="","",IF(ISBLANK(VLOOKUP($A397,'Section 2'!$D$16:$R$1015,COLUMNS('Section 2'!$D$13:F$13),0)),"",VLOOKUP($A397,'Section 2'!$D$16:$R$1015,COLUMNS('Section 2'!$D$13:F$13),0)))</f>
        <v/>
      </c>
      <c r="F397" s="84" t="str">
        <f>IF($C397="","",IF(ISBLANK(VLOOKUP($A397,'Section 2'!$D$16:$R$1015,COLUMNS('Section 2'!$D$13:G$13),0)),"",VLOOKUP($A397,'Section 2'!$D$16:$R$1015,COLUMNS('Section 2'!$D$13:G$13),0)))</f>
        <v/>
      </c>
      <c r="G397" s="84" t="str">
        <f>IF($C397="","",IF(ISBLANK(VLOOKUP($A397,'Section 2'!$D$16:$R$1015,COLUMNS('Section 2'!$D$13:H$13),0)),"",VLOOKUP($A397,'Section 2'!$D$16:$R$1015,COLUMNS('Section 2'!$D$13:H$13),0)))</f>
        <v/>
      </c>
      <c r="H397" s="84" t="str">
        <f>IF($C397="","",IF(ISBLANK(VLOOKUP($A397,'Section 2'!$D$16:$R$1015,COLUMNS('Section 2'!$D$13:I$13),0)),"",VLOOKUP($A397,'Section 2'!$D$16:$R$1015,COLUMNS('Section 2'!$D$13:I$13),0)))</f>
        <v/>
      </c>
      <c r="I397" s="84" t="str">
        <f>IF($C397="","",IF(ISBLANK(VLOOKUP($A397,'Section 2'!$D$16:$R$1015,COLUMNS('Section 2'!$D$13:J$13),0)),"",VLOOKUP($A397,'Section 2'!$D$16:$R$1015,COLUMNS('Section 2'!$D$13:J$13),0)))</f>
        <v/>
      </c>
      <c r="J397" s="84" t="str">
        <f>IF($C397="","",IF(ISBLANK(VLOOKUP($A397,'Section 2'!$D$16:$R$1015,COLUMNS('Section 2'!$D$13:R$13),0)),"",IF(VLOOKUP($A397,'Section 2'!$D$16:$R$1015,COLUMNS('Section 2'!$D$13:R$13),0)="QPS","QPS",PROPER(VLOOKUP($A397,'Section 2'!$D$16:$R$1015,COLUMNS('Section 2'!$D$13:R$13),0)))))</f>
        <v/>
      </c>
      <c r="K397" s="84" t="str">
        <f>IF($C397="","",IF(ISBLANK(VLOOKUP($A397,'Section 2'!$D$16:$R$1015,COLUMNS('Section 2'!$D$13:L$13),0)),"",VLOOKUP($A397,'Section 2'!$D$16:$R$1015,COLUMNS('Section 2'!$D$13:L$13),0)))</f>
        <v/>
      </c>
      <c r="L397" s="84" t="str">
        <f>IF($C397="","",IF(ISBLANK(VLOOKUP($A397,'Section 2'!$D$16:$R$1015,COLUMNS('Section 2'!$D$13:M$13),0)),"",VLOOKUP($A397,'Section 2'!$D$16:$R$1015,COLUMNS('Section 2'!$D$13:M$13),0)))</f>
        <v/>
      </c>
      <c r="M397" s="84" t="str">
        <f>IF($C397="","",IF(ISBLANK(VLOOKUP($A397,'Section 2'!$D$16:$R$1015,COLUMNS('Section 2'!$D$13:N$13),0)),"",VLOOKUP($A397,'Section 2'!$D$16:$R$1015,COLUMNS('Section 2'!$D$13:N$13),0)))</f>
        <v/>
      </c>
      <c r="N397" s="84" t="str">
        <f>IF($C397="","",IF(ISBLANK(VLOOKUP($A397,'Section 2'!$D$16:$R$1015,COLUMNS('Section 2'!$D$13:O$13),0)),"",VLOOKUP($A397,'Section 2'!$D$16:$R$1015,COLUMNS('Section 2'!$D$13:O$13),0)))</f>
        <v/>
      </c>
      <c r="O397" s="84" t="str">
        <f>IF($C397="","",IF(ISBLANK(VLOOKUP($A397,'Section 2'!$D$16:$R$1015,COLUMNS('Section 2'!$D$13:P$13),0)),"",VLOOKUP($A397,'Section 2'!$D$16:$R$1015,COLUMNS('Section 2'!$D$13:P$13),0)))</f>
        <v/>
      </c>
      <c r="P397" s="84" t="str">
        <f>IF($C397="","",IF(ISBLANK(VLOOKUP($A397,'Section 2'!$D$16:$R$1015,COLUMNS('Section 2'!$D$13:Q$13),0)),"",VLOOKUP($A397,'Section 2'!$D$16:$R$1015,COLUMNS('Section 2'!$D$13:Q$13),0)))</f>
        <v/>
      </c>
      <c r="Q397" s="84" t="str">
        <f>IF($C397="","",IF(ISBLANK(VLOOKUP($A397,'Section 2'!$D$16:$R$1015,COLUMNS('Section 2'!$D$13:R$13),0)),"",IF(VLOOKUP($A397,'Section 2'!$D$16:$R$1015,COLUMNS('Section 2'!$D$13:R$13),0)="QPS","QPS",PROPER(VLOOKUP($A397,'Section 2'!$D$16:$R$1015,COLUMNS('Section 2'!$D$13:R$13),0)))))</f>
        <v/>
      </c>
    </row>
    <row r="398" spans="1:17" s="47" customFormat="1" ht="12.75" customHeight="1" x14ac:dyDescent="0.35">
      <c r="A398" s="50">
        <v>397</v>
      </c>
      <c r="B398" s="84" t="str">
        <f t="shared" si="6"/>
        <v/>
      </c>
      <c r="C398" s="84" t="str">
        <f>IFERROR(VLOOKUP($A398,'Section 2'!$D$16:$R$1015,COLUMNS('Section 2'!$D$13:D$13),0),"")</f>
        <v/>
      </c>
      <c r="D398" s="61" t="str">
        <f>IF($C398="","",IF(ISBLANK(VLOOKUP($A398,'Section 2'!$D$16:$R$1015,COLUMNS('Section 2'!$D$13:E$13),0)),"",VLOOKUP($A398,'Section 2'!$D$16:$R$1015,COLUMNS('Section 2'!$D$13:E$13),0)))</f>
        <v/>
      </c>
      <c r="E398" s="84" t="str">
        <f>IF($C398="","",IF(ISBLANK(VLOOKUP($A398,'Section 2'!$D$16:$R$1015,COLUMNS('Section 2'!$D$13:F$13),0)),"",VLOOKUP($A398,'Section 2'!$D$16:$R$1015,COLUMNS('Section 2'!$D$13:F$13),0)))</f>
        <v/>
      </c>
      <c r="F398" s="84" t="str">
        <f>IF($C398="","",IF(ISBLANK(VLOOKUP($A398,'Section 2'!$D$16:$R$1015,COLUMNS('Section 2'!$D$13:G$13),0)),"",VLOOKUP($A398,'Section 2'!$D$16:$R$1015,COLUMNS('Section 2'!$D$13:G$13),0)))</f>
        <v/>
      </c>
      <c r="G398" s="84" t="str">
        <f>IF($C398="","",IF(ISBLANK(VLOOKUP($A398,'Section 2'!$D$16:$R$1015,COLUMNS('Section 2'!$D$13:H$13),0)),"",VLOOKUP($A398,'Section 2'!$D$16:$R$1015,COLUMNS('Section 2'!$D$13:H$13),0)))</f>
        <v/>
      </c>
      <c r="H398" s="84" t="str">
        <f>IF($C398="","",IF(ISBLANK(VLOOKUP($A398,'Section 2'!$D$16:$R$1015,COLUMNS('Section 2'!$D$13:I$13),0)),"",VLOOKUP($A398,'Section 2'!$D$16:$R$1015,COLUMNS('Section 2'!$D$13:I$13),0)))</f>
        <v/>
      </c>
      <c r="I398" s="84" t="str">
        <f>IF($C398="","",IF(ISBLANK(VLOOKUP($A398,'Section 2'!$D$16:$R$1015,COLUMNS('Section 2'!$D$13:J$13),0)),"",VLOOKUP($A398,'Section 2'!$D$16:$R$1015,COLUMNS('Section 2'!$D$13:J$13),0)))</f>
        <v/>
      </c>
      <c r="J398" s="84" t="str">
        <f>IF($C398="","",IF(ISBLANK(VLOOKUP($A398,'Section 2'!$D$16:$R$1015,COLUMNS('Section 2'!$D$13:R$13),0)),"",IF(VLOOKUP($A398,'Section 2'!$D$16:$R$1015,COLUMNS('Section 2'!$D$13:R$13),0)="QPS","QPS",PROPER(VLOOKUP($A398,'Section 2'!$D$16:$R$1015,COLUMNS('Section 2'!$D$13:R$13),0)))))</f>
        <v/>
      </c>
      <c r="K398" s="84" t="str">
        <f>IF($C398="","",IF(ISBLANK(VLOOKUP($A398,'Section 2'!$D$16:$R$1015,COLUMNS('Section 2'!$D$13:L$13),0)),"",VLOOKUP($A398,'Section 2'!$D$16:$R$1015,COLUMNS('Section 2'!$D$13:L$13),0)))</f>
        <v/>
      </c>
      <c r="L398" s="84" t="str">
        <f>IF($C398="","",IF(ISBLANK(VLOOKUP($A398,'Section 2'!$D$16:$R$1015,COLUMNS('Section 2'!$D$13:M$13),0)),"",VLOOKUP($A398,'Section 2'!$D$16:$R$1015,COLUMNS('Section 2'!$D$13:M$13),0)))</f>
        <v/>
      </c>
      <c r="M398" s="84" t="str">
        <f>IF($C398="","",IF(ISBLANK(VLOOKUP($A398,'Section 2'!$D$16:$R$1015,COLUMNS('Section 2'!$D$13:N$13),0)),"",VLOOKUP($A398,'Section 2'!$D$16:$R$1015,COLUMNS('Section 2'!$D$13:N$13),0)))</f>
        <v/>
      </c>
      <c r="N398" s="84" t="str">
        <f>IF($C398="","",IF(ISBLANK(VLOOKUP($A398,'Section 2'!$D$16:$R$1015,COLUMNS('Section 2'!$D$13:O$13),0)),"",VLOOKUP($A398,'Section 2'!$D$16:$R$1015,COLUMNS('Section 2'!$D$13:O$13),0)))</f>
        <v/>
      </c>
      <c r="O398" s="84" t="str">
        <f>IF($C398="","",IF(ISBLANK(VLOOKUP($A398,'Section 2'!$D$16:$R$1015,COLUMNS('Section 2'!$D$13:P$13),0)),"",VLOOKUP($A398,'Section 2'!$D$16:$R$1015,COLUMNS('Section 2'!$D$13:P$13),0)))</f>
        <v/>
      </c>
      <c r="P398" s="84" t="str">
        <f>IF($C398="","",IF(ISBLANK(VLOOKUP($A398,'Section 2'!$D$16:$R$1015,COLUMNS('Section 2'!$D$13:Q$13),0)),"",VLOOKUP($A398,'Section 2'!$D$16:$R$1015,COLUMNS('Section 2'!$D$13:Q$13),0)))</f>
        <v/>
      </c>
      <c r="Q398" s="84" t="str">
        <f>IF($C398="","",IF(ISBLANK(VLOOKUP($A398,'Section 2'!$D$16:$R$1015,COLUMNS('Section 2'!$D$13:R$13),0)),"",IF(VLOOKUP($A398,'Section 2'!$D$16:$R$1015,COLUMNS('Section 2'!$D$13:R$13),0)="QPS","QPS",PROPER(VLOOKUP($A398,'Section 2'!$D$16:$R$1015,COLUMNS('Section 2'!$D$13:R$13),0)))))</f>
        <v/>
      </c>
    </row>
    <row r="399" spans="1:17" s="47" customFormat="1" ht="12.75" customHeight="1" x14ac:dyDescent="0.35">
      <c r="A399" s="50">
        <v>398</v>
      </c>
      <c r="B399" s="84" t="str">
        <f t="shared" si="6"/>
        <v/>
      </c>
      <c r="C399" s="84" t="str">
        <f>IFERROR(VLOOKUP($A399,'Section 2'!$D$16:$R$1015,COLUMNS('Section 2'!$D$13:D$13),0),"")</f>
        <v/>
      </c>
      <c r="D399" s="61" t="str">
        <f>IF($C399="","",IF(ISBLANK(VLOOKUP($A399,'Section 2'!$D$16:$R$1015,COLUMNS('Section 2'!$D$13:E$13),0)),"",VLOOKUP($A399,'Section 2'!$D$16:$R$1015,COLUMNS('Section 2'!$D$13:E$13),0)))</f>
        <v/>
      </c>
      <c r="E399" s="84" t="str">
        <f>IF($C399="","",IF(ISBLANK(VLOOKUP($A399,'Section 2'!$D$16:$R$1015,COLUMNS('Section 2'!$D$13:F$13),0)),"",VLOOKUP($A399,'Section 2'!$D$16:$R$1015,COLUMNS('Section 2'!$D$13:F$13),0)))</f>
        <v/>
      </c>
      <c r="F399" s="84" t="str">
        <f>IF($C399="","",IF(ISBLANK(VLOOKUP($A399,'Section 2'!$D$16:$R$1015,COLUMNS('Section 2'!$D$13:G$13),0)),"",VLOOKUP($A399,'Section 2'!$D$16:$R$1015,COLUMNS('Section 2'!$D$13:G$13),0)))</f>
        <v/>
      </c>
      <c r="G399" s="84" t="str">
        <f>IF($C399="","",IF(ISBLANK(VLOOKUP($A399,'Section 2'!$D$16:$R$1015,COLUMNS('Section 2'!$D$13:H$13),0)),"",VLOOKUP($A399,'Section 2'!$D$16:$R$1015,COLUMNS('Section 2'!$D$13:H$13),0)))</f>
        <v/>
      </c>
      <c r="H399" s="84" t="str">
        <f>IF($C399="","",IF(ISBLANK(VLOOKUP($A399,'Section 2'!$D$16:$R$1015,COLUMNS('Section 2'!$D$13:I$13),0)),"",VLOOKUP($A399,'Section 2'!$D$16:$R$1015,COLUMNS('Section 2'!$D$13:I$13),0)))</f>
        <v/>
      </c>
      <c r="I399" s="84" t="str">
        <f>IF($C399="","",IF(ISBLANK(VLOOKUP($A399,'Section 2'!$D$16:$R$1015,COLUMNS('Section 2'!$D$13:J$13),0)),"",VLOOKUP($A399,'Section 2'!$D$16:$R$1015,COLUMNS('Section 2'!$D$13:J$13),0)))</f>
        <v/>
      </c>
      <c r="J399" s="84" t="str">
        <f>IF($C399="","",IF(ISBLANK(VLOOKUP($A399,'Section 2'!$D$16:$R$1015,COLUMNS('Section 2'!$D$13:R$13),0)),"",IF(VLOOKUP($A399,'Section 2'!$D$16:$R$1015,COLUMNS('Section 2'!$D$13:R$13),0)="QPS","QPS",PROPER(VLOOKUP($A399,'Section 2'!$D$16:$R$1015,COLUMNS('Section 2'!$D$13:R$13),0)))))</f>
        <v/>
      </c>
      <c r="K399" s="84" t="str">
        <f>IF($C399="","",IF(ISBLANK(VLOOKUP($A399,'Section 2'!$D$16:$R$1015,COLUMNS('Section 2'!$D$13:L$13),0)),"",VLOOKUP($A399,'Section 2'!$D$16:$R$1015,COLUMNS('Section 2'!$D$13:L$13),0)))</f>
        <v/>
      </c>
      <c r="L399" s="84" t="str">
        <f>IF($C399="","",IF(ISBLANK(VLOOKUP($A399,'Section 2'!$D$16:$R$1015,COLUMNS('Section 2'!$D$13:M$13),0)),"",VLOOKUP($A399,'Section 2'!$D$16:$R$1015,COLUMNS('Section 2'!$D$13:M$13),0)))</f>
        <v/>
      </c>
      <c r="M399" s="84" t="str">
        <f>IF($C399="","",IF(ISBLANK(VLOOKUP($A399,'Section 2'!$D$16:$R$1015,COLUMNS('Section 2'!$D$13:N$13),0)),"",VLOOKUP($A399,'Section 2'!$D$16:$R$1015,COLUMNS('Section 2'!$D$13:N$13),0)))</f>
        <v/>
      </c>
      <c r="N399" s="84" t="str">
        <f>IF($C399="","",IF(ISBLANK(VLOOKUP($A399,'Section 2'!$D$16:$R$1015,COLUMNS('Section 2'!$D$13:O$13),0)),"",VLOOKUP($A399,'Section 2'!$D$16:$R$1015,COLUMNS('Section 2'!$D$13:O$13),0)))</f>
        <v/>
      </c>
      <c r="O399" s="84" t="str">
        <f>IF($C399="","",IF(ISBLANK(VLOOKUP($A399,'Section 2'!$D$16:$R$1015,COLUMNS('Section 2'!$D$13:P$13),0)),"",VLOOKUP($A399,'Section 2'!$D$16:$R$1015,COLUMNS('Section 2'!$D$13:P$13),0)))</f>
        <v/>
      </c>
      <c r="P399" s="84" t="str">
        <f>IF($C399="","",IF(ISBLANK(VLOOKUP($A399,'Section 2'!$D$16:$R$1015,COLUMNS('Section 2'!$D$13:Q$13),0)),"",VLOOKUP($A399,'Section 2'!$D$16:$R$1015,COLUMNS('Section 2'!$D$13:Q$13),0)))</f>
        <v/>
      </c>
      <c r="Q399" s="84" t="str">
        <f>IF($C399="","",IF(ISBLANK(VLOOKUP($A399,'Section 2'!$D$16:$R$1015,COLUMNS('Section 2'!$D$13:R$13),0)),"",IF(VLOOKUP($A399,'Section 2'!$D$16:$R$1015,COLUMNS('Section 2'!$D$13:R$13),0)="QPS","QPS",PROPER(VLOOKUP($A399,'Section 2'!$D$16:$R$1015,COLUMNS('Section 2'!$D$13:R$13),0)))))</f>
        <v/>
      </c>
    </row>
    <row r="400" spans="1:17" s="47" customFormat="1" ht="12.75" customHeight="1" x14ac:dyDescent="0.35">
      <c r="A400" s="50">
        <v>399</v>
      </c>
      <c r="B400" s="84" t="str">
        <f t="shared" si="6"/>
        <v/>
      </c>
      <c r="C400" s="84" t="str">
        <f>IFERROR(VLOOKUP($A400,'Section 2'!$D$16:$R$1015,COLUMNS('Section 2'!$D$13:D$13),0),"")</f>
        <v/>
      </c>
      <c r="D400" s="61" t="str">
        <f>IF($C400="","",IF(ISBLANK(VLOOKUP($A400,'Section 2'!$D$16:$R$1015,COLUMNS('Section 2'!$D$13:E$13),0)),"",VLOOKUP($A400,'Section 2'!$D$16:$R$1015,COLUMNS('Section 2'!$D$13:E$13),0)))</f>
        <v/>
      </c>
      <c r="E400" s="84" t="str">
        <f>IF($C400="","",IF(ISBLANK(VLOOKUP($A400,'Section 2'!$D$16:$R$1015,COLUMNS('Section 2'!$D$13:F$13),0)),"",VLOOKUP($A400,'Section 2'!$D$16:$R$1015,COLUMNS('Section 2'!$D$13:F$13),0)))</f>
        <v/>
      </c>
      <c r="F400" s="84" t="str">
        <f>IF($C400="","",IF(ISBLANK(VLOOKUP($A400,'Section 2'!$D$16:$R$1015,COLUMNS('Section 2'!$D$13:G$13),0)),"",VLOOKUP($A400,'Section 2'!$D$16:$R$1015,COLUMNS('Section 2'!$D$13:G$13),0)))</f>
        <v/>
      </c>
      <c r="G400" s="84" t="str">
        <f>IF($C400="","",IF(ISBLANK(VLOOKUP($A400,'Section 2'!$D$16:$R$1015,COLUMNS('Section 2'!$D$13:H$13),0)),"",VLOOKUP($A400,'Section 2'!$D$16:$R$1015,COLUMNS('Section 2'!$D$13:H$13),0)))</f>
        <v/>
      </c>
      <c r="H400" s="84" t="str">
        <f>IF($C400="","",IF(ISBLANK(VLOOKUP($A400,'Section 2'!$D$16:$R$1015,COLUMNS('Section 2'!$D$13:I$13),0)),"",VLOOKUP($A400,'Section 2'!$D$16:$R$1015,COLUMNS('Section 2'!$D$13:I$13),0)))</f>
        <v/>
      </c>
      <c r="I400" s="84" t="str">
        <f>IF($C400="","",IF(ISBLANK(VLOOKUP($A400,'Section 2'!$D$16:$R$1015,COLUMNS('Section 2'!$D$13:J$13),0)),"",VLOOKUP($A400,'Section 2'!$D$16:$R$1015,COLUMNS('Section 2'!$D$13:J$13),0)))</f>
        <v/>
      </c>
      <c r="J400" s="84" t="str">
        <f>IF($C400="","",IF(ISBLANK(VLOOKUP($A400,'Section 2'!$D$16:$R$1015,COLUMNS('Section 2'!$D$13:R$13),0)),"",IF(VLOOKUP($A400,'Section 2'!$D$16:$R$1015,COLUMNS('Section 2'!$D$13:R$13),0)="QPS","QPS",PROPER(VLOOKUP($A400,'Section 2'!$D$16:$R$1015,COLUMNS('Section 2'!$D$13:R$13),0)))))</f>
        <v/>
      </c>
      <c r="K400" s="84" t="str">
        <f>IF($C400="","",IF(ISBLANK(VLOOKUP($A400,'Section 2'!$D$16:$R$1015,COLUMNS('Section 2'!$D$13:L$13),0)),"",VLOOKUP($A400,'Section 2'!$D$16:$R$1015,COLUMNS('Section 2'!$D$13:L$13),0)))</f>
        <v/>
      </c>
      <c r="L400" s="84" t="str">
        <f>IF($C400="","",IF(ISBLANK(VLOOKUP($A400,'Section 2'!$D$16:$R$1015,COLUMNS('Section 2'!$D$13:M$13),0)),"",VLOOKUP($A400,'Section 2'!$D$16:$R$1015,COLUMNS('Section 2'!$D$13:M$13),0)))</f>
        <v/>
      </c>
      <c r="M400" s="84" t="str">
        <f>IF($C400="","",IF(ISBLANK(VLOOKUP($A400,'Section 2'!$D$16:$R$1015,COLUMNS('Section 2'!$D$13:N$13),0)),"",VLOOKUP($A400,'Section 2'!$D$16:$R$1015,COLUMNS('Section 2'!$D$13:N$13),0)))</f>
        <v/>
      </c>
      <c r="N400" s="84" t="str">
        <f>IF($C400="","",IF(ISBLANK(VLOOKUP($A400,'Section 2'!$D$16:$R$1015,COLUMNS('Section 2'!$D$13:O$13),0)),"",VLOOKUP($A400,'Section 2'!$D$16:$R$1015,COLUMNS('Section 2'!$D$13:O$13),0)))</f>
        <v/>
      </c>
      <c r="O400" s="84" t="str">
        <f>IF($C400="","",IF(ISBLANK(VLOOKUP($A400,'Section 2'!$D$16:$R$1015,COLUMNS('Section 2'!$D$13:P$13),0)),"",VLOOKUP($A400,'Section 2'!$D$16:$R$1015,COLUMNS('Section 2'!$D$13:P$13),0)))</f>
        <v/>
      </c>
      <c r="P400" s="84" t="str">
        <f>IF($C400="","",IF(ISBLANK(VLOOKUP($A400,'Section 2'!$D$16:$R$1015,COLUMNS('Section 2'!$D$13:Q$13),0)),"",VLOOKUP($A400,'Section 2'!$D$16:$R$1015,COLUMNS('Section 2'!$D$13:Q$13),0)))</f>
        <v/>
      </c>
      <c r="Q400" s="84" t="str">
        <f>IF($C400="","",IF(ISBLANK(VLOOKUP($A400,'Section 2'!$D$16:$R$1015,COLUMNS('Section 2'!$D$13:R$13),0)),"",IF(VLOOKUP($A400,'Section 2'!$D$16:$R$1015,COLUMNS('Section 2'!$D$13:R$13),0)="QPS","QPS",PROPER(VLOOKUP($A400,'Section 2'!$D$16:$R$1015,COLUMNS('Section 2'!$D$13:R$13),0)))))</f>
        <v/>
      </c>
    </row>
    <row r="401" spans="1:17" s="47" customFormat="1" ht="12.75" customHeight="1" x14ac:dyDescent="0.35">
      <c r="A401" s="50">
        <v>400</v>
      </c>
      <c r="B401" s="84" t="str">
        <f t="shared" si="6"/>
        <v/>
      </c>
      <c r="C401" s="84" t="str">
        <f>IFERROR(VLOOKUP($A401,'Section 2'!$D$16:$R$1015,COLUMNS('Section 2'!$D$13:D$13),0),"")</f>
        <v/>
      </c>
      <c r="D401" s="61" t="str">
        <f>IF($C401="","",IF(ISBLANK(VLOOKUP($A401,'Section 2'!$D$16:$R$1015,COLUMNS('Section 2'!$D$13:E$13),0)),"",VLOOKUP($A401,'Section 2'!$D$16:$R$1015,COLUMNS('Section 2'!$D$13:E$13),0)))</f>
        <v/>
      </c>
      <c r="E401" s="84" t="str">
        <f>IF($C401="","",IF(ISBLANK(VLOOKUP($A401,'Section 2'!$D$16:$R$1015,COLUMNS('Section 2'!$D$13:F$13),0)),"",VLOOKUP($A401,'Section 2'!$D$16:$R$1015,COLUMNS('Section 2'!$D$13:F$13),0)))</f>
        <v/>
      </c>
      <c r="F401" s="84" t="str">
        <f>IF($C401="","",IF(ISBLANK(VLOOKUP($A401,'Section 2'!$D$16:$R$1015,COLUMNS('Section 2'!$D$13:G$13),0)),"",VLOOKUP($A401,'Section 2'!$D$16:$R$1015,COLUMNS('Section 2'!$D$13:G$13),0)))</f>
        <v/>
      </c>
      <c r="G401" s="84" t="str">
        <f>IF($C401="","",IF(ISBLANK(VLOOKUP($A401,'Section 2'!$D$16:$R$1015,COLUMNS('Section 2'!$D$13:H$13),0)),"",VLOOKUP($A401,'Section 2'!$D$16:$R$1015,COLUMNS('Section 2'!$D$13:H$13),0)))</f>
        <v/>
      </c>
      <c r="H401" s="84" t="str">
        <f>IF($C401="","",IF(ISBLANK(VLOOKUP($A401,'Section 2'!$D$16:$R$1015,COLUMNS('Section 2'!$D$13:I$13),0)),"",VLOOKUP($A401,'Section 2'!$D$16:$R$1015,COLUMNS('Section 2'!$D$13:I$13),0)))</f>
        <v/>
      </c>
      <c r="I401" s="84" t="str">
        <f>IF($C401="","",IF(ISBLANK(VLOOKUP($A401,'Section 2'!$D$16:$R$1015,COLUMNS('Section 2'!$D$13:J$13),0)),"",VLOOKUP($A401,'Section 2'!$D$16:$R$1015,COLUMNS('Section 2'!$D$13:J$13),0)))</f>
        <v/>
      </c>
      <c r="J401" s="84" t="str">
        <f>IF($C401="","",IF(ISBLANK(VLOOKUP($A401,'Section 2'!$D$16:$R$1015,COLUMNS('Section 2'!$D$13:R$13),0)),"",IF(VLOOKUP($A401,'Section 2'!$D$16:$R$1015,COLUMNS('Section 2'!$D$13:R$13),0)="QPS","QPS",PROPER(VLOOKUP($A401,'Section 2'!$D$16:$R$1015,COLUMNS('Section 2'!$D$13:R$13),0)))))</f>
        <v/>
      </c>
      <c r="K401" s="84" t="str">
        <f>IF($C401="","",IF(ISBLANK(VLOOKUP($A401,'Section 2'!$D$16:$R$1015,COLUMNS('Section 2'!$D$13:L$13),0)),"",VLOOKUP($A401,'Section 2'!$D$16:$R$1015,COLUMNS('Section 2'!$D$13:L$13),0)))</f>
        <v/>
      </c>
      <c r="L401" s="84" t="str">
        <f>IF($C401="","",IF(ISBLANK(VLOOKUP($A401,'Section 2'!$D$16:$R$1015,COLUMNS('Section 2'!$D$13:M$13),0)),"",VLOOKUP($A401,'Section 2'!$D$16:$R$1015,COLUMNS('Section 2'!$D$13:M$13),0)))</f>
        <v/>
      </c>
      <c r="M401" s="84" t="str">
        <f>IF($C401="","",IF(ISBLANK(VLOOKUP($A401,'Section 2'!$D$16:$R$1015,COLUMNS('Section 2'!$D$13:N$13),0)),"",VLOOKUP($A401,'Section 2'!$D$16:$R$1015,COLUMNS('Section 2'!$D$13:N$13),0)))</f>
        <v/>
      </c>
      <c r="N401" s="84" t="str">
        <f>IF($C401="","",IF(ISBLANK(VLOOKUP($A401,'Section 2'!$D$16:$R$1015,COLUMNS('Section 2'!$D$13:O$13),0)),"",VLOOKUP($A401,'Section 2'!$D$16:$R$1015,COLUMNS('Section 2'!$D$13:O$13),0)))</f>
        <v/>
      </c>
      <c r="O401" s="84" t="str">
        <f>IF($C401="","",IF(ISBLANK(VLOOKUP($A401,'Section 2'!$D$16:$R$1015,COLUMNS('Section 2'!$D$13:P$13),0)),"",VLOOKUP($A401,'Section 2'!$D$16:$R$1015,COLUMNS('Section 2'!$D$13:P$13),0)))</f>
        <v/>
      </c>
      <c r="P401" s="84" t="str">
        <f>IF($C401="","",IF(ISBLANK(VLOOKUP($A401,'Section 2'!$D$16:$R$1015,COLUMNS('Section 2'!$D$13:Q$13),0)),"",VLOOKUP($A401,'Section 2'!$D$16:$R$1015,COLUMNS('Section 2'!$D$13:Q$13),0)))</f>
        <v/>
      </c>
      <c r="Q401" s="84" t="str">
        <f>IF($C401="","",IF(ISBLANK(VLOOKUP($A401,'Section 2'!$D$16:$R$1015,COLUMNS('Section 2'!$D$13:R$13),0)),"",IF(VLOOKUP($A401,'Section 2'!$D$16:$R$1015,COLUMNS('Section 2'!$D$13:R$13),0)="QPS","QPS",PROPER(VLOOKUP($A401,'Section 2'!$D$16:$R$1015,COLUMNS('Section 2'!$D$13:R$13),0)))))</f>
        <v/>
      </c>
    </row>
    <row r="402" spans="1:17" s="47" customFormat="1" ht="12.75" customHeight="1" x14ac:dyDescent="0.35">
      <c r="A402" s="50">
        <v>401</v>
      </c>
      <c r="B402" s="84" t="str">
        <f t="shared" si="6"/>
        <v/>
      </c>
      <c r="C402" s="84" t="str">
        <f>IFERROR(VLOOKUP($A402,'Section 2'!$D$16:$R$1015,COLUMNS('Section 2'!$D$13:D$13),0),"")</f>
        <v/>
      </c>
      <c r="D402" s="61" t="str">
        <f>IF($C402="","",IF(ISBLANK(VLOOKUP($A402,'Section 2'!$D$16:$R$1015,COLUMNS('Section 2'!$D$13:E$13),0)),"",VLOOKUP($A402,'Section 2'!$D$16:$R$1015,COLUMNS('Section 2'!$D$13:E$13),0)))</f>
        <v/>
      </c>
      <c r="E402" s="84" t="str">
        <f>IF($C402="","",IF(ISBLANK(VLOOKUP($A402,'Section 2'!$D$16:$R$1015,COLUMNS('Section 2'!$D$13:F$13),0)),"",VLOOKUP($A402,'Section 2'!$D$16:$R$1015,COLUMNS('Section 2'!$D$13:F$13),0)))</f>
        <v/>
      </c>
      <c r="F402" s="84" t="str">
        <f>IF($C402="","",IF(ISBLANK(VLOOKUP($A402,'Section 2'!$D$16:$R$1015,COLUMNS('Section 2'!$D$13:G$13),0)),"",VLOOKUP($A402,'Section 2'!$D$16:$R$1015,COLUMNS('Section 2'!$D$13:G$13),0)))</f>
        <v/>
      </c>
      <c r="G402" s="84" t="str">
        <f>IF($C402="","",IF(ISBLANK(VLOOKUP($A402,'Section 2'!$D$16:$R$1015,COLUMNS('Section 2'!$D$13:H$13),0)),"",VLOOKUP($A402,'Section 2'!$D$16:$R$1015,COLUMNS('Section 2'!$D$13:H$13),0)))</f>
        <v/>
      </c>
      <c r="H402" s="84" t="str">
        <f>IF($C402="","",IF(ISBLANK(VLOOKUP($A402,'Section 2'!$D$16:$R$1015,COLUMNS('Section 2'!$D$13:I$13),0)),"",VLOOKUP($A402,'Section 2'!$D$16:$R$1015,COLUMNS('Section 2'!$D$13:I$13),0)))</f>
        <v/>
      </c>
      <c r="I402" s="84" t="str">
        <f>IF($C402="","",IF(ISBLANK(VLOOKUP($A402,'Section 2'!$D$16:$R$1015,COLUMNS('Section 2'!$D$13:J$13),0)),"",VLOOKUP($A402,'Section 2'!$D$16:$R$1015,COLUMNS('Section 2'!$D$13:J$13),0)))</f>
        <v/>
      </c>
      <c r="J402" s="84" t="str">
        <f>IF($C402="","",IF(ISBLANK(VLOOKUP($A402,'Section 2'!$D$16:$R$1015,COLUMNS('Section 2'!$D$13:R$13),0)),"",IF(VLOOKUP($A402,'Section 2'!$D$16:$R$1015,COLUMNS('Section 2'!$D$13:R$13),0)="QPS","QPS",PROPER(VLOOKUP($A402,'Section 2'!$D$16:$R$1015,COLUMNS('Section 2'!$D$13:R$13),0)))))</f>
        <v/>
      </c>
      <c r="K402" s="84" t="str">
        <f>IF($C402="","",IF(ISBLANK(VLOOKUP($A402,'Section 2'!$D$16:$R$1015,COLUMNS('Section 2'!$D$13:L$13),0)),"",VLOOKUP($A402,'Section 2'!$D$16:$R$1015,COLUMNS('Section 2'!$D$13:L$13),0)))</f>
        <v/>
      </c>
      <c r="L402" s="84" t="str">
        <f>IF($C402="","",IF(ISBLANK(VLOOKUP($A402,'Section 2'!$D$16:$R$1015,COLUMNS('Section 2'!$D$13:M$13),0)),"",VLOOKUP($A402,'Section 2'!$D$16:$R$1015,COLUMNS('Section 2'!$D$13:M$13),0)))</f>
        <v/>
      </c>
      <c r="M402" s="84" t="str">
        <f>IF($C402="","",IF(ISBLANK(VLOOKUP($A402,'Section 2'!$D$16:$R$1015,COLUMNS('Section 2'!$D$13:N$13),0)),"",VLOOKUP($A402,'Section 2'!$D$16:$R$1015,COLUMNS('Section 2'!$D$13:N$13),0)))</f>
        <v/>
      </c>
      <c r="N402" s="84" t="str">
        <f>IF($C402="","",IF(ISBLANK(VLOOKUP($A402,'Section 2'!$D$16:$R$1015,COLUMNS('Section 2'!$D$13:O$13),0)),"",VLOOKUP($A402,'Section 2'!$D$16:$R$1015,COLUMNS('Section 2'!$D$13:O$13),0)))</f>
        <v/>
      </c>
      <c r="O402" s="84" t="str">
        <f>IF($C402="","",IF(ISBLANK(VLOOKUP($A402,'Section 2'!$D$16:$R$1015,COLUMNS('Section 2'!$D$13:P$13),0)),"",VLOOKUP($A402,'Section 2'!$D$16:$R$1015,COLUMNS('Section 2'!$D$13:P$13),0)))</f>
        <v/>
      </c>
      <c r="P402" s="84" t="str">
        <f>IF($C402="","",IF(ISBLANK(VLOOKUP($A402,'Section 2'!$D$16:$R$1015,COLUMNS('Section 2'!$D$13:Q$13),0)),"",VLOOKUP($A402,'Section 2'!$D$16:$R$1015,COLUMNS('Section 2'!$D$13:Q$13),0)))</f>
        <v/>
      </c>
      <c r="Q402" s="84" t="str">
        <f>IF($C402="","",IF(ISBLANK(VLOOKUP($A402,'Section 2'!$D$16:$R$1015,COLUMNS('Section 2'!$D$13:R$13),0)),"",IF(VLOOKUP($A402,'Section 2'!$D$16:$R$1015,COLUMNS('Section 2'!$D$13:R$13),0)="QPS","QPS",PROPER(VLOOKUP($A402,'Section 2'!$D$16:$R$1015,COLUMNS('Section 2'!$D$13:R$13),0)))))</f>
        <v/>
      </c>
    </row>
    <row r="403" spans="1:17" s="47" customFormat="1" ht="12.75" customHeight="1" x14ac:dyDescent="0.35">
      <c r="A403" s="50">
        <v>402</v>
      </c>
      <c r="B403" s="84" t="str">
        <f t="shared" si="6"/>
        <v/>
      </c>
      <c r="C403" s="84" t="str">
        <f>IFERROR(VLOOKUP($A403,'Section 2'!$D$16:$R$1015,COLUMNS('Section 2'!$D$13:D$13),0),"")</f>
        <v/>
      </c>
      <c r="D403" s="61" t="str">
        <f>IF($C403="","",IF(ISBLANK(VLOOKUP($A403,'Section 2'!$D$16:$R$1015,COLUMNS('Section 2'!$D$13:E$13),0)),"",VLOOKUP($A403,'Section 2'!$D$16:$R$1015,COLUMNS('Section 2'!$D$13:E$13),0)))</f>
        <v/>
      </c>
      <c r="E403" s="84" t="str">
        <f>IF($C403="","",IF(ISBLANK(VLOOKUP($A403,'Section 2'!$D$16:$R$1015,COLUMNS('Section 2'!$D$13:F$13),0)),"",VLOOKUP($A403,'Section 2'!$D$16:$R$1015,COLUMNS('Section 2'!$D$13:F$13),0)))</f>
        <v/>
      </c>
      <c r="F403" s="84" t="str">
        <f>IF($C403="","",IF(ISBLANK(VLOOKUP($A403,'Section 2'!$D$16:$R$1015,COLUMNS('Section 2'!$D$13:G$13),0)),"",VLOOKUP($A403,'Section 2'!$D$16:$R$1015,COLUMNS('Section 2'!$D$13:G$13),0)))</f>
        <v/>
      </c>
      <c r="G403" s="84" t="str">
        <f>IF($C403="","",IF(ISBLANK(VLOOKUP($A403,'Section 2'!$D$16:$R$1015,COLUMNS('Section 2'!$D$13:H$13),0)),"",VLOOKUP($A403,'Section 2'!$D$16:$R$1015,COLUMNS('Section 2'!$D$13:H$13),0)))</f>
        <v/>
      </c>
      <c r="H403" s="84" t="str">
        <f>IF($C403="","",IF(ISBLANK(VLOOKUP($A403,'Section 2'!$D$16:$R$1015,COLUMNS('Section 2'!$D$13:I$13),0)),"",VLOOKUP($A403,'Section 2'!$D$16:$R$1015,COLUMNS('Section 2'!$D$13:I$13),0)))</f>
        <v/>
      </c>
      <c r="I403" s="84" t="str">
        <f>IF($C403="","",IF(ISBLANK(VLOOKUP($A403,'Section 2'!$D$16:$R$1015,COLUMNS('Section 2'!$D$13:J$13),0)),"",VLOOKUP($A403,'Section 2'!$D$16:$R$1015,COLUMNS('Section 2'!$D$13:J$13),0)))</f>
        <v/>
      </c>
      <c r="J403" s="84" t="str">
        <f>IF($C403="","",IF(ISBLANK(VLOOKUP($A403,'Section 2'!$D$16:$R$1015,COLUMNS('Section 2'!$D$13:R$13),0)),"",IF(VLOOKUP($A403,'Section 2'!$D$16:$R$1015,COLUMNS('Section 2'!$D$13:R$13),0)="QPS","QPS",PROPER(VLOOKUP($A403,'Section 2'!$D$16:$R$1015,COLUMNS('Section 2'!$D$13:R$13),0)))))</f>
        <v/>
      </c>
      <c r="K403" s="84" t="str">
        <f>IF($C403="","",IF(ISBLANK(VLOOKUP($A403,'Section 2'!$D$16:$R$1015,COLUMNS('Section 2'!$D$13:L$13),0)),"",VLOOKUP($A403,'Section 2'!$D$16:$R$1015,COLUMNS('Section 2'!$D$13:L$13),0)))</f>
        <v/>
      </c>
      <c r="L403" s="84" t="str">
        <f>IF($C403="","",IF(ISBLANK(VLOOKUP($A403,'Section 2'!$D$16:$R$1015,COLUMNS('Section 2'!$D$13:M$13),0)),"",VLOOKUP($A403,'Section 2'!$D$16:$R$1015,COLUMNS('Section 2'!$D$13:M$13),0)))</f>
        <v/>
      </c>
      <c r="M403" s="84" t="str">
        <f>IF($C403="","",IF(ISBLANK(VLOOKUP($A403,'Section 2'!$D$16:$R$1015,COLUMNS('Section 2'!$D$13:N$13),0)),"",VLOOKUP($A403,'Section 2'!$D$16:$R$1015,COLUMNS('Section 2'!$D$13:N$13),0)))</f>
        <v/>
      </c>
      <c r="N403" s="84" t="str">
        <f>IF($C403="","",IF(ISBLANK(VLOOKUP($A403,'Section 2'!$D$16:$R$1015,COLUMNS('Section 2'!$D$13:O$13),0)),"",VLOOKUP($A403,'Section 2'!$D$16:$R$1015,COLUMNS('Section 2'!$D$13:O$13),0)))</f>
        <v/>
      </c>
      <c r="O403" s="84" t="str">
        <f>IF($C403="","",IF(ISBLANK(VLOOKUP($A403,'Section 2'!$D$16:$R$1015,COLUMNS('Section 2'!$D$13:P$13),0)),"",VLOOKUP($A403,'Section 2'!$D$16:$R$1015,COLUMNS('Section 2'!$D$13:P$13),0)))</f>
        <v/>
      </c>
      <c r="P403" s="84" t="str">
        <f>IF($C403="","",IF(ISBLANK(VLOOKUP($A403,'Section 2'!$D$16:$R$1015,COLUMNS('Section 2'!$D$13:Q$13),0)),"",VLOOKUP($A403,'Section 2'!$D$16:$R$1015,COLUMNS('Section 2'!$D$13:Q$13),0)))</f>
        <v/>
      </c>
      <c r="Q403" s="84" t="str">
        <f>IF($C403="","",IF(ISBLANK(VLOOKUP($A403,'Section 2'!$D$16:$R$1015,COLUMNS('Section 2'!$D$13:R$13),0)),"",IF(VLOOKUP($A403,'Section 2'!$D$16:$R$1015,COLUMNS('Section 2'!$D$13:R$13),0)="QPS","QPS",PROPER(VLOOKUP($A403,'Section 2'!$D$16:$R$1015,COLUMNS('Section 2'!$D$13:R$13),0)))))</f>
        <v/>
      </c>
    </row>
    <row r="404" spans="1:17" s="47" customFormat="1" ht="12.75" customHeight="1" x14ac:dyDescent="0.35">
      <c r="A404" s="50">
        <v>403</v>
      </c>
      <c r="B404" s="84" t="str">
        <f t="shared" si="6"/>
        <v/>
      </c>
      <c r="C404" s="84" t="str">
        <f>IFERROR(VLOOKUP($A404,'Section 2'!$D$16:$R$1015,COLUMNS('Section 2'!$D$13:D$13),0),"")</f>
        <v/>
      </c>
      <c r="D404" s="61" t="str">
        <f>IF($C404="","",IF(ISBLANK(VLOOKUP($A404,'Section 2'!$D$16:$R$1015,COLUMNS('Section 2'!$D$13:E$13),0)),"",VLOOKUP($A404,'Section 2'!$D$16:$R$1015,COLUMNS('Section 2'!$D$13:E$13),0)))</f>
        <v/>
      </c>
      <c r="E404" s="84" t="str">
        <f>IF($C404="","",IF(ISBLANK(VLOOKUP($A404,'Section 2'!$D$16:$R$1015,COLUMNS('Section 2'!$D$13:F$13),0)),"",VLOOKUP($A404,'Section 2'!$D$16:$R$1015,COLUMNS('Section 2'!$D$13:F$13),0)))</f>
        <v/>
      </c>
      <c r="F404" s="84" t="str">
        <f>IF($C404="","",IF(ISBLANK(VLOOKUP($A404,'Section 2'!$D$16:$R$1015,COLUMNS('Section 2'!$D$13:G$13),0)),"",VLOOKUP($A404,'Section 2'!$D$16:$R$1015,COLUMNS('Section 2'!$D$13:G$13),0)))</f>
        <v/>
      </c>
      <c r="G404" s="84" t="str">
        <f>IF($C404="","",IF(ISBLANK(VLOOKUP($A404,'Section 2'!$D$16:$R$1015,COLUMNS('Section 2'!$D$13:H$13),0)),"",VLOOKUP($A404,'Section 2'!$D$16:$R$1015,COLUMNS('Section 2'!$D$13:H$13),0)))</f>
        <v/>
      </c>
      <c r="H404" s="84" t="str">
        <f>IF($C404="","",IF(ISBLANK(VLOOKUP($A404,'Section 2'!$D$16:$R$1015,COLUMNS('Section 2'!$D$13:I$13),0)),"",VLOOKUP($A404,'Section 2'!$D$16:$R$1015,COLUMNS('Section 2'!$D$13:I$13),0)))</f>
        <v/>
      </c>
      <c r="I404" s="84" t="str">
        <f>IF($C404="","",IF(ISBLANK(VLOOKUP($A404,'Section 2'!$D$16:$R$1015,COLUMNS('Section 2'!$D$13:J$13),0)),"",VLOOKUP($A404,'Section 2'!$D$16:$R$1015,COLUMNS('Section 2'!$D$13:J$13),0)))</f>
        <v/>
      </c>
      <c r="J404" s="84" t="str">
        <f>IF($C404="","",IF(ISBLANK(VLOOKUP($A404,'Section 2'!$D$16:$R$1015,COLUMNS('Section 2'!$D$13:R$13),0)),"",IF(VLOOKUP($A404,'Section 2'!$D$16:$R$1015,COLUMNS('Section 2'!$D$13:R$13),0)="QPS","QPS",PROPER(VLOOKUP($A404,'Section 2'!$D$16:$R$1015,COLUMNS('Section 2'!$D$13:R$13),0)))))</f>
        <v/>
      </c>
      <c r="K404" s="84" t="str">
        <f>IF($C404="","",IF(ISBLANK(VLOOKUP($A404,'Section 2'!$D$16:$R$1015,COLUMNS('Section 2'!$D$13:L$13),0)),"",VLOOKUP($A404,'Section 2'!$D$16:$R$1015,COLUMNS('Section 2'!$D$13:L$13),0)))</f>
        <v/>
      </c>
      <c r="L404" s="84" t="str">
        <f>IF($C404="","",IF(ISBLANK(VLOOKUP($A404,'Section 2'!$D$16:$R$1015,COLUMNS('Section 2'!$D$13:M$13),0)),"",VLOOKUP($A404,'Section 2'!$D$16:$R$1015,COLUMNS('Section 2'!$D$13:M$13),0)))</f>
        <v/>
      </c>
      <c r="M404" s="84" t="str">
        <f>IF($C404="","",IF(ISBLANK(VLOOKUP($A404,'Section 2'!$D$16:$R$1015,COLUMNS('Section 2'!$D$13:N$13),0)),"",VLOOKUP($A404,'Section 2'!$D$16:$R$1015,COLUMNS('Section 2'!$D$13:N$13),0)))</f>
        <v/>
      </c>
      <c r="N404" s="84" t="str">
        <f>IF($C404="","",IF(ISBLANK(VLOOKUP($A404,'Section 2'!$D$16:$R$1015,COLUMNS('Section 2'!$D$13:O$13),0)),"",VLOOKUP($A404,'Section 2'!$D$16:$R$1015,COLUMNS('Section 2'!$D$13:O$13),0)))</f>
        <v/>
      </c>
      <c r="O404" s="84" t="str">
        <f>IF($C404="","",IF(ISBLANK(VLOOKUP($A404,'Section 2'!$D$16:$R$1015,COLUMNS('Section 2'!$D$13:P$13),0)),"",VLOOKUP($A404,'Section 2'!$D$16:$R$1015,COLUMNS('Section 2'!$D$13:P$13),0)))</f>
        <v/>
      </c>
      <c r="P404" s="84" t="str">
        <f>IF($C404="","",IF(ISBLANK(VLOOKUP($A404,'Section 2'!$D$16:$R$1015,COLUMNS('Section 2'!$D$13:Q$13),0)),"",VLOOKUP($A404,'Section 2'!$D$16:$R$1015,COLUMNS('Section 2'!$D$13:Q$13),0)))</f>
        <v/>
      </c>
      <c r="Q404" s="84" t="str">
        <f>IF($C404="","",IF(ISBLANK(VLOOKUP($A404,'Section 2'!$D$16:$R$1015,COLUMNS('Section 2'!$D$13:R$13),0)),"",IF(VLOOKUP($A404,'Section 2'!$D$16:$R$1015,COLUMNS('Section 2'!$D$13:R$13),0)="QPS","QPS",PROPER(VLOOKUP($A404,'Section 2'!$D$16:$R$1015,COLUMNS('Section 2'!$D$13:R$13),0)))))</f>
        <v/>
      </c>
    </row>
    <row r="405" spans="1:17" s="47" customFormat="1" ht="12.75" customHeight="1" x14ac:dyDescent="0.35">
      <c r="A405" s="50">
        <v>404</v>
      </c>
      <c r="B405" s="84" t="str">
        <f t="shared" si="6"/>
        <v/>
      </c>
      <c r="C405" s="84" t="str">
        <f>IFERROR(VLOOKUP($A405,'Section 2'!$D$16:$R$1015,COLUMNS('Section 2'!$D$13:D$13),0),"")</f>
        <v/>
      </c>
      <c r="D405" s="61" t="str">
        <f>IF($C405="","",IF(ISBLANK(VLOOKUP($A405,'Section 2'!$D$16:$R$1015,COLUMNS('Section 2'!$D$13:E$13),0)),"",VLOOKUP($A405,'Section 2'!$D$16:$R$1015,COLUMNS('Section 2'!$D$13:E$13),0)))</f>
        <v/>
      </c>
      <c r="E405" s="84" t="str">
        <f>IF($C405="","",IF(ISBLANK(VLOOKUP($A405,'Section 2'!$D$16:$R$1015,COLUMNS('Section 2'!$D$13:F$13),0)),"",VLOOKUP($A405,'Section 2'!$D$16:$R$1015,COLUMNS('Section 2'!$D$13:F$13),0)))</f>
        <v/>
      </c>
      <c r="F405" s="84" t="str">
        <f>IF($C405="","",IF(ISBLANK(VLOOKUP($A405,'Section 2'!$D$16:$R$1015,COLUMNS('Section 2'!$D$13:G$13),0)),"",VLOOKUP($A405,'Section 2'!$D$16:$R$1015,COLUMNS('Section 2'!$D$13:G$13),0)))</f>
        <v/>
      </c>
      <c r="G405" s="84" t="str">
        <f>IF($C405="","",IF(ISBLANK(VLOOKUP($A405,'Section 2'!$D$16:$R$1015,COLUMNS('Section 2'!$D$13:H$13),0)),"",VLOOKUP($A405,'Section 2'!$D$16:$R$1015,COLUMNS('Section 2'!$D$13:H$13),0)))</f>
        <v/>
      </c>
      <c r="H405" s="84" t="str">
        <f>IF($C405="","",IF(ISBLANK(VLOOKUP($A405,'Section 2'!$D$16:$R$1015,COLUMNS('Section 2'!$D$13:I$13),0)),"",VLOOKUP($A405,'Section 2'!$D$16:$R$1015,COLUMNS('Section 2'!$D$13:I$13),0)))</f>
        <v/>
      </c>
      <c r="I405" s="84" t="str">
        <f>IF($C405="","",IF(ISBLANK(VLOOKUP($A405,'Section 2'!$D$16:$R$1015,COLUMNS('Section 2'!$D$13:J$13),0)),"",VLOOKUP($A405,'Section 2'!$D$16:$R$1015,COLUMNS('Section 2'!$D$13:J$13),0)))</f>
        <v/>
      </c>
      <c r="J405" s="84" t="str">
        <f>IF($C405="","",IF(ISBLANK(VLOOKUP($A405,'Section 2'!$D$16:$R$1015,COLUMNS('Section 2'!$D$13:R$13),0)),"",IF(VLOOKUP($A405,'Section 2'!$D$16:$R$1015,COLUMNS('Section 2'!$D$13:R$13),0)="QPS","QPS",PROPER(VLOOKUP($A405,'Section 2'!$D$16:$R$1015,COLUMNS('Section 2'!$D$13:R$13),0)))))</f>
        <v/>
      </c>
      <c r="K405" s="84" t="str">
        <f>IF($C405="","",IF(ISBLANK(VLOOKUP($A405,'Section 2'!$D$16:$R$1015,COLUMNS('Section 2'!$D$13:L$13),0)),"",VLOOKUP($A405,'Section 2'!$D$16:$R$1015,COLUMNS('Section 2'!$D$13:L$13),0)))</f>
        <v/>
      </c>
      <c r="L405" s="84" t="str">
        <f>IF($C405="","",IF(ISBLANK(VLOOKUP($A405,'Section 2'!$D$16:$R$1015,COLUMNS('Section 2'!$D$13:M$13),0)),"",VLOOKUP($A405,'Section 2'!$D$16:$R$1015,COLUMNS('Section 2'!$D$13:M$13),0)))</f>
        <v/>
      </c>
      <c r="M405" s="84" t="str">
        <f>IF($C405="","",IF(ISBLANK(VLOOKUP($A405,'Section 2'!$D$16:$R$1015,COLUMNS('Section 2'!$D$13:N$13),0)),"",VLOOKUP($A405,'Section 2'!$D$16:$R$1015,COLUMNS('Section 2'!$D$13:N$13),0)))</f>
        <v/>
      </c>
      <c r="N405" s="84" t="str">
        <f>IF($C405="","",IF(ISBLANK(VLOOKUP($A405,'Section 2'!$D$16:$R$1015,COLUMNS('Section 2'!$D$13:O$13),0)),"",VLOOKUP($A405,'Section 2'!$D$16:$R$1015,COLUMNS('Section 2'!$D$13:O$13),0)))</f>
        <v/>
      </c>
      <c r="O405" s="84" t="str">
        <f>IF($C405="","",IF(ISBLANK(VLOOKUP($A405,'Section 2'!$D$16:$R$1015,COLUMNS('Section 2'!$D$13:P$13),0)),"",VLOOKUP($A405,'Section 2'!$D$16:$R$1015,COLUMNS('Section 2'!$D$13:P$13),0)))</f>
        <v/>
      </c>
      <c r="P405" s="84" t="str">
        <f>IF($C405="","",IF(ISBLANK(VLOOKUP($A405,'Section 2'!$D$16:$R$1015,COLUMNS('Section 2'!$D$13:Q$13),0)),"",VLOOKUP($A405,'Section 2'!$D$16:$R$1015,COLUMNS('Section 2'!$D$13:Q$13),0)))</f>
        <v/>
      </c>
      <c r="Q405" s="84" t="str">
        <f>IF($C405="","",IF(ISBLANK(VLOOKUP($A405,'Section 2'!$D$16:$R$1015,COLUMNS('Section 2'!$D$13:R$13),0)),"",IF(VLOOKUP($A405,'Section 2'!$D$16:$R$1015,COLUMNS('Section 2'!$D$13:R$13),0)="QPS","QPS",PROPER(VLOOKUP($A405,'Section 2'!$D$16:$R$1015,COLUMNS('Section 2'!$D$13:R$13),0)))))</f>
        <v/>
      </c>
    </row>
    <row r="406" spans="1:17" s="47" customFormat="1" ht="12.75" customHeight="1" x14ac:dyDescent="0.35">
      <c r="A406" s="50">
        <v>405</v>
      </c>
      <c r="B406" s="84" t="str">
        <f t="shared" si="6"/>
        <v/>
      </c>
      <c r="C406" s="84" t="str">
        <f>IFERROR(VLOOKUP($A406,'Section 2'!$D$16:$R$1015,COLUMNS('Section 2'!$D$13:D$13),0),"")</f>
        <v/>
      </c>
      <c r="D406" s="61" t="str">
        <f>IF($C406="","",IF(ISBLANK(VLOOKUP($A406,'Section 2'!$D$16:$R$1015,COLUMNS('Section 2'!$D$13:E$13),0)),"",VLOOKUP($A406,'Section 2'!$D$16:$R$1015,COLUMNS('Section 2'!$D$13:E$13),0)))</f>
        <v/>
      </c>
      <c r="E406" s="84" t="str">
        <f>IF($C406="","",IF(ISBLANK(VLOOKUP($A406,'Section 2'!$D$16:$R$1015,COLUMNS('Section 2'!$D$13:F$13),0)),"",VLOOKUP($A406,'Section 2'!$D$16:$R$1015,COLUMNS('Section 2'!$D$13:F$13),0)))</f>
        <v/>
      </c>
      <c r="F406" s="84" t="str">
        <f>IF($C406="","",IF(ISBLANK(VLOOKUP($A406,'Section 2'!$D$16:$R$1015,COLUMNS('Section 2'!$D$13:G$13),0)),"",VLOOKUP($A406,'Section 2'!$D$16:$R$1015,COLUMNS('Section 2'!$D$13:G$13),0)))</f>
        <v/>
      </c>
      <c r="G406" s="84" t="str">
        <f>IF($C406="","",IF(ISBLANK(VLOOKUP($A406,'Section 2'!$D$16:$R$1015,COLUMNS('Section 2'!$D$13:H$13),0)),"",VLOOKUP($A406,'Section 2'!$D$16:$R$1015,COLUMNS('Section 2'!$D$13:H$13),0)))</f>
        <v/>
      </c>
      <c r="H406" s="84" t="str">
        <f>IF($C406="","",IF(ISBLANK(VLOOKUP($A406,'Section 2'!$D$16:$R$1015,COLUMNS('Section 2'!$D$13:I$13),0)),"",VLOOKUP($A406,'Section 2'!$D$16:$R$1015,COLUMNS('Section 2'!$D$13:I$13),0)))</f>
        <v/>
      </c>
      <c r="I406" s="84" t="str">
        <f>IF($C406="","",IF(ISBLANK(VLOOKUP($A406,'Section 2'!$D$16:$R$1015,COLUMNS('Section 2'!$D$13:J$13),0)),"",VLOOKUP($A406,'Section 2'!$D$16:$R$1015,COLUMNS('Section 2'!$D$13:J$13),0)))</f>
        <v/>
      </c>
      <c r="J406" s="84" t="str">
        <f>IF($C406="","",IF(ISBLANK(VLOOKUP($A406,'Section 2'!$D$16:$R$1015,COLUMNS('Section 2'!$D$13:R$13),0)),"",IF(VLOOKUP($A406,'Section 2'!$D$16:$R$1015,COLUMNS('Section 2'!$D$13:R$13),0)="QPS","QPS",PROPER(VLOOKUP($A406,'Section 2'!$D$16:$R$1015,COLUMNS('Section 2'!$D$13:R$13),0)))))</f>
        <v/>
      </c>
      <c r="K406" s="84" t="str">
        <f>IF($C406="","",IF(ISBLANK(VLOOKUP($A406,'Section 2'!$D$16:$R$1015,COLUMNS('Section 2'!$D$13:L$13),0)),"",VLOOKUP($A406,'Section 2'!$D$16:$R$1015,COLUMNS('Section 2'!$D$13:L$13),0)))</f>
        <v/>
      </c>
      <c r="L406" s="84" t="str">
        <f>IF($C406="","",IF(ISBLANK(VLOOKUP($A406,'Section 2'!$D$16:$R$1015,COLUMNS('Section 2'!$D$13:M$13),0)),"",VLOOKUP($A406,'Section 2'!$D$16:$R$1015,COLUMNS('Section 2'!$D$13:M$13),0)))</f>
        <v/>
      </c>
      <c r="M406" s="84" t="str">
        <f>IF($C406="","",IF(ISBLANK(VLOOKUP($A406,'Section 2'!$D$16:$R$1015,COLUMNS('Section 2'!$D$13:N$13),0)),"",VLOOKUP($A406,'Section 2'!$D$16:$R$1015,COLUMNS('Section 2'!$D$13:N$13),0)))</f>
        <v/>
      </c>
      <c r="N406" s="84" t="str">
        <f>IF($C406="","",IF(ISBLANK(VLOOKUP($A406,'Section 2'!$D$16:$R$1015,COLUMNS('Section 2'!$D$13:O$13),0)),"",VLOOKUP($A406,'Section 2'!$D$16:$R$1015,COLUMNS('Section 2'!$D$13:O$13),0)))</f>
        <v/>
      </c>
      <c r="O406" s="84" t="str">
        <f>IF($C406="","",IF(ISBLANK(VLOOKUP($A406,'Section 2'!$D$16:$R$1015,COLUMNS('Section 2'!$D$13:P$13),0)),"",VLOOKUP($A406,'Section 2'!$D$16:$R$1015,COLUMNS('Section 2'!$D$13:P$13),0)))</f>
        <v/>
      </c>
      <c r="P406" s="84" t="str">
        <f>IF($C406="","",IF(ISBLANK(VLOOKUP($A406,'Section 2'!$D$16:$R$1015,COLUMNS('Section 2'!$D$13:Q$13),0)),"",VLOOKUP($A406,'Section 2'!$D$16:$R$1015,COLUMNS('Section 2'!$D$13:Q$13),0)))</f>
        <v/>
      </c>
      <c r="Q406" s="84" t="str">
        <f>IF($C406="","",IF(ISBLANK(VLOOKUP($A406,'Section 2'!$D$16:$R$1015,COLUMNS('Section 2'!$D$13:R$13),0)),"",IF(VLOOKUP($A406,'Section 2'!$D$16:$R$1015,COLUMNS('Section 2'!$D$13:R$13),0)="QPS","QPS",PROPER(VLOOKUP($A406,'Section 2'!$D$16:$R$1015,COLUMNS('Section 2'!$D$13:R$13),0)))))</f>
        <v/>
      </c>
    </row>
    <row r="407" spans="1:17" s="47" customFormat="1" ht="12.75" customHeight="1" x14ac:dyDescent="0.35">
      <c r="A407" s="50">
        <v>406</v>
      </c>
      <c r="B407" s="84" t="str">
        <f t="shared" si="6"/>
        <v/>
      </c>
      <c r="C407" s="84" t="str">
        <f>IFERROR(VLOOKUP($A407,'Section 2'!$D$16:$R$1015,COLUMNS('Section 2'!$D$13:D$13),0),"")</f>
        <v/>
      </c>
      <c r="D407" s="61" t="str">
        <f>IF($C407="","",IF(ISBLANK(VLOOKUP($A407,'Section 2'!$D$16:$R$1015,COLUMNS('Section 2'!$D$13:E$13),0)),"",VLOOKUP($A407,'Section 2'!$D$16:$R$1015,COLUMNS('Section 2'!$D$13:E$13),0)))</f>
        <v/>
      </c>
      <c r="E407" s="84" t="str">
        <f>IF($C407="","",IF(ISBLANK(VLOOKUP($A407,'Section 2'!$D$16:$R$1015,COLUMNS('Section 2'!$D$13:F$13),0)),"",VLOOKUP($A407,'Section 2'!$D$16:$R$1015,COLUMNS('Section 2'!$D$13:F$13),0)))</f>
        <v/>
      </c>
      <c r="F407" s="84" t="str">
        <f>IF($C407="","",IF(ISBLANK(VLOOKUP($A407,'Section 2'!$D$16:$R$1015,COLUMNS('Section 2'!$D$13:G$13),0)),"",VLOOKUP($A407,'Section 2'!$D$16:$R$1015,COLUMNS('Section 2'!$D$13:G$13),0)))</f>
        <v/>
      </c>
      <c r="G407" s="84" t="str">
        <f>IF($C407="","",IF(ISBLANK(VLOOKUP($A407,'Section 2'!$D$16:$R$1015,COLUMNS('Section 2'!$D$13:H$13),0)),"",VLOOKUP($A407,'Section 2'!$D$16:$R$1015,COLUMNS('Section 2'!$D$13:H$13),0)))</f>
        <v/>
      </c>
      <c r="H407" s="84" t="str">
        <f>IF($C407="","",IF(ISBLANK(VLOOKUP($A407,'Section 2'!$D$16:$R$1015,COLUMNS('Section 2'!$D$13:I$13),0)),"",VLOOKUP($A407,'Section 2'!$D$16:$R$1015,COLUMNS('Section 2'!$D$13:I$13),0)))</f>
        <v/>
      </c>
      <c r="I407" s="84" t="str">
        <f>IF($C407="","",IF(ISBLANK(VLOOKUP($A407,'Section 2'!$D$16:$R$1015,COLUMNS('Section 2'!$D$13:J$13),0)),"",VLOOKUP($A407,'Section 2'!$D$16:$R$1015,COLUMNS('Section 2'!$D$13:J$13),0)))</f>
        <v/>
      </c>
      <c r="J407" s="84" t="str">
        <f>IF($C407="","",IF(ISBLANK(VLOOKUP($A407,'Section 2'!$D$16:$R$1015,COLUMNS('Section 2'!$D$13:R$13),0)),"",IF(VLOOKUP($A407,'Section 2'!$D$16:$R$1015,COLUMNS('Section 2'!$D$13:R$13),0)="QPS","QPS",PROPER(VLOOKUP($A407,'Section 2'!$D$16:$R$1015,COLUMNS('Section 2'!$D$13:R$13),0)))))</f>
        <v/>
      </c>
      <c r="K407" s="84" t="str">
        <f>IF($C407="","",IF(ISBLANK(VLOOKUP($A407,'Section 2'!$D$16:$R$1015,COLUMNS('Section 2'!$D$13:L$13),0)),"",VLOOKUP($A407,'Section 2'!$D$16:$R$1015,COLUMNS('Section 2'!$D$13:L$13),0)))</f>
        <v/>
      </c>
      <c r="L407" s="84" t="str">
        <f>IF($C407="","",IF(ISBLANK(VLOOKUP($A407,'Section 2'!$D$16:$R$1015,COLUMNS('Section 2'!$D$13:M$13),0)),"",VLOOKUP($A407,'Section 2'!$D$16:$R$1015,COLUMNS('Section 2'!$D$13:M$13),0)))</f>
        <v/>
      </c>
      <c r="M407" s="84" t="str">
        <f>IF($C407="","",IF(ISBLANK(VLOOKUP($A407,'Section 2'!$D$16:$R$1015,COLUMNS('Section 2'!$D$13:N$13),0)),"",VLOOKUP($A407,'Section 2'!$D$16:$R$1015,COLUMNS('Section 2'!$D$13:N$13),0)))</f>
        <v/>
      </c>
      <c r="N407" s="84" t="str">
        <f>IF($C407="","",IF(ISBLANK(VLOOKUP($A407,'Section 2'!$D$16:$R$1015,COLUMNS('Section 2'!$D$13:O$13),0)),"",VLOOKUP($A407,'Section 2'!$D$16:$R$1015,COLUMNS('Section 2'!$D$13:O$13),0)))</f>
        <v/>
      </c>
      <c r="O407" s="84" t="str">
        <f>IF($C407="","",IF(ISBLANK(VLOOKUP($A407,'Section 2'!$D$16:$R$1015,COLUMNS('Section 2'!$D$13:P$13),0)),"",VLOOKUP($A407,'Section 2'!$D$16:$R$1015,COLUMNS('Section 2'!$D$13:P$13),0)))</f>
        <v/>
      </c>
      <c r="P407" s="84" t="str">
        <f>IF($C407="","",IF(ISBLANK(VLOOKUP($A407,'Section 2'!$D$16:$R$1015,COLUMNS('Section 2'!$D$13:Q$13),0)),"",VLOOKUP($A407,'Section 2'!$D$16:$R$1015,COLUMNS('Section 2'!$D$13:Q$13),0)))</f>
        <v/>
      </c>
      <c r="Q407" s="84" t="str">
        <f>IF($C407="","",IF(ISBLANK(VLOOKUP($A407,'Section 2'!$D$16:$R$1015,COLUMNS('Section 2'!$D$13:R$13),0)),"",IF(VLOOKUP($A407,'Section 2'!$D$16:$R$1015,COLUMNS('Section 2'!$D$13:R$13),0)="QPS","QPS",PROPER(VLOOKUP($A407,'Section 2'!$D$16:$R$1015,COLUMNS('Section 2'!$D$13:R$13),0)))))</f>
        <v/>
      </c>
    </row>
    <row r="408" spans="1:17" s="47" customFormat="1" ht="12.75" customHeight="1" x14ac:dyDescent="0.35">
      <c r="A408" s="50">
        <v>407</v>
      </c>
      <c r="B408" s="84" t="str">
        <f t="shared" si="6"/>
        <v/>
      </c>
      <c r="C408" s="84" t="str">
        <f>IFERROR(VLOOKUP($A408,'Section 2'!$D$16:$R$1015,COLUMNS('Section 2'!$D$13:D$13),0),"")</f>
        <v/>
      </c>
      <c r="D408" s="61" t="str">
        <f>IF($C408="","",IF(ISBLANK(VLOOKUP($A408,'Section 2'!$D$16:$R$1015,COLUMNS('Section 2'!$D$13:E$13),0)),"",VLOOKUP($A408,'Section 2'!$D$16:$R$1015,COLUMNS('Section 2'!$D$13:E$13),0)))</f>
        <v/>
      </c>
      <c r="E408" s="84" t="str">
        <f>IF($C408="","",IF(ISBLANK(VLOOKUP($A408,'Section 2'!$D$16:$R$1015,COLUMNS('Section 2'!$D$13:F$13),0)),"",VLOOKUP($A408,'Section 2'!$D$16:$R$1015,COLUMNS('Section 2'!$D$13:F$13),0)))</f>
        <v/>
      </c>
      <c r="F408" s="84" t="str">
        <f>IF($C408="","",IF(ISBLANK(VLOOKUP($A408,'Section 2'!$D$16:$R$1015,COLUMNS('Section 2'!$D$13:G$13),0)),"",VLOOKUP($A408,'Section 2'!$D$16:$R$1015,COLUMNS('Section 2'!$D$13:G$13),0)))</f>
        <v/>
      </c>
      <c r="G408" s="84" t="str">
        <f>IF($C408="","",IF(ISBLANK(VLOOKUP($A408,'Section 2'!$D$16:$R$1015,COLUMNS('Section 2'!$D$13:H$13),0)),"",VLOOKUP($A408,'Section 2'!$D$16:$R$1015,COLUMNS('Section 2'!$D$13:H$13),0)))</f>
        <v/>
      </c>
      <c r="H408" s="84" t="str">
        <f>IF($C408="","",IF(ISBLANK(VLOOKUP($A408,'Section 2'!$D$16:$R$1015,COLUMNS('Section 2'!$D$13:I$13),0)),"",VLOOKUP($A408,'Section 2'!$D$16:$R$1015,COLUMNS('Section 2'!$D$13:I$13),0)))</f>
        <v/>
      </c>
      <c r="I408" s="84" t="str">
        <f>IF($C408="","",IF(ISBLANK(VLOOKUP($A408,'Section 2'!$D$16:$R$1015,COLUMNS('Section 2'!$D$13:J$13),0)),"",VLOOKUP($A408,'Section 2'!$D$16:$R$1015,COLUMNS('Section 2'!$D$13:J$13),0)))</f>
        <v/>
      </c>
      <c r="J408" s="84" t="str">
        <f>IF($C408="","",IF(ISBLANK(VLOOKUP($A408,'Section 2'!$D$16:$R$1015,COLUMNS('Section 2'!$D$13:R$13),0)),"",IF(VLOOKUP($A408,'Section 2'!$D$16:$R$1015,COLUMNS('Section 2'!$D$13:R$13),0)="QPS","QPS",PROPER(VLOOKUP($A408,'Section 2'!$D$16:$R$1015,COLUMNS('Section 2'!$D$13:R$13),0)))))</f>
        <v/>
      </c>
      <c r="K408" s="84" t="str">
        <f>IF($C408="","",IF(ISBLANK(VLOOKUP($A408,'Section 2'!$D$16:$R$1015,COLUMNS('Section 2'!$D$13:L$13),0)),"",VLOOKUP($A408,'Section 2'!$D$16:$R$1015,COLUMNS('Section 2'!$D$13:L$13),0)))</f>
        <v/>
      </c>
      <c r="L408" s="84" t="str">
        <f>IF($C408="","",IF(ISBLANK(VLOOKUP($A408,'Section 2'!$D$16:$R$1015,COLUMNS('Section 2'!$D$13:M$13),0)),"",VLOOKUP($A408,'Section 2'!$D$16:$R$1015,COLUMNS('Section 2'!$D$13:M$13),0)))</f>
        <v/>
      </c>
      <c r="M408" s="84" t="str">
        <f>IF($C408="","",IF(ISBLANK(VLOOKUP($A408,'Section 2'!$D$16:$R$1015,COLUMNS('Section 2'!$D$13:N$13),0)),"",VLOOKUP($A408,'Section 2'!$D$16:$R$1015,COLUMNS('Section 2'!$D$13:N$13),0)))</f>
        <v/>
      </c>
      <c r="N408" s="84" t="str">
        <f>IF($C408="","",IF(ISBLANK(VLOOKUP($A408,'Section 2'!$D$16:$R$1015,COLUMNS('Section 2'!$D$13:O$13),0)),"",VLOOKUP($A408,'Section 2'!$D$16:$R$1015,COLUMNS('Section 2'!$D$13:O$13),0)))</f>
        <v/>
      </c>
      <c r="O408" s="84" t="str">
        <f>IF($C408="","",IF(ISBLANK(VLOOKUP($A408,'Section 2'!$D$16:$R$1015,COLUMNS('Section 2'!$D$13:P$13),0)),"",VLOOKUP($A408,'Section 2'!$D$16:$R$1015,COLUMNS('Section 2'!$D$13:P$13),0)))</f>
        <v/>
      </c>
      <c r="P408" s="84" t="str">
        <f>IF($C408="","",IF(ISBLANK(VLOOKUP($A408,'Section 2'!$D$16:$R$1015,COLUMNS('Section 2'!$D$13:Q$13),0)),"",VLOOKUP($A408,'Section 2'!$D$16:$R$1015,COLUMNS('Section 2'!$D$13:Q$13),0)))</f>
        <v/>
      </c>
      <c r="Q408" s="84" t="str">
        <f>IF($C408="","",IF(ISBLANK(VLOOKUP($A408,'Section 2'!$D$16:$R$1015,COLUMNS('Section 2'!$D$13:R$13),0)),"",IF(VLOOKUP($A408,'Section 2'!$D$16:$R$1015,COLUMNS('Section 2'!$D$13:R$13),0)="QPS","QPS",PROPER(VLOOKUP($A408,'Section 2'!$D$16:$R$1015,COLUMNS('Section 2'!$D$13:R$13),0)))))</f>
        <v/>
      </c>
    </row>
    <row r="409" spans="1:17" s="47" customFormat="1" ht="12.75" customHeight="1" x14ac:dyDescent="0.35">
      <c r="A409" s="50">
        <v>408</v>
      </c>
      <c r="B409" s="84" t="str">
        <f t="shared" si="6"/>
        <v/>
      </c>
      <c r="C409" s="84" t="str">
        <f>IFERROR(VLOOKUP($A409,'Section 2'!$D$16:$R$1015,COLUMNS('Section 2'!$D$13:D$13),0),"")</f>
        <v/>
      </c>
      <c r="D409" s="61" t="str">
        <f>IF($C409="","",IF(ISBLANK(VLOOKUP($A409,'Section 2'!$D$16:$R$1015,COLUMNS('Section 2'!$D$13:E$13),0)),"",VLOOKUP($A409,'Section 2'!$D$16:$R$1015,COLUMNS('Section 2'!$D$13:E$13),0)))</f>
        <v/>
      </c>
      <c r="E409" s="84" t="str">
        <f>IF($C409="","",IF(ISBLANK(VLOOKUP($A409,'Section 2'!$D$16:$R$1015,COLUMNS('Section 2'!$D$13:F$13),0)),"",VLOOKUP($A409,'Section 2'!$D$16:$R$1015,COLUMNS('Section 2'!$D$13:F$13),0)))</f>
        <v/>
      </c>
      <c r="F409" s="84" t="str">
        <f>IF($C409="","",IF(ISBLANK(VLOOKUP($A409,'Section 2'!$D$16:$R$1015,COLUMNS('Section 2'!$D$13:G$13),0)),"",VLOOKUP($A409,'Section 2'!$D$16:$R$1015,COLUMNS('Section 2'!$D$13:G$13),0)))</f>
        <v/>
      </c>
      <c r="G409" s="84" t="str">
        <f>IF($C409="","",IF(ISBLANK(VLOOKUP($A409,'Section 2'!$D$16:$R$1015,COLUMNS('Section 2'!$D$13:H$13),0)),"",VLOOKUP($A409,'Section 2'!$D$16:$R$1015,COLUMNS('Section 2'!$D$13:H$13),0)))</f>
        <v/>
      </c>
      <c r="H409" s="84" t="str">
        <f>IF($C409="","",IF(ISBLANK(VLOOKUP($A409,'Section 2'!$D$16:$R$1015,COLUMNS('Section 2'!$D$13:I$13),0)),"",VLOOKUP($A409,'Section 2'!$D$16:$R$1015,COLUMNS('Section 2'!$D$13:I$13),0)))</f>
        <v/>
      </c>
      <c r="I409" s="84" t="str">
        <f>IF($C409="","",IF(ISBLANK(VLOOKUP($A409,'Section 2'!$D$16:$R$1015,COLUMNS('Section 2'!$D$13:J$13),0)),"",VLOOKUP($A409,'Section 2'!$D$16:$R$1015,COLUMNS('Section 2'!$D$13:J$13),0)))</f>
        <v/>
      </c>
      <c r="J409" s="84" t="str">
        <f>IF($C409="","",IF(ISBLANK(VLOOKUP($A409,'Section 2'!$D$16:$R$1015,COLUMNS('Section 2'!$D$13:R$13),0)),"",IF(VLOOKUP($A409,'Section 2'!$D$16:$R$1015,COLUMNS('Section 2'!$D$13:R$13),0)="QPS","QPS",PROPER(VLOOKUP($A409,'Section 2'!$D$16:$R$1015,COLUMNS('Section 2'!$D$13:R$13),0)))))</f>
        <v/>
      </c>
      <c r="K409" s="84" t="str">
        <f>IF($C409="","",IF(ISBLANK(VLOOKUP($A409,'Section 2'!$D$16:$R$1015,COLUMNS('Section 2'!$D$13:L$13),0)),"",VLOOKUP($A409,'Section 2'!$D$16:$R$1015,COLUMNS('Section 2'!$D$13:L$13),0)))</f>
        <v/>
      </c>
      <c r="L409" s="84" t="str">
        <f>IF($C409="","",IF(ISBLANK(VLOOKUP($A409,'Section 2'!$D$16:$R$1015,COLUMNS('Section 2'!$D$13:M$13),0)),"",VLOOKUP($A409,'Section 2'!$D$16:$R$1015,COLUMNS('Section 2'!$D$13:M$13),0)))</f>
        <v/>
      </c>
      <c r="M409" s="84" t="str">
        <f>IF($C409="","",IF(ISBLANK(VLOOKUP($A409,'Section 2'!$D$16:$R$1015,COLUMNS('Section 2'!$D$13:N$13),0)),"",VLOOKUP($A409,'Section 2'!$D$16:$R$1015,COLUMNS('Section 2'!$D$13:N$13),0)))</f>
        <v/>
      </c>
      <c r="N409" s="84" t="str">
        <f>IF($C409="","",IF(ISBLANK(VLOOKUP($A409,'Section 2'!$D$16:$R$1015,COLUMNS('Section 2'!$D$13:O$13),0)),"",VLOOKUP($A409,'Section 2'!$D$16:$R$1015,COLUMNS('Section 2'!$D$13:O$13),0)))</f>
        <v/>
      </c>
      <c r="O409" s="84" t="str">
        <f>IF($C409="","",IF(ISBLANK(VLOOKUP($A409,'Section 2'!$D$16:$R$1015,COLUMNS('Section 2'!$D$13:P$13),0)),"",VLOOKUP($A409,'Section 2'!$D$16:$R$1015,COLUMNS('Section 2'!$D$13:P$13),0)))</f>
        <v/>
      </c>
      <c r="P409" s="84" t="str">
        <f>IF($C409="","",IF(ISBLANK(VLOOKUP($A409,'Section 2'!$D$16:$R$1015,COLUMNS('Section 2'!$D$13:Q$13),0)),"",VLOOKUP($A409,'Section 2'!$D$16:$R$1015,COLUMNS('Section 2'!$D$13:Q$13),0)))</f>
        <v/>
      </c>
      <c r="Q409" s="84" t="str">
        <f>IF($C409="","",IF(ISBLANK(VLOOKUP($A409,'Section 2'!$D$16:$R$1015,COLUMNS('Section 2'!$D$13:R$13),0)),"",IF(VLOOKUP($A409,'Section 2'!$D$16:$R$1015,COLUMNS('Section 2'!$D$13:R$13),0)="QPS","QPS",PROPER(VLOOKUP($A409,'Section 2'!$D$16:$R$1015,COLUMNS('Section 2'!$D$13:R$13),0)))))</f>
        <v/>
      </c>
    </row>
    <row r="410" spans="1:17" s="47" customFormat="1" ht="12.75" customHeight="1" x14ac:dyDescent="0.35">
      <c r="A410" s="50">
        <v>409</v>
      </c>
      <c r="B410" s="84" t="str">
        <f t="shared" si="6"/>
        <v/>
      </c>
      <c r="C410" s="84" t="str">
        <f>IFERROR(VLOOKUP($A410,'Section 2'!$D$16:$R$1015,COLUMNS('Section 2'!$D$13:D$13),0),"")</f>
        <v/>
      </c>
      <c r="D410" s="61" t="str">
        <f>IF($C410="","",IF(ISBLANK(VLOOKUP($A410,'Section 2'!$D$16:$R$1015,COLUMNS('Section 2'!$D$13:E$13),0)),"",VLOOKUP($A410,'Section 2'!$D$16:$R$1015,COLUMNS('Section 2'!$D$13:E$13),0)))</f>
        <v/>
      </c>
      <c r="E410" s="84" t="str">
        <f>IF($C410="","",IF(ISBLANK(VLOOKUP($A410,'Section 2'!$D$16:$R$1015,COLUMNS('Section 2'!$D$13:F$13),0)),"",VLOOKUP($A410,'Section 2'!$D$16:$R$1015,COLUMNS('Section 2'!$D$13:F$13),0)))</f>
        <v/>
      </c>
      <c r="F410" s="84" t="str">
        <f>IF($C410="","",IF(ISBLANK(VLOOKUP($A410,'Section 2'!$D$16:$R$1015,COLUMNS('Section 2'!$D$13:G$13),0)),"",VLOOKUP($A410,'Section 2'!$D$16:$R$1015,COLUMNS('Section 2'!$D$13:G$13),0)))</f>
        <v/>
      </c>
      <c r="G410" s="84" t="str">
        <f>IF($C410="","",IF(ISBLANK(VLOOKUP($A410,'Section 2'!$D$16:$R$1015,COLUMNS('Section 2'!$D$13:H$13),0)),"",VLOOKUP($A410,'Section 2'!$D$16:$R$1015,COLUMNS('Section 2'!$D$13:H$13),0)))</f>
        <v/>
      </c>
      <c r="H410" s="84" t="str">
        <f>IF($C410="","",IF(ISBLANK(VLOOKUP($A410,'Section 2'!$D$16:$R$1015,COLUMNS('Section 2'!$D$13:I$13),0)),"",VLOOKUP($A410,'Section 2'!$D$16:$R$1015,COLUMNS('Section 2'!$D$13:I$13),0)))</f>
        <v/>
      </c>
      <c r="I410" s="84" t="str">
        <f>IF($C410="","",IF(ISBLANK(VLOOKUP($A410,'Section 2'!$D$16:$R$1015,COLUMNS('Section 2'!$D$13:J$13),0)),"",VLOOKUP($A410,'Section 2'!$D$16:$R$1015,COLUMNS('Section 2'!$D$13:J$13),0)))</f>
        <v/>
      </c>
      <c r="J410" s="84" t="str">
        <f>IF($C410="","",IF(ISBLANK(VLOOKUP($A410,'Section 2'!$D$16:$R$1015,COLUMNS('Section 2'!$D$13:R$13),0)),"",IF(VLOOKUP($A410,'Section 2'!$D$16:$R$1015,COLUMNS('Section 2'!$D$13:R$13),0)="QPS","QPS",PROPER(VLOOKUP($A410,'Section 2'!$D$16:$R$1015,COLUMNS('Section 2'!$D$13:R$13),0)))))</f>
        <v/>
      </c>
      <c r="K410" s="84" t="str">
        <f>IF($C410="","",IF(ISBLANK(VLOOKUP($A410,'Section 2'!$D$16:$R$1015,COLUMNS('Section 2'!$D$13:L$13),0)),"",VLOOKUP($A410,'Section 2'!$D$16:$R$1015,COLUMNS('Section 2'!$D$13:L$13),0)))</f>
        <v/>
      </c>
      <c r="L410" s="84" t="str">
        <f>IF($C410="","",IF(ISBLANK(VLOOKUP($A410,'Section 2'!$D$16:$R$1015,COLUMNS('Section 2'!$D$13:M$13),0)),"",VLOOKUP($A410,'Section 2'!$D$16:$R$1015,COLUMNS('Section 2'!$D$13:M$13),0)))</f>
        <v/>
      </c>
      <c r="M410" s="84" t="str">
        <f>IF($C410="","",IF(ISBLANK(VLOOKUP($A410,'Section 2'!$D$16:$R$1015,COLUMNS('Section 2'!$D$13:N$13),0)),"",VLOOKUP($A410,'Section 2'!$D$16:$R$1015,COLUMNS('Section 2'!$D$13:N$13),0)))</f>
        <v/>
      </c>
      <c r="N410" s="84" t="str">
        <f>IF($C410="","",IF(ISBLANK(VLOOKUP($A410,'Section 2'!$D$16:$R$1015,COLUMNS('Section 2'!$D$13:O$13),0)),"",VLOOKUP($A410,'Section 2'!$D$16:$R$1015,COLUMNS('Section 2'!$D$13:O$13),0)))</f>
        <v/>
      </c>
      <c r="O410" s="84" t="str">
        <f>IF($C410="","",IF(ISBLANK(VLOOKUP($A410,'Section 2'!$D$16:$R$1015,COLUMNS('Section 2'!$D$13:P$13),0)),"",VLOOKUP($A410,'Section 2'!$D$16:$R$1015,COLUMNS('Section 2'!$D$13:P$13),0)))</f>
        <v/>
      </c>
      <c r="P410" s="84" t="str">
        <f>IF($C410="","",IF(ISBLANK(VLOOKUP($A410,'Section 2'!$D$16:$R$1015,COLUMNS('Section 2'!$D$13:Q$13),0)),"",VLOOKUP($A410,'Section 2'!$D$16:$R$1015,COLUMNS('Section 2'!$D$13:Q$13),0)))</f>
        <v/>
      </c>
      <c r="Q410" s="84" t="str">
        <f>IF($C410="","",IF(ISBLANK(VLOOKUP($A410,'Section 2'!$D$16:$R$1015,COLUMNS('Section 2'!$D$13:R$13),0)),"",IF(VLOOKUP($A410,'Section 2'!$D$16:$R$1015,COLUMNS('Section 2'!$D$13:R$13),0)="QPS","QPS",PROPER(VLOOKUP($A410,'Section 2'!$D$16:$R$1015,COLUMNS('Section 2'!$D$13:R$13),0)))))</f>
        <v/>
      </c>
    </row>
    <row r="411" spans="1:17" s="47" customFormat="1" ht="12.75" customHeight="1" x14ac:dyDescent="0.35">
      <c r="A411" s="50">
        <v>410</v>
      </c>
      <c r="B411" s="84" t="str">
        <f t="shared" si="6"/>
        <v/>
      </c>
      <c r="C411" s="84" t="str">
        <f>IFERROR(VLOOKUP($A411,'Section 2'!$D$16:$R$1015,COLUMNS('Section 2'!$D$13:D$13),0),"")</f>
        <v/>
      </c>
      <c r="D411" s="61" t="str">
        <f>IF($C411="","",IF(ISBLANK(VLOOKUP($A411,'Section 2'!$D$16:$R$1015,COLUMNS('Section 2'!$D$13:E$13),0)),"",VLOOKUP($A411,'Section 2'!$D$16:$R$1015,COLUMNS('Section 2'!$D$13:E$13),0)))</f>
        <v/>
      </c>
      <c r="E411" s="84" t="str">
        <f>IF($C411="","",IF(ISBLANK(VLOOKUP($A411,'Section 2'!$D$16:$R$1015,COLUMNS('Section 2'!$D$13:F$13),0)),"",VLOOKUP($A411,'Section 2'!$D$16:$R$1015,COLUMNS('Section 2'!$D$13:F$13),0)))</f>
        <v/>
      </c>
      <c r="F411" s="84" t="str">
        <f>IF($C411="","",IF(ISBLANK(VLOOKUP($A411,'Section 2'!$D$16:$R$1015,COLUMNS('Section 2'!$D$13:G$13),0)),"",VLOOKUP($A411,'Section 2'!$D$16:$R$1015,COLUMNS('Section 2'!$D$13:G$13),0)))</f>
        <v/>
      </c>
      <c r="G411" s="84" t="str">
        <f>IF($C411="","",IF(ISBLANK(VLOOKUP($A411,'Section 2'!$D$16:$R$1015,COLUMNS('Section 2'!$D$13:H$13),0)),"",VLOOKUP($A411,'Section 2'!$D$16:$R$1015,COLUMNS('Section 2'!$D$13:H$13),0)))</f>
        <v/>
      </c>
      <c r="H411" s="84" t="str">
        <f>IF($C411="","",IF(ISBLANK(VLOOKUP($A411,'Section 2'!$D$16:$R$1015,COLUMNS('Section 2'!$D$13:I$13),0)),"",VLOOKUP($A411,'Section 2'!$D$16:$R$1015,COLUMNS('Section 2'!$D$13:I$13),0)))</f>
        <v/>
      </c>
      <c r="I411" s="84" t="str">
        <f>IF($C411="","",IF(ISBLANK(VLOOKUP($A411,'Section 2'!$D$16:$R$1015,COLUMNS('Section 2'!$D$13:J$13),0)),"",VLOOKUP($A411,'Section 2'!$D$16:$R$1015,COLUMNS('Section 2'!$D$13:J$13),0)))</f>
        <v/>
      </c>
      <c r="J411" s="84" t="str">
        <f>IF($C411="","",IF(ISBLANK(VLOOKUP($A411,'Section 2'!$D$16:$R$1015,COLUMNS('Section 2'!$D$13:R$13),0)),"",IF(VLOOKUP($A411,'Section 2'!$D$16:$R$1015,COLUMNS('Section 2'!$D$13:R$13),0)="QPS","QPS",PROPER(VLOOKUP($A411,'Section 2'!$D$16:$R$1015,COLUMNS('Section 2'!$D$13:R$13),0)))))</f>
        <v/>
      </c>
      <c r="K411" s="84" t="str">
        <f>IF($C411="","",IF(ISBLANK(VLOOKUP($A411,'Section 2'!$D$16:$R$1015,COLUMNS('Section 2'!$D$13:L$13),0)),"",VLOOKUP($A411,'Section 2'!$D$16:$R$1015,COLUMNS('Section 2'!$D$13:L$13),0)))</f>
        <v/>
      </c>
      <c r="L411" s="84" t="str">
        <f>IF($C411="","",IF(ISBLANK(VLOOKUP($A411,'Section 2'!$D$16:$R$1015,COLUMNS('Section 2'!$D$13:M$13),0)),"",VLOOKUP($A411,'Section 2'!$D$16:$R$1015,COLUMNS('Section 2'!$D$13:M$13),0)))</f>
        <v/>
      </c>
      <c r="M411" s="84" t="str">
        <f>IF($C411="","",IF(ISBLANK(VLOOKUP($A411,'Section 2'!$D$16:$R$1015,COLUMNS('Section 2'!$D$13:N$13),0)),"",VLOOKUP($A411,'Section 2'!$D$16:$R$1015,COLUMNS('Section 2'!$D$13:N$13),0)))</f>
        <v/>
      </c>
      <c r="N411" s="84" t="str">
        <f>IF($C411="","",IF(ISBLANK(VLOOKUP($A411,'Section 2'!$D$16:$R$1015,COLUMNS('Section 2'!$D$13:O$13),0)),"",VLOOKUP($A411,'Section 2'!$D$16:$R$1015,COLUMNS('Section 2'!$D$13:O$13),0)))</f>
        <v/>
      </c>
      <c r="O411" s="84" t="str">
        <f>IF($C411="","",IF(ISBLANK(VLOOKUP($A411,'Section 2'!$D$16:$R$1015,COLUMNS('Section 2'!$D$13:P$13),0)),"",VLOOKUP($A411,'Section 2'!$D$16:$R$1015,COLUMNS('Section 2'!$D$13:P$13),0)))</f>
        <v/>
      </c>
      <c r="P411" s="84" t="str">
        <f>IF($C411="","",IF(ISBLANK(VLOOKUP($A411,'Section 2'!$D$16:$R$1015,COLUMNS('Section 2'!$D$13:Q$13),0)),"",VLOOKUP($A411,'Section 2'!$D$16:$R$1015,COLUMNS('Section 2'!$D$13:Q$13),0)))</f>
        <v/>
      </c>
      <c r="Q411" s="84" t="str">
        <f>IF($C411="","",IF(ISBLANK(VLOOKUP($A411,'Section 2'!$D$16:$R$1015,COLUMNS('Section 2'!$D$13:R$13),0)),"",IF(VLOOKUP($A411,'Section 2'!$D$16:$R$1015,COLUMNS('Section 2'!$D$13:R$13),0)="QPS","QPS",PROPER(VLOOKUP($A411,'Section 2'!$D$16:$R$1015,COLUMNS('Section 2'!$D$13:R$13),0)))))</f>
        <v/>
      </c>
    </row>
    <row r="412" spans="1:17" s="47" customFormat="1" ht="12.75" customHeight="1" x14ac:dyDescent="0.35">
      <c r="A412" s="50">
        <v>411</v>
      </c>
      <c r="B412" s="84" t="str">
        <f t="shared" si="6"/>
        <v/>
      </c>
      <c r="C412" s="84" t="str">
        <f>IFERROR(VLOOKUP($A412,'Section 2'!$D$16:$R$1015,COLUMNS('Section 2'!$D$13:D$13),0),"")</f>
        <v/>
      </c>
      <c r="D412" s="61" t="str">
        <f>IF($C412="","",IF(ISBLANK(VLOOKUP($A412,'Section 2'!$D$16:$R$1015,COLUMNS('Section 2'!$D$13:E$13),0)),"",VLOOKUP($A412,'Section 2'!$D$16:$R$1015,COLUMNS('Section 2'!$D$13:E$13),0)))</f>
        <v/>
      </c>
      <c r="E412" s="84" t="str">
        <f>IF($C412="","",IF(ISBLANK(VLOOKUP($A412,'Section 2'!$D$16:$R$1015,COLUMNS('Section 2'!$D$13:F$13),0)),"",VLOOKUP($A412,'Section 2'!$D$16:$R$1015,COLUMNS('Section 2'!$D$13:F$13),0)))</f>
        <v/>
      </c>
      <c r="F412" s="84" t="str">
        <f>IF($C412="","",IF(ISBLANK(VLOOKUP($A412,'Section 2'!$D$16:$R$1015,COLUMNS('Section 2'!$D$13:G$13),0)),"",VLOOKUP($A412,'Section 2'!$D$16:$R$1015,COLUMNS('Section 2'!$D$13:G$13),0)))</f>
        <v/>
      </c>
      <c r="G412" s="84" t="str">
        <f>IF($C412="","",IF(ISBLANK(VLOOKUP($A412,'Section 2'!$D$16:$R$1015,COLUMNS('Section 2'!$D$13:H$13),0)),"",VLOOKUP($A412,'Section 2'!$D$16:$R$1015,COLUMNS('Section 2'!$D$13:H$13),0)))</f>
        <v/>
      </c>
      <c r="H412" s="84" t="str">
        <f>IF($C412="","",IF(ISBLANK(VLOOKUP($A412,'Section 2'!$D$16:$R$1015,COLUMNS('Section 2'!$D$13:I$13),0)),"",VLOOKUP($A412,'Section 2'!$D$16:$R$1015,COLUMNS('Section 2'!$D$13:I$13),0)))</f>
        <v/>
      </c>
      <c r="I412" s="84" t="str">
        <f>IF($C412="","",IF(ISBLANK(VLOOKUP($A412,'Section 2'!$D$16:$R$1015,COLUMNS('Section 2'!$D$13:J$13),0)),"",VLOOKUP($A412,'Section 2'!$D$16:$R$1015,COLUMNS('Section 2'!$D$13:J$13),0)))</f>
        <v/>
      </c>
      <c r="J412" s="84" t="str">
        <f>IF($C412="","",IF(ISBLANK(VLOOKUP($A412,'Section 2'!$D$16:$R$1015,COLUMNS('Section 2'!$D$13:R$13),0)),"",IF(VLOOKUP($A412,'Section 2'!$D$16:$R$1015,COLUMNS('Section 2'!$D$13:R$13),0)="QPS","QPS",PROPER(VLOOKUP($A412,'Section 2'!$D$16:$R$1015,COLUMNS('Section 2'!$D$13:R$13),0)))))</f>
        <v/>
      </c>
      <c r="K412" s="84" t="str">
        <f>IF($C412="","",IF(ISBLANK(VLOOKUP($A412,'Section 2'!$D$16:$R$1015,COLUMNS('Section 2'!$D$13:L$13),0)),"",VLOOKUP($A412,'Section 2'!$D$16:$R$1015,COLUMNS('Section 2'!$D$13:L$13),0)))</f>
        <v/>
      </c>
      <c r="L412" s="84" t="str">
        <f>IF($C412="","",IF(ISBLANK(VLOOKUP($A412,'Section 2'!$D$16:$R$1015,COLUMNS('Section 2'!$D$13:M$13),0)),"",VLOOKUP($A412,'Section 2'!$D$16:$R$1015,COLUMNS('Section 2'!$D$13:M$13),0)))</f>
        <v/>
      </c>
      <c r="M412" s="84" t="str">
        <f>IF($C412="","",IF(ISBLANK(VLOOKUP($A412,'Section 2'!$D$16:$R$1015,COLUMNS('Section 2'!$D$13:N$13),0)),"",VLOOKUP($A412,'Section 2'!$D$16:$R$1015,COLUMNS('Section 2'!$D$13:N$13),0)))</f>
        <v/>
      </c>
      <c r="N412" s="84" t="str">
        <f>IF($C412="","",IF(ISBLANK(VLOOKUP($A412,'Section 2'!$D$16:$R$1015,COLUMNS('Section 2'!$D$13:O$13),0)),"",VLOOKUP($A412,'Section 2'!$D$16:$R$1015,COLUMNS('Section 2'!$D$13:O$13),0)))</f>
        <v/>
      </c>
      <c r="O412" s="84" t="str">
        <f>IF($C412="","",IF(ISBLANK(VLOOKUP($A412,'Section 2'!$D$16:$R$1015,COLUMNS('Section 2'!$D$13:P$13),0)),"",VLOOKUP($A412,'Section 2'!$D$16:$R$1015,COLUMNS('Section 2'!$D$13:P$13),0)))</f>
        <v/>
      </c>
      <c r="P412" s="84" t="str">
        <f>IF($C412="","",IF(ISBLANK(VLOOKUP($A412,'Section 2'!$D$16:$R$1015,COLUMNS('Section 2'!$D$13:Q$13),0)),"",VLOOKUP($A412,'Section 2'!$D$16:$R$1015,COLUMNS('Section 2'!$D$13:Q$13),0)))</f>
        <v/>
      </c>
      <c r="Q412" s="84" t="str">
        <f>IF($C412="","",IF(ISBLANK(VLOOKUP($A412,'Section 2'!$D$16:$R$1015,COLUMNS('Section 2'!$D$13:R$13),0)),"",IF(VLOOKUP($A412,'Section 2'!$D$16:$R$1015,COLUMNS('Section 2'!$D$13:R$13),0)="QPS","QPS",PROPER(VLOOKUP($A412,'Section 2'!$D$16:$R$1015,COLUMNS('Section 2'!$D$13:R$13),0)))))</f>
        <v/>
      </c>
    </row>
    <row r="413" spans="1:17" s="47" customFormat="1" ht="12.75" customHeight="1" x14ac:dyDescent="0.35">
      <c r="A413" s="50">
        <v>412</v>
      </c>
      <c r="B413" s="84" t="str">
        <f t="shared" si="6"/>
        <v/>
      </c>
      <c r="C413" s="84" t="str">
        <f>IFERROR(VLOOKUP($A413,'Section 2'!$D$16:$R$1015,COLUMNS('Section 2'!$D$13:D$13),0),"")</f>
        <v/>
      </c>
      <c r="D413" s="61" t="str">
        <f>IF($C413="","",IF(ISBLANK(VLOOKUP($A413,'Section 2'!$D$16:$R$1015,COLUMNS('Section 2'!$D$13:E$13),0)),"",VLOOKUP($A413,'Section 2'!$D$16:$R$1015,COLUMNS('Section 2'!$D$13:E$13),0)))</f>
        <v/>
      </c>
      <c r="E413" s="84" t="str">
        <f>IF($C413="","",IF(ISBLANK(VLOOKUP($A413,'Section 2'!$D$16:$R$1015,COLUMNS('Section 2'!$D$13:F$13),0)),"",VLOOKUP($A413,'Section 2'!$D$16:$R$1015,COLUMNS('Section 2'!$D$13:F$13),0)))</f>
        <v/>
      </c>
      <c r="F413" s="84" t="str">
        <f>IF($C413="","",IF(ISBLANK(VLOOKUP($A413,'Section 2'!$D$16:$R$1015,COLUMNS('Section 2'!$D$13:G$13),0)),"",VLOOKUP($A413,'Section 2'!$D$16:$R$1015,COLUMNS('Section 2'!$D$13:G$13),0)))</f>
        <v/>
      </c>
      <c r="G413" s="84" t="str">
        <f>IF($C413="","",IF(ISBLANK(VLOOKUP($A413,'Section 2'!$D$16:$R$1015,COLUMNS('Section 2'!$D$13:H$13),0)),"",VLOOKUP($A413,'Section 2'!$D$16:$R$1015,COLUMNS('Section 2'!$D$13:H$13),0)))</f>
        <v/>
      </c>
      <c r="H413" s="84" t="str">
        <f>IF($C413="","",IF(ISBLANK(VLOOKUP($A413,'Section 2'!$D$16:$R$1015,COLUMNS('Section 2'!$D$13:I$13),0)),"",VLOOKUP($A413,'Section 2'!$D$16:$R$1015,COLUMNS('Section 2'!$D$13:I$13),0)))</f>
        <v/>
      </c>
      <c r="I413" s="84" t="str">
        <f>IF($C413="","",IF(ISBLANK(VLOOKUP($A413,'Section 2'!$D$16:$R$1015,COLUMNS('Section 2'!$D$13:J$13),0)),"",VLOOKUP($A413,'Section 2'!$D$16:$R$1015,COLUMNS('Section 2'!$D$13:J$13),0)))</f>
        <v/>
      </c>
      <c r="J413" s="84" t="str">
        <f>IF($C413="","",IF(ISBLANK(VLOOKUP($A413,'Section 2'!$D$16:$R$1015,COLUMNS('Section 2'!$D$13:R$13),0)),"",IF(VLOOKUP($A413,'Section 2'!$D$16:$R$1015,COLUMNS('Section 2'!$D$13:R$13),0)="QPS","QPS",PROPER(VLOOKUP($A413,'Section 2'!$D$16:$R$1015,COLUMNS('Section 2'!$D$13:R$13),0)))))</f>
        <v/>
      </c>
      <c r="K413" s="84" t="str">
        <f>IF($C413="","",IF(ISBLANK(VLOOKUP($A413,'Section 2'!$D$16:$R$1015,COLUMNS('Section 2'!$D$13:L$13),0)),"",VLOOKUP($A413,'Section 2'!$D$16:$R$1015,COLUMNS('Section 2'!$D$13:L$13),0)))</f>
        <v/>
      </c>
      <c r="L413" s="84" t="str">
        <f>IF($C413="","",IF(ISBLANK(VLOOKUP($A413,'Section 2'!$D$16:$R$1015,COLUMNS('Section 2'!$D$13:M$13),0)),"",VLOOKUP($A413,'Section 2'!$D$16:$R$1015,COLUMNS('Section 2'!$D$13:M$13),0)))</f>
        <v/>
      </c>
      <c r="M413" s="84" t="str">
        <f>IF($C413="","",IF(ISBLANK(VLOOKUP($A413,'Section 2'!$D$16:$R$1015,COLUMNS('Section 2'!$D$13:N$13),0)),"",VLOOKUP($A413,'Section 2'!$D$16:$R$1015,COLUMNS('Section 2'!$D$13:N$13),0)))</f>
        <v/>
      </c>
      <c r="N413" s="84" t="str">
        <f>IF($C413="","",IF(ISBLANK(VLOOKUP($A413,'Section 2'!$D$16:$R$1015,COLUMNS('Section 2'!$D$13:O$13),0)),"",VLOOKUP($A413,'Section 2'!$D$16:$R$1015,COLUMNS('Section 2'!$D$13:O$13),0)))</f>
        <v/>
      </c>
      <c r="O413" s="84" t="str">
        <f>IF($C413="","",IF(ISBLANK(VLOOKUP($A413,'Section 2'!$D$16:$R$1015,COLUMNS('Section 2'!$D$13:P$13),0)),"",VLOOKUP($A413,'Section 2'!$D$16:$R$1015,COLUMNS('Section 2'!$D$13:P$13),0)))</f>
        <v/>
      </c>
      <c r="P413" s="84" t="str">
        <f>IF($C413="","",IF(ISBLANK(VLOOKUP($A413,'Section 2'!$D$16:$R$1015,COLUMNS('Section 2'!$D$13:Q$13),0)),"",VLOOKUP($A413,'Section 2'!$D$16:$R$1015,COLUMNS('Section 2'!$D$13:Q$13),0)))</f>
        <v/>
      </c>
      <c r="Q413" s="84" t="str">
        <f>IF($C413="","",IF(ISBLANK(VLOOKUP($A413,'Section 2'!$D$16:$R$1015,COLUMNS('Section 2'!$D$13:R$13),0)),"",IF(VLOOKUP($A413,'Section 2'!$D$16:$R$1015,COLUMNS('Section 2'!$D$13:R$13),0)="QPS","QPS",PROPER(VLOOKUP($A413,'Section 2'!$D$16:$R$1015,COLUMNS('Section 2'!$D$13:R$13),0)))))</f>
        <v/>
      </c>
    </row>
    <row r="414" spans="1:17" s="47" customFormat="1" ht="12.75" customHeight="1" x14ac:dyDescent="0.35">
      <c r="A414" s="50">
        <v>413</v>
      </c>
      <c r="B414" s="84" t="str">
        <f t="shared" si="6"/>
        <v/>
      </c>
      <c r="C414" s="84" t="str">
        <f>IFERROR(VLOOKUP($A414,'Section 2'!$D$16:$R$1015,COLUMNS('Section 2'!$D$13:D$13),0),"")</f>
        <v/>
      </c>
      <c r="D414" s="61" t="str">
        <f>IF($C414="","",IF(ISBLANK(VLOOKUP($A414,'Section 2'!$D$16:$R$1015,COLUMNS('Section 2'!$D$13:E$13),0)),"",VLOOKUP($A414,'Section 2'!$D$16:$R$1015,COLUMNS('Section 2'!$D$13:E$13),0)))</f>
        <v/>
      </c>
      <c r="E414" s="84" t="str">
        <f>IF($C414="","",IF(ISBLANK(VLOOKUP($A414,'Section 2'!$D$16:$R$1015,COLUMNS('Section 2'!$D$13:F$13),0)),"",VLOOKUP($A414,'Section 2'!$D$16:$R$1015,COLUMNS('Section 2'!$D$13:F$13),0)))</f>
        <v/>
      </c>
      <c r="F414" s="84" t="str">
        <f>IF($C414="","",IF(ISBLANK(VLOOKUP($A414,'Section 2'!$D$16:$R$1015,COLUMNS('Section 2'!$D$13:G$13),0)),"",VLOOKUP($A414,'Section 2'!$D$16:$R$1015,COLUMNS('Section 2'!$D$13:G$13),0)))</f>
        <v/>
      </c>
      <c r="G414" s="84" t="str">
        <f>IF($C414="","",IF(ISBLANK(VLOOKUP($A414,'Section 2'!$D$16:$R$1015,COLUMNS('Section 2'!$D$13:H$13),0)),"",VLOOKUP($A414,'Section 2'!$D$16:$R$1015,COLUMNS('Section 2'!$D$13:H$13),0)))</f>
        <v/>
      </c>
      <c r="H414" s="84" t="str">
        <f>IF($C414="","",IF(ISBLANK(VLOOKUP($A414,'Section 2'!$D$16:$R$1015,COLUMNS('Section 2'!$D$13:I$13),0)),"",VLOOKUP($A414,'Section 2'!$D$16:$R$1015,COLUMNS('Section 2'!$D$13:I$13),0)))</f>
        <v/>
      </c>
      <c r="I414" s="84" t="str">
        <f>IF($C414="","",IF(ISBLANK(VLOOKUP($A414,'Section 2'!$D$16:$R$1015,COLUMNS('Section 2'!$D$13:J$13),0)),"",VLOOKUP($A414,'Section 2'!$D$16:$R$1015,COLUMNS('Section 2'!$D$13:J$13),0)))</f>
        <v/>
      </c>
      <c r="J414" s="84" t="str">
        <f>IF($C414="","",IF(ISBLANK(VLOOKUP($A414,'Section 2'!$D$16:$R$1015,COLUMNS('Section 2'!$D$13:R$13),0)),"",IF(VLOOKUP($A414,'Section 2'!$D$16:$R$1015,COLUMNS('Section 2'!$D$13:R$13),0)="QPS","QPS",PROPER(VLOOKUP($A414,'Section 2'!$D$16:$R$1015,COLUMNS('Section 2'!$D$13:R$13),0)))))</f>
        <v/>
      </c>
      <c r="K414" s="84" t="str">
        <f>IF($C414="","",IF(ISBLANK(VLOOKUP($A414,'Section 2'!$D$16:$R$1015,COLUMNS('Section 2'!$D$13:L$13),0)),"",VLOOKUP($A414,'Section 2'!$D$16:$R$1015,COLUMNS('Section 2'!$D$13:L$13),0)))</f>
        <v/>
      </c>
      <c r="L414" s="84" t="str">
        <f>IF($C414="","",IF(ISBLANK(VLOOKUP($A414,'Section 2'!$D$16:$R$1015,COLUMNS('Section 2'!$D$13:M$13),0)),"",VLOOKUP($A414,'Section 2'!$D$16:$R$1015,COLUMNS('Section 2'!$D$13:M$13),0)))</f>
        <v/>
      </c>
      <c r="M414" s="84" t="str">
        <f>IF($C414="","",IF(ISBLANK(VLOOKUP($A414,'Section 2'!$D$16:$R$1015,COLUMNS('Section 2'!$D$13:N$13),0)),"",VLOOKUP($A414,'Section 2'!$D$16:$R$1015,COLUMNS('Section 2'!$D$13:N$13),0)))</f>
        <v/>
      </c>
      <c r="N414" s="84" t="str">
        <f>IF($C414="","",IF(ISBLANK(VLOOKUP($A414,'Section 2'!$D$16:$R$1015,COLUMNS('Section 2'!$D$13:O$13),0)),"",VLOOKUP($A414,'Section 2'!$D$16:$R$1015,COLUMNS('Section 2'!$D$13:O$13),0)))</f>
        <v/>
      </c>
      <c r="O414" s="84" t="str">
        <f>IF($C414="","",IF(ISBLANK(VLOOKUP($A414,'Section 2'!$D$16:$R$1015,COLUMNS('Section 2'!$D$13:P$13),0)),"",VLOOKUP($A414,'Section 2'!$D$16:$R$1015,COLUMNS('Section 2'!$D$13:P$13),0)))</f>
        <v/>
      </c>
      <c r="P414" s="84" t="str">
        <f>IF($C414="","",IF(ISBLANK(VLOOKUP($A414,'Section 2'!$D$16:$R$1015,COLUMNS('Section 2'!$D$13:Q$13),0)),"",VLOOKUP($A414,'Section 2'!$D$16:$R$1015,COLUMNS('Section 2'!$D$13:Q$13),0)))</f>
        <v/>
      </c>
      <c r="Q414" s="84" t="str">
        <f>IF($C414="","",IF(ISBLANK(VLOOKUP($A414,'Section 2'!$D$16:$R$1015,COLUMNS('Section 2'!$D$13:R$13),0)),"",IF(VLOOKUP($A414,'Section 2'!$D$16:$R$1015,COLUMNS('Section 2'!$D$13:R$13),0)="QPS","QPS",PROPER(VLOOKUP($A414,'Section 2'!$D$16:$R$1015,COLUMNS('Section 2'!$D$13:R$13),0)))))</f>
        <v/>
      </c>
    </row>
    <row r="415" spans="1:17" s="47" customFormat="1" ht="12.75" customHeight="1" x14ac:dyDescent="0.35">
      <c r="A415" s="50">
        <v>414</v>
      </c>
      <c r="B415" s="84" t="str">
        <f t="shared" si="6"/>
        <v/>
      </c>
      <c r="C415" s="84" t="str">
        <f>IFERROR(VLOOKUP($A415,'Section 2'!$D$16:$R$1015,COLUMNS('Section 2'!$D$13:D$13),0),"")</f>
        <v/>
      </c>
      <c r="D415" s="61" t="str">
        <f>IF($C415="","",IF(ISBLANK(VLOOKUP($A415,'Section 2'!$D$16:$R$1015,COLUMNS('Section 2'!$D$13:E$13),0)),"",VLOOKUP($A415,'Section 2'!$D$16:$R$1015,COLUMNS('Section 2'!$D$13:E$13),0)))</f>
        <v/>
      </c>
      <c r="E415" s="84" t="str">
        <f>IF($C415="","",IF(ISBLANK(VLOOKUP($A415,'Section 2'!$D$16:$R$1015,COLUMNS('Section 2'!$D$13:F$13),0)),"",VLOOKUP($A415,'Section 2'!$D$16:$R$1015,COLUMNS('Section 2'!$D$13:F$13),0)))</f>
        <v/>
      </c>
      <c r="F415" s="84" t="str">
        <f>IF($C415="","",IF(ISBLANK(VLOOKUP($A415,'Section 2'!$D$16:$R$1015,COLUMNS('Section 2'!$D$13:G$13),0)),"",VLOOKUP($A415,'Section 2'!$D$16:$R$1015,COLUMNS('Section 2'!$D$13:G$13),0)))</f>
        <v/>
      </c>
      <c r="G415" s="84" t="str">
        <f>IF($C415="","",IF(ISBLANK(VLOOKUP($A415,'Section 2'!$D$16:$R$1015,COLUMNS('Section 2'!$D$13:H$13),0)),"",VLOOKUP($A415,'Section 2'!$D$16:$R$1015,COLUMNS('Section 2'!$D$13:H$13),0)))</f>
        <v/>
      </c>
      <c r="H415" s="84" t="str">
        <f>IF($C415="","",IF(ISBLANK(VLOOKUP($A415,'Section 2'!$D$16:$R$1015,COLUMNS('Section 2'!$D$13:I$13),0)),"",VLOOKUP($A415,'Section 2'!$D$16:$R$1015,COLUMNS('Section 2'!$D$13:I$13),0)))</f>
        <v/>
      </c>
      <c r="I415" s="84" t="str">
        <f>IF($C415="","",IF(ISBLANK(VLOOKUP($A415,'Section 2'!$D$16:$R$1015,COLUMNS('Section 2'!$D$13:J$13),0)),"",VLOOKUP($A415,'Section 2'!$D$16:$R$1015,COLUMNS('Section 2'!$D$13:J$13),0)))</f>
        <v/>
      </c>
      <c r="J415" s="84" t="str">
        <f>IF($C415="","",IF(ISBLANK(VLOOKUP($A415,'Section 2'!$D$16:$R$1015,COLUMNS('Section 2'!$D$13:R$13),0)),"",IF(VLOOKUP($A415,'Section 2'!$D$16:$R$1015,COLUMNS('Section 2'!$D$13:R$13),0)="QPS","QPS",PROPER(VLOOKUP($A415,'Section 2'!$D$16:$R$1015,COLUMNS('Section 2'!$D$13:R$13),0)))))</f>
        <v/>
      </c>
      <c r="K415" s="84" t="str">
        <f>IF($C415="","",IF(ISBLANK(VLOOKUP($A415,'Section 2'!$D$16:$R$1015,COLUMNS('Section 2'!$D$13:L$13),0)),"",VLOOKUP($A415,'Section 2'!$D$16:$R$1015,COLUMNS('Section 2'!$D$13:L$13),0)))</f>
        <v/>
      </c>
      <c r="L415" s="84" t="str">
        <f>IF($C415="","",IF(ISBLANK(VLOOKUP($A415,'Section 2'!$D$16:$R$1015,COLUMNS('Section 2'!$D$13:M$13),0)),"",VLOOKUP($A415,'Section 2'!$D$16:$R$1015,COLUMNS('Section 2'!$D$13:M$13),0)))</f>
        <v/>
      </c>
      <c r="M415" s="84" t="str">
        <f>IF($C415="","",IF(ISBLANK(VLOOKUP($A415,'Section 2'!$D$16:$R$1015,COLUMNS('Section 2'!$D$13:N$13),0)),"",VLOOKUP($A415,'Section 2'!$D$16:$R$1015,COLUMNS('Section 2'!$D$13:N$13),0)))</f>
        <v/>
      </c>
      <c r="N415" s="84" t="str">
        <f>IF($C415="","",IF(ISBLANK(VLOOKUP($A415,'Section 2'!$D$16:$R$1015,COLUMNS('Section 2'!$D$13:O$13),0)),"",VLOOKUP($A415,'Section 2'!$D$16:$R$1015,COLUMNS('Section 2'!$D$13:O$13),0)))</f>
        <v/>
      </c>
      <c r="O415" s="84" t="str">
        <f>IF($C415="","",IF(ISBLANK(VLOOKUP($A415,'Section 2'!$D$16:$R$1015,COLUMNS('Section 2'!$D$13:P$13),0)),"",VLOOKUP($A415,'Section 2'!$D$16:$R$1015,COLUMNS('Section 2'!$D$13:P$13),0)))</f>
        <v/>
      </c>
      <c r="P415" s="84" t="str">
        <f>IF($C415="","",IF(ISBLANK(VLOOKUP($A415,'Section 2'!$D$16:$R$1015,COLUMNS('Section 2'!$D$13:Q$13),0)),"",VLOOKUP($A415,'Section 2'!$D$16:$R$1015,COLUMNS('Section 2'!$D$13:Q$13),0)))</f>
        <v/>
      </c>
      <c r="Q415" s="84" t="str">
        <f>IF($C415="","",IF(ISBLANK(VLOOKUP($A415,'Section 2'!$D$16:$R$1015,COLUMNS('Section 2'!$D$13:R$13),0)),"",IF(VLOOKUP($A415,'Section 2'!$D$16:$R$1015,COLUMNS('Section 2'!$D$13:R$13),0)="QPS","QPS",PROPER(VLOOKUP($A415,'Section 2'!$D$16:$R$1015,COLUMNS('Section 2'!$D$13:R$13),0)))))</f>
        <v/>
      </c>
    </row>
    <row r="416" spans="1:17" s="47" customFormat="1" ht="12.75" customHeight="1" x14ac:dyDescent="0.35">
      <c r="A416" s="50">
        <v>415</v>
      </c>
      <c r="B416" s="84" t="str">
        <f t="shared" si="6"/>
        <v/>
      </c>
      <c r="C416" s="84" t="str">
        <f>IFERROR(VLOOKUP($A416,'Section 2'!$D$16:$R$1015,COLUMNS('Section 2'!$D$13:D$13),0),"")</f>
        <v/>
      </c>
      <c r="D416" s="61" t="str">
        <f>IF($C416="","",IF(ISBLANK(VLOOKUP($A416,'Section 2'!$D$16:$R$1015,COLUMNS('Section 2'!$D$13:E$13),0)),"",VLOOKUP($A416,'Section 2'!$D$16:$R$1015,COLUMNS('Section 2'!$D$13:E$13),0)))</f>
        <v/>
      </c>
      <c r="E416" s="84" t="str">
        <f>IF($C416="","",IF(ISBLANK(VLOOKUP($A416,'Section 2'!$D$16:$R$1015,COLUMNS('Section 2'!$D$13:F$13),0)),"",VLOOKUP($A416,'Section 2'!$D$16:$R$1015,COLUMNS('Section 2'!$D$13:F$13),0)))</f>
        <v/>
      </c>
      <c r="F416" s="84" t="str">
        <f>IF($C416="","",IF(ISBLANK(VLOOKUP($A416,'Section 2'!$D$16:$R$1015,COLUMNS('Section 2'!$D$13:G$13),0)),"",VLOOKUP($A416,'Section 2'!$D$16:$R$1015,COLUMNS('Section 2'!$D$13:G$13),0)))</f>
        <v/>
      </c>
      <c r="G416" s="84" t="str">
        <f>IF($C416="","",IF(ISBLANK(VLOOKUP($A416,'Section 2'!$D$16:$R$1015,COLUMNS('Section 2'!$D$13:H$13),0)),"",VLOOKUP($A416,'Section 2'!$D$16:$R$1015,COLUMNS('Section 2'!$D$13:H$13),0)))</f>
        <v/>
      </c>
      <c r="H416" s="84" t="str">
        <f>IF($C416="","",IF(ISBLANK(VLOOKUP($A416,'Section 2'!$D$16:$R$1015,COLUMNS('Section 2'!$D$13:I$13),0)),"",VLOOKUP($A416,'Section 2'!$D$16:$R$1015,COLUMNS('Section 2'!$D$13:I$13),0)))</f>
        <v/>
      </c>
      <c r="I416" s="84" t="str">
        <f>IF($C416="","",IF(ISBLANK(VLOOKUP($A416,'Section 2'!$D$16:$R$1015,COLUMNS('Section 2'!$D$13:J$13),0)),"",VLOOKUP($A416,'Section 2'!$D$16:$R$1015,COLUMNS('Section 2'!$D$13:J$13),0)))</f>
        <v/>
      </c>
      <c r="J416" s="84" t="str">
        <f>IF($C416="","",IF(ISBLANK(VLOOKUP($A416,'Section 2'!$D$16:$R$1015,COLUMNS('Section 2'!$D$13:R$13),0)),"",IF(VLOOKUP($A416,'Section 2'!$D$16:$R$1015,COLUMNS('Section 2'!$D$13:R$13),0)="QPS","QPS",PROPER(VLOOKUP($A416,'Section 2'!$D$16:$R$1015,COLUMNS('Section 2'!$D$13:R$13),0)))))</f>
        <v/>
      </c>
      <c r="K416" s="84" t="str">
        <f>IF($C416="","",IF(ISBLANK(VLOOKUP($A416,'Section 2'!$D$16:$R$1015,COLUMNS('Section 2'!$D$13:L$13),0)),"",VLOOKUP($A416,'Section 2'!$D$16:$R$1015,COLUMNS('Section 2'!$D$13:L$13),0)))</f>
        <v/>
      </c>
      <c r="L416" s="84" t="str">
        <f>IF($C416="","",IF(ISBLANK(VLOOKUP($A416,'Section 2'!$D$16:$R$1015,COLUMNS('Section 2'!$D$13:M$13),0)),"",VLOOKUP($A416,'Section 2'!$D$16:$R$1015,COLUMNS('Section 2'!$D$13:M$13),0)))</f>
        <v/>
      </c>
      <c r="M416" s="84" t="str">
        <f>IF($C416="","",IF(ISBLANK(VLOOKUP($A416,'Section 2'!$D$16:$R$1015,COLUMNS('Section 2'!$D$13:N$13),0)),"",VLOOKUP($A416,'Section 2'!$D$16:$R$1015,COLUMNS('Section 2'!$D$13:N$13),0)))</f>
        <v/>
      </c>
      <c r="N416" s="84" t="str">
        <f>IF($C416="","",IF(ISBLANK(VLOOKUP($A416,'Section 2'!$D$16:$R$1015,COLUMNS('Section 2'!$D$13:O$13),0)),"",VLOOKUP($A416,'Section 2'!$D$16:$R$1015,COLUMNS('Section 2'!$D$13:O$13),0)))</f>
        <v/>
      </c>
      <c r="O416" s="84" t="str">
        <f>IF($C416="","",IF(ISBLANK(VLOOKUP($A416,'Section 2'!$D$16:$R$1015,COLUMNS('Section 2'!$D$13:P$13),0)),"",VLOOKUP($A416,'Section 2'!$D$16:$R$1015,COLUMNS('Section 2'!$D$13:P$13),0)))</f>
        <v/>
      </c>
      <c r="P416" s="84" t="str">
        <f>IF($C416="","",IF(ISBLANK(VLOOKUP($A416,'Section 2'!$D$16:$R$1015,COLUMNS('Section 2'!$D$13:Q$13),0)),"",VLOOKUP($A416,'Section 2'!$D$16:$R$1015,COLUMNS('Section 2'!$D$13:Q$13),0)))</f>
        <v/>
      </c>
      <c r="Q416" s="84" t="str">
        <f>IF($C416="","",IF(ISBLANK(VLOOKUP($A416,'Section 2'!$D$16:$R$1015,COLUMNS('Section 2'!$D$13:R$13),0)),"",IF(VLOOKUP($A416,'Section 2'!$D$16:$R$1015,COLUMNS('Section 2'!$D$13:R$13),0)="QPS","QPS",PROPER(VLOOKUP($A416,'Section 2'!$D$16:$R$1015,COLUMNS('Section 2'!$D$13:R$13),0)))))</f>
        <v/>
      </c>
    </row>
    <row r="417" spans="1:17" s="47" customFormat="1" ht="12.75" customHeight="1" x14ac:dyDescent="0.35">
      <c r="A417" s="50">
        <v>416</v>
      </c>
      <c r="B417" s="84" t="str">
        <f t="shared" si="6"/>
        <v/>
      </c>
      <c r="C417" s="84" t="str">
        <f>IFERROR(VLOOKUP($A417,'Section 2'!$D$16:$R$1015,COLUMNS('Section 2'!$D$13:D$13),0),"")</f>
        <v/>
      </c>
      <c r="D417" s="61" t="str">
        <f>IF($C417="","",IF(ISBLANK(VLOOKUP($A417,'Section 2'!$D$16:$R$1015,COLUMNS('Section 2'!$D$13:E$13),0)),"",VLOOKUP($A417,'Section 2'!$D$16:$R$1015,COLUMNS('Section 2'!$D$13:E$13),0)))</f>
        <v/>
      </c>
      <c r="E417" s="84" t="str">
        <f>IF($C417="","",IF(ISBLANK(VLOOKUP($A417,'Section 2'!$D$16:$R$1015,COLUMNS('Section 2'!$D$13:F$13),0)),"",VLOOKUP($A417,'Section 2'!$D$16:$R$1015,COLUMNS('Section 2'!$D$13:F$13),0)))</f>
        <v/>
      </c>
      <c r="F417" s="84" t="str">
        <f>IF($C417="","",IF(ISBLANK(VLOOKUP($A417,'Section 2'!$D$16:$R$1015,COLUMNS('Section 2'!$D$13:G$13),0)),"",VLOOKUP($A417,'Section 2'!$D$16:$R$1015,COLUMNS('Section 2'!$D$13:G$13),0)))</f>
        <v/>
      </c>
      <c r="G417" s="84" t="str">
        <f>IF($C417="","",IF(ISBLANK(VLOOKUP($A417,'Section 2'!$D$16:$R$1015,COLUMNS('Section 2'!$D$13:H$13),0)),"",VLOOKUP($A417,'Section 2'!$D$16:$R$1015,COLUMNS('Section 2'!$D$13:H$13),0)))</f>
        <v/>
      </c>
      <c r="H417" s="84" t="str">
        <f>IF($C417="","",IF(ISBLANK(VLOOKUP($A417,'Section 2'!$D$16:$R$1015,COLUMNS('Section 2'!$D$13:I$13),0)),"",VLOOKUP($A417,'Section 2'!$D$16:$R$1015,COLUMNS('Section 2'!$D$13:I$13),0)))</f>
        <v/>
      </c>
      <c r="I417" s="84" t="str">
        <f>IF($C417="","",IF(ISBLANK(VLOOKUP($A417,'Section 2'!$D$16:$R$1015,COLUMNS('Section 2'!$D$13:J$13),0)),"",VLOOKUP($A417,'Section 2'!$D$16:$R$1015,COLUMNS('Section 2'!$D$13:J$13),0)))</f>
        <v/>
      </c>
      <c r="J417" s="84" t="str">
        <f>IF($C417="","",IF(ISBLANK(VLOOKUP($A417,'Section 2'!$D$16:$R$1015,COLUMNS('Section 2'!$D$13:R$13),0)),"",IF(VLOOKUP($A417,'Section 2'!$D$16:$R$1015,COLUMNS('Section 2'!$D$13:R$13),0)="QPS","QPS",PROPER(VLOOKUP($A417,'Section 2'!$D$16:$R$1015,COLUMNS('Section 2'!$D$13:R$13),0)))))</f>
        <v/>
      </c>
      <c r="K417" s="84" t="str">
        <f>IF($C417="","",IF(ISBLANK(VLOOKUP($A417,'Section 2'!$D$16:$R$1015,COLUMNS('Section 2'!$D$13:L$13),0)),"",VLOOKUP($A417,'Section 2'!$D$16:$R$1015,COLUMNS('Section 2'!$D$13:L$13),0)))</f>
        <v/>
      </c>
      <c r="L417" s="84" t="str">
        <f>IF($C417="","",IF(ISBLANK(VLOOKUP($A417,'Section 2'!$D$16:$R$1015,COLUMNS('Section 2'!$D$13:M$13),0)),"",VLOOKUP($A417,'Section 2'!$D$16:$R$1015,COLUMNS('Section 2'!$D$13:M$13),0)))</f>
        <v/>
      </c>
      <c r="M417" s="84" t="str">
        <f>IF($C417="","",IF(ISBLANK(VLOOKUP($A417,'Section 2'!$D$16:$R$1015,COLUMNS('Section 2'!$D$13:N$13),0)),"",VLOOKUP($A417,'Section 2'!$D$16:$R$1015,COLUMNS('Section 2'!$D$13:N$13),0)))</f>
        <v/>
      </c>
      <c r="N417" s="84" t="str">
        <f>IF($C417="","",IF(ISBLANK(VLOOKUP($A417,'Section 2'!$D$16:$R$1015,COLUMNS('Section 2'!$D$13:O$13),0)),"",VLOOKUP($A417,'Section 2'!$D$16:$R$1015,COLUMNS('Section 2'!$D$13:O$13),0)))</f>
        <v/>
      </c>
      <c r="O417" s="84" t="str">
        <f>IF($C417="","",IF(ISBLANK(VLOOKUP($A417,'Section 2'!$D$16:$R$1015,COLUMNS('Section 2'!$D$13:P$13),0)),"",VLOOKUP($A417,'Section 2'!$D$16:$R$1015,COLUMNS('Section 2'!$D$13:P$13),0)))</f>
        <v/>
      </c>
      <c r="P417" s="84" t="str">
        <f>IF($C417="","",IF(ISBLANK(VLOOKUP($A417,'Section 2'!$D$16:$R$1015,COLUMNS('Section 2'!$D$13:Q$13),0)),"",VLOOKUP($A417,'Section 2'!$D$16:$R$1015,COLUMNS('Section 2'!$D$13:Q$13),0)))</f>
        <v/>
      </c>
      <c r="Q417" s="84" t="str">
        <f>IF($C417="","",IF(ISBLANK(VLOOKUP($A417,'Section 2'!$D$16:$R$1015,COLUMNS('Section 2'!$D$13:R$13),0)),"",IF(VLOOKUP($A417,'Section 2'!$D$16:$R$1015,COLUMNS('Section 2'!$D$13:R$13),0)="QPS","QPS",PROPER(VLOOKUP($A417,'Section 2'!$D$16:$R$1015,COLUMNS('Section 2'!$D$13:R$13),0)))))</f>
        <v/>
      </c>
    </row>
    <row r="418" spans="1:17" s="47" customFormat="1" ht="12.75" customHeight="1" x14ac:dyDescent="0.35">
      <c r="A418" s="50">
        <v>417</v>
      </c>
      <c r="B418" s="84" t="str">
        <f t="shared" si="6"/>
        <v/>
      </c>
      <c r="C418" s="84" t="str">
        <f>IFERROR(VLOOKUP($A418,'Section 2'!$D$16:$R$1015,COLUMNS('Section 2'!$D$13:D$13),0),"")</f>
        <v/>
      </c>
      <c r="D418" s="61" t="str">
        <f>IF($C418="","",IF(ISBLANK(VLOOKUP($A418,'Section 2'!$D$16:$R$1015,COLUMNS('Section 2'!$D$13:E$13),0)),"",VLOOKUP($A418,'Section 2'!$D$16:$R$1015,COLUMNS('Section 2'!$D$13:E$13),0)))</f>
        <v/>
      </c>
      <c r="E418" s="84" t="str">
        <f>IF($C418="","",IF(ISBLANK(VLOOKUP($A418,'Section 2'!$D$16:$R$1015,COLUMNS('Section 2'!$D$13:F$13),0)),"",VLOOKUP($A418,'Section 2'!$D$16:$R$1015,COLUMNS('Section 2'!$D$13:F$13),0)))</f>
        <v/>
      </c>
      <c r="F418" s="84" t="str">
        <f>IF($C418="","",IF(ISBLANK(VLOOKUP($A418,'Section 2'!$D$16:$R$1015,COLUMNS('Section 2'!$D$13:G$13),0)),"",VLOOKUP($A418,'Section 2'!$D$16:$R$1015,COLUMNS('Section 2'!$D$13:G$13),0)))</f>
        <v/>
      </c>
      <c r="G418" s="84" t="str">
        <f>IF($C418="","",IF(ISBLANK(VLOOKUP($A418,'Section 2'!$D$16:$R$1015,COLUMNS('Section 2'!$D$13:H$13),0)),"",VLOOKUP($A418,'Section 2'!$D$16:$R$1015,COLUMNS('Section 2'!$D$13:H$13),0)))</f>
        <v/>
      </c>
      <c r="H418" s="84" t="str">
        <f>IF($C418="","",IF(ISBLANK(VLOOKUP($A418,'Section 2'!$D$16:$R$1015,COLUMNS('Section 2'!$D$13:I$13),0)),"",VLOOKUP($A418,'Section 2'!$D$16:$R$1015,COLUMNS('Section 2'!$D$13:I$13),0)))</f>
        <v/>
      </c>
      <c r="I418" s="84" t="str">
        <f>IF($C418="","",IF(ISBLANK(VLOOKUP($A418,'Section 2'!$D$16:$R$1015,COLUMNS('Section 2'!$D$13:J$13),0)),"",VLOOKUP($A418,'Section 2'!$D$16:$R$1015,COLUMNS('Section 2'!$D$13:J$13),0)))</f>
        <v/>
      </c>
      <c r="J418" s="84" t="str">
        <f>IF($C418="","",IF(ISBLANK(VLOOKUP($A418,'Section 2'!$D$16:$R$1015,COLUMNS('Section 2'!$D$13:R$13),0)),"",IF(VLOOKUP($A418,'Section 2'!$D$16:$R$1015,COLUMNS('Section 2'!$D$13:R$13),0)="QPS","QPS",PROPER(VLOOKUP($A418,'Section 2'!$D$16:$R$1015,COLUMNS('Section 2'!$D$13:R$13),0)))))</f>
        <v/>
      </c>
      <c r="K418" s="84" t="str">
        <f>IF($C418="","",IF(ISBLANK(VLOOKUP($A418,'Section 2'!$D$16:$R$1015,COLUMNS('Section 2'!$D$13:L$13),0)),"",VLOOKUP($A418,'Section 2'!$D$16:$R$1015,COLUMNS('Section 2'!$D$13:L$13),0)))</f>
        <v/>
      </c>
      <c r="L418" s="84" t="str">
        <f>IF($C418="","",IF(ISBLANK(VLOOKUP($A418,'Section 2'!$D$16:$R$1015,COLUMNS('Section 2'!$D$13:M$13),0)),"",VLOOKUP($A418,'Section 2'!$D$16:$R$1015,COLUMNS('Section 2'!$D$13:M$13),0)))</f>
        <v/>
      </c>
      <c r="M418" s="84" t="str">
        <f>IF($C418="","",IF(ISBLANK(VLOOKUP($A418,'Section 2'!$D$16:$R$1015,COLUMNS('Section 2'!$D$13:N$13),0)),"",VLOOKUP($A418,'Section 2'!$D$16:$R$1015,COLUMNS('Section 2'!$D$13:N$13),0)))</f>
        <v/>
      </c>
      <c r="N418" s="84" t="str">
        <f>IF($C418="","",IF(ISBLANK(VLOOKUP($A418,'Section 2'!$D$16:$R$1015,COLUMNS('Section 2'!$D$13:O$13),0)),"",VLOOKUP($A418,'Section 2'!$D$16:$R$1015,COLUMNS('Section 2'!$D$13:O$13),0)))</f>
        <v/>
      </c>
      <c r="O418" s="84" t="str">
        <f>IF($C418="","",IF(ISBLANK(VLOOKUP($A418,'Section 2'!$D$16:$R$1015,COLUMNS('Section 2'!$D$13:P$13),0)),"",VLOOKUP($A418,'Section 2'!$D$16:$R$1015,COLUMNS('Section 2'!$D$13:P$13),0)))</f>
        <v/>
      </c>
      <c r="P418" s="84" t="str">
        <f>IF($C418="","",IF(ISBLANK(VLOOKUP($A418,'Section 2'!$D$16:$R$1015,COLUMNS('Section 2'!$D$13:Q$13),0)),"",VLOOKUP($A418,'Section 2'!$D$16:$R$1015,COLUMNS('Section 2'!$D$13:Q$13),0)))</f>
        <v/>
      </c>
      <c r="Q418" s="84" t="str">
        <f>IF($C418="","",IF(ISBLANK(VLOOKUP($A418,'Section 2'!$D$16:$R$1015,COLUMNS('Section 2'!$D$13:R$13),0)),"",IF(VLOOKUP($A418,'Section 2'!$D$16:$R$1015,COLUMNS('Section 2'!$D$13:R$13),0)="QPS","QPS",PROPER(VLOOKUP($A418,'Section 2'!$D$16:$R$1015,COLUMNS('Section 2'!$D$13:R$13),0)))))</f>
        <v/>
      </c>
    </row>
    <row r="419" spans="1:17" s="47" customFormat="1" ht="12.75" customHeight="1" x14ac:dyDescent="0.35">
      <c r="A419" s="50">
        <v>418</v>
      </c>
      <c r="B419" s="84" t="str">
        <f t="shared" si="6"/>
        <v/>
      </c>
      <c r="C419" s="84" t="str">
        <f>IFERROR(VLOOKUP($A419,'Section 2'!$D$16:$R$1015,COLUMNS('Section 2'!$D$13:D$13),0),"")</f>
        <v/>
      </c>
      <c r="D419" s="61" t="str">
        <f>IF($C419="","",IF(ISBLANK(VLOOKUP($A419,'Section 2'!$D$16:$R$1015,COLUMNS('Section 2'!$D$13:E$13),0)),"",VLOOKUP($A419,'Section 2'!$D$16:$R$1015,COLUMNS('Section 2'!$D$13:E$13),0)))</f>
        <v/>
      </c>
      <c r="E419" s="84" t="str">
        <f>IF($C419="","",IF(ISBLANK(VLOOKUP($A419,'Section 2'!$D$16:$R$1015,COLUMNS('Section 2'!$D$13:F$13),0)),"",VLOOKUP($A419,'Section 2'!$D$16:$R$1015,COLUMNS('Section 2'!$D$13:F$13),0)))</f>
        <v/>
      </c>
      <c r="F419" s="84" t="str">
        <f>IF($C419="","",IF(ISBLANK(VLOOKUP($A419,'Section 2'!$D$16:$R$1015,COLUMNS('Section 2'!$D$13:G$13),0)),"",VLOOKUP($A419,'Section 2'!$D$16:$R$1015,COLUMNS('Section 2'!$D$13:G$13),0)))</f>
        <v/>
      </c>
      <c r="G419" s="84" t="str">
        <f>IF($C419="","",IF(ISBLANK(VLOOKUP($A419,'Section 2'!$D$16:$R$1015,COLUMNS('Section 2'!$D$13:H$13),0)),"",VLOOKUP($A419,'Section 2'!$D$16:$R$1015,COLUMNS('Section 2'!$D$13:H$13),0)))</f>
        <v/>
      </c>
      <c r="H419" s="84" t="str">
        <f>IF($C419="","",IF(ISBLANK(VLOOKUP($A419,'Section 2'!$D$16:$R$1015,COLUMNS('Section 2'!$D$13:I$13),0)),"",VLOOKUP($A419,'Section 2'!$D$16:$R$1015,COLUMNS('Section 2'!$D$13:I$13),0)))</f>
        <v/>
      </c>
      <c r="I419" s="84" t="str">
        <f>IF($C419="","",IF(ISBLANK(VLOOKUP($A419,'Section 2'!$D$16:$R$1015,COLUMNS('Section 2'!$D$13:J$13),0)),"",VLOOKUP($A419,'Section 2'!$D$16:$R$1015,COLUMNS('Section 2'!$D$13:J$13),0)))</f>
        <v/>
      </c>
      <c r="J419" s="84" t="str">
        <f>IF($C419="","",IF(ISBLANK(VLOOKUP($A419,'Section 2'!$D$16:$R$1015,COLUMNS('Section 2'!$D$13:R$13),0)),"",IF(VLOOKUP($A419,'Section 2'!$D$16:$R$1015,COLUMNS('Section 2'!$D$13:R$13),0)="QPS","QPS",PROPER(VLOOKUP($A419,'Section 2'!$D$16:$R$1015,COLUMNS('Section 2'!$D$13:R$13),0)))))</f>
        <v/>
      </c>
      <c r="K419" s="84" t="str">
        <f>IF($C419="","",IF(ISBLANK(VLOOKUP($A419,'Section 2'!$D$16:$R$1015,COLUMNS('Section 2'!$D$13:L$13),0)),"",VLOOKUP($A419,'Section 2'!$D$16:$R$1015,COLUMNS('Section 2'!$D$13:L$13),0)))</f>
        <v/>
      </c>
      <c r="L419" s="84" t="str">
        <f>IF($C419="","",IF(ISBLANK(VLOOKUP($A419,'Section 2'!$D$16:$R$1015,COLUMNS('Section 2'!$D$13:M$13),0)),"",VLOOKUP($A419,'Section 2'!$D$16:$R$1015,COLUMNS('Section 2'!$D$13:M$13),0)))</f>
        <v/>
      </c>
      <c r="M419" s="84" t="str">
        <f>IF($C419="","",IF(ISBLANK(VLOOKUP($A419,'Section 2'!$D$16:$R$1015,COLUMNS('Section 2'!$D$13:N$13),0)),"",VLOOKUP($A419,'Section 2'!$D$16:$R$1015,COLUMNS('Section 2'!$D$13:N$13),0)))</f>
        <v/>
      </c>
      <c r="N419" s="84" t="str">
        <f>IF($C419="","",IF(ISBLANK(VLOOKUP($A419,'Section 2'!$D$16:$R$1015,COLUMNS('Section 2'!$D$13:O$13),0)),"",VLOOKUP($A419,'Section 2'!$D$16:$R$1015,COLUMNS('Section 2'!$D$13:O$13),0)))</f>
        <v/>
      </c>
      <c r="O419" s="84" t="str">
        <f>IF($C419="","",IF(ISBLANK(VLOOKUP($A419,'Section 2'!$D$16:$R$1015,COLUMNS('Section 2'!$D$13:P$13),0)),"",VLOOKUP($A419,'Section 2'!$D$16:$R$1015,COLUMNS('Section 2'!$D$13:P$13),0)))</f>
        <v/>
      </c>
      <c r="P419" s="84" t="str">
        <f>IF($C419="","",IF(ISBLANK(VLOOKUP($A419,'Section 2'!$D$16:$R$1015,COLUMNS('Section 2'!$D$13:Q$13),0)),"",VLOOKUP($A419,'Section 2'!$D$16:$R$1015,COLUMNS('Section 2'!$D$13:Q$13),0)))</f>
        <v/>
      </c>
      <c r="Q419" s="84" t="str">
        <f>IF($C419="","",IF(ISBLANK(VLOOKUP($A419,'Section 2'!$D$16:$R$1015,COLUMNS('Section 2'!$D$13:R$13),0)),"",IF(VLOOKUP($A419,'Section 2'!$D$16:$R$1015,COLUMNS('Section 2'!$D$13:R$13),0)="QPS","QPS",PROPER(VLOOKUP($A419,'Section 2'!$D$16:$R$1015,COLUMNS('Section 2'!$D$13:R$13),0)))))</f>
        <v/>
      </c>
    </row>
    <row r="420" spans="1:17" s="47" customFormat="1" ht="12.75" customHeight="1" x14ac:dyDescent="0.35">
      <c r="A420" s="50">
        <v>419</v>
      </c>
      <c r="B420" s="84" t="str">
        <f t="shared" si="6"/>
        <v/>
      </c>
      <c r="C420" s="84" t="str">
        <f>IFERROR(VLOOKUP($A420,'Section 2'!$D$16:$R$1015,COLUMNS('Section 2'!$D$13:D$13),0),"")</f>
        <v/>
      </c>
      <c r="D420" s="61" t="str">
        <f>IF($C420="","",IF(ISBLANK(VLOOKUP($A420,'Section 2'!$D$16:$R$1015,COLUMNS('Section 2'!$D$13:E$13),0)),"",VLOOKUP($A420,'Section 2'!$D$16:$R$1015,COLUMNS('Section 2'!$D$13:E$13),0)))</f>
        <v/>
      </c>
      <c r="E420" s="84" t="str">
        <f>IF($C420="","",IF(ISBLANK(VLOOKUP($A420,'Section 2'!$D$16:$R$1015,COLUMNS('Section 2'!$D$13:F$13),0)),"",VLOOKUP($A420,'Section 2'!$D$16:$R$1015,COLUMNS('Section 2'!$D$13:F$13),0)))</f>
        <v/>
      </c>
      <c r="F420" s="84" t="str">
        <f>IF($C420="","",IF(ISBLANK(VLOOKUP($A420,'Section 2'!$D$16:$R$1015,COLUMNS('Section 2'!$D$13:G$13),0)),"",VLOOKUP($A420,'Section 2'!$D$16:$R$1015,COLUMNS('Section 2'!$D$13:G$13),0)))</f>
        <v/>
      </c>
      <c r="G420" s="84" t="str">
        <f>IF($C420="","",IF(ISBLANK(VLOOKUP($A420,'Section 2'!$D$16:$R$1015,COLUMNS('Section 2'!$D$13:H$13),0)),"",VLOOKUP($A420,'Section 2'!$D$16:$R$1015,COLUMNS('Section 2'!$D$13:H$13),0)))</f>
        <v/>
      </c>
      <c r="H420" s="84" t="str">
        <f>IF($C420="","",IF(ISBLANK(VLOOKUP($A420,'Section 2'!$D$16:$R$1015,COLUMNS('Section 2'!$D$13:I$13),0)),"",VLOOKUP($A420,'Section 2'!$D$16:$R$1015,COLUMNS('Section 2'!$D$13:I$13),0)))</f>
        <v/>
      </c>
      <c r="I420" s="84" t="str">
        <f>IF($C420="","",IF(ISBLANK(VLOOKUP($A420,'Section 2'!$D$16:$R$1015,COLUMNS('Section 2'!$D$13:J$13),0)),"",VLOOKUP($A420,'Section 2'!$D$16:$R$1015,COLUMNS('Section 2'!$D$13:J$13),0)))</f>
        <v/>
      </c>
      <c r="J420" s="84" t="str">
        <f>IF($C420="","",IF(ISBLANK(VLOOKUP($A420,'Section 2'!$D$16:$R$1015,COLUMNS('Section 2'!$D$13:R$13),0)),"",IF(VLOOKUP($A420,'Section 2'!$D$16:$R$1015,COLUMNS('Section 2'!$D$13:R$13),0)="QPS","QPS",PROPER(VLOOKUP($A420,'Section 2'!$D$16:$R$1015,COLUMNS('Section 2'!$D$13:R$13),0)))))</f>
        <v/>
      </c>
      <c r="K420" s="84" t="str">
        <f>IF($C420="","",IF(ISBLANK(VLOOKUP($A420,'Section 2'!$D$16:$R$1015,COLUMNS('Section 2'!$D$13:L$13),0)),"",VLOOKUP($A420,'Section 2'!$D$16:$R$1015,COLUMNS('Section 2'!$D$13:L$13),0)))</f>
        <v/>
      </c>
      <c r="L420" s="84" t="str">
        <f>IF($C420="","",IF(ISBLANK(VLOOKUP($A420,'Section 2'!$D$16:$R$1015,COLUMNS('Section 2'!$D$13:M$13),0)),"",VLOOKUP($A420,'Section 2'!$D$16:$R$1015,COLUMNS('Section 2'!$D$13:M$13),0)))</f>
        <v/>
      </c>
      <c r="M420" s="84" t="str">
        <f>IF($C420="","",IF(ISBLANK(VLOOKUP($A420,'Section 2'!$D$16:$R$1015,COLUMNS('Section 2'!$D$13:N$13),0)),"",VLOOKUP($A420,'Section 2'!$D$16:$R$1015,COLUMNS('Section 2'!$D$13:N$13),0)))</f>
        <v/>
      </c>
      <c r="N420" s="84" t="str">
        <f>IF($C420="","",IF(ISBLANK(VLOOKUP($A420,'Section 2'!$D$16:$R$1015,COLUMNS('Section 2'!$D$13:O$13),0)),"",VLOOKUP($A420,'Section 2'!$D$16:$R$1015,COLUMNS('Section 2'!$D$13:O$13),0)))</f>
        <v/>
      </c>
      <c r="O420" s="84" t="str">
        <f>IF($C420="","",IF(ISBLANK(VLOOKUP($A420,'Section 2'!$D$16:$R$1015,COLUMNS('Section 2'!$D$13:P$13),0)),"",VLOOKUP($A420,'Section 2'!$D$16:$R$1015,COLUMNS('Section 2'!$D$13:P$13),0)))</f>
        <v/>
      </c>
      <c r="P420" s="84" t="str">
        <f>IF($C420="","",IF(ISBLANK(VLOOKUP($A420,'Section 2'!$D$16:$R$1015,COLUMNS('Section 2'!$D$13:Q$13),0)),"",VLOOKUP($A420,'Section 2'!$D$16:$R$1015,COLUMNS('Section 2'!$D$13:Q$13),0)))</f>
        <v/>
      </c>
      <c r="Q420" s="84" t="str">
        <f>IF($C420="","",IF(ISBLANK(VLOOKUP($A420,'Section 2'!$D$16:$R$1015,COLUMNS('Section 2'!$D$13:R$13),0)),"",IF(VLOOKUP($A420,'Section 2'!$D$16:$R$1015,COLUMNS('Section 2'!$D$13:R$13),0)="QPS","QPS",PROPER(VLOOKUP($A420,'Section 2'!$D$16:$R$1015,COLUMNS('Section 2'!$D$13:R$13),0)))))</f>
        <v/>
      </c>
    </row>
    <row r="421" spans="1:17" s="47" customFormat="1" ht="12.75" customHeight="1" x14ac:dyDescent="0.35">
      <c r="A421" s="50">
        <v>420</v>
      </c>
      <c r="B421" s="84" t="str">
        <f t="shared" si="6"/>
        <v/>
      </c>
      <c r="C421" s="84" t="str">
        <f>IFERROR(VLOOKUP($A421,'Section 2'!$D$16:$R$1015,COLUMNS('Section 2'!$D$13:D$13),0),"")</f>
        <v/>
      </c>
      <c r="D421" s="61" t="str">
        <f>IF($C421="","",IF(ISBLANK(VLOOKUP($A421,'Section 2'!$D$16:$R$1015,COLUMNS('Section 2'!$D$13:E$13),0)),"",VLOOKUP($A421,'Section 2'!$D$16:$R$1015,COLUMNS('Section 2'!$D$13:E$13),0)))</f>
        <v/>
      </c>
      <c r="E421" s="84" t="str">
        <f>IF($C421="","",IF(ISBLANK(VLOOKUP($A421,'Section 2'!$D$16:$R$1015,COLUMNS('Section 2'!$D$13:F$13),0)),"",VLOOKUP($A421,'Section 2'!$D$16:$R$1015,COLUMNS('Section 2'!$D$13:F$13),0)))</f>
        <v/>
      </c>
      <c r="F421" s="84" t="str">
        <f>IF($C421="","",IF(ISBLANK(VLOOKUP($A421,'Section 2'!$D$16:$R$1015,COLUMNS('Section 2'!$D$13:G$13),0)),"",VLOOKUP($A421,'Section 2'!$D$16:$R$1015,COLUMNS('Section 2'!$D$13:G$13),0)))</f>
        <v/>
      </c>
      <c r="G421" s="84" t="str">
        <f>IF($C421="","",IF(ISBLANK(VLOOKUP($A421,'Section 2'!$D$16:$R$1015,COLUMNS('Section 2'!$D$13:H$13),0)),"",VLOOKUP($A421,'Section 2'!$D$16:$R$1015,COLUMNS('Section 2'!$D$13:H$13),0)))</f>
        <v/>
      </c>
      <c r="H421" s="84" t="str">
        <f>IF($C421="","",IF(ISBLANK(VLOOKUP($A421,'Section 2'!$D$16:$R$1015,COLUMNS('Section 2'!$D$13:I$13),0)),"",VLOOKUP($A421,'Section 2'!$D$16:$R$1015,COLUMNS('Section 2'!$D$13:I$13),0)))</f>
        <v/>
      </c>
      <c r="I421" s="84" t="str">
        <f>IF($C421="","",IF(ISBLANK(VLOOKUP($A421,'Section 2'!$D$16:$R$1015,COLUMNS('Section 2'!$D$13:J$13),0)),"",VLOOKUP($A421,'Section 2'!$D$16:$R$1015,COLUMNS('Section 2'!$D$13:J$13),0)))</f>
        <v/>
      </c>
      <c r="J421" s="84" t="str">
        <f>IF($C421="","",IF(ISBLANK(VLOOKUP($A421,'Section 2'!$D$16:$R$1015,COLUMNS('Section 2'!$D$13:R$13),0)),"",IF(VLOOKUP($A421,'Section 2'!$D$16:$R$1015,COLUMNS('Section 2'!$D$13:R$13),0)="QPS","QPS",PROPER(VLOOKUP($A421,'Section 2'!$D$16:$R$1015,COLUMNS('Section 2'!$D$13:R$13),0)))))</f>
        <v/>
      </c>
      <c r="K421" s="84" t="str">
        <f>IF($C421="","",IF(ISBLANK(VLOOKUP($A421,'Section 2'!$D$16:$R$1015,COLUMNS('Section 2'!$D$13:L$13),0)),"",VLOOKUP($A421,'Section 2'!$D$16:$R$1015,COLUMNS('Section 2'!$D$13:L$13),0)))</f>
        <v/>
      </c>
      <c r="L421" s="84" t="str">
        <f>IF($C421="","",IF(ISBLANK(VLOOKUP($A421,'Section 2'!$D$16:$R$1015,COLUMNS('Section 2'!$D$13:M$13),0)),"",VLOOKUP($A421,'Section 2'!$D$16:$R$1015,COLUMNS('Section 2'!$D$13:M$13),0)))</f>
        <v/>
      </c>
      <c r="M421" s="84" t="str">
        <f>IF($C421="","",IF(ISBLANK(VLOOKUP($A421,'Section 2'!$D$16:$R$1015,COLUMNS('Section 2'!$D$13:N$13),0)),"",VLOOKUP($A421,'Section 2'!$D$16:$R$1015,COLUMNS('Section 2'!$D$13:N$13),0)))</f>
        <v/>
      </c>
      <c r="N421" s="84" t="str">
        <f>IF($C421="","",IF(ISBLANK(VLOOKUP($A421,'Section 2'!$D$16:$R$1015,COLUMNS('Section 2'!$D$13:O$13),0)),"",VLOOKUP($A421,'Section 2'!$D$16:$R$1015,COLUMNS('Section 2'!$D$13:O$13),0)))</f>
        <v/>
      </c>
      <c r="O421" s="84" t="str">
        <f>IF($C421="","",IF(ISBLANK(VLOOKUP($A421,'Section 2'!$D$16:$R$1015,COLUMNS('Section 2'!$D$13:P$13),0)),"",VLOOKUP($A421,'Section 2'!$D$16:$R$1015,COLUMNS('Section 2'!$D$13:P$13),0)))</f>
        <v/>
      </c>
      <c r="P421" s="84" t="str">
        <f>IF($C421="","",IF(ISBLANK(VLOOKUP($A421,'Section 2'!$D$16:$R$1015,COLUMNS('Section 2'!$D$13:Q$13),0)),"",VLOOKUP($A421,'Section 2'!$D$16:$R$1015,COLUMNS('Section 2'!$D$13:Q$13),0)))</f>
        <v/>
      </c>
      <c r="Q421" s="84" t="str">
        <f>IF($C421="","",IF(ISBLANK(VLOOKUP($A421,'Section 2'!$D$16:$R$1015,COLUMNS('Section 2'!$D$13:R$13),0)),"",IF(VLOOKUP($A421,'Section 2'!$D$16:$R$1015,COLUMNS('Section 2'!$D$13:R$13),0)="QPS","QPS",PROPER(VLOOKUP($A421,'Section 2'!$D$16:$R$1015,COLUMNS('Section 2'!$D$13:R$13),0)))))</f>
        <v/>
      </c>
    </row>
    <row r="422" spans="1:17" s="47" customFormat="1" ht="12.75" customHeight="1" x14ac:dyDescent="0.35">
      <c r="A422" s="50">
        <v>421</v>
      </c>
      <c r="B422" s="84" t="str">
        <f t="shared" si="6"/>
        <v/>
      </c>
      <c r="C422" s="84" t="str">
        <f>IFERROR(VLOOKUP($A422,'Section 2'!$D$16:$R$1015,COLUMNS('Section 2'!$D$13:D$13),0),"")</f>
        <v/>
      </c>
      <c r="D422" s="61" t="str">
        <f>IF($C422="","",IF(ISBLANK(VLOOKUP($A422,'Section 2'!$D$16:$R$1015,COLUMNS('Section 2'!$D$13:E$13),0)),"",VLOOKUP($A422,'Section 2'!$D$16:$R$1015,COLUMNS('Section 2'!$D$13:E$13),0)))</f>
        <v/>
      </c>
      <c r="E422" s="84" t="str">
        <f>IF($C422="","",IF(ISBLANK(VLOOKUP($A422,'Section 2'!$D$16:$R$1015,COLUMNS('Section 2'!$D$13:F$13),0)),"",VLOOKUP($A422,'Section 2'!$D$16:$R$1015,COLUMNS('Section 2'!$D$13:F$13),0)))</f>
        <v/>
      </c>
      <c r="F422" s="84" t="str">
        <f>IF($C422="","",IF(ISBLANK(VLOOKUP($A422,'Section 2'!$D$16:$R$1015,COLUMNS('Section 2'!$D$13:G$13),0)),"",VLOOKUP($A422,'Section 2'!$D$16:$R$1015,COLUMNS('Section 2'!$D$13:G$13),0)))</f>
        <v/>
      </c>
      <c r="G422" s="84" t="str">
        <f>IF($C422="","",IF(ISBLANK(VLOOKUP($A422,'Section 2'!$D$16:$R$1015,COLUMNS('Section 2'!$D$13:H$13),0)),"",VLOOKUP($A422,'Section 2'!$D$16:$R$1015,COLUMNS('Section 2'!$D$13:H$13),0)))</f>
        <v/>
      </c>
      <c r="H422" s="84" t="str">
        <f>IF($C422="","",IF(ISBLANK(VLOOKUP($A422,'Section 2'!$D$16:$R$1015,COLUMNS('Section 2'!$D$13:I$13),0)),"",VLOOKUP($A422,'Section 2'!$D$16:$R$1015,COLUMNS('Section 2'!$D$13:I$13),0)))</f>
        <v/>
      </c>
      <c r="I422" s="84" t="str">
        <f>IF($C422="","",IF(ISBLANK(VLOOKUP($A422,'Section 2'!$D$16:$R$1015,COLUMNS('Section 2'!$D$13:J$13),0)),"",VLOOKUP($A422,'Section 2'!$D$16:$R$1015,COLUMNS('Section 2'!$D$13:J$13),0)))</f>
        <v/>
      </c>
      <c r="J422" s="84" t="str">
        <f>IF($C422="","",IF(ISBLANK(VLOOKUP($A422,'Section 2'!$D$16:$R$1015,COLUMNS('Section 2'!$D$13:R$13),0)),"",IF(VLOOKUP($A422,'Section 2'!$D$16:$R$1015,COLUMNS('Section 2'!$D$13:R$13),0)="QPS","QPS",PROPER(VLOOKUP($A422,'Section 2'!$D$16:$R$1015,COLUMNS('Section 2'!$D$13:R$13),0)))))</f>
        <v/>
      </c>
      <c r="K422" s="84" t="str">
        <f>IF($C422="","",IF(ISBLANK(VLOOKUP($A422,'Section 2'!$D$16:$R$1015,COLUMNS('Section 2'!$D$13:L$13),0)),"",VLOOKUP($A422,'Section 2'!$D$16:$R$1015,COLUMNS('Section 2'!$D$13:L$13),0)))</f>
        <v/>
      </c>
      <c r="L422" s="84" t="str">
        <f>IF($C422="","",IF(ISBLANK(VLOOKUP($A422,'Section 2'!$D$16:$R$1015,COLUMNS('Section 2'!$D$13:M$13),0)),"",VLOOKUP($A422,'Section 2'!$D$16:$R$1015,COLUMNS('Section 2'!$D$13:M$13),0)))</f>
        <v/>
      </c>
      <c r="M422" s="84" t="str">
        <f>IF($C422="","",IF(ISBLANK(VLOOKUP($A422,'Section 2'!$D$16:$R$1015,COLUMNS('Section 2'!$D$13:N$13),0)),"",VLOOKUP($A422,'Section 2'!$D$16:$R$1015,COLUMNS('Section 2'!$D$13:N$13),0)))</f>
        <v/>
      </c>
      <c r="N422" s="84" t="str">
        <f>IF($C422="","",IF(ISBLANK(VLOOKUP($A422,'Section 2'!$D$16:$R$1015,COLUMNS('Section 2'!$D$13:O$13),0)),"",VLOOKUP($A422,'Section 2'!$D$16:$R$1015,COLUMNS('Section 2'!$D$13:O$13),0)))</f>
        <v/>
      </c>
      <c r="O422" s="84" t="str">
        <f>IF($C422="","",IF(ISBLANK(VLOOKUP($A422,'Section 2'!$D$16:$R$1015,COLUMNS('Section 2'!$D$13:P$13),0)),"",VLOOKUP($A422,'Section 2'!$D$16:$R$1015,COLUMNS('Section 2'!$D$13:P$13),0)))</f>
        <v/>
      </c>
      <c r="P422" s="84" t="str">
        <f>IF($C422="","",IF(ISBLANK(VLOOKUP($A422,'Section 2'!$D$16:$R$1015,COLUMNS('Section 2'!$D$13:Q$13),0)),"",VLOOKUP($A422,'Section 2'!$D$16:$R$1015,COLUMNS('Section 2'!$D$13:Q$13),0)))</f>
        <v/>
      </c>
      <c r="Q422" s="84" t="str">
        <f>IF($C422="","",IF(ISBLANK(VLOOKUP($A422,'Section 2'!$D$16:$R$1015,COLUMNS('Section 2'!$D$13:R$13),0)),"",IF(VLOOKUP($A422,'Section 2'!$D$16:$R$1015,COLUMNS('Section 2'!$D$13:R$13),0)="QPS","QPS",PROPER(VLOOKUP($A422,'Section 2'!$D$16:$R$1015,COLUMNS('Section 2'!$D$13:R$13),0)))))</f>
        <v/>
      </c>
    </row>
    <row r="423" spans="1:17" s="47" customFormat="1" ht="12.75" customHeight="1" x14ac:dyDescent="0.35">
      <c r="A423" s="50">
        <v>422</v>
      </c>
      <c r="B423" s="84" t="str">
        <f t="shared" si="6"/>
        <v/>
      </c>
      <c r="C423" s="84" t="str">
        <f>IFERROR(VLOOKUP($A423,'Section 2'!$D$16:$R$1015,COLUMNS('Section 2'!$D$13:D$13),0),"")</f>
        <v/>
      </c>
      <c r="D423" s="61" t="str">
        <f>IF($C423="","",IF(ISBLANK(VLOOKUP($A423,'Section 2'!$D$16:$R$1015,COLUMNS('Section 2'!$D$13:E$13),0)),"",VLOOKUP($A423,'Section 2'!$D$16:$R$1015,COLUMNS('Section 2'!$D$13:E$13),0)))</f>
        <v/>
      </c>
      <c r="E423" s="84" t="str">
        <f>IF($C423="","",IF(ISBLANK(VLOOKUP($A423,'Section 2'!$D$16:$R$1015,COLUMNS('Section 2'!$D$13:F$13),0)),"",VLOOKUP($A423,'Section 2'!$D$16:$R$1015,COLUMNS('Section 2'!$D$13:F$13),0)))</f>
        <v/>
      </c>
      <c r="F423" s="84" t="str">
        <f>IF($C423="","",IF(ISBLANK(VLOOKUP($A423,'Section 2'!$D$16:$R$1015,COLUMNS('Section 2'!$D$13:G$13),0)),"",VLOOKUP($A423,'Section 2'!$D$16:$R$1015,COLUMNS('Section 2'!$D$13:G$13),0)))</f>
        <v/>
      </c>
      <c r="G423" s="84" t="str">
        <f>IF($C423="","",IF(ISBLANK(VLOOKUP($A423,'Section 2'!$D$16:$R$1015,COLUMNS('Section 2'!$D$13:H$13),0)),"",VLOOKUP($A423,'Section 2'!$D$16:$R$1015,COLUMNS('Section 2'!$D$13:H$13),0)))</f>
        <v/>
      </c>
      <c r="H423" s="84" t="str">
        <f>IF($C423="","",IF(ISBLANK(VLOOKUP($A423,'Section 2'!$D$16:$R$1015,COLUMNS('Section 2'!$D$13:I$13),0)),"",VLOOKUP($A423,'Section 2'!$D$16:$R$1015,COLUMNS('Section 2'!$D$13:I$13),0)))</f>
        <v/>
      </c>
      <c r="I423" s="84" t="str">
        <f>IF($C423="","",IF(ISBLANK(VLOOKUP($A423,'Section 2'!$D$16:$R$1015,COLUMNS('Section 2'!$D$13:J$13),0)),"",VLOOKUP($A423,'Section 2'!$D$16:$R$1015,COLUMNS('Section 2'!$D$13:J$13),0)))</f>
        <v/>
      </c>
      <c r="J423" s="84" t="str">
        <f>IF($C423="","",IF(ISBLANK(VLOOKUP($A423,'Section 2'!$D$16:$R$1015,COLUMNS('Section 2'!$D$13:R$13),0)),"",IF(VLOOKUP($A423,'Section 2'!$D$16:$R$1015,COLUMNS('Section 2'!$D$13:R$13),0)="QPS","QPS",PROPER(VLOOKUP($A423,'Section 2'!$D$16:$R$1015,COLUMNS('Section 2'!$D$13:R$13),0)))))</f>
        <v/>
      </c>
      <c r="K423" s="84" t="str">
        <f>IF($C423="","",IF(ISBLANK(VLOOKUP($A423,'Section 2'!$D$16:$R$1015,COLUMNS('Section 2'!$D$13:L$13),0)),"",VLOOKUP($A423,'Section 2'!$D$16:$R$1015,COLUMNS('Section 2'!$D$13:L$13),0)))</f>
        <v/>
      </c>
      <c r="L423" s="84" t="str">
        <f>IF($C423="","",IF(ISBLANK(VLOOKUP($A423,'Section 2'!$D$16:$R$1015,COLUMNS('Section 2'!$D$13:M$13),0)),"",VLOOKUP($A423,'Section 2'!$D$16:$R$1015,COLUMNS('Section 2'!$D$13:M$13),0)))</f>
        <v/>
      </c>
      <c r="M423" s="84" t="str">
        <f>IF($C423="","",IF(ISBLANK(VLOOKUP($A423,'Section 2'!$D$16:$R$1015,COLUMNS('Section 2'!$D$13:N$13),0)),"",VLOOKUP($A423,'Section 2'!$D$16:$R$1015,COLUMNS('Section 2'!$D$13:N$13),0)))</f>
        <v/>
      </c>
      <c r="N423" s="84" t="str">
        <f>IF($C423="","",IF(ISBLANK(VLOOKUP($A423,'Section 2'!$D$16:$R$1015,COLUMNS('Section 2'!$D$13:O$13),0)),"",VLOOKUP($A423,'Section 2'!$D$16:$R$1015,COLUMNS('Section 2'!$D$13:O$13),0)))</f>
        <v/>
      </c>
      <c r="O423" s="84" t="str">
        <f>IF($C423="","",IF(ISBLANK(VLOOKUP($A423,'Section 2'!$D$16:$R$1015,COLUMNS('Section 2'!$D$13:P$13),0)),"",VLOOKUP($A423,'Section 2'!$D$16:$R$1015,COLUMNS('Section 2'!$D$13:P$13),0)))</f>
        <v/>
      </c>
      <c r="P423" s="84" t="str">
        <f>IF($C423="","",IF(ISBLANK(VLOOKUP($A423,'Section 2'!$D$16:$R$1015,COLUMNS('Section 2'!$D$13:Q$13),0)),"",VLOOKUP($A423,'Section 2'!$D$16:$R$1015,COLUMNS('Section 2'!$D$13:Q$13),0)))</f>
        <v/>
      </c>
      <c r="Q423" s="84" t="str">
        <f>IF($C423="","",IF(ISBLANK(VLOOKUP($A423,'Section 2'!$D$16:$R$1015,COLUMNS('Section 2'!$D$13:R$13),0)),"",IF(VLOOKUP($A423,'Section 2'!$D$16:$R$1015,COLUMNS('Section 2'!$D$13:R$13),0)="QPS","QPS",PROPER(VLOOKUP($A423,'Section 2'!$D$16:$R$1015,COLUMNS('Section 2'!$D$13:R$13),0)))))</f>
        <v/>
      </c>
    </row>
    <row r="424" spans="1:17" s="47" customFormat="1" ht="12.75" customHeight="1" x14ac:dyDescent="0.35">
      <c r="A424" s="50">
        <v>423</v>
      </c>
      <c r="B424" s="84" t="str">
        <f t="shared" si="6"/>
        <v/>
      </c>
      <c r="C424" s="84" t="str">
        <f>IFERROR(VLOOKUP($A424,'Section 2'!$D$16:$R$1015,COLUMNS('Section 2'!$D$13:D$13),0),"")</f>
        <v/>
      </c>
      <c r="D424" s="61" t="str">
        <f>IF($C424="","",IF(ISBLANK(VLOOKUP($A424,'Section 2'!$D$16:$R$1015,COLUMNS('Section 2'!$D$13:E$13),0)),"",VLOOKUP($A424,'Section 2'!$D$16:$R$1015,COLUMNS('Section 2'!$D$13:E$13),0)))</f>
        <v/>
      </c>
      <c r="E424" s="84" t="str">
        <f>IF($C424="","",IF(ISBLANK(VLOOKUP($A424,'Section 2'!$D$16:$R$1015,COLUMNS('Section 2'!$D$13:F$13),0)),"",VLOOKUP($A424,'Section 2'!$D$16:$R$1015,COLUMNS('Section 2'!$D$13:F$13),0)))</f>
        <v/>
      </c>
      <c r="F424" s="84" t="str">
        <f>IF($C424="","",IF(ISBLANK(VLOOKUP($A424,'Section 2'!$D$16:$R$1015,COLUMNS('Section 2'!$D$13:G$13),0)),"",VLOOKUP($A424,'Section 2'!$D$16:$R$1015,COLUMNS('Section 2'!$D$13:G$13),0)))</f>
        <v/>
      </c>
      <c r="G424" s="84" t="str">
        <f>IF($C424="","",IF(ISBLANK(VLOOKUP($A424,'Section 2'!$D$16:$R$1015,COLUMNS('Section 2'!$D$13:H$13),0)),"",VLOOKUP($A424,'Section 2'!$D$16:$R$1015,COLUMNS('Section 2'!$D$13:H$13),0)))</f>
        <v/>
      </c>
      <c r="H424" s="84" t="str">
        <f>IF($C424="","",IF(ISBLANK(VLOOKUP($A424,'Section 2'!$D$16:$R$1015,COLUMNS('Section 2'!$D$13:I$13),0)),"",VLOOKUP($A424,'Section 2'!$D$16:$R$1015,COLUMNS('Section 2'!$D$13:I$13),0)))</f>
        <v/>
      </c>
      <c r="I424" s="84" t="str">
        <f>IF($C424="","",IF(ISBLANK(VLOOKUP($A424,'Section 2'!$D$16:$R$1015,COLUMNS('Section 2'!$D$13:J$13),0)),"",VLOOKUP($A424,'Section 2'!$D$16:$R$1015,COLUMNS('Section 2'!$D$13:J$13),0)))</f>
        <v/>
      </c>
      <c r="J424" s="84" t="str">
        <f>IF($C424="","",IF(ISBLANK(VLOOKUP($A424,'Section 2'!$D$16:$R$1015,COLUMNS('Section 2'!$D$13:R$13),0)),"",IF(VLOOKUP($A424,'Section 2'!$D$16:$R$1015,COLUMNS('Section 2'!$D$13:R$13),0)="QPS","QPS",PROPER(VLOOKUP($A424,'Section 2'!$D$16:$R$1015,COLUMNS('Section 2'!$D$13:R$13),0)))))</f>
        <v/>
      </c>
      <c r="K424" s="84" t="str">
        <f>IF($C424="","",IF(ISBLANK(VLOOKUP($A424,'Section 2'!$D$16:$R$1015,COLUMNS('Section 2'!$D$13:L$13),0)),"",VLOOKUP($A424,'Section 2'!$D$16:$R$1015,COLUMNS('Section 2'!$D$13:L$13),0)))</f>
        <v/>
      </c>
      <c r="L424" s="84" t="str">
        <f>IF($C424="","",IF(ISBLANK(VLOOKUP($A424,'Section 2'!$D$16:$R$1015,COLUMNS('Section 2'!$D$13:M$13),0)),"",VLOOKUP($A424,'Section 2'!$D$16:$R$1015,COLUMNS('Section 2'!$D$13:M$13),0)))</f>
        <v/>
      </c>
      <c r="M424" s="84" t="str">
        <f>IF($C424="","",IF(ISBLANK(VLOOKUP($A424,'Section 2'!$D$16:$R$1015,COLUMNS('Section 2'!$D$13:N$13),0)),"",VLOOKUP($A424,'Section 2'!$D$16:$R$1015,COLUMNS('Section 2'!$D$13:N$13),0)))</f>
        <v/>
      </c>
      <c r="N424" s="84" t="str">
        <f>IF($C424="","",IF(ISBLANK(VLOOKUP($A424,'Section 2'!$D$16:$R$1015,COLUMNS('Section 2'!$D$13:O$13),0)),"",VLOOKUP($A424,'Section 2'!$D$16:$R$1015,COLUMNS('Section 2'!$D$13:O$13),0)))</f>
        <v/>
      </c>
      <c r="O424" s="84" t="str">
        <f>IF($C424="","",IF(ISBLANK(VLOOKUP($A424,'Section 2'!$D$16:$R$1015,COLUMNS('Section 2'!$D$13:P$13),0)),"",VLOOKUP($A424,'Section 2'!$D$16:$R$1015,COLUMNS('Section 2'!$D$13:P$13),0)))</f>
        <v/>
      </c>
      <c r="P424" s="84" t="str">
        <f>IF($C424="","",IF(ISBLANK(VLOOKUP($A424,'Section 2'!$D$16:$R$1015,COLUMNS('Section 2'!$D$13:Q$13),0)),"",VLOOKUP($A424,'Section 2'!$D$16:$R$1015,COLUMNS('Section 2'!$D$13:Q$13),0)))</f>
        <v/>
      </c>
      <c r="Q424" s="84" t="str">
        <f>IF($C424="","",IF(ISBLANK(VLOOKUP($A424,'Section 2'!$D$16:$R$1015,COLUMNS('Section 2'!$D$13:R$13),0)),"",IF(VLOOKUP($A424,'Section 2'!$D$16:$R$1015,COLUMNS('Section 2'!$D$13:R$13),0)="QPS","QPS",PROPER(VLOOKUP($A424,'Section 2'!$D$16:$R$1015,COLUMNS('Section 2'!$D$13:R$13),0)))))</f>
        <v/>
      </c>
    </row>
    <row r="425" spans="1:17" s="47" customFormat="1" ht="12.75" customHeight="1" x14ac:dyDescent="0.35">
      <c r="A425" s="50">
        <v>424</v>
      </c>
      <c r="B425" s="84" t="str">
        <f t="shared" si="6"/>
        <v/>
      </c>
      <c r="C425" s="84" t="str">
        <f>IFERROR(VLOOKUP($A425,'Section 2'!$D$16:$R$1015,COLUMNS('Section 2'!$D$13:D$13),0),"")</f>
        <v/>
      </c>
      <c r="D425" s="61" t="str">
        <f>IF($C425="","",IF(ISBLANK(VLOOKUP($A425,'Section 2'!$D$16:$R$1015,COLUMNS('Section 2'!$D$13:E$13),0)),"",VLOOKUP($A425,'Section 2'!$D$16:$R$1015,COLUMNS('Section 2'!$D$13:E$13),0)))</f>
        <v/>
      </c>
      <c r="E425" s="84" t="str">
        <f>IF($C425="","",IF(ISBLANK(VLOOKUP($A425,'Section 2'!$D$16:$R$1015,COLUMNS('Section 2'!$D$13:F$13),0)),"",VLOOKUP($A425,'Section 2'!$D$16:$R$1015,COLUMNS('Section 2'!$D$13:F$13),0)))</f>
        <v/>
      </c>
      <c r="F425" s="84" t="str">
        <f>IF($C425="","",IF(ISBLANK(VLOOKUP($A425,'Section 2'!$D$16:$R$1015,COLUMNS('Section 2'!$D$13:G$13),0)),"",VLOOKUP($A425,'Section 2'!$D$16:$R$1015,COLUMNS('Section 2'!$D$13:G$13),0)))</f>
        <v/>
      </c>
      <c r="G425" s="84" t="str">
        <f>IF($C425="","",IF(ISBLANK(VLOOKUP($A425,'Section 2'!$D$16:$R$1015,COLUMNS('Section 2'!$D$13:H$13),0)),"",VLOOKUP($A425,'Section 2'!$D$16:$R$1015,COLUMNS('Section 2'!$D$13:H$13),0)))</f>
        <v/>
      </c>
      <c r="H425" s="84" t="str">
        <f>IF($C425="","",IF(ISBLANK(VLOOKUP($A425,'Section 2'!$D$16:$R$1015,COLUMNS('Section 2'!$D$13:I$13),0)),"",VLOOKUP($A425,'Section 2'!$D$16:$R$1015,COLUMNS('Section 2'!$D$13:I$13),0)))</f>
        <v/>
      </c>
      <c r="I425" s="84" t="str">
        <f>IF($C425="","",IF(ISBLANK(VLOOKUP($A425,'Section 2'!$D$16:$R$1015,COLUMNS('Section 2'!$D$13:J$13),0)),"",VLOOKUP($A425,'Section 2'!$D$16:$R$1015,COLUMNS('Section 2'!$D$13:J$13),0)))</f>
        <v/>
      </c>
      <c r="J425" s="84" t="str">
        <f>IF($C425="","",IF(ISBLANK(VLOOKUP($A425,'Section 2'!$D$16:$R$1015,COLUMNS('Section 2'!$D$13:R$13),0)),"",IF(VLOOKUP($A425,'Section 2'!$D$16:$R$1015,COLUMNS('Section 2'!$D$13:R$13),0)="QPS","QPS",PROPER(VLOOKUP($A425,'Section 2'!$D$16:$R$1015,COLUMNS('Section 2'!$D$13:R$13),0)))))</f>
        <v/>
      </c>
      <c r="K425" s="84" t="str">
        <f>IF($C425="","",IF(ISBLANK(VLOOKUP($A425,'Section 2'!$D$16:$R$1015,COLUMNS('Section 2'!$D$13:L$13),0)),"",VLOOKUP($A425,'Section 2'!$D$16:$R$1015,COLUMNS('Section 2'!$D$13:L$13),0)))</f>
        <v/>
      </c>
      <c r="L425" s="84" t="str">
        <f>IF($C425="","",IF(ISBLANK(VLOOKUP($A425,'Section 2'!$D$16:$R$1015,COLUMNS('Section 2'!$D$13:M$13),0)),"",VLOOKUP($A425,'Section 2'!$D$16:$R$1015,COLUMNS('Section 2'!$D$13:M$13),0)))</f>
        <v/>
      </c>
      <c r="M425" s="84" t="str">
        <f>IF($C425="","",IF(ISBLANK(VLOOKUP($A425,'Section 2'!$D$16:$R$1015,COLUMNS('Section 2'!$D$13:N$13),0)),"",VLOOKUP($A425,'Section 2'!$D$16:$R$1015,COLUMNS('Section 2'!$D$13:N$13),0)))</f>
        <v/>
      </c>
      <c r="N425" s="84" t="str">
        <f>IF($C425="","",IF(ISBLANK(VLOOKUP($A425,'Section 2'!$D$16:$R$1015,COLUMNS('Section 2'!$D$13:O$13),0)),"",VLOOKUP($A425,'Section 2'!$D$16:$R$1015,COLUMNS('Section 2'!$D$13:O$13),0)))</f>
        <v/>
      </c>
      <c r="O425" s="84" t="str">
        <f>IF($C425="","",IF(ISBLANK(VLOOKUP($A425,'Section 2'!$D$16:$R$1015,COLUMNS('Section 2'!$D$13:P$13),0)),"",VLOOKUP($A425,'Section 2'!$D$16:$R$1015,COLUMNS('Section 2'!$D$13:P$13),0)))</f>
        <v/>
      </c>
      <c r="P425" s="84" t="str">
        <f>IF($C425="","",IF(ISBLANK(VLOOKUP($A425,'Section 2'!$D$16:$R$1015,COLUMNS('Section 2'!$D$13:Q$13),0)),"",VLOOKUP($A425,'Section 2'!$D$16:$R$1015,COLUMNS('Section 2'!$D$13:Q$13),0)))</f>
        <v/>
      </c>
      <c r="Q425" s="84" t="str">
        <f>IF($C425="","",IF(ISBLANK(VLOOKUP($A425,'Section 2'!$D$16:$R$1015,COLUMNS('Section 2'!$D$13:R$13),0)),"",IF(VLOOKUP($A425,'Section 2'!$D$16:$R$1015,COLUMNS('Section 2'!$D$13:R$13),0)="QPS","QPS",PROPER(VLOOKUP($A425,'Section 2'!$D$16:$R$1015,COLUMNS('Section 2'!$D$13:R$13),0)))))</f>
        <v/>
      </c>
    </row>
    <row r="426" spans="1:17" s="47" customFormat="1" ht="12.75" customHeight="1" x14ac:dyDescent="0.35">
      <c r="A426" s="50">
        <v>425</v>
      </c>
      <c r="B426" s="84" t="str">
        <f t="shared" si="6"/>
        <v/>
      </c>
      <c r="C426" s="84" t="str">
        <f>IFERROR(VLOOKUP($A426,'Section 2'!$D$16:$R$1015,COLUMNS('Section 2'!$D$13:D$13),0),"")</f>
        <v/>
      </c>
      <c r="D426" s="61" t="str">
        <f>IF($C426="","",IF(ISBLANK(VLOOKUP($A426,'Section 2'!$D$16:$R$1015,COLUMNS('Section 2'!$D$13:E$13),0)),"",VLOOKUP($A426,'Section 2'!$D$16:$R$1015,COLUMNS('Section 2'!$D$13:E$13),0)))</f>
        <v/>
      </c>
      <c r="E426" s="84" t="str">
        <f>IF($C426="","",IF(ISBLANK(VLOOKUP($A426,'Section 2'!$D$16:$R$1015,COLUMNS('Section 2'!$D$13:F$13),0)),"",VLOOKUP($A426,'Section 2'!$D$16:$R$1015,COLUMNS('Section 2'!$D$13:F$13),0)))</f>
        <v/>
      </c>
      <c r="F426" s="84" t="str">
        <f>IF($C426="","",IF(ISBLANK(VLOOKUP($A426,'Section 2'!$D$16:$R$1015,COLUMNS('Section 2'!$D$13:G$13),0)),"",VLOOKUP($A426,'Section 2'!$D$16:$R$1015,COLUMNS('Section 2'!$D$13:G$13),0)))</f>
        <v/>
      </c>
      <c r="G426" s="84" t="str">
        <f>IF($C426="","",IF(ISBLANK(VLOOKUP($A426,'Section 2'!$D$16:$R$1015,COLUMNS('Section 2'!$D$13:H$13),0)),"",VLOOKUP($A426,'Section 2'!$D$16:$R$1015,COLUMNS('Section 2'!$D$13:H$13),0)))</f>
        <v/>
      </c>
      <c r="H426" s="84" t="str">
        <f>IF($C426="","",IF(ISBLANK(VLOOKUP($A426,'Section 2'!$D$16:$R$1015,COLUMNS('Section 2'!$D$13:I$13),0)),"",VLOOKUP($A426,'Section 2'!$D$16:$R$1015,COLUMNS('Section 2'!$D$13:I$13),0)))</f>
        <v/>
      </c>
      <c r="I426" s="84" t="str">
        <f>IF($C426="","",IF(ISBLANK(VLOOKUP($A426,'Section 2'!$D$16:$R$1015,COLUMNS('Section 2'!$D$13:J$13),0)),"",VLOOKUP($A426,'Section 2'!$D$16:$R$1015,COLUMNS('Section 2'!$D$13:J$13),0)))</f>
        <v/>
      </c>
      <c r="J426" s="84" t="str">
        <f>IF($C426="","",IF(ISBLANK(VLOOKUP($A426,'Section 2'!$D$16:$R$1015,COLUMNS('Section 2'!$D$13:R$13),0)),"",IF(VLOOKUP($A426,'Section 2'!$D$16:$R$1015,COLUMNS('Section 2'!$D$13:R$13),0)="QPS","QPS",PROPER(VLOOKUP($A426,'Section 2'!$D$16:$R$1015,COLUMNS('Section 2'!$D$13:R$13),0)))))</f>
        <v/>
      </c>
      <c r="K426" s="84" t="str">
        <f>IF($C426="","",IF(ISBLANK(VLOOKUP($A426,'Section 2'!$D$16:$R$1015,COLUMNS('Section 2'!$D$13:L$13),0)),"",VLOOKUP($A426,'Section 2'!$D$16:$R$1015,COLUMNS('Section 2'!$D$13:L$13),0)))</f>
        <v/>
      </c>
      <c r="L426" s="84" t="str">
        <f>IF($C426="","",IF(ISBLANK(VLOOKUP($A426,'Section 2'!$D$16:$R$1015,COLUMNS('Section 2'!$D$13:M$13),0)),"",VLOOKUP($A426,'Section 2'!$D$16:$R$1015,COLUMNS('Section 2'!$D$13:M$13),0)))</f>
        <v/>
      </c>
      <c r="M426" s="84" t="str">
        <f>IF($C426="","",IF(ISBLANK(VLOOKUP($A426,'Section 2'!$D$16:$R$1015,COLUMNS('Section 2'!$D$13:N$13),0)),"",VLOOKUP($A426,'Section 2'!$D$16:$R$1015,COLUMNS('Section 2'!$D$13:N$13),0)))</f>
        <v/>
      </c>
      <c r="N426" s="84" t="str">
        <f>IF($C426="","",IF(ISBLANK(VLOOKUP($A426,'Section 2'!$D$16:$R$1015,COLUMNS('Section 2'!$D$13:O$13),0)),"",VLOOKUP($A426,'Section 2'!$D$16:$R$1015,COLUMNS('Section 2'!$D$13:O$13),0)))</f>
        <v/>
      </c>
      <c r="O426" s="84" t="str">
        <f>IF($C426="","",IF(ISBLANK(VLOOKUP($A426,'Section 2'!$D$16:$R$1015,COLUMNS('Section 2'!$D$13:P$13),0)),"",VLOOKUP($A426,'Section 2'!$D$16:$R$1015,COLUMNS('Section 2'!$D$13:P$13),0)))</f>
        <v/>
      </c>
      <c r="P426" s="84" t="str">
        <f>IF($C426="","",IF(ISBLANK(VLOOKUP($A426,'Section 2'!$D$16:$R$1015,COLUMNS('Section 2'!$D$13:Q$13),0)),"",VLOOKUP($A426,'Section 2'!$D$16:$R$1015,COLUMNS('Section 2'!$D$13:Q$13),0)))</f>
        <v/>
      </c>
      <c r="Q426" s="84" t="str">
        <f>IF($C426="","",IF(ISBLANK(VLOOKUP($A426,'Section 2'!$D$16:$R$1015,COLUMNS('Section 2'!$D$13:R$13),0)),"",IF(VLOOKUP($A426,'Section 2'!$D$16:$R$1015,COLUMNS('Section 2'!$D$13:R$13),0)="QPS","QPS",PROPER(VLOOKUP($A426,'Section 2'!$D$16:$R$1015,COLUMNS('Section 2'!$D$13:R$13),0)))))</f>
        <v/>
      </c>
    </row>
    <row r="427" spans="1:17" s="47" customFormat="1" ht="12.75" customHeight="1" x14ac:dyDescent="0.35">
      <c r="A427" s="50">
        <v>426</v>
      </c>
      <c r="B427" s="84" t="str">
        <f t="shared" si="6"/>
        <v/>
      </c>
      <c r="C427" s="84" t="str">
        <f>IFERROR(VLOOKUP($A427,'Section 2'!$D$16:$R$1015,COLUMNS('Section 2'!$D$13:D$13),0),"")</f>
        <v/>
      </c>
      <c r="D427" s="61" t="str">
        <f>IF($C427="","",IF(ISBLANK(VLOOKUP($A427,'Section 2'!$D$16:$R$1015,COLUMNS('Section 2'!$D$13:E$13),0)),"",VLOOKUP($A427,'Section 2'!$D$16:$R$1015,COLUMNS('Section 2'!$D$13:E$13),0)))</f>
        <v/>
      </c>
      <c r="E427" s="84" t="str">
        <f>IF($C427="","",IF(ISBLANK(VLOOKUP($A427,'Section 2'!$D$16:$R$1015,COLUMNS('Section 2'!$D$13:F$13),0)),"",VLOOKUP($A427,'Section 2'!$D$16:$R$1015,COLUMNS('Section 2'!$D$13:F$13),0)))</f>
        <v/>
      </c>
      <c r="F427" s="84" t="str">
        <f>IF($C427="","",IF(ISBLANK(VLOOKUP($A427,'Section 2'!$D$16:$R$1015,COLUMNS('Section 2'!$D$13:G$13),0)),"",VLOOKUP($A427,'Section 2'!$D$16:$R$1015,COLUMNS('Section 2'!$D$13:G$13),0)))</f>
        <v/>
      </c>
      <c r="G427" s="84" t="str">
        <f>IF($C427="","",IF(ISBLANK(VLOOKUP($A427,'Section 2'!$D$16:$R$1015,COLUMNS('Section 2'!$D$13:H$13),0)),"",VLOOKUP($A427,'Section 2'!$D$16:$R$1015,COLUMNS('Section 2'!$D$13:H$13),0)))</f>
        <v/>
      </c>
      <c r="H427" s="84" t="str">
        <f>IF($C427="","",IF(ISBLANK(VLOOKUP($A427,'Section 2'!$D$16:$R$1015,COLUMNS('Section 2'!$D$13:I$13),0)),"",VLOOKUP($A427,'Section 2'!$D$16:$R$1015,COLUMNS('Section 2'!$D$13:I$13),0)))</f>
        <v/>
      </c>
      <c r="I427" s="84" t="str">
        <f>IF($C427="","",IF(ISBLANK(VLOOKUP($A427,'Section 2'!$D$16:$R$1015,COLUMNS('Section 2'!$D$13:J$13),0)),"",VLOOKUP($A427,'Section 2'!$D$16:$R$1015,COLUMNS('Section 2'!$D$13:J$13),0)))</f>
        <v/>
      </c>
      <c r="J427" s="84" t="str">
        <f>IF($C427="","",IF(ISBLANK(VLOOKUP($A427,'Section 2'!$D$16:$R$1015,COLUMNS('Section 2'!$D$13:R$13),0)),"",IF(VLOOKUP($A427,'Section 2'!$D$16:$R$1015,COLUMNS('Section 2'!$D$13:R$13),0)="QPS","QPS",PROPER(VLOOKUP($A427,'Section 2'!$D$16:$R$1015,COLUMNS('Section 2'!$D$13:R$13),0)))))</f>
        <v/>
      </c>
      <c r="K427" s="84" t="str">
        <f>IF($C427="","",IF(ISBLANK(VLOOKUP($A427,'Section 2'!$D$16:$R$1015,COLUMNS('Section 2'!$D$13:L$13),0)),"",VLOOKUP($A427,'Section 2'!$D$16:$R$1015,COLUMNS('Section 2'!$D$13:L$13),0)))</f>
        <v/>
      </c>
      <c r="L427" s="84" t="str">
        <f>IF($C427="","",IF(ISBLANK(VLOOKUP($A427,'Section 2'!$D$16:$R$1015,COLUMNS('Section 2'!$D$13:M$13),0)),"",VLOOKUP($A427,'Section 2'!$D$16:$R$1015,COLUMNS('Section 2'!$D$13:M$13),0)))</f>
        <v/>
      </c>
      <c r="M427" s="84" t="str">
        <f>IF($C427="","",IF(ISBLANK(VLOOKUP($A427,'Section 2'!$D$16:$R$1015,COLUMNS('Section 2'!$D$13:N$13),0)),"",VLOOKUP($A427,'Section 2'!$D$16:$R$1015,COLUMNS('Section 2'!$D$13:N$13),0)))</f>
        <v/>
      </c>
      <c r="N427" s="84" t="str">
        <f>IF($C427="","",IF(ISBLANK(VLOOKUP($A427,'Section 2'!$D$16:$R$1015,COLUMNS('Section 2'!$D$13:O$13),0)),"",VLOOKUP($A427,'Section 2'!$D$16:$R$1015,COLUMNS('Section 2'!$D$13:O$13),0)))</f>
        <v/>
      </c>
      <c r="O427" s="84" t="str">
        <f>IF($C427="","",IF(ISBLANK(VLOOKUP($A427,'Section 2'!$D$16:$R$1015,COLUMNS('Section 2'!$D$13:P$13),0)),"",VLOOKUP($A427,'Section 2'!$D$16:$R$1015,COLUMNS('Section 2'!$D$13:P$13),0)))</f>
        <v/>
      </c>
      <c r="P427" s="84" t="str">
        <f>IF($C427="","",IF(ISBLANK(VLOOKUP($A427,'Section 2'!$D$16:$R$1015,COLUMNS('Section 2'!$D$13:Q$13),0)),"",VLOOKUP($A427,'Section 2'!$D$16:$R$1015,COLUMNS('Section 2'!$D$13:Q$13),0)))</f>
        <v/>
      </c>
      <c r="Q427" s="84" t="str">
        <f>IF($C427="","",IF(ISBLANK(VLOOKUP($A427,'Section 2'!$D$16:$R$1015,COLUMNS('Section 2'!$D$13:R$13),0)),"",IF(VLOOKUP($A427,'Section 2'!$D$16:$R$1015,COLUMNS('Section 2'!$D$13:R$13),0)="QPS","QPS",PROPER(VLOOKUP($A427,'Section 2'!$D$16:$R$1015,COLUMNS('Section 2'!$D$13:R$13),0)))))</f>
        <v/>
      </c>
    </row>
    <row r="428" spans="1:17" s="47" customFormat="1" ht="12.75" customHeight="1" x14ac:dyDescent="0.35">
      <c r="A428" s="50">
        <v>427</v>
      </c>
      <c r="B428" s="84" t="str">
        <f t="shared" si="6"/>
        <v/>
      </c>
      <c r="C428" s="84" t="str">
        <f>IFERROR(VLOOKUP($A428,'Section 2'!$D$16:$R$1015,COLUMNS('Section 2'!$D$13:D$13),0),"")</f>
        <v/>
      </c>
      <c r="D428" s="61" t="str">
        <f>IF($C428="","",IF(ISBLANK(VLOOKUP($A428,'Section 2'!$D$16:$R$1015,COLUMNS('Section 2'!$D$13:E$13),0)),"",VLOOKUP($A428,'Section 2'!$D$16:$R$1015,COLUMNS('Section 2'!$D$13:E$13),0)))</f>
        <v/>
      </c>
      <c r="E428" s="84" t="str">
        <f>IF($C428="","",IF(ISBLANK(VLOOKUP($A428,'Section 2'!$D$16:$R$1015,COLUMNS('Section 2'!$D$13:F$13),0)),"",VLOOKUP($A428,'Section 2'!$D$16:$R$1015,COLUMNS('Section 2'!$D$13:F$13),0)))</f>
        <v/>
      </c>
      <c r="F428" s="84" t="str">
        <f>IF($C428="","",IF(ISBLANK(VLOOKUP($A428,'Section 2'!$D$16:$R$1015,COLUMNS('Section 2'!$D$13:G$13),0)),"",VLOOKUP($A428,'Section 2'!$D$16:$R$1015,COLUMNS('Section 2'!$D$13:G$13),0)))</f>
        <v/>
      </c>
      <c r="G428" s="84" t="str">
        <f>IF($C428="","",IF(ISBLANK(VLOOKUP($A428,'Section 2'!$D$16:$R$1015,COLUMNS('Section 2'!$D$13:H$13),0)),"",VLOOKUP($A428,'Section 2'!$D$16:$R$1015,COLUMNS('Section 2'!$D$13:H$13),0)))</f>
        <v/>
      </c>
      <c r="H428" s="84" t="str">
        <f>IF($C428="","",IF(ISBLANK(VLOOKUP($A428,'Section 2'!$D$16:$R$1015,COLUMNS('Section 2'!$D$13:I$13),0)),"",VLOOKUP($A428,'Section 2'!$D$16:$R$1015,COLUMNS('Section 2'!$D$13:I$13),0)))</f>
        <v/>
      </c>
      <c r="I428" s="84" t="str">
        <f>IF($C428="","",IF(ISBLANK(VLOOKUP($A428,'Section 2'!$D$16:$R$1015,COLUMNS('Section 2'!$D$13:J$13),0)),"",VLOOKUP($A428,'Section 2'!$D$16:$R$1015,COLUMNS('Section 2'!$D$13:J$13),0)))</f>
        <v/>
      </c>
      <c r="J428" s="84" t="str">
        <f>IF($C428="","",IF(ISBLANK(VLOOKUP($A428,'Section 2'!$D$16:$R$1015,COLUMNS('Section 2'!$D$13:R$13),0)),"",IF(VLOOKUP($A428,'Section 2'!$D$16:$R$1015,COLUMNS('Section 2'!$D$13:R$13),0)="QPS","QPS",PROPER(VLOOKUP($A428,'Section 2'!$D$16:$R$1015,COLUMNS('Section 2'!$D$13:R$13),0)))))</f>
        <v/>
      </c>
      <c r="K428" s="84" t="str">
        <f>IF($C428="","",IF(ISBLANK(VLOOKUP($A428,'Section 2'!$D$16:$R$1015,COLUMNS('Section 2'!$D$13:L$13),0)),"",VLOOKUP($A428,'Section 2'!$D$16:$R$1015,COLUMNS('Section 2'!$D$13:L$13),0)))</f>
        <v/>
      </c>
      <c r="L428" s="84" t="str">
        <f>IF($C428="","",IF(ISBLANK(VLOOKUP($A428,'Section 2'!$D$16:$R$1015,COLUMNS('Section 2'!$D$13:M$13),0)),"",VLOOKUP($A428,'Section 2'!$D$16:$R$1015,COLUMNS('Section 2'!$D$13:M$13),0)))</f>
        <v/>
      </c>
      <c r="M428" s="84" t="str">
        <f>IF($C428="","",IF(ISBLANK(VLOOKUP($A428,'Section 2'!$D$16:$R$1015,COLUMNS('Section 2'!$D$13:N$13),0)),"",VLOOKUP($A428,'Section 2'!$D$16:$R$1015,COLUMNS('Section 2'!$D$13:N$13),0)))</f>
        <v/>
      </c>
      <c r="N428" s="84" t="str">
        <f>IF($C428="","",IF(ISBLANK(VLOOKUP($A428,'Section 2'!$D$16:$R$1015,COLUMNS('Section 2'!$D$13:O$13),0)),"",VLOOKUP($A428,'Section 2'!$D$16:$R$1015,COLUMNS('Section 2'!$D$13:O$13),0)))</f>
        <v/>
      </c>
      <c r="O428" s="84" t="str">
        <f>IF($C428="","",IF(ISBLANK(VLOOKUP($A428,'Section 2'!$D$16:$R$1015,COLUMNS('Section 2'!$D$13:P$13),0)),"",VLOOKUP($A428,'Section 2'!$D$16:$R$1015,COLUMNS('Section 2'!$D$13:P$13),0)))</f>
        <v/>
      </c>
      <c r="P428" s="84" t="str">
        <f>IF($C428="","",IF(ISBLANK(VLOOKUP($A428,'Section 2'!$D$16:$R$1015,COLUMNS('Section 2'!$D$13:Q$13),0)),"",VLOOKUP($A428,'Section 2'!$D$16:$R$1015,COLUMNS('Section 2'!$D$13:Q$13),0)))</f>
        <v/>
      </c>
      <c r="Q428" s="84" t="str">
        <f>IF($C428="","",IF(ISBLANK(VLOOKUP($A428,'Section 2'!$D$16:$R$1015,COLUMNS('Section 2'!$D$13:R$13),0)),"",IF(VLOOKUP($A428,'Section 2'!$D$16:$R$1015,COLUMNS('Section 2'!$D$13:R$13),0)="QPS","QPS",PROPER(VLOOKUP($A428,'Section 2'!$D$16:$R$1015,COLUMNS('Section 2'!$D$13:R$13),0)))))</f>
        <v/>
      </c>
    </row>
    <row r="429" spans="1:17" s="47" customFormat="1" ht="12.75" customHeight="1" x14ac:dyDescent="0.35">
      <c r="A429" s="50">
        <v>428</v>
      </c>
      <c r="B429" s="84" t="str">
        <f t="shared" si="6"/>
        <v/>
      </c>
      <c r="C429" s="84" t="str">
        <f>IFERROR(VLOOKUP($A429,'Section 2'!$D$16:$R$1015,COLUMNS('Section 2'!$D$13:D$13),0),"")</f>
        <v/>
      </c>
      <c r="D429" s="61" t="str">
        <f>IF($C429="","",IF(ISBLANK(VLOOKUP($A429,'Section 2'!$D$16:$R$1015,COLUMNS('Section 2'!$D$13:E$13),0)),"",VLOOKUP($A429,'Section 2'!$D$16:$R$1015,COLUMNS('Section 2'!$D$13:E$13),0)))</f>
        <v/>
      </c>
      <c r="E429" s="84" t="str">
        <f>IF($C429="","",IF(ISBLANK(VLOOKUP($A429,'Section 2'!$D$16:$R$1015,COLUMNS('Section 2'!$D$13:F$13),0)),"",VLOOKUP($A429,'Section 2'!$D$16:$R$1015,COLUMNS('Section 2'!$D$13:F$13),0)))</f>
        <v/>
      </c>
      <c r="F429" s="84" t="str">
        <f>IF($C429="","",IF(ISBLANK(VLOOKUP($A429,'Section 2'!$D$16:$R$1015,COLUMNS('Section 2'!$D$13:G$13),0)),"",VLOOKUP($A429,'Section 2'!$D$16:$R$1015,COLUMNS('Section 2'!$D$13:G$13),0)))</f>
        <v/>
      </c>
      <c r="G429" s="84" t="str">
        <f>IF($C429="","",IF(ISBLANK(VLOOKUP($A429,'Section 2'!$D$16:$R$1015,COLUMNS('Section 2'!$D$13:H$13),0)),"",VLOOKUP($A429,'Section 2'!$D$16:$R$1015,COLUMNS('Section 2'!$D$13:H$13),0)))</f>
        <v/>
      </c>
      <c r="H429" s="84" t="str">
        <f>IF($C429="","",IF(ISBLANK(VLOOKUP($A429,'Section 2'!$D$16:$R$1015,COLUMNS('Section 2'!$D$13:I$13),0)),"",VLOOKUP($A429,'Section 2'!$D$16:$R$1015,COLUMNS('Section 2'!$D$13:I$13),0)))</f>
        <v/>
      </c>
      <c r="I429" s="84" t="str">
        <f>IF($C429="","",IF(ISBLANK(VLOOKUP($A429,'Section 2'!$D$16:$R$1015,COLUMNS('Section 2'!$D$13:J$13),0)),"",VLOOKUP($A429,'Section 2'!$D$16:$R$1015,COLUMNS('Section 2'!$D$13:J$13),0)))</f>
        <v/>
      </c>
      <c r="J429" s="84" t="str">
        <f>IF($C429="","",IF(ISBLANK(VLOOKUP($A429,'Section 2'!$D$16:$R$1015,COLUMNS('Section 2'!$D$13:R$13),0)),"",IF(VLOOKUP($A429,'Section 2'!$D$16:$R$1015,COLUMNS('Section 2'!$D$13:R$13),0)="QPS","QPS",PROPER(VLOOKUP($A429,'Section 2'!$D$16:$R$1015,COLUMNS('Section 2'!$D$13:R$13),0)))))</f>
        <v/>
      </c>
      <c r="K429" s="84" t="str">
        <f>IF($C429="","",IF(ISBLANK(VLOOKUP($A429,'Section 2'!$D$16:$R$1015,COLUMNS('Section 2'!$D$13:L$13),0)),"",VLOOKUP($A429,'Section 2'!$D$16:$R$1015,COLUMNS('Section 2'!$D$13:L$13),0)))</f>
        <v/>
      </c>
      <c r="L429" s="84" t="str">
        <f>IF($C429="","",IF(ISBLANK(VLOOKUP($A429,'Section 2'!$D$16:$R$1015,COLUMNS('Section 2'!$D$13:M$13),0)),"",VLOOKUP($A429,'Section 2'!$D$16:$R$1015,COLUMNS('Section 2'!$D$13:M$13),0)))</f>
        <v/>
      </c>
      <c r="M429" s="84" t="str">
        <f>IF($C429="","",IF(ISBLANK(VLOOKUP($A429,'Section 2'!$D$16:$R$1015,COLUMNS('Section 2'!$D$13:N$13),0)),"",VLOOKUP($A429,'Section 2'!$D$16:$R$1015,COLUMNS('Section 2'!$D$13:N$13),0)))</f>
        <v/>
      </c>
      <c r="N429" s="84" t="str">
        <f>IF($C429="","",IF(ISBLANK(VLOOKUP($A429,'Section 2'!$D$16:$R$1015,COLUMNS('Section 2'!$D$13:O$13),0)),"",VLOOKUP($A429,'Section 2'!$D$16:$R$1015,COLUMNS('Section 2'!$D$13:O$13),0)))</f>
        <v/>
      </c>
      <c r="O429" s="84" t="str">
        <f>IF($C429="","",IF(ISBLANK(VLOOKUP($A429,'Section 2'!$D$16:$R$1015,COLUMNS('Section 2'!$D$13:P$13),0)),"",VLOOKUP($A429,'Section 2'!$D$16:$R$1015,COLUMNS('Section 2'!$D$13:P$13),0)))</f>
        <v/>
      </c>
      <c r="P429" s="84" t="str">
        <f>IF($C429="","",IF(ISBLANK(VLOOKUP($A429,'Section 2'!$D$16:$R$1015,COLUMNS('Section 2'!$D$13:Q$13),0)),"",VLOOKUP($A429,'Section 2'!$D$16:$R$1015,COLUMNS('Section 2'!$D$13:Q$13),0)))</f>
        <v/>
      </c>
      <c r="Q429" s="84" t="str">
        <f>IF($C429="","",IF(ISBLANK(VLOOKUP($A429,'Section 2'!$D$16:$R$1015,COLUMNS('Section 2'!$D$13:R$13),0)),"",IF(VLOOKUP($A429,'Section 2'!$D$16:$R$1015,COLUMNS('Section 2'!$D$13:R$13),0)="QPS","QPS",PROPER(VLOOKUP($A429,'Section 2'!$D$16:$R$1015,COLUMNS('Section 2'!$D$13:R$13),0)))))</f>
        <v/>
      </c>
    </row>
    <row r="430" spans="1:17" s="47" customFormat="1" ht="12.75" customHeight="1" x14ac:dyDescent="0.35">
      <c r="A430" s="50">
        <v>429</v>
      </c>
      <c r="B430" s="84" t="str">
        <f t="shared" si="6"/>
        <v/>
      </c>
      <c r="C430" s="84" t="str">
        <f>IFERROR(VLOOKUP($A430,'Section 2'!$D$16:$R$1015,COLUMNS('Section 2'!$D$13:D$13),0),"")</f>
        <v/>
      </c>
      <c r="D430" s="61" t="str">
        <f>IF($C430="","",IF(ISBLANK(VLOOKUP($A430,'Section 2'!$D$16:$R$1015,COLUMNS('Section 2'!$D$13:E$13),0)),"",VLOOKUP($A430,'Section 2'!$D$16:$R$1015,COLUMNS('Section 2'!$D$13:E$13),0)))</f>
        <v/>
      </c>
      <c r="E430" s="84" t="str">
        <f>IF($C430="","",IF(ISBLANK(VLOOKUP($A430,'Section 2'!$D$16:$R$1015,COLUMNS('Section 2'!$D$13:F$13),0)),"",VLOOKUP($A430,'Section 2'!$D$16:$R$1015,COLUMNS('Section 2'!$D$13:F$13),0)))</f>
        <v/>
      </c>
      <c r="F430" s="84" t="str">
        <f>IF($C430="","",IF(ISBLANK(VLOOKUP($A430,'Section 2'!$D$16:$R$1015,COLUMNS('Section 2'!$D$13:G$13),0)),"",VLOOKUP($A430,'Section 2'!$D$16:$R$1015,COLUMNS('Section 2'!$D$13:G$13),0)))</f>
        <v/>
      </c>
      <c r="G430" s="84" t="str">
        <f>IF($C430="","",IF(ISBLANK(VLOOKUP($A430,'Section 2'!$D$16:$R$1015,COLUMNS('Section 2'!$D$13:H$13),0)),"",VLOOKUP($A430,'Section 2'!$D$16:$R$1015,COLUMNS('Section 2'!$D$13:H$13),0)))</f>
        <v/>
      </c>
      <c r="H430" s="84" t="str">
        <f>IF($C430="","",IF(ISBLANK(VLOOKUP($A430,'Section 2'!$D$16:$R$1015,COLUMNS('Section 2'!$D$13:I$13),0)),"",VLOOKUP($A430,'Section 2'!$D$16:$R$1015,COLUMNS('Section 2'!$D$13:I$13),0)))</f>
        <v/>
      </c>
      <c r="I430" s="84" t="str">
        <f>IF($C430="","",IF(ISBLANK(VLOOKUP($A430,'Section 2'!$D$16:$R$1015,COLUMNS('Section 2'!$D$13:J$13),0)),"",VLOOKUP($A430,'Section 2'!$D$16:$R$1015,COLUMNS('Section 2'!$D$13:J$13),0)))</f>
        <v/>
      </c>
      <c r="J430" s="84" t="str">
        <f>IF($C430="","",IF(ISBLANK(VLOOKUP($A430,'Section 2'!$D$16:$R$1015,COLUMNS('Section 2'!$D$13:R$13),0)),"",IF(VLOOKUP($A430,'Section 2'!$D$16:$R$1015,COLUMNS('Section 2'!$D$13:R$13),0)="QPS","QPS",PROPER(VLOOKUP($A430,'Section 2'!$D$16:$R$1015,COLUMNS('Section 2'!$D$13:R$13),0)))))</f>
        <v/>
      </c>
      <c r="K430" s="84" t="str">
        <f>IF($C430="","",IF(ISBLANK(VLOOKUP($A430,'Section 2'!$D$16:$R$1015,COLUMNS('Section 2'!$D$13:L$13),0)),"",VLOOKUP($A430,'Section 2'!$D$16:$R$1015,COLUMNS('Section 2'!$D$13:L$13),0)))</f>
        <v/>
      </c>
      <c r="L430" s="84" t="str">
        <f>IF($C430="","",IF(ISBLANK(VLOOKUP($A430,'Section 2'!$D$16:$R$1015,COLUMNS('Section 2'!$D$13:M$13),0)),"",VLOOKUP($A430,'Section 2'!$D$16:$R$1015,COLUMNS('Section 2'!$D$13:M$13),0)))</f>
        <v/>
      </c>
      <c r="M430" s="84" t="str">
        <f>IF($C430="","",IF(ISBLANK(VLOOKUP($A430,'Section 2'!$D$16:$R$1015,COLUMNS('Section 2'!$D$13:N$13),0)),"",VLOOKUP($A430,'Section 2'!$D$16:$R$1015,COLUMNS('Section 2'!$D$13:N$13),0)))</f>
        <v/>
      </c>
      <c r="N430" s="84" t="str">
        <f>IF($C430="","",IF(ISBLANK(VLOOKUP($A430,'Section 2'!$D$16:$R$1015,COLUMNS('Section 2'!$D$13:O$13),0)),"",VLOOKUP($A430,'Section 2'!$D$16:$R$1015,COLUMNS('Section 2'!$D$13:O$13),0)))</f>
        <v/>
      </c>
      <c r="O430" s="84" t="str">
        <f>IF($C430="","",IF(ISBLANK(VLOOKUP($A430,'Section 2'!$D$16:$R$1015,COLUMNS('Section 2'!$D$13:P$13),0)),"",VLOOKUP($A430,'Section 2'!$D$16:$R$1015,COLUMNS('Section 2'!$D$13:P$13),0)))</f>
        <v/>
      </c>
      <c r="P430" s="84" t="str">
        <f>IF($C430="","",IF(ISBLANK(VLOOKUP($A430,'Section 2'!$D$16:$R$1015,COLUMNS('Section 2'!$D$13:Q$13),0)),"",VLOOKUP($A430,'Section 2'!$D$16:$R$1015,COLUMNS('Section 2'!$D$13:Q$13),0)))</f>
        <v/>
      </c>
      <c r="Q430" s="84" t="str">
        <f>IF($C430="","",IF(ISBLANK(VLOOKUP($A430,'Section 2'!$D$16:$R$1015,COLUMNS('Section 2'!$D$13:R$13),0)),"",IF(VLOOKUP($A430,'Section 2'!$D$16:$R$1015,COLUMNS('Section 2'!$D$13:R$13),0)="QPS","QPS",PROPER(VLOOKUP($A430,'Section 2'!$D$16:$R$1015,COLUMNS('Section 2'!$D$13:R$13),0)))))</f>
        <v/>
      </c>
    </row>
    <row r="431" spans="1:17" s="47" customFormat="1" ht="12.75" customHeight="1" x14ac:dyDescent="0.35">
      <c r="A431" s="50">
        <v>430</v>
      </c>
      <c r="B431" s="84" t="str">
        <f t="shared" si="6"/>
        <v/>
      </c>
      <c r="C431" s="84" t="str">
        <f>IFERROR(VLOOKUP($A431,'Section 2'!$D$16:$R$1015,COLUMNS('Section 2'!$D$13:D$13),0),"")</f>
        <v/>
      </c>
      <c r="D431" s="61" t="str">
        <f>IF($C431="","",IF(ISBLANK(VLOOKUP($A431,'Section 2'!$D$16:$R$1015,COLUMNS('Section 2'!$D$13:E$13),0)),"",VLOOKUP($A431,'Section 2'!$D$16:$R$1015,COLUMNS('Section 2'!$D$13:E$13),0)))</f>
        <v/>
      </c>
      <c r="E431" s="84" t="str">
        <f>IF($C431="","",IF(ISBLANK(VLOOKUP($A431,'Section 2'!$D$16:$R$1015,COLUMNS('Section 2'!$D$13:F$13),0)),"",VLOOKUP($A431,'Section 2'!$D$16:$R$1015,COLUMNS('Section 2'!$D$13:F$13),0)))</f>
        <v/>
      </c>
      <c r="F431" s="84" t="str">
        <f>IF($C431="","",IF(ISBLANK(VLOOKUP($A431,'Section 2'!$D$16:$R$1015,COLUMNS('Section 2'!$D$13:G$13),0)),"",VLOOKUP($A431,'Section 2'!$D$16:$R$1015,COLUMNS('Section 2'!$D$13:G$13),0)))</f>
        <v/>
      </c>
      <c r="G431" s="84" t="str">
        <f>IF($C431="","",IF(ISBLANK(VLOOKUP($A431,'Section 2'!$D$16:$R$1015,COLUMNS('Section 2'!$D$13:H$13),0)),"",VLOOKUP($A431,'Section 2'!$D$16:$R$1015,COLUMNS('Section 2'!$D$13:H$13),0)))</f>
        <v/>
      </c>
      <c r="H431" s="84" t="str">
        <f>IF($C431="","",IF(ISBLANK(VLOOKUP($A431,'Section 2'!$D$16:$R$1015,COLUMNS('Section 2'!$D$13:I$13),0)),"",VLOOKUP($A431,'Section 2'!$D$16:$R$1015,COLUMNS('Section 2'!$D$13:I$13),0)))</f>
        <v/>
      </c>
      <c r="I431" s="84" t="str">
        <f>IF($C431="","",IF(ISBLANK(VLOOKUP($A431,'Section 2'!$D$16:$R$1015,COLUMNS('Section 2'!$D$13:J$13),0)),"",VLOOKUP($A431,'Section 2'!$D$16:$R$1015,COLUMNS('Section 2'!$D$13:J$13),0)))</f>
        <v/>
      </c>
      <c r="J431" s="84" t="str">
        <f>IF($C431="","",IF(ISBLANK(VLOOKUP($A431,'Section 2'!$D$16:$R$1015,COLUMNS('Section 2'!$D$13:R$13),0)),"",IF(VLOOKUP($A431,'Section 2'!$D$16:$R$1015,COLUMNS('Section 2'!$D$13:R$13),0)="QPS","QPS",PROPER(VLOOKUP($A431,'Section 2'!$D$16:$R$1015,COLUMNS('Section 2'!$D$13:R$13),0)))))</f>
        <v/>
      </c>
      <c r="K431" s="84" t="str">
        <f>IF($C431="","",IF(ISBLANK(VLOOKUP($A431,'Section 2'!$D$16:$R$1015,COLUMNS('Section 2'!$D$13:L$13),0)),"",VLOOKUP($A431,'Section 2'!$D$16:$R$1015,COLUMNS('Section 2'!$D$13:L$13),0)))</f>
        <v/>
      </c>
      <c r="L431" s="84" t="str">
        <f>IF($C431="","",IF(ISBLANK(VLOOKUP($A431,'Section 2'!$D$16:$R$1015,COLUMNS('Section 2'!$D$13:M$13),0)),"",VLOOKUP($A431,'Section 2'!$D$16:$R$1015,COLUMNS('Section 2'!$D$13:M$13),0)))</f>
        <v/>
      </c>
      <c r="M431" s="84" t="str">
        <f>IF($C431="","",IF(ISBLANK(VLOOKUP($A431,'Section 2'!$D$16:$R$1015,COLUMNS('Section 2'!$D$13:N$13),0)),"",VLOOKUP($A431,'Section 2'!$D$16:$R$1015,COLUMNS('Section 2'!$D$13:N$13),0)))</f>
        <v/>
      </c>
      <c r="N431" s="84" t="str">
        <f>IF($C431="","",IF(ISBLANK(VLOOKUP($A431,'Section 2'!$D$16:$R$1015,COLUMNS('Section 2'!$D$13:O$13),0)),"",VLOOKUP($A431,'Section 2'!$D$16:$R$1015,COLUMNS('Section 2'!$D$13:O$13),0)))</f>
        <v/>
      </c>
      <c r="O431" s="84" t="str">
        <f>IF($C431="","",IF(ISBLANK(VLOOKUP($A431,'Section 2'!$D$16:$R$1015,COLUMNS('Section 2'!$D$13:P$13),0)),"",VLOOKUP($A431,'Section 2'!$D$16:$R$1015,COLUMNS('Section 2'!$D$13:P$13),0)))</f>
        <v/>
      </c>
      <c r="P431" s="84" t="str">
        <f>IF($C431="","",IF(ISBLANK(VLOOKUP($A431,'Section 2'!$D$16:$R$1015,COLUMNS('Section 2'!$D$13:Q$13),0)),"",VLOOKUP($A431,'Section 2'!$D$16:$R$1015,COLUMNS('Section 2'!$D$13:Q$13),0)))</f>
        <v/>
      </c>
      <c r="Q431" s="84" t="str">
        <f>IF($C431="","",IF(ISBLANK(VLOOKUP($A431,'Section 2'!$D$16:$R$1015,COLUMNS('Section 2'!$D$13:R$13),0)),"",IF(VLOOKUP($A431,'Section 2'!$D$16:$R$1015,COLUMNS('Section 2'!$D$13:R$13),0)="QPS","QPS",PROPER(VLOOKUP($A431,'Section 2'!$D$16:$R$1015,COLUMNS('Section 2'!$D$13:R$13),0)))))</f>
        <v/>
      </c>
    </row>
    <row r="432" spans="1:17" s="47" customFormat="1" ht="12.75" customHeight="1" x14ac:dyDescent="0.35">
      <c r="A432" s="50">
        <v>431</v>
      </c>
      <c r="B432" s="84" t="str">
        <f t="shared" si="6"/>
        <v/>
      </c>
      <c r="C432" s="84" t="str">
        <f>IFERROR(VLOOKUP($A432,'Section 2'!$D$16:$R$1015,COLUMNS('Section 2'!$D$13:D$13),0),"")</f>
        <v/>
      </c>
      <c r="D432" s="61" t="str">
        <f>IF($C432="","",IF(ISBLANK(VLOOKUP($A432,'Section 2'!$D$16:$R$1015,COLUMNS('Section 2'!$D$13:E$13),0)),"",VLOOKUP($A432,'Section 2'!$D$16:$R$1015,COLUMNS('Section 2'!$D$13:E$13),0)))</f>
        <v/>
      </c>
      <c r="E432" s="84" t="str">
        <f>IF($C432="","",IF(ISBLANK(VLOOKUP($A432,'Section 2'!$D$16:$R$1015,COLUMNS('Section 2'!$D$13:F$13),0)),"",VLOOKUP($A432,'Section 2'!$D$16:$R$1015,COLUMNS('Section 2'!$D$13:F$13),0)))</f>
        <v/>
      </c>
      <c r="F432" s="84" t="str">
        <f>IF($C432="","",IF(ISBLANK(VLOOKUP($A432,'Section 2'!$D$16:$R$1015,COLUMNS('Section 2'!$D$13:G$13),0)),"",VLOOKUP($A432,'Section 2'!$D$16:$R$1015,COLUMNS('Section 2'!$D$13:G$13),0)))</f>
        <v/>
      </c>
      <c r="G432" s="84" t="str">
        <f>IF($C432="","",IF(ISBLANK(VLOOKUP($A432,'Section 2'!$D$16:$R$1015,COLUMNS('Section 2'!$D$13:H$13),0)),"",VLOOKUP($A432,'Section 2'!$D$16:$R$1015,COLUMNS('Section 2'!$D$13:H$13),0)))</f>
        <v/>
      </c>
      <c r="H432" s="84" t="str">
        <f>IF($C432="","",IF(ISBLANK(VLOOKUP($A432,'Section 2'!$D$16:$R$1015,COLUMNS('Section 2'!$D$13:I$13),0)),"",VLOOKUP($A432,'Section 2'!$D$16:$R$1015,COLUMNS('Section 2'!$D$13:I$13),0)))</f>
        <v/>
      </c>
      <c r="I432" s="84" t="str">
        <f>IF($C432="","",IF(ISBLANK(VLOOKUP($A432,'Section 2'!$D$16:$R$1015,COLUMNS('Section 2'!$D$13:J$13),0)),"",VLOOKUP($A432,'Section 2'!$D$16:$R$1015,COLUMNS('Section 2'!$D$13:J$13),0)))</f>
        <v/>
      </c>
      <c r="J432" s="84" t="str">
        <f>IF($C432="","",IF(ISBLANK(VLOOKUP($A432,'Section 2'!$D$16:$R$1015,COLUMNS('Section 2'!$D$13:R$13),0)),"",IF(VLOOKUP($A432,'Section 2'!$D$16:$R$1015,COLUMNS('Section 2'!$D$13:R$13),0)="QPS","QPS",PROPER(VLOOKUP($A432,'Section 2'!$D$16:$R$1015,COLUMNS('Section 2'!$D$13:R$13),0)))))</f>
        <v/>
      </c>
      <c r="K432" s="84" t="str">
        <f>IF($C432="","",IF(ISBLANK(VLOOKUP($A432,'Section 2'!$D$16:$R$1015,COLUMNS('Section 2'!$D$13:L$13),0)),"",VLOOKUP($A432,'Section 2'!$D$16:$R$1015,COLUMNS('Section 2'!$D$13:L$13),0)))</f>
        <v/>
      </c>
      <c r="L432" s="84" t="str">
        <f>IF($C432="","",IF(ISBLANK(VLOOKUP($A432,'Section 2'!$D$16:$R$1015,COLUMNS('Section 2'!$D$13:M$13),0)),"",VLOOKUP($A432,'Section 2'!$D$16:$R$1015,COLUMNS('Section 2'!$D$13:M$13),0)))</f>
        <v/>
      </c>
      <c r="M432" s="84" t="str">
        <f>IF($C432="","",IF(ISBLANK(VLOOKUP($A432,'Section 2'!$D$16:$R$1015,COLUMNS('Section 2'!$D$13:N$13),0)),"",VLOOKUP($A432,'Section 2'!$D$16:$R$1015,COLUMNS('Section 2'!$D$13:N$13),0)))</f>
        <v/>
      </c>
      <c r="N432" s="84" t="str">
        <f>IF($C432="","",IF(ISBLANK(VLOOKUP($A432,'Section 2'!$D$16:$R$1015,COLUMNS('Section 2'!$D$13:O$13),0)),"",VLOOKUP($A432,'Section 2'!$D$16:$R$1015,COLUMNS('Section 2'!$D$13:O$13),0)))</f>
        <v/>
      </c>
      <c r="O432" s="84" t="str">
        <f>IF($C432="","",IF(ISBLANK(VLOOKUP($A432,'Section 2'!$D$16:$R$1015,COLUMNS('Section 2'!$D$13:P$13),0)),"",VLOOKUP($A432,'Section 2'!$D$16:$R$1015,COLUMNS('Section 2'!$D$13:P$13),0)))</f>
        <v/>
      </c>
      <c r="P432" s="84" t="str">
        <f>IF($C432="","",IF(ISBLANK(VLOOKUP($A432,'Section 2'!$D$16:$R$1015,COLUMNS('Section 2'!$D$13:Q$13),0)),"",VLOOKUP($A432,'Section 2'!$D$16:$R$1015,COLUMNS('Section 2'!$D$13:Q$13),0)))</f>
        <v/>
      </c>
      <c r="Q432" s="84" t="str">
        <f>IF($C432="","",IF(ISBLANK(VLOOKUP($A432,'Section 2'!$D$16:$R$1015,COLUMNS('Section 2'!$D$13:R$13),0)),"",IF(VLOOKUP($A432,'Section 2'!$D$16:$R$1015,COLUMNS('Section 2'!$D$13:R$13),0)="QPS","QPS",PROPER(VLOOKUP($A432,'Section 2'!$D$16:$R$1015,COLUMNS('Section 2'!$D$13:R$13),0)))))</f>
        <v/>
      </c>
    </row>
    <row r="433" spans="1:17" s="47" customFormat="1" ht="12.75" customHeight="1" x14ac:dyDescent="0.35">
      <c r="A433" s="50">
        <v>432</v>
      </c>
      <c r="B433" s="84" t="str">
        <f t="shared" si="6"/>
        <v/>
      </c>
      <c r="C433" s="84" t="str">
        <f>IFERROR(VLOOKUP($A433,'Section 2'!$D$16:$R$1015,COLUMNS('Section 2'!$D$13:D$13),0),"")</f>
        <v/>
      </c>
      <c r="D433" s="61" t="str">
        <f>IF($C433="","",IF(ISBLANK(VLOOKUP($A433,'Section 2'!$D$16:$R$1015,COLUMNS('Section 2'!$D$13:E$13),0)),"",VLOOKUP($A433,'Section 2'!$D$16:$R$1015,COLUMNS('Section 2'!$D$13:E$13),0)))</f>
        <v/>
      </c>
      <c r="E433" s="84" t="str">
        <f>IF($C433="","",IF(ISBLANK(VLOOKUP($A433,'Section 2'!$D$16:$R$1015,COLUMNS('Section 2'!$D$13:F$13),0)),"",VLOOKUP($A433,'Section 2'!$D$16:$R$1015,COLUMNS('Section 2'!$D$13:F$13),0)))</f>
        <v/>
      </c>
      <c r="F433" s="84" t="str">
        <f>IF($C433="","",IF(ISBLANK(VLOOKUP($A433,'Section 2'!$D$16:$R$1015,COLUMNS('Section 2'!$D$13:G$13),0)),"",VLOOKUP($A433,'Section 2'!$D$16:$R$1015,COLUMNS('Section 2'!$D$13:G$13),0)))</f>
        <v/>
      </c>
      <c r="G433" s="84" t="str">
        <f>IF($C433="","",IF(ISBLANK(VLOOKUP($A433,'Section 2'!$D$16:$R$1015,COLUMNS('Section 2'!$D$13:H$13),0)),"",VLOOKUP($A433,'Section 2'!$D$16:$R$1015,COLUMNS('Section 2'!$D$13:H$13),0)))</f>
        <v/>
      </c>
      <c r="H433" s="84" t="str">
        <f>IF($C433="","",IF(ISBLANK(VLOOKUP($A433,'Section 2'!$D$16:$R$1015,COLUMNS('Section 2'!$D$13:I$13),0)),"",VLOOKUP($A433,'Section 2'!$D$16:$R$1015,COLUMNS('Section 2'!$D$13:I$13),0)))</f>
        <v/>
      </c>
      <c r="I433" s="84" t="str">
        <f>IF($C433="","",IF(ISBLANK(VLOOKUP($A433,'Section 2'!$D$16:$R$1015,COLUMNS('Section 2'!$D$13:J$13),0)),"",VLOOKUP($A433,'Section 2'!$D$16:$R$1015,COLUMNS('Section 2'!$D$13:J$13),0)))</f>
        <v/>
      </c>
      <c r="J433" s="84" t="str">
        <f>IF($C433="","",IF(ISBLANK(VLOOKUP($A433,'Section 2'!$D$16:$R$1015,COLUMNS('Section 2'!$D$13:R$13),0)),"",IF(VLOOKUP($A433,'Section 2'!$D$16:$R$1015,COLUMNS('Section 2'!$D$13:R$13),0)="QPS","QPS",PROPER(VLOOKUP($A433,'Section 2'!$D$16:$R$1015,COLUMNS('Section 2'!$D$13:R$13),0)))))</f>
        <v/>
      </c>
      <c r="K433" s="84" t="str">
        <f>IF($C433="","",IF(ISBLANK(VLOOKUP($A433,'Section 2'!$D$16:$R$1015,COLUMNS('Section 2'!$D$13:L$13),0)),"",VLOOKUP($A433,'Section 2'!$D$16:$R$1015,COLUMNS('Section 2'!$D$13:L$13),0)))</f>
        <v/>
      </c>
      <c r="L433" s="84" t="str">
        <f>IF($C433="","",IF(ISBLANK(VLOOKUP($A433,'Section 2'!$D$16:$R$1015,COLUMNS('Section 2'!$D$13:M$13),0)),"",VLOOKUP($A433,'Section 2'!$D$16:$R$1015,COLUMNS('Section 2'!$D$13:M$13),0)))</f>
        <v/>
      </c>
      <c r="M433" s="84" t="str">
        <f>IF($C433="","",IF(ISBLANK(VLOOKUP($A433,'Section 2'!$D$16:$R$1015,COLUMNS('Section 2'!$D$13:N$13),0)),"",VLOOKUP($A433,'Section 2'!$D$16:$R$1015,COLUMNS('Section 2'!$D$13:N$13),0)))</f>
        <v/>
      </c>
      <c r="N433" s="84" t="str">
        <f>IF($C433="","",IF(ISBLANK(VLOOKUP($A433,'Section 2'!$D$16:$R$1015,COLUMNS('Section 2'!$D$13:O$13),0)),"",VLOOKUP($A433,'Section 2'!$D$16:$R$1015,COLUMNS('Section 2'!$D$13:O$13),0)))</f>
        <v/>
      </c>
      <c r="O433" s="84" t="str">
        <f>IF($C433="","",IF(ISBLANK(VLOOKUP($A433,'Section 2'!$D$16:$R$1015,COLUMNS('Section 2'!$D$13:P$13),0)),"",VLOOKUP($A433,'Section 2'!$D$16:$R$1015,COLUMNS('Section 2'!$D$13:P$13),0)))</f>
        <v/>
      </c>
      <c r="P433" s="84" t="str">
        <f>IF($C433="","",IF(ISBLANK(VLOOKUP($A433,'Section 2'!$D$16:$R$1015,COLUMNS('Section 2'!$D$13:Q$13),0)),"",VLOOKUP($A433,'Section 2'!$D$16:$R$1015,COLUMNS('Section 2'!$D$13:Q$13),0)))</f>
        <v/>
      </c>
      <c r="Q433" s="84" t="str">
        <f>IF($C433="","",IF(ISBLANK(VLOOKUP($A433,'Section 2'!$D$16:$R$1015,COLUMNS('Section 2'!$D$13:R$13),0)),"",IF(VLOOKUP($A433,'Section 2'!$D$16:$R$1015,COLUMNS('Section 2'!$D$13:R$13),0)="QPS","QPS",PROPER(VLOOKUP($A433,'Section 2'!$D$16:$R$1015,COLUMNS('Section 2'!$D$13:R$13),0)))))</f>
        <v/>
      </c>
    </row>
    <row r="434" spans="1:17" s="47" customFormat="1" ht="12.75" customHeight="1" x14ac:dyDescent="0.35">
      <c r="A434" s="50">
        <v>433</v>
      </c>
      <c r="B434" s="84" t="str">
        <f t="shared" si="6"/>
        <v/>
      </c>
      <c r="C434" s="84" t="str">
        <f>IFERROR(VLOOKUP($A434,'Section 2'!$D$16:$R$1015,COLUMNS('Section 2'!$D$13:D$13),0),"")</f>
        <v/>
      </c>
      <c r="D434" s="61" t="str">
        <f>IF($C434="","",IF(ISBLANK(VLOOKUP($A434,'Section 2'!$D$16:$R$1015,COLUMNS('Section 2'!$D$13:E$13),0)),"",VLOOKUP($A434,'Section 2'!$D$16:$R$1015,COLUMNS('Section 2'!$D$13:E$13),0)))</f>
        <v/>
      </c>
      <c r="E434" s="84" t="str">
        <f>IF($C434="","",IF(ISBLANK(VLOOKUP($A434,'Section 2'!$D$16:$R$1015,COLUMNS('Section 2'!$D$13:F$13),0)),"",VLOOKUP($A434,'Section 2'!$D$16:$R$1015,COLUMNS('Section 2'!$D$13:F$13),0)))</f>
        <v/>
      </c>
      <c r="F434" s="84" t="str">
        <f>IF($C434="","",IF(ISBLANK(VLOOKUP($A434,'Section 2'!$D$16:$R$1015,COLUMNS('Section 2'!$D$13:G$13),0)),"",VLOOKUP($A434,'Section 2'!$D$16:$R$1015,COLUMNS('Section 2'!$D$13:G$13),0)))</f>
        <v/>
      </c>
      <c r="G434" s="84" t="str">
        <f>IF($C434="","",IF(ISBLANK(VLOOKUP($A434,'Section 2'!$D$16:$R$1015,COLUMNS('Section 2'!$D$13:H$13),0)),"",VLOOKUP($A434,'Section 2'!$D$16:$R$1015,COLUMNS('Section 2'!$D$13:H$13),0)))</f>
        <v/>
      </c>
      <c r="H434" s="84" t="str">
        <f>IF($C434="","",IF(ISBLANK(VLOOKUP($A434,'Section 2'!$D$16:$R$1015,COLUMNS('Section 2'!$D$13:I$13),0)),"",VLOOKUP($A434,'Section 2'!$D$16:$R$1015,COLUMNS('Section 2'!$D$13:I$13),0)))</f>
        <v/>
      </c>
      <c r="I434" s="84" t="str">
        <f>IF($C434="","",IF(ISBLANK(VLOOKUP($A434,'Section 2'!$D$16:$R$1015,COLUMNS('Section 2'!$D$13:J$13),0)),"",VLOOKUP($A434,'Section 2'!$D$16:$R$1015,COLUMNS('Section 2'!$D$13:J$13),0)))</f>
        <v/>
      </c>
      <c r="J434" s="84" t="str">
        <f>IF($C434="","",IF(ISBLANK(VLOOKUP($A434,'Section 2'!$D$16:$R$1015,COLUMNS('Section 2'!$D$13:R$13),0)),"",IF(VLOOKUP($A434,'Section 2'!$D$16:$R$1015,COLUMNS('Section 2'!$D$13:R$13),0)="QPS","QPS",PROPER(VLOOKUP($A434,'Section 2'!$D$16:$R$1015,COLUMNS('Section 2'!$D$13:R$13),0)))))</f>
        <v/>
      </c>
      <c r="K434" s="84" t="str">
        <f>IF($C434="","",IF(ISBLANK(VLOOKUP($A434,'Section 2'!$D$16:$R$1015,COLUMNS('Section 2'!$D$13:L$13),0)),"",VLOOKUP($A434,'Section 2'!$D$16:$R$1015,COLUMNS('Section 2'!$D$13:L$13),0)))</f>
        <v/>
      </c>
      <c r="L434" s="84" t="str">
        <f>IF($C434="","",IF(ISBLANK(VLOOKUP($A434,'Section 2'!$D$16:$R$1015,COLUMNS('Section 2'!$D$13:M$13),0)),"",VLOOKUP($A434,'Section 2'!$D$16:$R$1015,COLUMNS('Section 2'!$D$13:M$13),0)))</f>
        <v/>
      </c>
      <c r="M434" s="84" t="str">
        <f>IF($C434="","",IF(ISBLANK(VLOOKUP($A434,'Section 2'!$D$16:$R$1015,COLUMNS('Section 2'!$D$13:N$13),0)),"",VLOOKUP($A434,'Section 2'!$D$16:$R$1015,COLUMNS('Section 2'!$D$13:N$13),0)))</f>
        <v/>
      </c>
      <c r="N434" s="84" t="str">
        <f>IF($C434="","",IF(ISBLANK(VLOOKUP($A434,'Section 2'!$D$16:$R$1015,COLUMNS('Section 2'!$D$13:O$13),0)),"",VLOOKUP($A434,'Section 2'!$D$16:$R$1015,COLUMNS('Section 2'!$D$13:O$13),0)))</f>
        <v/>
      </c>
      <c r="O434" s="84" t="str">
        <f>IF($C434="","",IF(ISBLANK(VLOOKUP($A434,'Section 2'!$D$16:$R$1015,COLUMNS('Section 2'!$D$13:P$13),0)),"",VLOOKUP($A434,'Section 2'!$D$16:$R$1015,COLUMNS('Section 2'!$D$13:P$13),0)))</f>
        <v/>
      </c>
      <c r="P434" s="84" t="str">
        <f>IF($C434="","",IF(ISBLANK(VLOOKUP($A434,'Section 2'!$D$16:$R$1015,COLUMNS('Section 2'!$D$13:Q$13),0)),"",VLOOKUP($A434,'Section 2'!$D$16:$R$1015,COLUMNS('Section 2'!$D$13:Q$13),0)))</f>
        <v/>
      </c>
      <c r="Q434" s="84" t="str">
        <f>IF($C434="","",IF(ISBLANK(VLOOKUP($A434,'Section 2'!$D$16:$R$1015,COLUMNS('Section 2'!$D$13:R$13),0)),"",IF(VLOOKUP($A434,'Section 2'!$D$16:$R$1015,COLUMNS('Section 2'!$D$13:R$13),0)="QPS","QPS",PROPER(VLOOKUP($A434,'Section 2'!$D$16:$R$1015,COLUMNS('Section 2'!$D$13:R$13),0)))))</f>
        <v/>
      </c>
    </row>
    <row r="435" spans="1:17" s="47" customFormat="1" ht="12.75" customHeight="1" x14ac:dyDescent="0.35">
      <c r="A435" s="50">
        <v>434</v>
      </c>
      <c r="B435" s="84" t="str">
        <f t="shared" si="6"/>
        <v/>
      </c>
      <c r="C435" s="84" t="str">
        <f>IFERROR(VLOOKUP($A435,'Section 2'!$D$16:$R$1015,COLUMNS('Section 2'!$D$13:D$13),0),"")</f>
        <v/>
      </c>
      <c r="D435" s="61" t="str">
        <f>IF($C435="","",IF(ISBLANK(VLOOKUP($A435,'Section 2'!$D$16:$R$1015,COLUMNS('Section 2'!$D$13:E$13),0)),"",VLOOKUP($A435,'Section 2'!$D$16:$R$1015,COLUMNS('Section 2'!$D$13:E$13),0)))</f>
        <v/>
      </c>
      <c r="E435" s="84" t="str">
        <f>IF($C435="","",IF(ISBLANK(VLOOKUP($A435,'Section 2'!$D$16:$R$1015,COLUMNS('Section 2'!$D$13:F$13),0)),"",VLOOKUP($A435,'Section 2'!$D$16:$R$1015,COLUMNS('Section 2'!$D$13:F$13),0)))</f>
        <v/>
      </c>
      <c r="F435" s="84" t="str">
        <f>IF($C435="","",IF(ISBLANK(VLOOKUP($A435,'Section 2'!$D$16:$R$1015,COLUMNS('Section 2'!$D$13:G$13),0)),"",VLOOKUP($A435,'Section 2'!$D$16:$R$1015,COLUMNS('Section 2'!$D$13:G$13),0)))</f>
        <v/>
      </c>
      <c r="G435" s="84" t="str">
        <f>IF($C435="","",IF(ISBLANK(VLOOKUP($A435,'Section 2'!$D$16:$R$1015,COLUMNS('Section 2'!$D$13:H$13),0)),"",VLOOKUP($A435,'Section 2'!$D$16:$R$1015,COLUMNS('Section 2'!$D$13:H$13),0)))</f>
        <v/>
      </c>
      <c r="H435" s="84" t="str">
        <f>IF($C435="","",IF(ISBLANK(VLOOKUP($A435,'Section 2'!$D$16:$R$1015,COLUMNS('Section 2'!$D$13:I$13),0)),"",VLOOKUP($A435,'Section 2'!$D$16:$R$1015,COLUMNS('Section 2'!$D$13:I$13),0)))</f>
        <v/>
      </c>
      <c r="I435" s="84" t="str">
        <f>IF($C435="","",IF(ISBLANK(VLOOKUP($A435,'Section 2'!$D$16:$R$1015,COLUMNS('Section 2'!$D$13:J$13),0)),"",VLOOKUP($A435,'Section 2'!$D$16:$R$1015,COLUMNS('Section 2'!$D$13:J$13),0)))</f>
        <v/>
      </c>
      <c r="J435" s="84" t="str">
        <f>IF($C435="","",IF(ISBLANK(VLOOKUP($A435,'Section 2'!$D$16:$R$1015,COLUMNS('Section 2'!$D$13:R$13),0)),"",IF(VLOOKUP($A435,'Section 2'!$D$16:$R$1015,COLUMNS('Section 2'!$D$13:R$13),0)="QPS","QPS",PROPER(VLOOKUP($A435,'Section 2'!$D$16:$R$1015,COLUMNS('Section 2'!$D$13:R$13),0)))))</f>
        <v/>
      </c>
      <c r="K435" s="84" t="str">
        <f>IF($C435="","",IF(ISBLANK(VLOOKUP($A435,'Section 2'!$D$16:$R$1015,COLUMNS('Section 2'!$D$13:L$13),0)),"",VLOOKUP($A435,'Section 2'!$D$16:$R$1015,COLUMNS('Section 2'!$D$13:L$13),0)))</f>
        <v/>
      </c>
      <c r="L435" s="84" t="str">
        <f>IF($C435="","",IF(ISBLANK(VLOOKUP($A435,'Section 2'!$D$16:$R$1015,COLUMNS('Section 2'!$D$13:M$13),0)),"",VLOOKUP($A435,'Section 2'!$D$16:$R$1015,COLUMNS('Section 2'!$D$13:M$13),0)))</f>
        <v/>
      </c>
      <c r="M435" s="84" t="str">
        <f>IF($C435="","",IF(ISBLANK(VLOOKUP($A435,'Section 2'!$D$16:$R$1015,COLUMNS('Section 2'!$D$13:N$13),0)),"",VLOOKUP($A435,'Section 2'!$D$16:$R$1015,COLUMNS('Section 2'!$D$13:N$13),0)))</f>
        <v/>
      </c>
      <c r="N435" s="84" t="str">
        <f>IF($C435="","",IF(ISBLANK(VLOOKUP($A435,'Section 2'!$D$16:$R$1015,COLUMNS('Section 2'!$D$13:O$13),0)),"",VLOOKUP($A435,'Section 2'!$D$16:$R$1015,COLUMNS('Section 2'!$D$13:O$13),0)))</f>
        <v/>
      </c>
      <c r="O435" s="84" t="str">
        <f>IF($C435="","",IF(ISBLANK(VLOOKUP($A435,'Section 2'!$D$16:$R$1015,COLUMNS('Section 2'!$D$13:P$13),0)),"",VLOOKUP($A435,'Section 2'!$D$16:$R$1015,COLUMNS('Section 2'!$D$13:P$13),0)))</f>
        <v/>
      </c>
      <c r="P435" s="84" t="str">
        <f>IF($C435="","",IF(ISBLANK(VLOOKUP($A435,'Section 2'!$D$16:$R$1015,COLUMNS('Section 2'!$D$13:Q$13),0)),"",VLOOKUP($A435,'Section 2'!$D$16:$R$1015,COLUMNS('Section 2'!$D$13:Q$13),0)))</f>
        <v/>
      </c>
      <c r="Q435" s="84" t="str">
        <f>IF($C435="","",IF(ISBLANK(VLOOKUP($A435,'Section 2'!$D$16:$R$1015,COLUMNS('Section 2'!$D$13:R$13),0)),"",IF(VLOOKUP($A435,'Section 2'!$D$16:$R$1015,COLUMNS('Section 2'!$D$13:R$13),0)="QPS","QPS",PROPER(VLOOKUP($A435,'Section 2'!$D$16:$R$1015,COLUMNS('Section 2'!$D$13:R$13),0)))))</f>
        <v/>
      </c>
    </row>
    <row r="436" spans="1:17" s="47" customFormat="1" ht="12.75" customHeight="1" x14ac:dyDescent="0.35">
      <c r="A436" s="50">
        <v>435</v>
      </c>
      <c r="B436" s="84" t="str">
        <f t="shared" si="6"/>
        <v/>
      </c>
      <c r="C436" s="84" t="str">
        <f>IFERROR(VLOOKUP($A436,'Section 2'!$D$16:$R$1015,COLUMNS('Section 2'!$D$13:D$13),0),"")</f>
        <v/>
      </c>
      <c r="D436" s="61" t="str">
        <f>IF($C436="","",IF(ISBLANK(VLOOKUP($A436,'Section 2'!$D$16:$R$1015,COLUMNS('Section 2'!$D$13:E$13),0)),"",VLOOKUP($A436,'Section 2'!$D$16:$R$1015,COLUMNS('Section 2'!$D$13:E$13),0)))</f>
        <v/>
      </c>
      <c r="E436" s="84" t="str">
        <f>IF($C436="","",IF(ISBLANK(VLOOKUP($A436,'Section 2'!$D$16:$R$1015,COLUMNS('Section 2'!$D$13:F$13),0)),"",VLOOKUP($A436,'Section 2'!$D$16:$R$1015,COLUMNS('Section 2'!$D$13:F$13),0)))</f>
        <v/>
      </c>
      <c r="F436" s="84" t="str">
        <f>IF($C436="","",IF(ISBLANK(VLOOKUP($A436,'Section 2'!$D$16:$R$1015,COLUMNS('Section 2'!$D$13:G$13),0)),"",VLOOKUP($A436,'Section 2'!$D$16:$R$1015,COLUMNS('Section 2'!$D$13:G$13),0)))</f>
        <v/>
      </c>
      <c r="G436" s="84" t="str">
        <f>IF($C436="","",IF(ISBLANK(VLOOKUP($A436,'Section 2'!$D$16:$R$1015,COLUMNS('Section 2'!$D$13:H$13),0)),"",VLOOKUP($A436,'Section 2'!$D$16:$R$1015,COLUMNS('Section 2'!$D$13:H$13),0)))</f>
        <v/>
      </c>
      <c r="H436" s="84" t="str">
        <f>IF($C436="","",IF(ISBLANK(VLOOKUP($A436,'Section 2'!$D$16:$R$1015,COLUMNS('Section 2'!$D$13:I$13),0)),"",VLOOKUP($A436,'Section 2'!$D$16:$R$1015,COLUMNS('Section 2'!$D$13:I$13),0)))</f>
        <v/>
      </c>
      <c r="I436" s="84" t="str">
        <f>IF($C436="","",IF(ISBLANK(VLOOKUP($A436,'Section 2'!$D$16:$R$1015,COLUMNS('Section 2'!$D$13:J$13),0)),"",VLOOKUP($A436,'Section 2'!$D$16:$R$1015,COLUMNS('Section 2'!$D$13:J$13),0)))</f>
        <v/>
      </c>
      <c r="J436" s="84" t="str">
        <f>IF($C436="","",IF(ISBLANK(VLOOKUP($A436,'Section 2'!$D$16:$R$1015,COLUMNS('Section 2'!$D$13:R$13),0)),"",IF(VLOOKUP($A436,'Section 2'!$D$16:$R$1015,COLUMNS('Section 2'!$D$13:R$13),0)="QPS","QPS",PROPER(VLOOKUP($A436,'Section 2'!$D$16:$R$1015,COLUMNS('Section 2'!$D$13:R$13),0)))))</f>
        <v/>
      </c>
      <c r="K436" s="84" t="str">
        <f>IF($C436="","",IF(ISBLANK(VLOOKUP($A436,'Section 2'!$D$16:$R$1015,COLUMNS('Section 2'!$D$13:L$13),0)),"",VLOOKUP($A436,'Section 2'!$D$16:$R$1015,COLUMNS('Section 2'!$D$13:L$13),0)))</f>
        <v/>
      </c>
      <c r="L436" s="84" t="str">
        <f>IF($C436="","",IF(ISBLANK(VLOOKUP($A436,'Section 2'!$D$16:$R$1015,COLUMNS('Section 2'!$D$13:M$13),0)),"",VLOOKUP($A436,'Section 2'!$D$16:$R$1015,COLUMNS('Section 2'!$D$13:M$13),0)))</f>
        <v/>
      </c>
      <c r="M436" s="84" t="str">
        <f>IF($C436="","",IF(ISBLANK(VLOOKUP($A436,'Section 2'!$D$16:$R$1015,COLUMNS('Section 2'!$D$13:N$13),0)),"",VLOOKUP($A436,'Section 2'!$D$16:$R$1015,COLUMNS('Section 2'!$D$13:N$13),0)))</f>
        <v/>
      </c>
      <c r="N436" s="84" t="str">
        <f>IF($C436="","",IF(ISBLANK(VLOOKUP($A436,'Section 2'!$D$16:$R$1015,COLUMNS('Section 2'!$D$13:O$13),0)),"",VLOOKUP($A436,'Section 2'!$D$16:$R$1015,COLUMNS('Section 2'!$D$13:O$13),0)))</f>
        <v/>
      </c>
      <c r="O436" s="84" t="str">
        <f>IF($C436="","",IF(ISBLANK(VLOOKUP($A436,'Section 2'!$D$16:$R$1015,COLUMNS('Section 2'!$D$13:P$13),0)),"",VLOOKUP($A436,'Section 2'!$D$16:$R$1015,COLUMNS('Section 2'!$D$13:P$13),0)))</f>
        <v/>
      </c>
      <c r="P436" s="84" t="str">
        <f>IF($C436="","",IF(ISBLANK(VLOOKUP($A436,'Section 2'!$D$16:$R$1015,COLUMNS('Section 2'!$D$13:Q$13),0)),"",VLOOKUP($A436,'Section 2'!$D$16:$R$1015,COLUMNS('Section 2'!$D$13:Q$13),0)))</f>
        <v/>
      </c>
      <c r="Q436" s="84" t="str">
        <f>IF($C436="","",IF(ISBLANK(VLOOKUP($A436,'Section 2'!$D$16:$R$1015,COLUMNS('Section 2'!$D$13:R$13),0)),"",IF(VLOOKUP($A436,'Section 2'!$D$16:$R$1015,COLUMNS('Section 2'!$D$13:R$13),0)="QPS","QPS",PROPER(VLOOKUP($A436,'Section 2'!$D$16:$R$1015,COLUMNS('Section 2'!$D$13:R$13),0)))))</f>
        <v/>
      </c>
    </row>
    <row r="437" spans="1:17" s="47" customFormat="1" ht="12.75" customHeight="1" x14ac:dyDescent="0.35">
      <c r="A437" s="50">
        <v>436</v>
      </c>
      <c r="B437" s="84" t="str">
        <f t="shared" si="6"/>
        <v/>
      </c>
      <c r="C437" s="84" t="str">
        <f>IFERROR(VLOOKUP($A437,'Section 2'!$D$16:$R$1015,COLUMNS('Section 2'!$D$13:D$13),0),"")</f>
        <v/>
      </c>
      <c r="D437" s="61" t="str">
        <f>IF($C437="","",IF(ISBLANK(VLOOKUP($A437,'Section 2'!$D$16:$R$1015,COLUMNS('Section 2'!$D$13:E$13),0)),"",VLOOKUP($A437,'Section 2'!$D$16:$R$1015,COLUMNS('Section 2'!$D$13:E$13),0)))</f>
        <v/>
      </c>
      <c r="E437" s="84" t="str">
        <f>IF($C437="","",IF(ISBLANK(VLOOKUP($A437,'Section 2'!$D$16:$R$1015,COLUMNS('Section 2'!$D$13:F$13),0)),"",VLOOKUP($A437,'Section 2'!$D$16:$R$1015,COLUMNS('Section 2'!$D$13:F$13),0)))</f>
        <v/>
      </c>
      <c r="F437" s="84" t="str">
        <f>IF($C437="","",IF(ISBLANK(VLOOKUP($A437,'Section 2'!$D$16:$R$1015,COLUMNS('Section 2'!$D$13:G$13),0)),"",VLOOKUP($A437,'Section 2'!$D$16:$R$1015,COLUMNS('Section 2'!$D$13:G$13),0)))</f>
        <v/>
      </c>
      <c r="G437" s="84" t="str">
        <f>IF($C437="","",IF(ISBLANK(VLOOKUP($A437,'Section 2'!$D$16:$R$1015,COLUMNS('Section 2'!$D$13:H$13),0)),"",VLOOKUP($A437,'Section 2'!$D$16:$R$1015,COLUMNS('Section 2'!$D$13:H$13),0)))</f>
        <v/>
      </c>
      <c r="H437" s="84" t="str">
        <f>IF($C437="","",IF(ISBLANK(VLOOKUP($A437,'Section 2'!$D$16:$R$1015,COLUMNS('Section 2'!$D$13:I$13),0)),"",VLOOKUP($A437,'Section 2'!$D$16:$R$1015,COLUMNS('Section 2'!$D$13:I$13),0)))</f>
        <v/>
      </c>
      <c r="I437" s="84" t="str">
        <f>IF($C437="","",IF(ISBLANK(VLOOKUP($A437,'Section 2'!$D$16:$R$1015,COLUMNS('Section 2'!$D$13:J$13),0)),"",VLOOKUP($A437,'Section 2'!$D$16:$R$1015,COLUMNS('Section 2'!$D$13:J$13),0)))</f>
        <v/>
      </c>
      <c r="J437" s="84" t="str">
        <f>IF($C437="","",IF(ISBLANK(VLOOKUP($A437,'Section 2'!$D$16:$R$1015,COLUMNS('Section 2'!$D$13:R$13),0)),"",IF(VLOOKUP($A437,'Section 2'!$D$16:$R$1015,COLUMNS('Section 2'!$D$13:R$13),0)="QPS","QPS",PROPER(VLOOKUP($A437,'Section 2'!$D$16:$R$1015,COLUMNS('Section 2'!$D$13:R$13),0)))))</f>
        <v/>
      </c>
      <c r="K437" s="84" t="str">
        <f>IF($C437="","",IF(ISBLANK(VLOOKUP($A437,'Section 2'!$D$16:$R$1015,COLUMNS('Section 2'!$D$13:L$13),0)),"",VLOOKUP($A437,'Section 2'!$D$16:$R$1015,COLUMNS('Section 2'!$D$13:L$13),0)))</f>
        <v/>
      </c>
      <c r="L437" s="84" t="str">
        <f>IF($C437="","",IF(ISBLANK(VLOOKUP($A437,'Section 2'!$D$16:$R$1015,COLUMNS('Section 2'!$D$13:M$13),0)),"",VLOOKUP($A437,'Section 2'!$D$16:$R$1015,COLUMNS('Section 2'!$D$13:M$13),0)))</f>
        <v/>
      </c>
      <c r="M437" s="84" t="str">
        <f>IF($C437="","",IF(ISBLANK(VLOOKUP($A437,'Section 2'!$D$16:$R$1015,COLUMNS('Section 2'!$D$13:N$13),0)),"",VLOOKUP($A437,'Section 2'!$D$16:$R$1015,COLUMNS('Section 2'!$D$13:N$13),0)))</f>
        <v/>
      </c>
      <c r="N437" s="84" t="str">
        <f>IF($C437="","",IF(ISBLANK(VLOOKUP($A437,'Section 2'!$D$16:$R$1015,COLUMNS('Section 2'!$D$13:O$13),0)),"",VLOOKUP($A437,'Section 2'!$D$16:$R$1015,COLUMNS('Section 2'!$D$13:O$13),0)))</f>
        <v/>
      </c>
      <c r="O437" s="84" t="str">
        <f>IF($C437="","",IF(ISBLANK(VLOOKUP($A437,'Section 2'!$D$16:$R$1015,COLUMNS('Section 2'!$D$13:P$13),0)),"",VLOOKUP($A437,'Section 2'!$D$16:$R$1015,COLUMNS('Section 2'!$D$13:P$13),0)))</f>
        <v/>
      </c>
      <c r="P437" s="84" t="str">
        <f>IF($C437="","",IF(ISBLANK(VLOOKUP($A437,'Section 2'!$D$16:$R$1015,COLUMNS('Section 2'!$D$13:Q$13),0)),"",VLOOKUP($A437,'Section 2'!$D$16:$R$1015,COLUMNS('Section 2'!$D$13:Q$13),0)))</f>
        <v/>
      </c>
      <c r="Q437" s="84" t="str">
        <f>IF($C437="","",IF(ISBLANK(VLOOKUP($A437,'Section 2'!$D$16:$R$1015,COLUMNS('Section 2'!$D$13:R$13),0)),"",IF(VLOOKUP($A437,'Section 2'!$D$16:$R$1015,COLUMNS('Section 2'!$D$13:R$13),0)="QPS","QPS",PROPER(VLOOKUP($A437,'Section 2'!$D$16:$R$1015,COLUMNS('Section 2'!$D$13:R$13),0)))))</f>
        <v/>
      </c>
    </row>
    <row r="438" spans="1:17" s="47" customFormat="1" ht="12.75" customHeight="1" x14ac:dyDescent="0.35">
      <c r="A438" s="50">
        <v>437</v>
      </c>
      <c r="B438" s="84" t="str">
        <f t="shared" si="6"/>
        <v/>
      </c>
      <c r="C438" s="84" t="str">
        <f>IFERROR(VLOOKUP($A438,'Section 2'!$D$16:$R$1015,COLUMNS('Section 2'!$D$13:D$13),0),"")</f>
        <v/>
      </c>
      <c r="D438" s="61" t="str">
        <f>IF($C438="","",IF(ISBLANK(VLOOKUP($A438,'Section 2'!$D$16:$R$1015,COLUMNS('Section 2'!$D$13:E$13),0)),"",VLOOKUP($A438,'Section 2'!$D$16:$R$1015,COLUMNS('Section 2'!$D$13:E$13),0)))</f>
        <v/>
      </c>
      <c r="E438" s="84" t="str">
        <f>IF($C438="","",IF(ISBLANK(VLOOKUP($A438,'Section 2'!$D$16:$R$1015,COLUMNS('Section 2'!$D$13:F$13),0)),"",VLOOKUP($A438,'Section 2'!$D$16:$R$1015,COLUMNS('Section 2'!$D$13:F$13),0)))</f>
        <v/>
      </c>
      <c r="F438" s="84" t="str">
        <f>IF($C438="","",IF(ISBLANK(VLOOKUP($A438,'Section 2'!$D$16:$R$1015,COLUMNS('Section 2'!$D$13:G$13),0)),"",VLOOKUP($A438,'Section 2'!$D$16:$R$1015,COLUMNS('Section 2'!$D$13:G$13),0)))</f>
        <v/>
      </c>
      <c r="G438" s="84" t="str">
        <f>IF($C438="","",IF(ISBLANK(VLOOKUP($A438,'Section 2'!$D$16:$R$1015,COLUMNS('Section 2'!$D$13:H$13),0)),"",VLOOKUP($A438,'Section 2'!$D$16:$R$1015,COLUMNS('Section 2'!$D$13:H$13),0)))</f>
        <v/>
      </c>
      <c r="H438" s="84" t="str">
        <f>IF($C438="","",IF(ISBLANK(VLOOKUP($A438,'Section 2'!$D$16:$R$1015,COLUMNS('Section 2'!$D$13:I$13),0)),"",VLOOKUP($A438,'Section 2'!$D$16:$R$1015,COLUMNS('Section 2'!$D$13:I$13),0)))</f>
        <v/>
      </c>
      <c r="I438" s="84" t="str">
        <f>IF($C438="","",IF(ISBLANK(VLOOKUP($A438,'Section 2'!$D$16:$R$1015,COLUMNS('Section 2'!$D$13:J$13),0)),"",VLOOKUP($A438,'Section 2'!$D$16:$R$1015,COLUMNS('Section 2'!$D$13:J$13),0)))</f>
        <v/>
      </c>
      <c r="J438" s="84" t="str">
        <f>IF($C438="","",IF(ISBLANK(VLOOKUP($A438,'Section 2'!$D$16:$R$1015,COLUMNS('Section 2'!$D$13:R$13),0)),"",IF(VLOOKUP($A438,'Section 2'!$D$16:$R$1015,COLUMNS('Section 2'!$D$13:R$13),0)="QPS","QPS",PROPER(VLOOKUP($A438,'Section 2'!$D$16:$R$1015,COLUMNS('Section 2'!$D$13:R$13),0)))))</f>
        <v/>
      </c>
      <c r="K438" s="84" t="str">
        <f>IF($C438="","",IF(ISBLANK(VLOOKUP($A438,'Section 2'!$D$16:$R$1015,COLUMNS('Section 2'!$D$13:L$13),0)),"",VLOOKUP($A438,'Section 2'!$D$16:$R$1015,COLUMNS('Section 2'!$D$13:L$13),0)))</f>
        <v/>
      </c>
      <c r="L438" s="84" t="str">
        <f>IF($C438="","",IF(ISBLANK(VLOOKUP($A438,'Section 2'!$D$16:$R$1015,COLUMNS('Section 2'!$D$13:M$13),0)),"",VLOOKUP($A438,'Section 2'!$D$16:$R$1015,COLUMNS('Section 2'!$D$13:M$13),0)))</f>
        <v/>
      </c>
      <c r="M438" s="84" t="str">
        <f>IF($C438="","",IF(ISBLANK(VLOOKUP($A438,'Section 2'!$D$16:$R$1015,COLUMNS('Section 2'!$D$13:N$13),0)),"",VLOOKUP($A438,'Section 2'!$D$16:$R$1015,COLUMNS('Section 2'!$D$13:N$13),0)))</f>
        <v/>
      </c>
      <c r="N438" s="84" t="str">
        <f>IF($C438="","",IF(ISBLANK(VLOOKUP($A438,'Section 2'!$D$16:$R$1015,COLUMNS('Section 2'!$D$13:O$13),0)),"",VLOOKUP($A438,'Section 2'!$D$16:$R$1015,COLUMNS('Section 2'!$D$13:O$13),0)))</f>
        <v/>
      </c>
      <c r="O438" s="84" t="str">
        <f>IF($C438="","",IF(ISBLANK(VLOOKUP($A438,'Section 2'!$D$16:$R$1015,COLUMNS('Section 2'!$D$13:P$13),0)),"",VLOOKUP($A438,'Section 2'!$D$16:$R$1015,COLUMNS('Section 2'!$D$13:P$13),0)))</f>
        <v/>
      </c>
      <c r="P438" s="84" t="str">
        <f>IF($C438="","",IF(ISBLANK(VLOOKUP($A438,'Section 2'!$D$16:$R$1015,COLUMNS('Section 2'!$D$13:Q$13),0)),"",VLOOKUP($A438,'Section 2'!$D$16:$R$1015,COLUMNS('Section 2'!$D$13:Q$13),0)))</f>
        <v/>
      </c>
      <c r="Q438" s="84" t="str">
        <f>IF($C438="","",IF(ISBLANK(VLOOKUP($A438,'Section 2'!$D$16:$R$1015,COLUMNS('Section 2'!$D$13:R$13),0)),"",IF(VLOOKUP($A438,'Section 2'!$D$16:$R$1015,COLUMNS('Section 2'!$D$13:R$13),0)="QPS","QPS",PROPER(VLOOKUP($A438,'Section 2'!$D$16:$R$1015,COLUMNS('Section 2'!$D$13:R$13),0)))))</f>
        <v/>
      </c>
    </row>
    <row r="439" spans="1:17" s="47" customFormat="1" ht="12.75" customHeight="1" x14ac:dyDescent="0.35">
      <c r="A439" s="50">
        <v>438</v>
      </c>
      <c r="B439" s="84" t="str">
        <f t="shared" si="6"/>
        <v/>
      </c>
      <c r="C439" s="84" t="str">
        <f>IFERROR(VLOOKUP($A439,'Section 2'!$D$16:$R$1015,COLUMNS('Section 2'!$D$13:D$13),0),"")</f>
        <v/>
      </c>
      <c r="D439" s="61" t="str">
        <f>IF($C439="","",IF(ISBLANK(VLOOKUP($A439,'Section 2'!$D$16:$R$1015,COLUMNS('Section 2'!$D$13:E$13),0)),"",VLOOKUP($A439,'Section 2'!$D$16:$R$1015,COLUMNS('Section 2'!$D$13:E$13),0)))</f>
        <v/>
      </c>
      <c r="E439" s="84" t="str">
        <f>IF($C439="","",IF(ISBLANK(VLOOKUP($A439,'Section 2'!$D$16:$R$1015,COLUMNS('Section 2'!$D$13:F$13),0)),"",VLOOKUP($A439,'Section 2'!$D$16:$R$1015,COLUMNS('Section 2'!$D$13:F$13),0)))</f>
        <v/>
      </c>
      <c r="F439" s="84" t="str">
        <f>IF($C439="","",IF(ISBLANK(VLOOKUP($A439,'Section 2'!$D$16:$R$1015,COLUMNS('Section 2'!$D$13:G$13),0)),"",VLOOKUP($A439,'Section 2'!$D$16:$R$1015,COLUMNS('Section 2'!$D$13:G$13),0)))</f>
        <v/>
      </c>
      <c r="G439" s="84" t="str">
        <f>IF($C439="","",IF(ISBLANK(VLOOKUP($A439,'Section 2'!$D$16:$R$1015,COLUMNS('Section 2'!$D$13:H$13),0)),"",VLOOKUP($A439,'Section 2'!$D$16:$R$1015,COLUMNS('Section 2'!$D$13:H$13),0)))</f>
        <v/>
      </c>
      <c r="H439" s="84" t="str">
        <f>IF($C439="","",IF(ISBLANK(VLOOKUP($A439,'Section 2'!$D$16:$R$1015,COLUMNS('Section 2'!$D$13:I$13),0)),"",VLOOKUP($A439,'Section 2'!$D$16:$R$1015,COLUMNS('Section 2'!$D$13:I$13),0)))</f>
        <v/>
      </c>
      <c r="I439" s="84" t="str">
        <f>IF($C439="","",IF(ISBLANK(VLOOKUP($A439,'Section 2'!$D$16:$R$1015,COLUMNS('Section 2'!$D$13:J$13),0)),"",VLOOKUP($A439,'Section 2'!$D$16:$R$1015,COLUMNS('Section 2'!$D$13:J$13),0)))</f>
        <v/>
      </c>
      <c r="J439" s="84" t="str">
        <f>IF($C439="","",IF(ISBLANK(VLOOKUP($A439,'Section 2'!$D$16:$R$1015,COLUMNS('Section 2'!$D$13:R$13),0)),"",IF(VLOOKUP($A439,'Section 2'!$D$16:$R$1015,COLUMNS('Section 2'!$D$13:R$13),0)="QPS","QPS",PROPER(VLOOKUP($A439,'Section 2'!$D$16:$R$1015,COLUMNS('Section 2'!$D$13:R$13),0)))))</f>
        <v/>
      </c>
      <c r="K439" s="84" t="str">
        <f>IF($C439="","",IF(ISBLANK(VLOOKUP($A439,'Section 2'!$D$16:$R$1015,COLUMNS('Section 2'!$D$13:L$13),0)),"",VLOOKUP($A439,'Section 2'!$D$16:$R$1015,COLUMNS('Section 2'!$D$13:L$13),0)))</f>
        <v/>
      </c>
      <c r="L439" s="84" t="str">
        <f>IF($C439="","",IF(ISBLANK(VLOOKUP($A439,'Section 2'!$D$16:$R$1015,COLUMNS('Section 2'!$D$13:M$13),0)),"",VLOOKUP($A439,'Section 2'!$D$16:$R$1015,COLUMNS('Section 2'!$D$13:M$13),0)))</f>
        <v/>
      </c>
      <c r="M439" s="84" t="str">
        <f>IF($C439="","",IF(ISBLANK(VLOOKUP($A439,'Section 2'!$D$16:$R$1015,COLUMNS('Section 2'!$D$13:N$13),0)),"",VLOOKUP($A439,'Section 2'!$D$16:$R$1015,COLUMNS('Section 2'!$D$13:N$13),0)))</f>
        <v/>
      </c>
      <c r="N439" s="84" t="str">
        <f>IF($C439="","",IF(ISBLANK(VLOOKUP($A439,'Section 2'!$D$16:$R$1015,COLUMNS('Section 2'!$D$13:O$13),0)),"",VLOOKUP($A439,'Section 2'!$D$16:$R$1015,COLUMNS('Section 2'!$D$13:O$13),0)))</f>
        <v/>
      </c>
      <c r="O439" s="84" t="str">
        <f>IF($C439="","",IF(ISBLANK(VLOOKUP($A439,'Section 2'!$D$16:$R$1015,COLUMNS('Section 2'!$D$13:P$13),0)),"",VLOOKUP($A439,'Section 2'!$D$16:$R$1015,COLUMNS('Section 2'!$D$13:P$13),0)))</f>
        <v/>
      </c>
      <c r="P439" s="84" t="str">
        <f>IF($C439="","",IF(ISBLANK(VLOOKUP($A439,'Section 2'!$D$16:$R$1015,COLUMNS('Section 2'!$D$13:Q$13),0)),"",VLOOKUP($A439,'Section 2'!$D$16:$R$1015,COLUMNS('Section 2'!$D$13:Q$13),0)))</f>
        <v/>
      </c>
      <c r="Q439" s="84" t="str">
        <f>IF($C439="","",IF(ISBLANK(VLOOKUP($A439,'Section 2'!$D$16:$R$1015,COLUMNS('Section 2'!$D$13:R$13),0)),"",IF(VLOOKUP($A439,'Section 2'!$D$16:$R$1015,COLUMNS('Section 2'!$D$13:R$13),0)="QPS","QPS",PROPER(VLOOKUP($A439,'Section 2'!$D$16:$R$1015,COLUMNS('Section 2'!$D$13:R$13),0)))))</f>
        <v/>
      </c>
    </row>
    <row r="440" spans="1:17" s="47" customFormat="1" ht="12.75" customHeight="1" x14ac:dyDescent="0.35">
      <c r="A440" s="50">
        <v>439</v>
      </c>
      <c r="B440" s="84" t="str">
        <f t="shared" si="6"/>
        <v/>
      </c>
      <c r="C440" s="84" t="str">
        <f>IFERROR(VLOOKUP($A440,'Section 2'!$D$16:$R$1015,COLUMNS('Section 2'!$D$13:D$13),0),"")</f>
        <v/>
      </c>
      <c r="D440" s="61" t="str">
        <f>IF($C440="","",IF(ISBLANK(VLOOKUP($A440,'Section 2'!$D$16:$R$1015,COLUMNS('Section 2'!$D$13:E$13),0)),"",VLOOKUP($A440,'Section 2'!$D$16:$R$1015,COLUMNS('Section 2'!$D$13:E$13),0)))</f>
        <v/>
      </c>
      <c r="E440" s="84" t="str">
        <f>IF($C440="","",IF(ISBLANK(VLOOKUP($A440,'Section 2'!$D$16:$R$1015,COLUMNS('Section 2'!$D$13:F$13),0)),"",VLOOKUP($A440,'Section 2'!$D$16:$R$1015,COLUMNS('Section 2'!$D$13:F$13),0)))</f>
        <v/>
      </c>
      <c r="F440" s="84" t="str">
        <f>IF($C440="","",IF(ISBLANK(VLOOKUP($A440,'Section 2'!$D$16:$R$1015,COLUMNS('Section 2'!$D$13:G$13),0)),"",VLOOKUP($A440,'Section 2'!$D$16:$R$1015,COLUMNS('Section 2'!$D$13:G$13),0)))</f>
        <v/>
      </c>
      <c r="G440" s="84" t="str">
        <f>IF($C440="","",IF(ISBLANK(VLOOKUP($A440,'Section 2'!$D$16:$R$1015,COLUMNS('Section 2'!$D$13:H$13),0)),"",VLOOKUP($A440,'Section 2'!$D$16:$R$1015,COLUMNS('Section 2'!$D$13:H$13),0)))</f>
        <v/>
      </c>
      <c r="H440" s="84" t="str">
        <f>IF($C440="","",IF(ISBLANK(VLOOKUP($A440,'Section 2'!$D$16:$R$1015,COLUMNS('Section 2'!$D$13:I$13),0)),"",VLOOKUP($A440,'Section 2'!$D$16:$R$1015,COLUMNS('Section 2'!$D$13:I$13),0)))</f>
        <v/>
      </c>
      <c r="I440" s="84" t="str">
        <f>IF($C440="","",IF(ISBLANK(VLOOKUP($A440,'Section 2'!$D$16:$R$1015,COLUMNS('Section 2'!$D$13:J$13),0)),"",VLOOKUP($A440,'Section 2'!$D$16:$R$1015,COLUMNS('Section 2'!$D$13:J$13),0)))</f>
        <v/>
      </c>
      <c r="J440" s="84" t="str">
        <f>IF($C440="","",IF(ISBLANK(VLOOKUP($A440,'Section 2'!$D$16:$R$1015,COLUMNS('Section 2'!$D$13:R$13),0)),"",IF(VLOOKUP($A440,'Section 2'!$D$16:$R$1015,COLUMNS('Section 2'!$D$13:R$13),0)="QPS","QPS",PROPER(VLOOKUP($A440,'Section 2'!$D$16:$R$1015,COLUMNS('Section 2'!$D$13:R$13),0)))))</f>
        <v/>
      </c>
      <c r="K440" s="84" t="str">
        <f>IF($C440="","",IF(ISBLANK(VLOOKUP($A440,'Section 2'!$D$16:$R$1015,COLUMNS('Section 2'!$D$13:L$13),0)),"",VLOOKUP($A440,'Section 2'!$D$16:$R$1015,COLUMNS('Section 2'!$D$13:L$13),0)))</f>
        <v/>
      </c>
      <c r="L440" s="84" t="str">
        <f>IF($C440="","",IF(ISBLANK(VLOOKUP($A440,'Section 2'!$D$16:$R$1015,COLUMNS('Section 2'!$D$13:M$13),0)),"",VLOOKUP($A440,'Section 2'!$D$16:$R$1015,COLUMNS('Section 2'!$D$13:M$13),0)))</f>
        <v/>
      </c>
      <c r="M440" s="84" t="str">
        <f>IF($C440="","",IF(ISBLANK(VLOOKUP($A440,'Section 2'!$D$16:$R$1015,COLUMNS('Section 2'!$D$13:N$13),0)),"",VLOOKUP($A440,'Section 2'!$D$16:$R$1015,COLUMNS('Section 2'!$D$13:N$13),0)))</f>
        <v/>
      </c>
      <c r="N440" s="84" t="str">
        <f>IF($C440="","",IF(ISBLANK(VLOOKUP($A440,'Section 2'!$D$16:$R$1015,COLUMNS('Section 2'!$D$13:O$13),0)),"",VLOOKUP($A440,'Section 2'!$D$16:$R$1015,COLUMNS('Section 2'!$D$13:O$13),0)))</f>
        <v/>
      </c>
      <c r="O440" s="84" t="str">
        <f>IF($C440="","",IF(ISBLANK(VLOOKUP($A440,'Section 2'!$D$16:$R$1015,COLUMNS('Section 2'!$D$13:P$13),0)),"",VLOOKUP($A440,'Section 2'!$D$16:$R$1015,COLUMNS('Section 2'!$D$13:P$13),0)))</f>
        <v/>
      </c>
      <c r="P440" s="84" t="str">
        <f>IF($C440="","",IF(ISBLANK(VLOOKUP($A440,'Section 2'!$D$16:$R$1015,COLUMNS('Section 2'!$D$13:Q$13),0)),"",VLOOKUP($A440,'Section 2'!$D$16:$R$1015,COLUMNS('Section 2'!$D$13:Q$13),0)))</f>
        <v/>
      </c>
      <c r="Q440" s="84" t="str">
        <f>IF($C440="","",IF(ISBLANK(VLOOKUP($A440,'Section 2'!$D$16:$R$1015,COLUMNS('Section 2'!$D$13:R$13),0)),"",IF(VLOOKUP($A440,'Section 2'!$D$16:$R$1015,COLUMNS('Section 2'!$D$13:R$13),0)="QPS","QPS",PROPER(VLOOKUP($A440,'Section 2'!$D$16:$R$1015,COLUMNS('Section 2'!$D$13:R$13),0)))))</f>
        <v/>
      </c>
    </row>
    <row r="441" spans="1:17" s="47" customFormat="1" ht="12.75" customHeight="1" x14ac:dyDescent="0.35">
      <c r="A441" s="50">
        <v>440</v>
      </c>
      <c r="B441" s="84" t="str">
        <f t="shared" si="6"/>
        <v/>
      </c>
      <c r="C441" s="84" t="str">
        <f>IFERROR(VLOOKUP($A441,'Section 2'!$D$16:$R$1015,COLUMNS('Section 2'!$D$13:D$13),0),"")</f>
        <v/>
      </c>
      <c r="D441" s="61" t="str">
        <f>IF($C441="","",IF(ISBLANK(VLOOKUP($A441,'Section 2'!$D$16:$R$1015,COLUMNS('Section 2'!$D$13:E$13),0)),"",VLOOKUP($A441,'Section 2'!$D$16:$R$1015,COLUMNS('Section 2'!$D$13:E$13),0)))</f>
        <v/>
      </c>
      <c r="E441" s="84" t="str">
        <f>IF($C441="","",IF(ISBLANK(VLOOKUP($A441,'Section 2'!$D$16:$R$1015,COLUMNS('Section 2'!$D$13:F$13),0)),"",VLOOKUP($A441,'Section 2'!$D$16:$R$1015,COLUMNS('Section 2'!$D$13:F$13),0)))</f>
        <v/>
      </c>
      <c r="F441" s="84" t="str">
        <f>IF($C441="","",IF(ISBLANK(VLOOKUP($A441,'Section 2'!$D$16:$R$1015,COLUMNS('Section 2'!$D$13:G$13),0)),"",VLOOKUP($A441,'Section 2'!$D$16:$R$1015,COLUMNS('Section 2'!$D$13:G$13),0)))</f>
        <v/>
      </c>
      <c r="G441" s="84" t="str">
        <f>IF($C441="","",IF(ISBLANK(VLOOKUP($A441,'Section 2'!$D$16:$R$1015,COLUMNS('Section 2'!$D$13:H$13),0)),"",VLOOKUP($A441,'Section 2'!$D$16:$R$1015,COLUMNS('Section 2'!$D$13:H$13),0)))</f>
        <v/>
      </c>
      <c r="H441" s="84" t="str">
        <f>IF($C441="","",IF(ISBLANK(VLOOKUP($A441,'Section 2'!$D$16:$R$1015,COLUMNS('Section 2'!$D$13:I$13),0)),"",VLOOKUP($A441,'Section 2'!$D$16:$R$1015,COLUMNS('Section 2'!$D$13:I$13),0)))</f>
        <v/>
      </c>
      <c r="I441" s="84" t="str">
        <f>IF($C441="","",IF(ISBLANK(VLOOKUP($A441,'Section 2'!$D$16:$R$1015,COLUMNS('Section 2'!$D$13:J$13),0)),"",VLOOKUP($A441,'Section 2'!$D$16:$R$1015,COLUMNS('Section 2'!$D$13:J$13),0)))</f>
        <v/>
      </c>
      <c r="J441" s="84" t="str">
        <f>IF($C441="","",IF(ISBLANK(VLOOKUP($A441,'Section 2'!$D$16:$R$1015,COLUMNS('Section 2'!$D$13:R$13),0)),"",IF(VLOOKUP($A441,'Section 2'!$D$16:$R$1015,COLUMNS('Section 2'!$D$13:R$13),0)="QPS","QPS",PROPER(VLOOKUP($A441,'Section 2'!$D$16:$R$1015,COLUMNS('Section 2'!$D$13:R$13),0)))))</f>
        <v/>
      </c>
      <c r="K441" s="84" t="str">
        <f>IF($C441="","",IF(ISBLANK(VLOOKUP($A441,'Section 2'!$D$16:$R$1015,COLUMNS('Section 2'!$D$13:L$13),0)),"",VLOOKUP($A441,'Section 2'!$D$16:$R$1015,COLUMNS('Section 2'!$D$13:L$13),0)))</f>
        <v/>
      </c>
      <c r="L441" s="84" t="str">
        <f>IF($C441="","",IF(ISBLANK(VLOOKUP($A441,'Section 2'!$D$16:$R$1015,COLUMNS('Section 2'!$D$13:M$13),0)),"",VLOOKUP($A441,'Section 2'!$D$16:$R$1015,COLUMNS('Section 2'!$D$13:M$13),0)))</f>
        <v/>
      </c>
      <c r="M441" s="84" t="str">
        <f>IF($C441="","",IF(ISBLANK(VLOOKUP($A441,'Section 2'!$D$16:$R$1015,COLUMNS('Section 2'!$D$13:N$13),0)),"",VLOOKUP($A441,'Section 2'!$D$16:$R$1015,COLUMNS('Section 2'!$D$13:N$13),0)))</f>
        <v/>
      </c>
      <c r="N441" s="84" t="str">
        <f>IF($C441="","",IF(ISBLANK(VLOOKUP($A441,'Section 2'!$D$16:$R$1015,COLUMNS('Section 2'!$D$13:O$13),0)),"",VLOOKUP($A441,'Section 2'!$D$16:$R$1015,COLUMNS('Section 2'!$D$13:O$13),0)))</f>
        <v/>
      </c>
      <c r="O441" s="84" t="str">
        <f>IF($C441="","",IF(ISBLANK(VLOOKUP($A441,'Section 2'!$D$16:$R$1015,COLUMNS('Section 2'!$D$13:P$13),0)),"",VLOOKUP($A441,'Section 2'!$D$16:$R$1015,COLUMNS('Section 2'!$D$13:P$13),0)))</f>
        <v/>
      </c>
      <c r="P441" s="84" t="str">
        <f>IF($C441="","",IF(ISBLANK(VLOOKUP($A441,'Section 2'!$D$16:$R$1015,COLUMNS('Section 2'!$D$13:Q$13),0)),"",VLOOKUP($A441,'Section 2'!$D$16:$R$1015,COLUMNS('Section 2'!$D$13:Q$13),0)))</f>
        <v/>
      </c>
      <c r="Q441" s="84" t="str">
        <f>IF($C441="","",IF(ISBLANK(VLOOKUP($A441,'Section 2'!$D$16:$R$1015,COLUMNS('Section 2'!$D$13:R$13),0)),"",IF(VLOOKUP($A441,'Section 2'!$D$16:$R$1015,COLUMNS('Section 2'!$D$13:R$13),0)="QPS","QPS",PROPER(VLOOKUP($A441,'Section 2'!$D$16:$R$1015,COLUMNS('Section 2'!$D$13:R$13),0)))))</f>
        <v/>
      </c>
    </row>
    <row r="442" spans="1:17" s="47" customFormat="1" ht="12.75" customHeight="1" x14ac:dyDescent="0.35">
      <c r="A442" s="50">
        <v>441</v>
      </c>
      <c r="B442" s="84" t="str">
        <f t="shared" si="6"/>
        <v/>
      </c>
      <c r="C442" s="84" t="str">
        <f>IFERROR(VLOOKUP($A442,'Section 2'!$D$16:$R$1015,COLUMNS('Section 2'!$D$13:D$13),0),"")</f>
        <v/>
      </c>
      <c r="D442" s="61" t="str">
        <f>IF($C442="","",IF(ISBLANK(VLOOKUP($A442,'Section 2'!$D$16:$R$1015,COLUMNS('Section 2'!$D$13:E$13),0)),"",VLOOKUP($A442,'Section 2'!$D$16:$R$1015,COLUMNS('Section 2'!$D$13:E$13),0)))</f>
        <v/>
      </c>
      <c r="E442" s="84" t="str">
        <f>IF($C442="","",IF(ISBLANK(VLOOKUP($A442,'Section 2'!$D$16:$R$1015,COLUMNS('Section 2'!$D$13:F$13),0)),"",VLOOKUP($A442,'Section 2'!$D$16:$R$1015,COLUMNS('Section 2'!$D$13:F$13),0)))</f>
        <v/>
      </c>
      <c r="F442" s="84" t="str">
        <f>IF($C442="","",IF(ISBLANK(VLOOKUP($A442,'Section 2'!$D$16:$R$1015,COLUMNS('Section 2'!$D$13:G$13),0)),"",VLOOKUP($A442,'Section 2'!$D$16:$R$1015,COLUMNS('Section 2'!$D$13:G$13),0)))</f>
        <v/>
      </c>
      <c r="G442" s="84" t="str">
        <f>IF($C442="","",IF(ISBLANK(VLOOKUP($A442,'Section 2'!$D$16:$R$1015,COLUMNS('Section 2'!$D$13:H$13),0)),"",VLOOKUP($A442,'Section 2'!$D$16:$R$1015,COLUMNS('Section 2'!$D$13:H$13),0)))</f>
        <v/>
      </c>
      <c r="H442" s="84" t="str">
        <f>IF($C442="","",IF(ISBLANK(VLOOKUP($A442,'Section 2'!$D$16:$R$1015,COLUMNS('Section 2'!$D$13:I$13),0)),"",VLOOKUP($A442,'Section 2'!$D$16:$R$1015,COLUMNS('Section 2'!$D$13:I$13),0)))</f>
        <v/>
      </c>
      <c r="I442" s="84" t="str">
        <f>IF($C442="","",IF(ISBLANK(VLOOKUP($A442,'Section 2'!$D$16:$R$1015,COLUMNS('Section 2'!$D$13:J$13),0)),"",VLOOKUP($A442,'Section 2'!$D$16:$R$1015,COLUMNS('Section 2'!$D$13:J$13),0)))</f>
        <v/>
      </c>
      <c r="J442" s="84" t="str">
        <f>IF($C442="","",IF(ISBLANK(VLOOKUP($A442,'Section 2'!$D$16:$R$1015,COLUMNS('Section 2'!$D$13:R$13),0)),"",IF(VLOOKUP($A442,'Section 2'!$D$16:$R$1015,COLUMNS('Section 2'!$D$13:R$13),0)="QPS","QPS",PROPER(VLOOKUP($A442,'Section 2'!$D$16:$R$1015,COLUMNS('Section 2'!$D$13:R$13),0)))))</f>
        <v/>
      </c>
      <c r="K442" s="84" t="str">
        <f>IF($C442="","",IF(ISBLANK(VLOOKUP($A442,'Section 2'!$D$16:$R$1015,COLUMNS('Section 2'!$D$13:L$13),0)),"",VLOOKUP($A442,'Section 2'!$D$16:$R$1015,COLUMNS('Section 2'!$D$13:L$13),0)))</f>
        <v/>
      </c>
      <c r="L442" s="84" t="str">
        <f>IF($C442="","",IF(ISBLANK(VLOOKUP($A442,'Section 2'!$D$16:$R$1015,COLUMNS('Section 2'!$D$13:M$13),0)),"",VLOOKUP($A442,'Section 2'!$D$16:$R$1015,COLUMNS('Section 2'!$D$13:M$13),0)))</f>
        <v/>
      </c>
      <c r="M442" s="84" t="str">
        <f>IF($C442="","",IF(ISBLANK(VLOOKUP($A442,'Section 2'!$D$16:$R$1015,COLUMNS('Section 2'!$D$13:N$13),0)),"",VLOOKUP($A442,'Section 2'!$D$16:$R$1015,COLUMNS('Section 2'!$D$13:N$13),0)))</f>
        <v/>
      </c>
      <c r="N442" s="84" t="str">
        <f>IF($C442="","",IF(ISBLANK(VLOOKUP($A442,'Section 2'!$D$16:$R$1015,COLUMNS('Section 2'!$D$13:O$13),0)),"",VLOOKUP($A442,'Section 2'!$D$16:$R$1015,COLUMNS('Section 2'!$D$13:O$13),0)))</f>
        <v/>
      </c>
      <c r="O442" s="84" t="str">
        <f>IF($C442="","",IF(ISBLANK(VLOOKUP($A442,'Section 2'!$D$16:$R$1015,COLUMNS('Section 2'!$D$13:P$13),0)),"",VLOOKUP($A442,'Section 2'!$D$16:$R$1015,COLUMNS('Section 2'!$D$13:P$13),0)))</f>
        <v/>
      </c>
      <c r="P442" s="84" t="str">
        <f>IF($C442="","",IF(ISBLANK(VLOOKUP($A442,'Section 2'!$D$16:$R$1015,COLUMNS('Section 2'!$D$13:Q$13),0)),"",VLOOKUP($A442,'Section 2'!$D$16:$R$1015,COLUMNS('Section 2'!$D$13:Q$13),0)))</f>
        <v/>
      </c>
      <c r="Q442" s="84" t="str">
        <f>IF($C442="","",IF(ISBLANK(VLOOKUP($A442,'Section 2'!$D$16:$R$1015,COLUMNS('Section 2'!$D$13:R$13),0)),"",IF(VLOOKUP($A442,'Section 2'!$D$16:$R$1015,COLUMNS('Section 2'!$D$13:R$13),0)="QPS","QPS",PROPER(VLOOKUP($A442,'Section 2'!$D$16:$R$1015,COLUMNS('Section 2'!$D$13:R$13),0)))))</f>
        <v/>
      </c>
    </row>
    <row r="443" spans="1:17" s="47" customFormat="1" ht="12.75" customHeight="1" x14ac:dyDescent="0.35">
      <c r="A443" s="50">
        <v>442</v>
      </c>
      <c r="B443" s="84" t="str">
        <f t="shared" si="6"/>
        <v/>
      </c>
      <c r="C443" s="84" t="str">
        <f>IFERROR(VLOOKUP($A443,'Section 2'!$D$16:$R$1015,COLUMNS('Section 2'!$D$13:D$13),0),"")</f>
        <v/>
      </c>
      <c r="D443" s="61" t="str">
        <f>IF($C443="","",IF(ISBLANK(VLOOKUP($A443,'Section 2'!$D$16:$R$1015,COLUMNS('Section 2'!$D$13:E$13),0)),"",VLOOKUP($A443,'Section 2'!$D$16:$R$1015,COLUMNS('Section 2'!$D$13:E$13),0)))</f>
        <v/>
      </c>
      <c r="E443" s="84" t="str">
        <f>IF($C443="","",IF(ISBLANK(VLOOKUP($A443,'Section 2'!$D$16:$R$1015,COLUMNS('Section 2'!$D$13:F$13),0)),"",VLOOKUP($A443,'Section 2'!$D$16:$R$1015,COLUMNS('Section 2'!$D$13:F$13),0)))</f>
        <v/>
      </c>
      <c r="F443" s="84" t="str">
        <f>IF($C443="","",IF(ISBLANK(VLOOKUP($A443,'Section 2'!$D$16:$R$1015,COLUMNS('Section 2'!$D$13:G$13),0)),"",VLOOKUP($A443,'Section 2'!$D$16:$R$1015,COLUMNS('Section 2'!$D$13:G$13),0)))</f>
        <v/>
      </c>
      <c r="G443" s="84" t="str">
        <f>IF($C443="","",IF(ISBLANK(VLOOKUP($A443,'Section 2'!$D$16:$R$1015,COLUMNS('Section 2'!$D$13:H$13),0)),"",VLOOKUP($A443,'Section 2'!$D$16:$R$1015,COLUMNS('Section 2'!$D$13:H$13),0)))</f>
        <v/>
      </c>
      <c r="H443" s="84" t="str">
        <f>IF($C443="","",IF(ISBLANK(VLOOKUP($A443,'Section 2'!$D$16:$R$1015,COLUMNS('Section 2'!$D$13:I$13),0)),"",VLOOKUP($A443,'Section 2'!$D$16:$R$1015,COLUMNS('Section 2'!$D$13:I$13),0)))</f>
        <v/>
      </c>
      <c r="I443" s="84" t="str">
        <f>IF($C443="","",IF(ISBLANK(VLOOKUP($A443,'Section 2'!$D$16:$R$1015,COLUMNS('Section 2'!$D$13:J$13),0)),"",VLOOKUP($A443,'Section 2'!$D$16:$R$1015,COLUMNS('Section 2'!$D$13:J$13),0)))</f>
        <v/>
      </c>
      <c r="J443" s="84" t="str">
        <f>IF($C443="","",IF(ISBLANK(VLOOKUP($A443,'Section 2'!$D$16:$R$1015,COLUMNS('Section 2'!$D$13:R$13),0)),"",IF(VLOOKUP($A443,'Section 2'!$D$16:$R$1015,COLUMNS('Section 2'!$D$13:R$13),0)="QPS","QPS",PROPER(VLOOKUP($A443,'Section 2'!$D$16:$R$1015,COLUMNS('Section 2'!$D$13:R$13),0)))))</f>
        <v/>
      </c>
      <c r="K443" s="84" t="str">
        <f>IF($C443="","",IF(ISBLANK(VLOOKUP($A443,'Section 2'!$D$16:$R$1015,COLUMNS('Section 2'!$D$13:L$13),0)),"",VLOOKUP($A443,'Section 2'!$D$16:$R$1015,COLUMNS('Section 2'!$D$13:L$13),0)))</f>
        <v/>
      </c>
      <c r="L443" s="84" t="str">
        <f>IF($C443="","",IF(ISBLANK(VLOOKUP($A443,'Section 2'!$D$16:$R$1015,COLUMNS('Section 2'!$D$13:M$13),0)),"",VLOOKUP($A443,'Section 2'!$D$16:$R$1015,COLUMNS('Section 2'!$D$13:M$13),0)))</f>
        <v/>
      </c>
      <c r="M443" s="84" t="str">
        <f>IF($C443="","",IF(ISBLANK(VLOOKUP($A443,'Section 2'!$D$16:$R$1015,COLUMNS('Section 2'!$D$13:N$13),0)),"",VLOOKUP($A443,'Section 2'!$D$16:$R$1015,COLUMNS('Section 2'!$D$13:N$13),0)))</f>
        <v/>
      </c>
      <c r="N443" s="84" t="str">
        <f>IF($C443="","",IF(ISBLANK(VLOOKUP($A443,'Section 2'!$D$16:$R$1015,COLUMNS('Section 2'!$D$13:O$13),0)),"",VLOOKUP($A443,'Section 2'!$D$16:$R$1015,COLUMNS('Section 2'!$D$13:O$13),0)))</f>
        <v/>
      </c>
      <c r="O443" s="84" t="str">
        <f>IF($C443="","",IF(ISBLANK(VLOOKUP($A443,'Section 2'!$D$16:$R$1015,COLUMNS('Section 2'!$D$13:P$13),0)),"",VLOOKUP($A443,'Section 2'!$D$16:$R$1015,COLUMNS('Section 2'!$D$13:P$13),0)))</f>
        <v/>
      </c>
      <c r="P443" s="84" t="str">
        <f>IF($C443="","",IF(ISBLANK(VLOOKUP($A443,'Section 2'!$D$16:$R$1015,COLUMNS('Section 2'!$D$13:Q$13),0)),"",VLOOKUP($A443,'Section 2'!$D$16:$R$1015,COLUMNS('Section 2'!$D$13:Q$13),0)))</f>
        <v/>
      </c>
      <c r="Q443" s="84" t="str">
        <f>IF($C443="","",IF(ISBLANK(VLOOKUP($A443,'Section 2'!$D$16:$R$1015,COLUMNS('Section 2'!$D$13:R$13),0)),"",IF(VLOOKUP($A443,'Section 2'!$D$16:$R$1015,COLUMNS('Section 2'!$D$13:R$13),0)="QPS","QPS",PROPER(VLOOKUP($A443,'Section 2'!$D$16:$R$1015,COLUMNS('Section 2'!$D$13:R$13),0)))))</f>
        <v/>
      </c>
    </row>
    <row r="444" spans="1:17" s="47" customFormat="1" ht="12.75" customHeight="1" x14ac:dyDescent="0.35">
      <c r="A444" s="50">
        <v>443</v>
      </c>
      <c r="B444" s="84" t="str">
        <f t="shared" si="6"/>
        <v/>
      </c>
      <c r="C444" s="84" t="str">
        <f>IFERROR(VLOOKUP($A444,'Section 2'!$D$16:$R$1015,COLUMNS('Section 2'!$D$13:D$13),0),"")</f>
        <v/>
      </c>
      <c r="D444" s="61" t="str">
        <f>IF($C444="","",IF(ISBLANK(VLOOKUP($A444,'Section 2'!$D$16:$R$1015,COLUMNS('Section 2'!$D$13:E$13),0)),"",VLOOKUP($A444,'Section 2'!$D$16:$R$1015,COLUMNS('Section 2'!$D$13:E$13),0)))</f>
        <v/>
      </c>
      <c r="E444" s="84" t="str">
        <f>IF($C444="","",IF(ISBLANK(VLOOKUP($A444,'Section 2'!$D$16:$R$1015,COLUMNS('Section 2'!$D$13:F$13),0)),"",VLOOKUP($A444,'Section 2'!$D$16:$R$1015,COLUMNS('Section 2'!$D$13:F$13),0)))</f>
        <v/>
      </c>
      <c r="F444" s="84" t="str">
        <f>IF($C444="","",IF(ISBLANK(VLOOKUP($A444,'Section 2'!$D$16:$R$1015,COLUMNS('Section 2'!$D$13:G$13),0)),"",VLOOKUP($A444,'Section 2'!$D$16:$R$1015,COLUMNS('Section 2'!$D$13:G$13),0)))</f>
        <v/>
      </c>
      <c r="G444" s="84" t="str">
        <f>IF($C444="","",IF(ISBLANK(VLOOKUP($A444,'Section 2'!$D$16:$R$1015,COLUMNS('Section 2'!$D$13:H$13),0)),"",VLOOKUP($A444,'Section 2'!$D$16:$R$1015,COLUMNS('Section 2'!$D$13:H$13),0)))</f>
        <v/>
      </c>
      <c r="H444" s="84" t="str">
        <f>IF($C444="","",IF(ISBLANK(VLOOKUP($A444,'Section 2'!$D$16:$R$1015,COLUMNS('Section 2'!$D$13:I$13),0)),"",VLOOKUP($A444,'Section 2'!$D$16:$R$1015,COLUMNS('Section 2'!$D$13:I$13),0)))</f>
        <v/>
      </c>
      <c r="I444" s="84" t="str">
        <f>IF($C444="","",IF(ISBLANK(VLOOKUP($A444,'Section 2'!$D$16:$R$1015,COLUMNS('Section 2'!$D$13:J$13),0)),"",VLOOKUP($A444,'Section 2'!$D$16:$R$1015,COLUMNS('Section 2'!$D$13:J$13),0)))</f>
        <v/>
      </c>
      <c r="J444" s="84" t="str">
        <f>IF($C444="","",IF(ISBLANK(VLOOKUP($A444,'Section 2'!$D$16:$R$1015,COLUMNS('Section 2'!$D$13:R$13),0)),"",IF(VLOOKUP($A444,'Section 2'!$D$16:$R$1015,COLUMNS('Section 2'!$D$13:R$13),0)="QPS","QPS",PROPER(VLOOKUP($A444,'Section 2'!$D$16:$R$1015,COLUMNS('Section 2'!$D$13:R$13),0)))))</f>
        <v/>
      </c>
      <c r="K444" s="84" t="str">
        <f>IF($C444="","",IF(ISBLANK(VLOOKUP($A444,'Section 2'!$D$16:$R$1015,COLUMNS('Section 2'!$D$13:L$13),0)),"",VLOOKUP($A444,'Section 2'!$D$16:$R$1015,COLUMNS('Section 2'!$D$13:L$13),0)))</f>
        <v/>
      </c>
      <c r="L444" s="84" t="str">
        <f>IF($C444="","",IF(ISBLANK(VLOOKUP($A444,'Section 2'!$D$16:$R$1015,COLUMNS('Section 2'!$D$13:M$13),0)),"",VLOOKUP($A444,'Section 2'!$D$16:$R$1015,COLUMNS('Section 2'!$D$13:M$13),0)))</f>
        <v/>
      </c>
      <c r="M444" s="84" t="str">
        <f>IF($C444="","",IF(ISBLANK(VLOOKUP($A444,'Section 2'!$D$16:$R$1015,COLUMNS('Section 2'!$D$13:N$13),0)),"",VLOOKUP($A444,'Section 2'!$D$16:$R$1015,COLUMNS('Section 2'!$D$13:N$13),0)))</f>
        <v/>
      </c>
      <c r="N444" s="84" t="str">
        <f>IF($C444="","",IF(ISBLANK(VLOOKUP($A444,'Section 2'!$D$16:$R$1015,COLUMNS('Section 2'!$D$13:O$13),0)),"",VLOOKUP($A444,'Section 2'!$D$16:$R$1015,COLUMNS('Section 2'!$D$13:O$13),0)))</f>
        <v/>
      </c>
      <c r="O444" s="84" t="str">
        <f>IF($C444="","",IF(ISBLANK(VLOOKUP($A444,'Section 2'!$D$16:$R$1015,COLUMNS('Section 2'!$D$13:P$13),0)),"",VLOOKUP($A444,'Section 2'!$D$16:$R$1015,COLUMNS('Section 2'!$D$13:P$13),0)))</f>
        <v/>
      </c>
      <c r="P444" s="84" t="str">
        <f>IF($C444="","",IF(ISBLANK(VLOOKUP($A444,'Section 2'!$D$16:$R$1015,COLUMNS('Section 2'!$D$13:Q$13),0)),"",VLOOKUP($A444,'Section 2'!$D$16:$R$1015,COLUMNS('Section 2'!$D$13:Q$13),0)))</f>
        <v/>
      </c>
      <c r="Q444" s="84" t="str">
        <f>IF($C444="","",IF(ISBLANK(VLOOKUP($A444,'Section 2'!$D$16:$R$1015,COLUMNS('Section 2'!$D$13:R$13),0)),"",IF(VLOOKUP($A444,'Section 2'!$D$16:$R$1015,COLUMNS('Section 2'!$D$13:R$13),0)="QPS","QPS",PROPER(VLOOKUP($A444,'Section 2'!$D$16:$R$1015,COLUMNS('Section 2'!$D$13:R$13),0)))))</f>
        <v/>
      </c>
    </row>
    <row r="445" spans="1:17" s="47" customFormat="1" ht="12.75" customHeight="1" x14ac:dyDescent="0.35">
      <c r="A445" s="50">
        <v>444</v>
      </c>
      <c r="B445" s="84" t="str">
        <f t="shared" si="6"/>
        <v/>
      </c>
      <c r="C445" s="84" t="str">
        <f>IFERROR(VLOOKUP($A445,'Section 2'!$D$16:$R$1015,COLUMNS('Section 2'!$D$13:D$13),0),"")</f>
        <v/>
      </c>
      <c r="D445" s="61" t="str">
        <f>IF($C445="","",IF(ISBLANK(VLOOKUP($A445,'Section 2'!$D$16:$R$1015,COLUMNS('Section 2'!$D$13:E$13),0)),"",VLOOKUP($A445,'Section 2'!$D$16:$R$1015,COLUMNS('Section 2'!$D$13:E$13),0)))</f>
        <v/>
      </c>
      <c r="E445" s="84" t="str">
        <f>IF($C445="","",IF(ISBLANK(VLOOKUP($A445,'Section 2'!$D$16:$R$1015,COLUMNS('Section 2'!$D$13:F$13),0)),"",VLOOKUP($A445,'Section 2'!$D$16:$R$1015,COLUMNS('Section 2'!$D$13:F$13),0)))</f>
        <v/>
      </c>
      <c r="F445" s="84" t="str">
        <f>IF($C445="","",IF(ISBLANK(VLOOKUP($A445,'Section 2'!$D$16:$R$1015,COLUMNS('Section 2'!$D$13:G$13),0)),"",VLOOKUP($A445,'Section 2'!$D$16:$R$1015,COLUMNS('Section 2'!$D$13:G$13),0)))</f>
        <v/>
      </c>
      <c r="G445" s="84" t="str">
        <f>IF($C445="","",IF(ISBLANK(VLOOKUP($A445,'Section 2'!$D$16:$R$1015,COLUMNS('Section 2'!$D$13:H$13),0)),"",VLOOKUP($A445,'Section 2'!$D$16:$R$1015,COLUMNS('Section 2'!$D$13:H$13),0)))</f>
        <v/>
      </c>
      <c r="H445" s="84" t="str">
        <f>IF($C445="","",IF(ISBLANK(VLOOKUP($A445,'Section 2'!$D$16:$R$1015,COLUMNS('Section 2'!$D$13:I$13),0)),"",VLOOKUP($A445,'Section 2'!$D$16:$R$1015,COLUMNS('Section 2'!$D$13:I$13),0)))</f>
        <v/>
      </c>
      <c r="I445" s="84" t="str">
        <f>IF($C445="","",IF(ISBLANK(VLOOKUP($A445,'Section 2'!$D$16:$R$1015,COLUMNS('Section 2'!$D$13:J$13),0)),"",VLOOKUP($A445,'Section 2'!$D$16:$R$1015,COLUMNS('Section 2'!$D$13:J$13),0)))</f>
        <v/>
      </c>
      <c r="J445" s="84" t="str">
        <f>IF($C445="","",IF(ISBLANK(VLOOKUP($A445,'Section 2'!$D$16:$R$1015,COLUMNS('Section 2'!$D$13:R$13),0)),"",IF(VLOOKUP($A445,'Section 2'!$D$16:$R$1015,COLUMNS('Section 2'!$D$13:R$13),0)="QPS","QPS",PROPER(VLOOKUP($A445,'Section 2'!$D$16:$R$1015,COLUMNS('Section 2'!$D$13:R$13),0)))))</f>
        <v/>
      </c>
      <c r="K445" s="84" t="str">
        <f>IF($C445="","",IF(ISBLANK(VLOOKUP($A445,'Section 2'!$D$16:$R$1015,COLUMNS('Section 2'!$D$13:L$13),0)),"",VLOOKUP($A445,'Section 2'!$D$16:$R$1015,COLUMNS('Section 2'!$D$13:L$13),0)))</f>
        <v/>
      </c>
      <c r="L445" s="84" t="str">
        <f>IF($C445="","",IF(ISBLANK(VLOOKUP($A445,'Section 2'!$D$16:$R$1015,COLUMNS('Section 2'!$D$13:M$13),0)),"",VLOOKUP($A445,'Section 2'!$D$16:$R$1015,COLUMNS('Section 2'!$D$13:M$13),0)))</f>
        <v/>
      </c>
      <c r="M445" s="84" t="str">
        <f>IF($C445="","",IF(ISBLANK(VLOOKUP($A445,'Section 2'!$D$16:$R$1015,COLUMNS('Section 2'!$D$13:N$13),0)),"",VLOOKUP($A445,'Section 2'!$D$16:$R$1015,COLUMNS('Section 2'!$D$13:N$13),0)))</f>
        <v/>
      </c>
      <c r="N445" s="84" t="str">
        <f>IF($C445="","",IF(ISBLANK(VLOOKUP($A445,'Section 2'!$D$16:$R$1015,COLUMNS('Section 2'!$D$13:O$13),0)),"",VLOOKUP($A445,'Section 2'!$D$16:$R$1015,COLUMNS('Section 2'!$D$13:O$13),0)))</f>
        <v/>
      </c>
      <c r="O445" s="84" t="str">
        <f>IF($C445="","",IF(ISBLANK(VLOOKUP($A445,'Section 2'!$D$16:$R$1015,COLUMNS('Section 2'!$D$13:P$13),0)),"",VLOOKUP($A445,'Section 2'!$D$16:$R$1015,COLUMNS('Section 2'!$D$13:P$13),0)))</f>
        <v/>
      </c>
      <c r="P445" s="84" t="str">
        <f>IF($C445="","",IF(ISBLANK(VLOOKUP($A445,'Section 2'!$D$16:$R$1015,COLUMNS('Section 2'!$D$13:Q$13),0)),"",VLOOKUP($A445,'Section 2'!$D$16:$R$1015,COLUMNS('Section 2'!$D$13:Q$13),0)))</f>
        <v/>
      </c>
      <c r="Q445" s="84" t="str">
        <f>IF($C445="","",IF(ISBLANK(VLOOKUP($A445,'Section 2'!$D$16:$R$1015,COLUMNS('Section 2'!$D$13:R$13),0)),"",IF(VLOOKUP($A445,'Section 2'!$D$16:$R$1015,COLUMNS('Section 2'!$D$13:R$13),0)="QPS","QPS",PROPER(VLOOKUP($A445,'Section 2'!$D$16:$R$1015,COLUMNS('Section 2'!$D$13:R$13),0)))))</f>
        <v/>
      </c>
    </row>
    <row r="446" spans="1:17" s="47" customFormat="1" ht="12.75" customHeight="1" x14ac:dyDescent="0.35">
      <c r="A446" s="50">
        <v>445</v>
      </c>
      <c r="B446" s="84" t="str">
        <f t="shared" si="6"/>
        <v/>
      </c>
      <c r="C446" s="84" t="str">
        <f>IFERROR(VLOOKUP($A446,'Section 2'!$D$16:$R$1015,COLUMNS('Section 2'!$D$13:D$13),0),"")</f>
        <v/>
      </c>
      <c r="D446" s="61" t="str">
        <f>IF($C446="","",IF(ISBLANK(VLOOKUP($A446,'Section 2'!$D$16:$R$1015,COLUMNS('Section 2'!$D$13:E$13),0)),"",VLOOKUP($A446,'Section 2'!$D$16:$R$1015,COLUMNS('Section 2'!$D$13:E$13),0)))</f>
        <v/>
      </c>
      <c r="E446" s="84" t="str">
        <f>IF($C446="","",IF(ISBLANK(VLOOKUP($A446,'Section 2'!$D$16:$R$1015,COLUMNS('Section 2'!$D$13:F$13),0)),"",VLOOKUP($A446,'Section 2'!$D$16:$R$1015,COLUMNS('Section 2'!$D$13:F$13),0)))</f>
        <v/>
      </c>
      <c r="F446" s="84" t="str">
        <f>IF($C446="","",IF(ISBLANK(VLOOKUP($A446,'Section 2'!$D$16:$R$1015,COLUMNS('Section 2'!$D$13:G$13),0)),"",VLOOKUP($A446,'Section 2'!$D$16:$R$1015,COLUMNS('Section 2'!$D$13:G$13),0)))</f>
        <v/>
      </c>
      <c r="G446" s="84" t="str">
        <f>IF($C446="","",IF(ISBLANK(VLOOKUP($A446,'Section 2'!$D$16:$R$1015,COLUMNS('Section 2'!$D$13:H$13),0)),"",VLOOKUP($A446,'Section 2'!$D$16:$R$1015,COLUMNS('Section 2'!$D$13:H$13),0)))</f>
        <v/>
      </c>
      <c r="H446" s="84" t="str">
        <f>IF($C446="","",IF(ISBLANK(VLOOKUP($A446,'Section 2'!$D$16:$R$1015,COLUMNS('Section 2'!$D$13:I$13),0)),"",VLOOKUP($A446,'Section 2'!$D$16:$R$1015,COLUMNS('Section 2'!$D$13:I$13),0)))</f>
        <v/>
      </c>
      <c r="I446" s="84" t="str">
        <f>IF($C446="","",IF(ISBLANK(VLOOKUP($A446,'Section 2'!$D$16:$R$1015,COLUMNS('Section 2'!$D$13:J$13),0)),"",VLOOKUP($A446,'Section 2'!$D$16:$R$1015,COLUMNS('Section 2'!$D$13:J$13),0)))</f>
        <v/>
      </c>
      <c r="J446" s="84" t="str">
        <f>IF($C446="","",IF(ISBLANK(VLOOKUP($A446,'Section 2'!$D$16:$R$1015,COLUMNS('Section 2'!$D$13:R$13),0)),"",IF(VLOOKUP($A446,'Section 2'!$D$16:$R$1015,COLUMNS('Section 2'!$D$13:R$13),0)="QPS","QPS",PROPER(VLOOKUP($A446,'Section 2'!$D$16:$R$1015,COLUMNS('Section 2'!$D$13:R$13),0)))))</f>
        <v/>
      </c>
      <c r="K446" s="84" t="str">
        <f>IF($C446="","",IF(ISBLANK(VLOOKUP($A446,'Section 2'!$D$16:$R$1015,COLUMNS('Section 2'!$D$13:L$13),0)),"",VLOOKUP($A446,'Section 2'!$D$16:$R$1015,COLUMNS('Section 2'!$D$13:L$13),0)))</f>
        <v/>
      </c>
      <c r="L446" s="84" t="str">
        <f>IF($C446="","",IF(ISBLANK(VLOOKUP($A446,'Section 2'!$D$16:$R$1015,COLUMNS('Section 2'!$D$13:M$13),0)),"",VLOOKUP($A446,'Section 2'!$D$16:$R$1015,COLUMNS('Section 2'!$D$13:M$13),0)))</f>
        <v/>
      </c>
      <c r="M446" s="84" t="str">
        <f>IF($C446="","",IF(ISBLANK(VLOOKUP($A446,'Section 2'!$D$16:$R$1015,COLUMNS('Section 2'!$D$13:N$13),0)),"",VLOOKUP($A446,'Section 2'!$D$16:$R$1015,COLUMNS('Section 2'!$D$13:N$13),0)))</f>
        <v/>
      </c>
      <c r="N446" s="84" t="str">
        <f>IF($C446="","",IF(ISBLANK(VLOOKUP($A446,'Section 2'!$D$16:$R$1015,COLUMNS('Section 2'!$D$13:O$13),0)),"",VLOOKUP($A446,'Section 2'!$D$16:$R$1015,COLUMNS('Section 2'!$D$13:O$13),0)))</f>
        <v/>
      </c>
      <c r="O446" s="84" t="str">
        <f>IF($C446="","",IF(ISBLANK(VLOOKUP($A446,'Section 2'!$D$16:$R$1015,COLUMNS('Section 2'!$D$13:P$13),0)),"",VLOOKUP($A446,'Section 2'!$D$16:$R$1015,COLUMNS('Section 2'!$D$13:P$13),0)))</f>
        <v/>
      </c>
      <c r="P446" s="84" t="str">
        <f>IF($C446="","",IF(ISBLANK(VLOOKUP($A446,'Section 2'!$D$16:$R$1015,COLUMNS('Section 2'!$D$13:Q$13),0)),"",VLOOKUP($A446,'Section 2'!$D$16:$R$1015,COLUMNS('Section 2'!$D$13:Q$13),0)))</f>
        <v/>
      </c>
      <c r="Q446" s="84" t="str">
        <f>IF($C446="","",IF(ISBLANK(VLOOKUP($A446,'Section 2'!$D$16:$R$1015,COLUMNS('Section 2'!$D$13:R$13),0)),"",IF(VLOOKUP($A446,'Section 2'!$D$16:$R$1015,COLUMNS('Section 2'!$D$13:R$13),0)="QPS","QPS",PROPER(VLOOKUP($A446,'Section 2'!$D$16:$R$1015,COLUMNS('Section 2'!$D$13:R$13),0)))))</f>
        <v/>
      </c>
    </row>
    <row r="447" spans="1:17" s="47" customFormat="1" ht="12.75" customHeight="1" x14ac:dyDescent="0.35">
      <c r="A447" s="50">
        <v>446</v>
      </c>
      <c r="B447" s="84" t="str">
        <f t="shared" si="6"/>
        <v/>
      </c>
      <c r="C447" s="84" t="str">
        <f>IFERROR(VLOOKUP($A447,'Section 2'!$D$16:$R$1015,COLUMNS('Section 2'!$D$13:D$13),0),"")</f>
        <v/>
      </c>
      <c r="D447" s="61" t="str">
        <f>IF($C447="","",IF(ISBLANK(VLOOKUP($A447,'Section 2'!$D$16:$R$1015,COLUMNS('Section 2'!$D$13:E$13),0)),"",VLOOKUP($A447,'Section 2'!$D$16:$R$1015,COLUMNS('Section 2'!$D$13:E$13),0)))</f>
        <v/>
      </c>
      <c r="E447" s="84" t="str">
        <f>IF($C447="","",IF(ISBLANK(VLOOKUP($A447,'Section 2'!$D$16:$R$1015,COLUMNS('Section 2'!$D$13:F$13),0)),"",VLOOKUP($A447,'Section 2'!$D$16:$R$1015,COLUMNS('Section 2'!$D$13:F$13),0)))</f>
        <v/>
      </c>
      <c r="F447" s="84" t="str">
        <f>IF($C447="","",IF(ISBLANK(VLOOKUP($A447,'Section 2'!$D$16:$R$1015,COLUMNS('Section 2'!$D$13:G$13),0)),"",VLOOKUP($A447,'Section 2'!$D$16:$R$1015,COLUMNS('Section 2'!$D$13:G$13),0)))</f>
        <v/>
      </c>
      <c r="G447" s="84" t="str">
        <f>IF($C447="","",IF(ISBLANK(VLOOKUP($A447,'Section 2'!$D$16:$R$1015,COLUMNS('Section 2'!$D$13:H$13),0)),"",VLOOKUP($A447,'Section 2'!$D$16:$R$1015,COLUMNS('Section 2'!$D$13:H$13),0)))</f>
        <v/>
      </c>
      <c r="H447" s="84" t="str">
        <f>IF($C447="","",IF(ISBLANK(VLOOKUP($A447,'Section 2'!$D$16:$R$1015,COLUMNS('Section 2'!$D$13:I$13),0)),"",VLOOKUP($A447,'Section 2'!$D$16:$R$1015,COLUMNS('Section 2'!$D$13:I$13),0)))</f>
        <v/>
      </c>
      <c r="I447" s="84" t="str">
        <f>IF($C447="","",IF(ISBLANK(VLOOKUP($A447,'Section 2'!$D$16:$R$1015,COLUMNS('Section 2'!$D$13:J$13),0)),"",VLOOKUP($A447,'Section 2'!$D$16:$R$1015,COLUMNS('Section 2'!$D$13:J$13),0)))</f>
        <v/>
      </c>
      <c r="J447" s="84" t="str">
        <f>IF($C447="","",IF(ISBLANK(VLOOKUP($A447,'Section 2'!$D$16:$R$1015,COLUMNS('Section 2'!$D$13:R$13),0)),"",IF(VLOOKUP($A447,'Section 2'!$D$16:$R$1015,COLUMNS('Section 2'!$D$13:R$13),0)="QPS","QPS",PROPER(VLOOKUP($A447,'Section 2'!$D$16:$R$1015,COLUMNS('Section 2'!$D$13:R$13),0)))))</f>
        <v/>
      </c>
      <c r="K447" s="84" t="str">
        <f>IF($C447="","",IF(ISBLANK(VLOOKUP($A447,'Section 2'!$D$16:$R$1015,COLUMNS('Section 2'!$D$13:L$13),0)),"",VLOOKUP($A447,'Section 2'!$D$16:$R$1015,COLUMNS('Section 2'!$D$13:L$13),0)))</f>
        <v/>
      </c>
      <c r="L447" s="84" t="str">
        <f>IF($C447="","",IF(ISBLANK(VLOOKUP($A447,'Section 2'!$D$16:$R$1015,COLUMNS('Section 2'!$D$13:M$13),0)),"",VLOOKUP($A447,'Section 2'!$D$16:$R$1015,COLUMNS('Section 2'!$D$13:M$13),0)))</f>
        <v/>
      </c>
      <c r="M447" s="84" t="str">
        <f>IF($C447="","",IF(ISBLANK(VLOOKUP($A447,'Section 2'!$D$16:$R$1015,COLUMNS('Section 2'!$D$13:N$13),0)),"",VLOOKUP($A447,'Section 2'!$D$16:$R$1015,COLUMNS('Section 2'!$D$13:N$13),0)))</f>
        <v/>
      </c>
      <c r="N447" s="84" t="str">
        <f>IF($C447="","",IF(ISBLANK(VLOOKUP($A447,'Section 2'!$D$16:$R$1015,COLUMNS('Section 2'!$D$13:O$13),0)),"",VLOOKUP($A447,'Section 2'!$D$16:$R$1015,COLUMNS('Section 2'!$D$13:O$13),0)))</f>
        <v/>
      </c>
      <c r="O447" s="84" t="str">
        <f>IF($C447="","",IF(ISBLANK(VLOOKUP($A447,'Section 2'!$D$16:$R$1015,COLUMNS('Section 2'!$D$13:P$13),0)),"",VLOOKUP($A447,'Section 2'!$D$16:$R$1015,COLUMNS('Section 2'!$D$13:P$13),0)))</f>
        <v/>
      </c>
      <c r="P447" s="84" t="str">
        <f>IF($C447="","",IF(ISBLANK(VLOOKUP($A447,'Section 2'!$D$16:$R$1015,COLUMNS('Section 2'!$D$13:Q$13),0)),"",VLOOKUP($A447,'Section 2'!$D$16:$R$1015,COLUMNS('Section 2'!$D$13:Q$13),0)))</f>
        <v/>
      </c>
      <c r="Q447" s="84" t="str">
        <f>IF($C447="","",IF(ISBLANK(VLOOKUP($A447,'Section 2'!$D$16:$R$1015,COLUMNS('Section 2'!$D$13:R$13),0)),"",IF(VLOOKUP($A447,'Section 2'!$D$16:$R$1015,COLUMNS('Section 2'!$D$13:R$13),0)="QPS","QPS",PROPER(VLOOKUP($A447,'Section 2'!$D$16:$R$1015,COLUMNS('Section 2'!$D$13:R$13),0)))))</f>
        <v/>
      </c>
    </row>
    <row r="448" spans="1:17" s="47" customFormat="1" ht="12.75" customHeight="1" x14ac:dyDescent="0.35">
      <c r="A448" s="50">
        <v>447</v>
      </c>
      <c r="B448" s="84" t="str">
        <f t="shared" si="6"/>
        <v/>
      </c>
      <c r="C448" s="84" t="str">
        <f>IFERROR(VLOOKUP($A448,'Section 2'!$D$16:$R$1015,COLUMNS('Section 2'!$D$13:D$13),0),"")</f>
        <v/>
      </c>
      <c r="D448" s="61" t="str">
        <f>IF($C448="","",IF(ISBLANK(VLOOKUP($A448,'Section 2'!$D$16:$R$1015,COLUMNS('Section 2'!$D$13:E$13),0)),"",VLOOKUP($A448,'Section 2'!$D$16:$R$1015,COLUMNS('Section 2'!$D$13:E$13),0)))</f>
        <v/>
      </c>
      <c r="E448" s="84" t="str">
        <f>IF($C448="","",IF(ISBLANK(VLOOKUP($A448,'Section 2'!$D$16:$R$1015,COLUMNS('Section 2'!$D$13:F$13),0)),"",VLOOKUP($A448,'Section 2'!$D$16:$R$1015,COLUMNS('Section 2'!$D$13:F$13),0)))</f>
        <v/>
      </c>
      <c r="F448" s="84" t="str">
        <f>IF($C448="","",IF(ISBLANK(VLOOKUP($A448,'Section 2'!$D$16:$R$1015,COLUMNS('Section 2'!$D$13:G$13),0)),"",VLOOKUP($A448,'Section 2'!$D$16:$R$1015,COLUMNS('Section 2'!$D$13:G$13),0)))</f>
        <v/>
      </c>
      <c r="G448" s="84" t="str">
        <f>IF($C448="","",IF(ISBLANK(VLOOKUP($A448,'Section 2'!$D$16:$R$1015,COLUMNS('Section 2'!$D$13:H$13),0)),"",VLOOKUP($A448,'Section 2'!$D$16:$R$1015,COLUMNS('Section 2'!$D$13:H$13),0)))</f>
        <v/>
      </c>
      <c r="H448" s="84" t="str">
        <f>IF($C448="","",IF(ISBLANK(VLOOKUP($A448,'Section 2'!$D$16:$R$1015,COLUMNS('Section 2'!$D$13:I$13),0)),"",VLOOKUP($A448,'Section 2'!$D$16:$R$1015,COLUMNS('Section 2'!$D$13:I$13),0)))</f>
        <v/>
      </c>
      <c r="I448" s="84" t="str">
        <f>IF($C448="","",IF(ISBLANK(VLOOKUP($A448,'Section 2'!$D$16:$R$1015,COLUMNS('Section 2'!$D$13:J$13),0)),"",VLOOKUP($A448,'Section 2'!$D$16:$R$1015,COLUMNS('Section 2'!$D$13:J$13),0)))</f>
        <v/>
      </c>
      <c r="J448" s="84" t="str">
        <f>IF($C448="","",IF(ISBLANK(VLOOKUP($A448,'Section 2'!$D$16:$R$1015,COLUMNS('Section 2'!$D$13:R$13),0)),"",IF(VLOOKUP($A448,'Section 2'!$D$16:$R$1015,COLUMNS('Section 2'!$D$13:R$13),0)="QPS","QPS",PROPER(VLOOKUP($A448,'Section 2'!$D$16:$R$1015,COLUMNS('Section 2'!$D$13:R$13),0)))))</f>
        <v/>
      </c>
      <c r="K448" s="84" t="str">
        <f>IF($C448="","",IF(ISBLANK(VLOOKUP($A448,'Section 2'!$D$16:$R$1015,COLUMNS('Section 2'!$D$13:L$13),0)),"",VLOOKUP($A448,'Section 2'!$D$16:$R$1015,COLUMNS('Section 2'!$D$13:L$13),0)))</f>
        <v/>
      </c>
      <c r="L448" s="84" t="str">
        <f>IF($C448="","",IF(ISBLANK(VLOOKUP($A448,'Section 2'!$D$16:$R$1015,COLUMNS('Section 2'!$D$13:M$13),0)),"",VLOOKUP($A448,'Section 2'!$D$16:$R$1015,COLUMNS('Section 2'!$D$13:M$13),0)))</f>
        <v/>
      </c>
      <c r="M448" s="84" t="str">
        <f>IF($C448="","",IF(ISBLANK(VLOOKUP($A448,'Section 2'!$D$16:$R$1015,COLUMNS('Section 2'!$D$13:N$13),0)),"",VLOOKUP($A448,'Section 2'!$D$16:$R$1015,COLUMNS('Section 2'!$D$13:N$13),0)))</f>
        <v/>
      </c>
      <c r="N448" s="84" t="str">
        <f>IF($C448="","",IF(ISBLANK(VLOOKUP($A448,'Section 2'!$D$16:$R$1015,COLUMNS('Section 2'!$D$13:O$13),0)),"",VLOOKUP($A448,'Section 2'!$D$16:$R$1015,COLUMNS('Section 2'!$D$13:O$13),0)))</f>
        <v/>
      </c>
      <c r="O448" s="84" t="str">
        <f>IF($C448="","",IF(ISBLANK(VLOOKUP($A448,'Section 2'!$D$16:$R$1015,COLUMNS('Section 2'!$D$13:P$13),0)),"",VLOOKUP($A448,'Section 2'!$D$16:$R$1015,COLUMNS('Section 2'!$D$13:P$13),0)))</f>
        <v/>
      </c>
      <c r="P448" s="84" t="str">
        <f>IF($C448="","",IF(ISBLANK(VLOOKUP($A448,'Section 2'!$D$16:$R$1015,COLUMNS('Section 2'!$D$13:Q$13),0)),"",VLOOKUP($A448,'Section 2'!$D$16:$R$1015,COLUMNS('Section 2'!$D$13:Q$13),0)))</f>
        <v/>
      </c>
      <c r="Q448" s="84" t="str">
        <f>IF($C448="","",IF(ISBLANK(VLOOKUP($A448,'Section 2'!$D$16:$R$1015,COLUMNS('Section 2'!$D$13:R$13),0)),"",IF(VLOOKUP($A448,'Section 2'!$D$16:$R$1015,COLUMNS('Section 2'!$D$13:R$13),0)="QPS","QPS",PROPER(VLOOKUP($A448,'Section 2'!$D$16:$R$1015,COLUMNS('Section 2'!$D$13:R$13),0)))))</f>
        <v/>
      </c>
    </row>
    <row r="449" spans="1:17" s="47" customFormat="1" ht="12.75" customHeight="1" x14ac:dyDescent="0.35">
      <c r="A449" s="50">
        <v>448</v>
      </c>
      <c r="B449" s="84" t="str">
        <f t="shared" si="6"/>
        <v/>
      </c>
      <c r="C449" s="84" t="str">
        <f>IFERROR(VLOOKUP($A449,'Section 2'!$D$16:$R$1015,COLUMNS('Section 2'!$D$13:D$13),0),"")</f>
        <v/>
      </c>
      <c r="D449" s="61" t="str">
        <f>IF($C449="","",IF(ISBLANK(VLOOKUP($A449,'Section 2'!$D$16:$R$1015,COLUMNS('Section 2'!$D$13:E$13),0)),"",VLOOKUP($A449,'Section 2'!$D$16:$R$1015,COLUMNS('Section 2'!$D$13:E$13),0)))</f>
        <v/>
      </c>
      <c r="E449" s="84" t="str">
        <f>IF($C449="","",IF(ISBLANK(VLOOKUP($A449,'Section 2'!$D$16:$R$1015,COLUMNS('Section 2'!$D$13:F$13),0)),"",VLOOKUP($A449,'Section 2'!$D$16:$R$1015,COLUMNS('Section 2'!$D$13:F$13),0)))</f>
        <v/>
      </c>
      <c r="F449" s="84" t="str">
        <f>IF($C449="","",IF(ISBLANK(VLOOKUP($A449,'Section 2'!$D$16:$R$1015,COLUMNS('Section 2'!$D$13:G$13),0)),"",VLOOKUP($A449,'Section 2'!$D$16:$R$1015,COLUMNS('Section 2'!$D$13:G$13),0)))</f>
        <v/>
      </c>
      <c r="G449" s="84" t="str">
        <f>IF($C449="","",IF(ISBLANK(VLOOKUP($A449,'Section 2'!$D$16:$R$1015,COLUMNS('Section 2'!$D$13:H$13),0)),"",VLOOKUP($A449,'Section 2'!$D$16:$R$1015,COLUMNS('Section 2'!$D$13:H$13),0)))</f>
        <v/>
      </c>
      <c r="H449" s="84" t="str">
        <f>IF($C449="","",IF(ISBLANK(VLOOKUP($A449,'Section 2'!$D$16:$R$1015,COLUMNS('Section 2'!$D$13:I$13),0)),"",VLOOKUP($A449,'Section 2'!$D$16:$R$1015,COLUMNS('Section 2'!$D$13:I$13),0)))</f>
        <v/>
      </c>
      <c r="I449" s="84" t="str">
        <f>IF($C449="","",IF(ISBLANK(VLOOKUP($A449,'Section 2'!$D$16:$R$1015,COLUMNS('Section 2'!$D$13:J$13),0)),"",VLOOKUP($A449,'Section 2'!$D$16:$R$1015,COLUMNS('Section 2'!$D$13:J$13),0)))</f>
        <v/>
      </c>
      <c r="J449" s="84" t="str">
        <f>IF($C449="","",IF(ISBLANK(VLOOKUP($A449,'Section 2'!$D$16:$R$1015,COLUMNS('Section 2'!$D$13:R$13),0)),"",IF(VLOOKUP($A449,'Section 2'!$D$16:$R$1015,COLUMNS('Section 2'!$D$13:R$13),0)="QPS","QPS",PROPER(VLOOKUP($A449,'Section 2'!$D$16:$R$1015,COLUMNS('Section 2'!$D$13:R$13),0)))))</f>
        <v/>
      </c>
      <c r="K449" s="84" t="str">
        <f>IF($C449="","",IF(ISBLANK(VLOOKUP($A449,'Section 2'!$D$16:$R$1015,COLUMNS('Section 2'!$D$13:L$13),0)),"",VLOOKUP($A449,'Section 2'!$D$16:$R$1015,COLUMNS('Section 2'!$D$13:L$13),0)))</f>
        <v/>
      </c>
      <c r="L449" s="84" t="str">
        <f>IF($C449="","",IF(ISBLANK(VLOOKUP($A449,'Section 2'!$D$16:$R$1015,COLUMNS('Section 2'!$D$13:M$13),0)),"",VLOOKUP($A449,'Section 2'!$D$16:$R$1015,COLUMNS('Section 2'!$D$13:M$13),0)))</f>
        <v/>
      </c>
      <c r="M449" s="84" t="str">
        <f>IF($C449="","",IF(ISBLANK(VLOOKUP($A449,'Section 2'!$D$16:$R$1015,COLUMNS('Section 2'!$D$13:N$13),0)),"",VLOOKUP($A449,'Section 2'!$D$16:$R$1015,COLUMNS('Section 2'!$D$13:N$13),0)))</f>
        <v/>
      </c>
      <c r="N449" s="84" t="str">
        <f>IF($C449="","",IF(ISBLANK(VLOOKUP($A449,'Section 2'!$D$16:$R$1015,COLUMNS('Section 2'!$D$13:O$13),0)),"",VLOOKUP($A449,'Section 2'!$D$16:$R$1015,COLUMNS('Section 2'!$D$13:O$13),0)))</f>
        <v/>
      </c>
      <c r="O449" s="84" t="str">
        <f>IF($C449="","",IF(ISBLANK(VLOOKUP($A449,'Section 2'!$D$16:$R$1015,COLUMNS('Section 2'!$D$13:P$13),0)),"",VLOOKUP($A449,'Section 2'!$D$16:$R$1015,COLUMNS('Section 2'!$D$13:P$13),0)))</f>
        <v/>
      </c>
      <c r="P449" s="84" t="str">
        <f>IF($C449="","",IF(ISBLANK(VLOOKUP($A449,'Section 2'!$D$16:$R$1015,COLUMNS('Section 2'!$D$13:Q$13),0)),"",VLOOKUP($A449,'Section 2'!$D$16:$R$1015,COLUMNS('Section 2'!$D$13:Q$13),0)))</f>
        <v/>
      </c>
      <c r="Q449" s="84" t="str">
        <f>IF($C449="","",IF(ISBLANK(VLOOKUP($A449,'Section 2'!$D$16:$R$1015,COLUMNS('Section 2'!$D$13:R$13),0)),"",IF(VLOOKUP($A449,'Section 2'!$D$16:$R$1015,COLUMNS('Section 2'!$D$13:R$13),0)="QPS","QPS",PROPER(VLOOKUP($A449,'Section 2'!$D$16:$R$1015,COLUMNS('Section 2'!$D$13:R$13),0)))))</f>
        <v/>
      </c>
    </row>
    <row r="450" spans="1:17" s="47" customFormat="1" ht="12.75" customHeight="1" x14ac:dyDescent="0.35">
      <c r="A450" s="50">
        <v>449</v>
      </c>
      <c r="B450" s="84" t="str">
        <f t="shared" si="6"/>
        <v/>
      </c>
      <c r="C450" s="84" t="str">
        <f>IFERROR(VLOOKUP($A450,'Section 2'!$D$16:$R$1015,COLUMNS('Section 2'!$D$13:D$13),0),"")</f>
        <v/>
      </c>
      <c r="D450" s="61" t="str">
        <f>IF($C450="","",IF(ISBLANK(VLOOKUP($A450,'Section 2'!$D$16:$R$1015,COLUMNS('Section 2'!$D$13:E$13),0)),"",VLOOKUP($A450,'Section 2'!$D$16:$R$1015,COLUMNS('Section 2'!$D$13:E$13),0)))</f>
        <v/>
      </c>
      <c r="E450" s="84" t="str">
        <f>IF($C450="","",IF(ISBLANK(VLOOKUP($A450,'Section 2'!$D$16:$R$1015,COLUMNS('Section 2'!$D$13:F$13),0)),"",VLOOKUP($A450,'Section 2'!$D$16:$R$1015,COLUMNS('Section 2'!$D$13:F$13),0)))</f>
        <v/>
      </c>
      <c r="F450" s="84" t="str">
        <f>IF($C450="","",IF(ISBLANK(VLOOKUP($A450,'Section 2'!$D$16:$R$1015,COLUMNS('Section 2'!$D$13:G$13),0)),"",VLOOKUP($A450,'Section 2'!$D$16:$R$1015,COLUMNS('Section 2'!$D$13:G$13),0)))</f>
        <v/>
      </c>
      <c r="G450" s="84" t="str">
        <f>IF($C450="","",IF(ISBLANK(VLOOKUP($A450,'Section 2'!$D$16:$R$1015,COLUMNS('Section 2'!$D$13:H$13),0)),"",VLOOKUP($A450,'Section 2'!$D$16:$R$1015,COLUMNS('Section 2'!$D$13:H$13),0)))</f>
        <v/>
      </c>
      <c r="H450" s="84" t="str">
        <f>IF($C450="","",IF(ISBLANK(VLOOKUP($A450,'Section 2'!$D$16:$R$1015,COLUMNS('Section 2'!$D$13:I$13),0)),"",VLOOKUP($A450,'Section 2'!$D$16:$R$1015,COLUMNS('Section 2'!$D$13:I$13),0)))</f>
        <v/>
      </c>
      <c r="I450" s="84" t="str">
        <f>IF($C450="","",IF(ISBLANK(VLOOKUP($A450,'Section 2'!$D$16:$R$1015,COLUMNS('Section 2'!$D$13:J$13),0)),"",VLOOKUP($A450,'Section 2'!$D$16:$R$1015,COLUMNS('Section 2'!$D$13:J$13),0)))</f>
        <v/>
      </c>
      <c r="J450" s="84" t="str">
        <f>IF($C450="","",IF(ISBLANK(VLOOKUP($A450,'Section 2'!$D$16:$R$1015,COLUMNS('Section 2'!$D$13:R$13),0)),"",IF(VLOOKUP($A450,'Section 2'!$D$16:$R$1015,COLUMNS('Section 2'!$D$13:R$13),0)="QPS","QPS",PROPER(VLOOKUP($A450,'Section 2'!$D$16:$R$1015,COLUMNS('Section 2'!$D$13:R$13),0)))))</f>
        <v/>
      </c>
      <c r="K450" s="84" t="str">
        <f>IF($C450="","",IF(ISBLANK(VLOOKUP($A450,'Section 2'!$D$16:$R$1015,COLUMNS('Section 2'!$D$13:L$13),0)),"",VLOOKUP($A450,'Section 2'!$D$16:$R$1015,COLUMNS('Section 2'!$D$13:L$13),0)))</f>
        <v/>
      </c>
      <c r="L450" s="84" t="str">
        <f>IF($C450="","",IF(ISBLANK(VLOOKUP($A450,'Section 2'!$D$16:$R$1015,COLUMNS('Section 2'!$D$13:M$13),0)),"",VLOOKUP($A450,'Section 2'!$D$16:$R$1015,COLUMNS('Section 2'!$D$13:M$13),0)))</f>
        <v/>
      </c>
      <c r="M450" s="84" t="str">
        <f>IF($C450="","",IF(ISBLANK(VLOOKUP($A450,'Section 2'!$D$16:$R$1015,COLUMNS('Section 2'!$D$13:N$13),0)),"",VLOOKUP($A450,'Section 2'!$D$16:$R$1015,COLUMNS('Section 2'!$D$13:N$13),0)))</f>
        <v/>
      </c>
      <c r="N450" s="84" t="str">
        <f>IF($C450="","",IF(ISBLANK(VLOOKUP($A450,'Section 2'!$D$16:$R$1015,COLUMNS('Section 2'!$D$13:O$13),0)),"",VLOOKUP($A450,'Section 2'!$D$16:$R$1015,COLUMNS('Section 2'!$D$13:O$13),0)))</f>
        <v/>
      </c>
      <c r="O450" s="84" t="str">
        <f>IF($C450="","",IF(ISBLANK(VLOOKUP($A450,'Section 2'!$D$16:$R$1015,COLUMNS('Section 2'!$D$13:P$13),0)),"",VLOOKUP($A450,'Section 2'!$D$16:$R$1015,COLUMNS('Section 2'!$D$13:P$13),0)))</f>
        <v/>
      </c>
      <c r="P450" s="84" t="str">
        <f>IF($C450="","",IF(ISBLANK(VLOOKUP($A450,'Section 2'!$D$16:$R$1015,COLUMNS('Section 2'!$D$13:Q$13),0)),"",VLOOKUP($A450,'Section 2'!$D$16:$R$1015,COLUMNS('Section 2'!$D$13:Q$13),0)))</f>
        <v/>
      </c>
      <c r="Q450" s="84" t="str">
        <f>IF($C450="","",IF(ISBLANK(VLOOKUP($A450,'Section 2'!$D$16:$R$1015,COLUMNS('Section 2'!$D$13:R$13),0)),"",IF(VLOOKUP($A450,'Section 2'!$D$16:$R$1015,COLUMNS('Section 2'!$D$13:R$13),0)="QPS","QPS",PROPER(VLOOKUP($A450,'Section 2'!$D$16:$R$1015,COLUMNS('Section 2'!$D$13:R$13),0)))))</f>
        <v/>
      </c>
    </row>
    <row r="451" spans="1:17" s="47" customFormat="1" ht="12.75" customHeight="1" x14ac:dyDescent="0.35">
      <c r="A451" s="50">
        <v>450</v>
      </c>
      <c r="B451" s="84" t="str">
        <f t="shared" ref="B451:B514" si="7">IF(C451="","",2)</f>
        <v/>
      </c>
      <c r="C451" s="84" t="str">
        <f>IFERROR(VLOOKUP($A451,'Section 2'!$D$16:$R$1015,COLUMNS('Section 2'!$D$13:D$13),0),"")</f>
        <v/>
      </c>
      <c r="D451" s="61" t="str">
        <f>IF($C451="","",IF(ISBLANK(VLOOKUP($A451,'Section 2'!$D$16:$R$1015,COLUMNS('Section 2'!$D$13:E$13),0)),"",VLOOKUP($A451,'Section 2'!$D$16:$R$1015,COLUMNS('Section 2'!$D$13:E$13),0)))</f>
        <v/>
      </c>
      <c r="E451" s="84" t="str">
        <f>IF($C451="","",IF(ISBLANK(VLOOKUP($A451,'Section 2'!$D$16:$R$1015,COLUMNS('Section 2'!$D$13:F$13),0)),"",VLOOKUP($A451,'Section 2'!$D$16:$R$1015,COLUMNS('Section 2'!$D$13:F$13),0)))</f>
        <v/>
      </c>
      <c r="F451" s="84" t="str">
        <f>IF($C451="","",IF(ISBLANK(VLOOKUP($A451,'Section 2'!$D$16:$R$1015,COLUMNS('Section 2'!$D$13:G$13),0)),"",VLOOKUP($A451,'Section 2'!$D$16:$R$1015,COLUMNS('Section 2'!$D$13:G$13),0)))</f>
        <v/>
      </c>
      <c r="G451" s="84" t="str">
        <f>IF($C451="","",IF(ISBLANK(VLOOKUP($A451,'Section 2'!$D$16:$R$1015,COLUMNS('Section 2'!$D$13:H$13),0)),"",VLOOKUP($A451,'Section 2'!$D$16:$R$1015,COLUMNS('Section 2'!$D$13:H$13),0)))</f>
        <v/>
      </c>
      <c r="H451" s="84" t="str">
        <f>IF($C451="","",IF(ISBLANK(VLOOKUP($A451,'Section 2'!$D$16:$R$1015,COLUMNS('Section 2'!$D$13:I$13),0)),"",VLOOKUP($A451,'Section 2'!$D$16:$R$1015,COLUMNS('Section 2'!$D$13:I$13),0)))</f>
        <v/>
      </c>
      <c r="I451" s="84" t="str">
        <f>IF($C451="","",IF(ISBLANK(VLOOKUP($A451,'Section 2'!$D$16:$R$1015,COLUMNS('Section 2'!$D$13:J$13),0)),"",VLOOKUP($A451,'Section 2'!$D$16:$R$1015,COLUMNS('Section 2'!$D$13:J$13),0)))</f>
        <v/>
      </c>
      <c r="J451" s="84" t="str">
        <f>IF($C451="","",IF(ISBLANK(VLOOKUP($A451,'Section 2'!$D$16:$R$1015,COLUMNS('Section 2'!$D$13:R$13),0)),"",IF(VLOOKUP($A451,'Section 2'!$D$16:$R$1015,COLUMNS('Section 2'!$D$13:R$13),0)="QPS","QPS",PROPER(VLOOKUP($A451,'Section 2'!$D$16:$R$1015,COLUMNS('Section 2'!$D$13:R$13),0)))))</f>
        <v/>
      </c>
      <c r="K451" s="84" t="str">
        <f>IF($C451="","",IF(ISBLANK(VLOOKUP($A451,'Section 2'!$D$16:$R$1015,COLUMNS('Section 2'!$D$13:L$13),0)),"",VLOOKUP($A451,'Section 2'!$D$16:$R$1015,COLUMNS('Section 2'!$D$13:L$13),0)))</f>
        <v/>
      </c>
      <c r="L451" s="84" t="str">
        <f>IF($C451="","",IF(ISBLANK(VLOOKUP($A451,'Section 2'!$D$16:$R$1015,COLUMNS('Section 2'!$D$13:M$13),0)),"",VLOOKUP($A451,'Section 2'!$D$16:$R$1015,COLUMNS('Section 2'!$D$13:M$13),0)))</f>
        <v/>
      </c>
      <c r="M451" s="84" t="str">
        <f>IF($C451="","",IF(ISBLANK(VLOOKUP($A451,'Section 2'!$D$16:$R$1015,COLUMNS('Section 2'!$D$13:N$13),0)),"",VLOOKUP($A451,'Section 2'!$D$16:$R$1015,COLUMNS('Section 2'!$D$13:N$13),0)))</f>
        <v/>
      </c>
      <c r="N451" s="84" t="str">
        <f>IF($C451="","",IF(ISBLANK(VLOOKUP($A451,'Section 2'!$D$16:$R$1015,COLUMNS('Section 2'!$D$13:O$13),0)),"",VLOOKUP($A451,'Section 2'!$D$16:$R$1015,COLUMNS('Section 2'!$D$13:O$13),0)))</f>
        <v/>
      </c>
      <c r="O451" s="84" t="str">
        <f>IF($C451="","",IF(ISBLANK(VLOOKUP($A451,'Section 2'!$D$16:$R$1015,COLUMNS('Section 2'!$D$13:P$13),0)),"",VLOOKUP($A451,'Section 2'!$D$16:$R$1015,COLUMNS('Section 2'!$D$13:P$13),0)))</f>
        <v/>
      </c>
      <c r="P451" s="84" t="str">
        <f>IF($C451="","",IF(ISBLANK(VLOOKUP($A451,'Section 2'!$D$16:$R$1015,COLUMNS('Section 2'!$D$13:Q$13),0)),"",VLOOKUP($A451,'Section 2'!$D$16:$R$1015,COLUMNS('Section 2'!$D$13:Q$13),0)))</f>
        <v/>
      </c>
      <c r="Q451" s="84" t="str">
        <f>IF($C451="","",IF(ISBLANK(VLOOKUP($A451,'Section 2'!$D$16:$R$1015,COLUMNS('Section 2'!$D$13:R$13),0)),"",IF(VLOOKUP($A451,'Section 2'!$D$16:$R$1015,COLUMNS('Section 2'!$D$13:R$13),0)="QPS","QPS",PROPER(VLOOKUP($A451,'Section 2'!$D$16:$R$1015,COLUMNS('Section 2'!$D$13:R$13),0)))))</f>
        <v/>
      </c>
    </row>
    <row r="452" spans="1:17" s="47" customFormat="1" ht="12.75" customHeight="1" x14ac:dyDescent="0.35">
      <c r="A452" s="50">
        <v>451</v>
      </c>
      <c r="B452" s="84" t="str">
        <f t="shared" si="7"/>
        <v/>
      </c>
      <c r="C452" s="84" t="str">
        <f>IFERROR(VLOOKUP($A452,'Section 2'!$D$16:$R$1015,COLUMNS('Section 2'!$D$13:D$13),0),"")</f>
        <v/>
      </c>
      <c r="D452" s="61" t="str">
        <f>IF($C452="","",IF(ISBLANK(VLOOKUP($A452,'Section 2'!$D$16:$R$1015,COLUMNS('Section 2'!$D$13:E$13),0)),"",VLOOKUP($A452,'Section 2'!$D$16:$R$1015,COLUMNS('Section 2'!$D$13:E$13),0)))</f>
        <v/>
      </c>
      <c r="E452" s="84" t="str">
        <f>IF($C452="","",IF(ISBLANK(VLOOKUP($A452,'Section 2'!$D$16:$R$1015,COLUMNS('Section 2'!$D$13:F$13),0)),"",VLOOKUP($A452,'Section 2'!$D$16:$R$1015,COLUMNS('Section 2'!$D$13:F$13),0)))</f>
        <v/>
      </c>
      <c r="F452" s="84" t="str">
        <f>IF($C452="","",IF(ISBLANK(VLOOKUP($A452,'Section 2'!$D$16:$R$1015,COLUMNS('Section 2'!$D$13:G$13),0)),"",VLOOKUP($A452,'Section 2'!$D$16:$R$1015,COLUMNS('Section 2'!$D$13:G$13),0)))</f>
        <v/>
      </c>
      <c r="G452" s="84" t="str">
        <f>IF($C452="","",IF(ISBLANK(VLOOKUP($A452,'Section 2'!$D$16:$R$1015,COLUMNS('Section 2'!$D$13:H$13),0)),"",VLOOKUP($A452,'Section 2'!$D$16:$R$1015,COLUMNS('Section 2'!$D$13:H$13),0)))</f>
        <v/>
      </c>
      <c r="H452" s="84" t="str">
        <f>IF($C452="","",IF(ISBLANK(VLOOKUP($A452,'Section 2'!$D$16:$R$1015,COLUMNS('Section 2'!$D$13:I$13),0)),"",VLOOKUP($A452,'Section 2'!$D$16:$R$1015,COLUMNS('Section 2'!$D$13:I$13),0)))</f>
        <v/>
      </c>
      <c r="I452" s="84" t="str">
        <f>IF($C452="","",IF(ISBLANK(VLOOKUP($A452,'Section 2'!$D$16:$R$1015,COLUMNS('Section 2'!$D$13:J$13),0)),"",VLOOKUP($A452,'Section 2'!$D$16:$R$1015,COLUMNS('Section 2'!$D$13:J$13),0)))</f>
        <v/>
      </c>
      <c r="J452" s="84" t="str">
        <f>IF($C452="","",IF(ISBLANK(VLOOKUP($A452,'Section 2'!$D$16:$R$1015,COLUMNS('Section 2'!$D$13:R$13),0)),"",IF(VLOOKUP($A452,'Section 2'!$D$16:$R$1015,COLUMNS('Section 2'!$D$13:R$13),0)="QPS","QPS",PROPER(VLOOKUP($A452,'Section 2'!$D$16:$R$1015,COLUMNS('Section 2'!$D$13:R$13),0)))))</f>
        <v/>
      </c>
      <c r="K452" s="84" t="str">
        <f>IF($C452="","",IF(ISBLANK(VLOOKUP($A452,'Section 2'!$D$16:$R$1015,COLUMNS('Section 2'!$D$13:L$13),0)),"",VLOOKUP($A452,'Section 2'!$D$16:$R$1015,COLUMNS('Section 2'!$D$13:L$13),0)))</f>
        <v/>
      </c>
      <c r="L452" s="84" t="str">
        <f>IF($C452="","",IF(ISBLANK(VLOOKUP($A452,'Section 2'!$D$16:$R$1015,COLUMNS('Section 2'!$D$13:M$13),0)),"",VLOOKUP($A452,'Section 2'!$D$16:$R$1015,COLUMNS('Section 2'!$D$13:M$13),0)))</f>
        <v/>
      </c>
      <c r="M452" s="84" t="str">
        <f>IF($C452="","",IF(ISBLANK(VLOOKUP($A452,'Section 2'!$D$16:$R$1015,COLUMNS('Section 2'!$D$13:N$13),0)),"",VLOOKUP($A452,'Section 2'!$D$16:$R$1015,COLUMNS('Section 2'!$D$13:N$13),0)))</f>
        <v/>
      </c>
      <c r="N452" s="84" t="str">
        <f>IF($C452="","",IF(ISBLANK(VLOOKUP($A452,'Section 2'!$D$16:$R$1015,COLUMNS('Section 2'!$D$13:O$13),0)),"",VLOOKUP($A452,'Section 2'!$D$16:$R$1015,COLUMNS('Section 2'!$D$13:O$13),0)))</f>
        <v/>
      </c>
      <c r="O452" s="84" t="str">
        <f>IF($C452="","",IF(ISBLANK(VLOOKUP($A452,'Section 2'!$D$16:$R$1015,COLUMNS('Section 2'!$D$13:P$13),0)),"",VLOOKUP($A452,'Section 2'!$D$16:$R$1015,COLUMNS('Section 2'!$D$13:P$13),0)))</f>
        <v/>
      </c>
      <c r="P452" s="84" t="str">
        <f>IF($C452="","",IF(ISBLANK(VLOOKUP($A452,'Section 2'!$D$16:$R$1015,COLUMNS('Section 2'!$D$13:Q$13),0)),"",VLOOKUP($A452,'Section 2'!$D$16:$R$1015,COLUMNS('Section 2'!$D$13:Q$13),0)))</f>
        <v/>
      </c>
      <c r="Q452" s="84" t="str">
        <f>IF($C452="","",IF(ISBLANK(VLOOKUP($A452,'Section 2'!$D$16:$R$1015,COLUMNS('Section 2'!$D$13:R$13),0)),"",IF(VLOOKUP($A452,'Section 2'!$D$16:$R$1015,COLUMNS('Section 2'!$D$13:R$13),0)="QPS","QPS",PROPER(VLOOKUP($A452,'Section 2'!$D$16:$R$1015,COLUMNS('Section 2'!$D$13:R$13),0)))))</f>
        <v/>
      </c>
    </row>
    <row r="453" spans="1:17" s="47" customFormat="1" ht="12.75" customHeight="1" x14ac:dyDescent="0.35">
      <c r="A453" s="50">
        <v>452</v>
      </c>
      <c r="B453" s="84" t="str">
        <f t="shared" si="7"/>
        <v/>
      </c>
      <c r="C453" s="84" t="str">
        <f>IFERROR(VLOOKUP($A453,'Section 2'!$D$16:$R$1015,COLUMNS('Section 2'!$D$13:D$13),0),"")</f>
        <v/>
      </c>
      <c r="D453" s="61" t="str">
        <f>IF($C453="","",IF(ISBLANK(VLOOKUP($A453,'Section 2'!$D$16:$R$1015,COLUMNS('Section 2'!$D$13:E$13),0)),"",VLOOKUP($A453,'Section 2'!$D$16:$R$1015,COLUMNS('Section 2'!$D$13:E$13),0)))</f>
        <v/>
      </c>
      <c r="E453" s="84" t="str">
        <f>IF($C453="","",IF(ISBLANK(VLOOKUP($A453,'Section 2'!$D$16:$R$1015,COLUMNS('Section 2'!$D$13:F$13),0)),"",VLOOKUP($A453,'Section 2'!$D$16:$R$1015,COLUMNS('Section 2'!$D$13:F$13),0)))</f>
        <v/>
      </c>
      <c r="F453" s="84" t="str">
        <f>IF($C453="","",IF(ISBLANK(VLOOKUP($A453,'Section 2'!$D$16:$R$1015,COLUMNS('Section 2'!$D$13:G$13),0)),"",VLOOKUP($A453,'Section 2'!$D$16:$R$1015,COLUMNS('Section 2'!$D$13:G$13),0)))</f>
        <v/>
      </c>
      <c r="G453" s="84" t="str">
        <f>IF($C453="","",IF(ISBLANK(VLOOKUP($A453,'Section 2'!$D$16:$R$1015,COLUMNS('Section 2'!$D$13:H$13),0)),"",VLOOKUP($A453,'Section 2'!$D$16:$R$1015,COLUMNS('Section 2'!$D$13:H$13),0)))</f>
        <v/>
      </c>
      <c r="H453" s="84" t="str">
        <f>IF($C453="","",IF(ISBLANK(VLOOKUP($A453,'Section 2'!$D$16:$R$1015,COLUMNS('Section 2'!$D$13:I$13),0)),"",VLOOKUP($A453,'Section 2'!$D$16:$R$1015,COLUMNS('Section 2'!$D$13:I$13),0)))</f>
        <v/>
      </c>
      <c r="I453" s="84" t="str">
        <f>IF($C453="","",IF(ISBLANK(VLOOKUP($A453,'Section 2'!$D$16:$R$1015,COLUMNS('Section 2'!$D$13:J$13),0)),"",VLOOKUP($A453,'Section 2'!$D$16:$R$1015,COLUMNS('Section 2'!$D$13:J$13),0)))</f>
        <v/>
      </c>
      <c r="J453" s="84" t="str">
        <f>IF($C453="","",IF(ISBLANK(VLOOKUP($A453,'Section 2'!$D$16:$R$1015,COLUMNS('Section 2'!$D$13:R$13),0)),"",IF(VLOOKUP($A453,'Section 2'!$D$16:$R$1015,COLUMNS('Section 2'!$D$13:R$13),0)="QPS","QPS",PROPER(VLOOKUP($A453,'Section 2'!$D$16:$R$1015,COLUMNS('Section 2'!$D$13:R$13),0)))))</f>
        <v/>
      </c>
      <c r="K453" s="84" t="str">
        <f>IF($C453="","",IF(ISBLANK(VLOOKUP($A453,'Section 2'!$D$16:$R$1015,COLUMNS('Section 2'!$D$13:L$13),0)),"",VLOOKUP($A453,'Section 2'!$D$16:$R$1015,COLUMNS('Section 2'!$D$13:L$13),0)))</f>
        <v/>
      </c>
      <c r="L453" s="84" t="str">
        <f>IF($C453="","",IF(ISBLANK(VLOOKUP($A453,'Section 2'!$D$16:$R$1015,COLUMNS('Section 2'!$D$13:M$13),0)),"",VLOOKUP($A453,'Section 2'!$D$16:$R$1015,COLUMNS('Section 2'!$D$13:M$13),0)))</f>
        <v/>
      </c>
      <c r="M453" s="84" t="str">
        <f>IF($C453="","",IF(ISBLANK(VLOOKUP($A453,'Section 2'!$D$16:$R$1015,COLUMNS('Section 2'!$D$13:N$13),0)),"",VLOOKUP($A453,'Section 2'!$D$16:$R$1015,COLUMNS('Section 2'!$D$13:N$13),0)))</f>
        <v/>
      </c>
      <c r="N453" s="84" t="str">
        <f>IF($C453="","",IF(ISBLANK(VLOOKUP($A453,'Section 2'!$D$16:$R$1015,COLUMNS('Section 2'!$D$13:O$13),0)),"",VLOOKUP($A453,'Section 2'!$D$16:$R$1015,COLUMNS('Section 2'!$D$13:O$13),0)))</f>
        <v/>
      </c>
      <c r="O453" s="84" t="str">
        <f>IF($C453="","",IF(ISBLANK(VLOOKUP($A453,'Section 2'!$D$16:$R$1015,COLUMNS('Section 2'!$D$13:P$13),0)),"",VLOOKUP($A453,'Section 2'!$D$16:$R$1015,COLUMNS('Section 2'!$D$13:P$13),0)))</f>
        <v/>
      </c>
      <c r="P453" s="84" t="str">
        <f>IF($C453="","",IF(ISBLANK(VLOOKUP($A453,'Section 2'!$D$16:$R$1015,COLUMNS('Section 2'!$D$13:Q$13),0)),"",VLOOKUP($A453,'Section 2'!$D$16:$R$1015,COLUMNS('Section 2'!$D$13:Q$13),0)))</f>
        <v/>
      </c>
      <c r="Q453" s="84" t="str">
        <f>IF($C453="","",IF(ISBLANK(VLOOKUP($A453,'Section 2'!$D$16:$R$1015,COLUMNS('Section 2'!$D$13:R$13),0)),"",IF(VLOOKUP($A453,'Section 2'!$D$16:$R$1015,COLUMNS('Section 2'!$D$13:R$13),0)="QPS","QPS",PROPER(VLOOKUP($A453,'Section 2'!$D$16:$R$1015,COLUMNS('Section 2'!$D$13:R$13),0)))))</f>
        <v/>
      </c>
    </row>
    <row r="454" spans="1:17" s="47" customFormat="1" ht="12.75" customHeight="1" x14ac:dyDescent="0.35">
      <c r="A454" s="50">
        <v>453</v>
      </c>
      <c r="B454" s="84" t="str">
        <f t="shared" si="7"/>
        <v/>
      </c>
      <c r="C454" s="84" t="str">
        <f>IFERROR(VLOOKUP($A454,'Section 2'!$D$16:$R$1015,COLUMNS('Section 2'!$D$13:D$13),0),"")</f>
        <v/>
      </c>
      <c r="D454" s="61" t="str">
        <f>IF($C454="","",IF(ISBLANK(VLOOKUP($A454,'Section 2'!$D$16:$R$1015,COLUMNS('Section 2'!$D$13:E$13),0)),"",VLOOKUP($A454,'Section 2'!$D$16:$R$1015,COLUMNS('Section 2'!$D$13:E$13),0)))</f>
        <v/>
      </c>
      <c r="E454" s="84" t="str">
        <f>IF($C454="","",IF(ISBLANK(VLOOKUP($A454,'Section 2'!$D$16:$R$1015,COLUMNS('Section 2'!$D$13:F$13),0)),"",VLOOKUP($A454,'Section 2'!$D$16:$R$1015,COLUMNS('Section 2'!$D$13:F$13),0)))</f>
        <v/>
      </c>
      <c r="F454" s="84" t="str">
        <f>IF($C454="","",IF(ISBLANK(VLOOKUP($A454,'Section 2'!$D$16:$R$1015,COLUMNS('Section 2'!$D$13:G$13),0)),"",VLOOKUP($A454,'Section 2'!$D$16:$R$1015,COLUMNS('Section 2'!$D$13:G$13),0)))</f>
        <v/>
      </c>
      <c r="G454" s="84" t="str">
        <f>IF($C454="","",IF(ISBLANK(VLOOKUP($A454,'Section 2'!$D$16:$R$1015,COLUMNS('Section 2'!$D$13:H$13),0)),"",VLOOKUP($A454,'Section 2'!$D$16:$R$1015,COLUMNS('Section 2'!$D$13:H$13),0)))</f>
        <v/>
      </c>
      <c r="H454" s="84" t="str">
        <f>IF($C454="","",IF(ISBLANK(VLOOKUP($A454,'Section 2'!$D$16:$R$1015,COLUMNS('Section 2'!$D$13:I$13),0)),"",VLOOKUP($A454,'Section 2'!$D$16:$R$1015,COLUMNS('Section 2'!$D$13:I$13),0)))</f>
        <v/>
      </c>
      <c r="I454" s="84" t="str">
        <f>IF($C454="","",IF(ISBLANK(VLOOKUP($A454,'Section 2'!$D$16:$R$1015,COLUMNS('Section 2'!$D$13:J$13),0)),"",VLOOKUP($A454,'Section 2'!$D$16:$R$1015,COLUMNS('Section 2'!$D$13:J$13),0)))</f>
        <v/>
      </c>
      <c r="J454" s="84" t="str">
        <f>IF($C454="","",IF(ISBLANK(VLOOKUP($A454,'Section 2'!$D$16:$R$1015,COLUMNS('Section 2'!$D$13:R$13),0)),"",IF(VLOOKUP($A454,'Section 2'!$D$16:$R$1015,COLUMNS('Section 2'!$D$13:R$13),0)="QPS","QPS",PROPER(VLOOKUP($A454,'Section 2'!$D$16:$R$1015,COLUMNS('Section 2'!$D$13:R$13),0)))))</f>
        <v/>
      </c>
      <c r="K454" s="84" t="str">
        <f>IF($C454="","",IF(ISBLANK(VLOOKUP($A454,'Section 2'!$D$16:$R$1015,COLUMNS('Section 2'!$D$13:L$13),0)),"",VLOOKUP($A454,'Section 2'!$D$16:$R$1015,COLUMNS('Section 2'!$D$13:L$13),0)))</f>
        <v/>
      </c>
      <c r="L454" s="84" t="str">
        <f>IF($C454="","",IF(ISBLANK(VLOOKUP($A454,'Section 2'!$D$16:$R$1015,COLUMNS('Section 2'!$D$13:M$13),0)),"",VLOOKUP($A454,'Section 2'!$D$16:$R$1015,COLUMNS('Section 2'!$D$13:M$13),0)))</f>
        <v/>
      </c>
      <c r="M454" s="84" t="str">
        <f>IF($C454="","",IF(ISBLANK(VLOOKUP($A454,'Section 2'!$D$16:$R$1015,COLUMNS('Section 2'!$D$13:N$13),0)),"",VLOOKUP($A454,'Section 2'!$D$16:$R$1015,COLUMNS('Section 2'!$D$13:N$13),0)))</f>
        <v/>
      </c>
      <c r="N454" s="84" t="str">
        <f>IF($C454="","",IF(ISBLANK(VLOOKUP($A454,'Section 2'!$D$16:$R$1015,COLUMNS('Section 2'!$D$13:O$13),0)),"",VLOOKUP($A454,'Section 2'!$D$16:$R$1015,COLUMNS('Section 2'!$D$13:O$13),0)))</f>
        <v/>
      </c>
      <c r="O454" s="84" t="str">
        <f>IF($C454="","",IF(ISBLANK(VLOOKUP($A454,'Section 2'!$D$16:$R$1015,COLUMNS('Section 2'!$D$13:P$13),0)),"",VLOOKUP($A454,'Section 2'!$D$16:$R$1015,COLUMNS('Section 2'!$D$13:P$13),0)))</f>
        <v/>
      </c>
      <c r="P454" s="84" t="str">
        <f>IF($C454="","",IF(ISBLANK(VLOOKUP($A454,'Section 2'!$D$16:$R$1015,COLUMNS('Section 2'!$D$13:Q$13),0)),"",VLOOKUP($A454,'Section 2'!$D$16:$R$1015,COLUMNS('Section 2'!$D$13:Q$13),0)))</f>
        <v/>
      </c>
      <c r="Q454" s="84" t="str">
        <f>IF($C454="","",IF(ISBLANK(VLOOKUP($A454,'Section 2'!$D$16:$R$1015,COLUMNS('Section 2'!$D$13:R$13),0)),"",IF(VLOOKUP($A454,'Section 2'!$D$16:$R$1015,COLUMNS('Section 2'!$D$13:R$13),0)="QPS","QPS",PROPER(VLOOKUP($A454,'Section 2'!$D$16:$R$1015,COLUMNS('Section 2'!$D$13:R$13),0)))))</f>
        <v/>
      </c>
    </row>
    <row r="455" spans="1:17" s="47" customFormat="1" ht="12.75" customHeight="1" x14ac:dyDescent="0.35">
      <c r="A455" s="50">
        <v>454</v>
      </c>
      <c r="B455" s="84" t="str">
        <f t="shared" si="7"/>
        <v/>
      </c>
      <c r="C455" s="84" t="str">
        <f>IFERROR(VLOOKUP($A455,'Section 2'!$D$16:$R$1015,COLUMNS('Section 2'!$D$13:D$13),0),"")</f>
        <v/>
      </c>
      <c r="D455" s="61" t="str">
        <f>IF($C455="","",IF(ISBLANK(VLOOKUP($A455,'Section 2'!$D$16:$R$1015,COLUMNS('Section 2'!$D$13:E$13),0)),"",VLOOKUP($A455,'Section 2'!$D$16:$R$1015,COLUMNS('Section 2'!$D$13:E$13),0)))</f>
        <v/>
      </c>
      <c r="E455" s="84" t="str">
        <f>IF($C455="","",IF(ISBLANK(VLOOKUP($A455,'Section 2'!$D$16:$R$1015,COLUMNS('Section 2'!$D$13:F$13),0)),"",VLOOKUP($A455,'Section 2'!$D$16:$R$1015,COLUMNS('Section 2'!$D$13:F$13),0)))</f>
        <v/>
      </c>
      <c r="F455" s="84" t="str">
        <f>IF($C455="","",IF(ISBLANK(VLOOKUP($A455,'Section 2'!$D$16:$R$1015,COLUMNS('Section 2'!$D$13:G$13),0)),"",VLOOKUP($A455,'Section 2'!$D$16:$R$1015,COLUMNS('Section 2'!$D$13:G$13),0)))</f>
        <v/>
      </c>
      <c r="G455" s="84" t="str">
        <f>IF($C455="","",IF(ISBLANK(VLOOKUP($A455,'Section 2'!$D$16:$R$1015,COLUMNS('Section 2'!$D$13:H$13),0)),"",VLOOKUP($A455,'Section 2'!$D$16:$R$1015,COLUMNS('Section 2'!$D$13:H$13),0)))</f>
        <v/>
      </c>
      <c r="H455" s="84" t="str">
        <f>IF($C455="","",IF(ISBLANK(VLOOKUP($A455,'Section 2'!$D$16:$R$1015,COLUMNS('Section 2'!$D$13:I$13),0)),"",VLOOKUP($A455,'Section 2'!$D$16:$R$1015,COLUMNS('Section 2'!$D$13:I$13),0)))</f>
        <v/>
      </c>
      <c r="I455" s="84" t="str">
        <f>IF($C455="","",IF(ISBLANK(VLOOKUP($A455,'Section 2'!$D$16:$R$1015,COLUMNS('Section 2'!$D$13:J$13),0)),"",VLOOKUP($A455,'Section 2'!$D$16:$R$1015,COLUMNS('Section 2'!$D$13:J$13),0)))</f>
        <v/>
      </c>
      <c r="J455" s="84" t="str">
        <f>IF($C455="","",IF(ISBLANK(VLOOKUP($A455,'Section 2'!$D$16:$R$1015,COLUMNS('Section 2'!$D$13:R$13),0)),"",IF(VLOOKUP($A455,'Section 2'!$D$16:$R$1015,COLUMNS('Section 2'!$D$13:R$13),0)="QPS","QPS",PROPER(VLOOKUP($A455,'Section 2'!$D$16:$R$1015,COLUMNS('Section 2'!$D$13:R$13),0)))))</f>
        <v/>
      </c>
      <c r="K455" s="84" t="str">
        <f>IF($C455="","",IF(ISBLANK(VLOOKUP($A455,'Section 2'!$D$16:$R$1015,COLUMNS('Section 2'!$D$13:L$13),0)),"",VLOOKUP($A455,'Section 2'!$D$16:$R$1015,COLUMNS('Section 2'!$D$13:L$13),0)))</f>
        <v/>
      </c>
      <c r="L455" s="84" t="str">
        <f>IF($C455="","",IF(ISBLANK(VLOOKUP($A455,'Section 2'!$D$16:$R$1015,COLUMNS('Section 2'!$D$13:M$13),0)),"",VLOOKUP($A455,'Section 2'!$D$16:$R$1015,COLUMNS('Section 2'!$D$13:M$13),0)))</f>
        <v/>
      </c>
      <c r="M455" s="84" t="str">
        <f>IF($C455="","",IF(ISBLANK(VLOOKUP($A455,'Section 2'!$D$16:$R$1015,COLUMNS('Section 2'!$D$13:N$13),0)),"",VLOOKUP($A455,'Section 2'!$D$16:$R$1015,COLUMNS('Section 2'!$D$13:N$13),0)))</f>
        <v/>
      </c>
      <c r="N455" s="84" t="str">
        <f>IF($C455="","",IF(ISBLANK(VLOOKUP($A455,'Section 2'!$D$16:$R$1015,COLUMNS('Section 2'!$D$13:O$13),0)),"",VLOOKUP($A455,'Section 2'!$D$16:$R$1015,COLUMNS('Section 2'!$D$13:O$13),0)))</f>
        <v/>
      </c>
      <c r="O455" s="84" t="str">
        <f>IF($C455="","",IF(ISBLANK(VLOOKUP($A455,'Section 2'!$D$16:$R$1015,COLUMNS('Section 2'!$D$13:P$13),0)),"",VLOOKUP($A455,'Section 2'!$D$16:$R$1015,COLUMNS('Section 2'!$D$13:P$13),0)))</f>
        <v/>
      </c>
      <c r="P455" s="84" t="str">
        <f>IF($C455="","",IF(ISBLANK(VLOOKUP($A455,'Section 2'!$D$16:$R$1015,COLUMNS('Section 2'!$D$13:Q$13),0)),"",VLOOKUP($A455,'Section 2'!$D$16:$R$1015,COLUMNS('Section 2'!$D$13:Q$13),0)))</f>
        <v/>
      </c>
      <c r="Q455" s="84" t="str">
        <f>IF($C455="","",IF(ISBLANK(VLOOKUP($A455,'Section 2'!$D$16:$R$1015,COLUMNS('Section 2'!$D$13:R$13),0)),"",IF(VLOOKUP($A455,'Section 2'!$D$16:$R$1015,COLUMNS('Section 2'!$D$13:R$13),0)="QPS","QPS",PROPER(VLOOKUP($A455,'Section 2'!$D$16:$R$1015,COLUMNS('Section 2'!$D$13:R$13),0)))))</f>
        <v/>
      </c>
    </row>
    <row r="456" spans="1:17" s="47" customFormat="1" ht="12.75" customHeight="1" x14ac:dyDescent="0.35">
      <c r="A456" s="50">
        <v>455</v>
      </c>
      <c r="B456" s="84" t="str">
        <f t="shared" si="7"/>
        <v/>
      </c>
      <c r="C456" s="84" t="str">
        <f>IFERROR(VLOOKUP($A456,'Section 2'!$D$16:$R$1015,COLUMNS('Section 2'!$D$13:D$13),0),"")</f>
        <v/>
      </c>
      <c r="D456" s="61" t="str">
        <f>IF($C456="","",IF(ISBLANK(VLOOKUP($A456,'Section 2'!$D$16:$R$1015,COLUMNS('Section 2'!$D$13:E$13),0)),"",VLOOKUP($A456,'Section 2'!$D$16:$R$1015,COLUMNS('Section 2'!$D$13:E$13),0)))</f>
        <v/>
      </c>
      <c r="E456" s="84" t="str">
        <f>IF($C456="","",IF(ISBLANK(VLOOKUP($A456,'Section 2'!$D$16:$R$1015,COLUMNS('Section 2'!$D$13:F$13),0)),"",VLOOKUP($A456,'Section 2'!$D$16:$R$1015,COLUMNS('Section 2'!$D$13:F$13),0)))</f>
        <v/>
      </c>
      <c r="F456" s="84" t="str">
        <f>IF($C456="","",IF(ISBLANK(VLOOKUP($A456,'Section 2'!$D$16:$R$1015,COLUMNS('Section 2'!$D$13:G$13),0)),"",VLOOKUP($A456,'Section 2'!$D$16:$R$1015,COLUMNS('Section 2'!$D$13:G$13),0)))</f>
        <v/>
      </c>
      <c r="G456" s="84" t="str">
        <f>IF($C456="","",IF(ISBLANK(VLOOKUP($A456,'Section 2'!$D$16:$R$1015,COLUMNS('Section 2'!$D$13:H$13),0)),"",VLOOKUP($A456,'Section 2'!$D$16:$R$1015,COLUMNS('Section 2'!$D$13:H$13),0)))</f>
        <v/>
      </c>
      <c r="H456" s="84" t="str">
        <f>IF($C456="","",IF(ISBLANK(VLOOKUP($A456,'Section 2'!$D$16:$R$1015,COLUMNS('Section 2'!$D$13:I$13),0)),"",VLOOKUP($A456,'Section 2'!$D$16:$R$1015,COLUMNS('Section 2'!$D$13:I$13),0)))</f>
        <v/>
      </c>
      <c r="I456" s="84" t="str">
        <f>IF($C456="","",IF(ISBLANK(VLOOKUP($A456,'Section 2'!$D$16:$R$1015,COLUMNS('Section 2'!$D$13:J$13),0)),"",VLOOKUP($A456,'Section 2'!$D$16:$R$1015,COLUMNS('Section 2'!$D$13:J$13),0)))</f>
        <v/>
      </c>
      <c r="J456" s="84" t="str">
        <f>IF($C456="","",IF(ISBLANK(VLOOKUP($A456,'Section 2'!$D$16:$R$1015,COLUMNS('Section 2'!$D$13:R$13),0)),"",IF(VLOOKUP($A456,'Section 2'!$D$16:$R$1015,COLUMNS('Section 2'!$D$13:R$13),0)="QPS","QPS",PROPER(VLOOKUP($A456,'Section 2'!$D$16:$R$1015,COLUMNS('Section 2'!$D$13:R$13),0)))))</f>
        <v/>
      </c>
      <c r="K456" s="84" t="str">
        <f>IF($C456="","",IF(ISBLANK(VLOOKUP($A456,'Section 2'!$D$16:$R$1015,COLUMNS('Section 2'!$D$13:L$13),0)),"",VLOOKUP($A456,'Section 2'!$D$16:$R$1015,COLUMNS('Section 2'!$D$13:L$13),0)))</f>
        <v/>
      </c>
      <c r="L456" s="84" t="str">
        <f>IF($C456="","",IF(ISBLANK(VLOOKUP($A456,'Section 2'!$D$16:$R$1015,COLUMNS('Section 2'!$D$13:M$13),0)),"",VLOOKUP($A456,'Section 2'!$D$16:$R$1015,COLUMNS('Section 2'!$D$13:M$13),0)))</f>
        <v/>
      </c>
      <c r="M456" s="84" t="str">
        <f>IF($C456="","",IF(ISBLANK(VLOOKUP($A456,'Section 2'!$D$16:$R$1015,COLUMNS('Section 2'!$D$13:N$13),0)),"",VLOOKUP($A456,'Section 2'!$D$16:$R$1015,COLUMNS('Section 2'!$D$13:N$13),0)))</f>
        <v/>
      </c>
      <c r="N456" s="84" t="str">
        <f>IF($C456="","",IF(ISBLANK(VLOOKUP($A456,'Section 2'!$D$16:$R$1015,COLUMNS('Section 2'!$D$13:O$13),0)),"",VLOOKUP($A456,'Section 2'!$D$16:$R$1015,COLUMNS('Section 2'!$D$13:O$13),0)))</f>
        <v/>
      </c>
      <c r="O456" s="84" t="str">
        <f>IF($C456="","",IF(ISBLANK(VLOOKUP($A456,'Section 2'!$D$16:$R$1015,COLUMNS('Section 2'!$D$13:P$13),0)),"",VLOOKUP($A456,'Section 2'!$D$16:$R$1015,COLUMNS('Section 2'!$D$13:P$13),0)))</f>
        <v/>
      </c>
      <c r="P456" s="84" t="str">
        <f>IF($C456="","",IF(ISBLANK(VLOOKUP($A456,'Section 2'!$D$16:$R$1015,COLUMNS('Section 2'!$D$13:Q$13),0)),"",VLOOKUP($A456,'Section 2'!$D$16:$R$1015,COLUMNS('Section 2'!$D$13:Q$13),0)))</f>
        <v/>
      </c>
      <c r="Q456" s="84" t="str">
        <f>IF($C456="","",IF(ISBLANK(VLOOKUP($A456,'Section 2'!$D$16:$R$1015,COLUMNS('Section 2'!$D$13:R$13),0)),"",IF(VLOOKUP($A456,'Section 2'!$D$16:$R$1015,COLUMNS('Section 2'!$D$13:R$13),0)="QPS","QPS",PROPER(VLOOKUP($A456,'Section 2'!$D$16:$R$1015,COLUMNS('Section 2'!$D$13:R$13),0)))))</f>
        <v/>
      </c>
    </row>
    <row r="457" spans="1:17" s="47" customFormat="1" ht="12.75" customHeight="1" x14ac:dyDescent="0.35">
      <c r="A457" s="50">
        <v>456</v>
      </c>
      <c r="B457" s="84" t="str">
        <f t="shared" si="7"/>
        <v/>
      </c>
      <c r="C457" s="84" t="str">
        <f>IFERROR(VLOOKUP($A457,'Section 2'!$D$16:$R$1015,COLUMNS('Section 2'!$D$13:D$13),0),"")</f>
        <v/>
      </c>
      <c r="D457" s="61" t="str">
        <f>IF($C457="","",IF(ISBLANK(VLOOKUP($A457,'Section 2'!$D$16:$R$1015,COLUMNS('Section 2'!$D$13:E$13),0)),"",VLOOKUP($A457,'Section 2'!$D$16:$R$1015,COLUMNS('Section 2'!$D$13:E$13),0)))</f>
        <v/>
      </c>
      <c r="E457" s="84" t="str">
        <f>IF($C457="","",IF(ISBLANK(VLOOKUP($A457,'Section 2'!$D$16:$R$1015,COLUMNS('Section 2'!$D$13:F$13),0)),"",VLOOKUP($A457,'Section 2'!$D$16:$R$1015,COLUMNS('Section 2'!$D$13:F$13),0)))</f>
        <v/>
      </c>
      <c r="F457" s="84" t="str">
        <f>IF($C457="","",IF(ISBLANK(VLOOKUP($A457,'Section 2'!$D$16:$R$1015,COLUMNS('Section 2'!$D$13:G$13),0)),"",VLOOKUP($A457,'Section 2'!$D$16:$R$1015,COLUMNS('Section 2'!$D$13:G$13),0)))</f>
        <v/>
      </c>
      <c r="G457" s="84" t="str">
        <f>IF($C457="","",IF(ISBLANK(VLOOKUP($A457,'Section 2'!$D$16:$R$1015,COLUMNS('Section 2'!$D$13:H$13),0)),"",VLOOKUP($A457,'Section 2'!$D$16:$R$1015,COLUMNS('Section 2'!$D$13:H$13),0)))</f>
        <v/>
      </c>
      <c r="H457" s="84" t="str">
        <f>IF($C457="","",IF(ISBLANK(VLOOKUP($A457,'Section 2'!$D$16:$R$1015,COLUMNS('Section 2'!$D$13:I$13),0)),"",VLOOKUP($A457,'Section 2'!$D$16:$R$1015,COLUMNS('Section 2'!$D$13:I$13),0)))</f>
        <v/>
      </c>
      <c r="I457" s="84" t="str">
        <f>IF($C457="","",IF(ISBLANK(VLOOKUP($A457,'Section 2'!$D$16:$R$1015,COLUMNS('Section 2'!$D$13:J$13),0)),"",VLOOKUP($A457,'Section 2'!$D$16:$R$1015,COLUMNS('Section 2'!$D$13:J$13),0)))</f>
        <v/>
      </c>
      <c r="J457" s="84" t="str">
        <f>IF($C457="","",IF(ISBLANK(VLOOKUP($A457,'Section 2'!$D$16:$R$1015,COLUMNS('Section 2'!$D$13:R$13),0)),"",IF(VLOOKUP($A457,'Section 2'!$D$16:$R$1015,COLUMNS('Section 2'!$D$13:R$13),0)="QPS","QPS",PROPER(VLOOKUP($A457,'Section 2'!$D$16:$R$1015,COLUMNS('Section 2'!$D$13:R$13),0)))))</f>
        <v/>
      </c>
      <c r="K457" s="84" t="str">
        <f>IF($C457="","",IF(ISBLANK(VLOOKUP($A457,'Section 2'!$D$16:$R$1015,COLUMNS('Section 2'!$D$13:L$13),0)),"",VLOOKUP($A457,'Section 2'!$D$16:$R$1015,COLUMNS('Section 2'!$D$13:L$13),0)))</f>
        <v/>
      </c>
      <c r="L457" s="84" t="str">
        <f>IF($C457="","",IF(ISBLANK(VLOOKUP($A457,'Section 2'!$D$16:$R$1015,COLUMNS('Section 2'!$D$13:M$13),0)),"",VLOOKUP($A457,'Section 2'!$D$16:$R$1015,COLUMNS('Section 2'!$D$13:M$13),0)))</f>
        <v/>
      </c>
      <c r="M457" s="84" t="str">
        <f>IF($C457="","",IF(ISBLANK(VLOOKUP($A457,'Section 2'!$D$16:$R$1015,COLUMNS('Section 2'!$D$13:N$13),0)),"",VLOOKUP($A457,'Section 2'!$D$16:$R$1015,COLUMNS('Section 2'!$D$13:N$13),0)))</f>
        <v/>
      </c>
      <c r="N457" s="84" t="str">
        <f>IF($C457="","",IF(ISBLANK(VLOOKUP($A457,'Section 2'!$D$16:$R$1015,COLUMNS('Section 2'!$D$13:O$13),0)),"",VLOOKUP($A457,'Section 2'!$D$16:$R$1015,COLUMNS('Section 2'!$D$13:O$13),0)))</f>
        <v/>
      </c>
      <c r="O457" s="84" t="str">
        <f>IF($C457="","",IF(ISBLANK(VLOOKUP($A457,'Section 2'!$D$16:$R$1015,COLUMNS('Section 2'!$D$13:P$13),0)),"",VLOOKUP($A457,'Section 2'!$D$16:$R$1015,COLUMNS('Section 2'!$D$13:P$13),0)))</f>
        <v/>
      </c>
      <c r="P457" s="84" t="str">
        <f>IF($C457="","",IF(ISBLANK(VLOOKUP($A457,'Section 2'!$D$16:$R$1015,COLUMNS('Section 2'!$D$13:Q$13),0)),"",VLOOKUP($A457,'Section 2'!$D$16:$R$1015,COLUMNS('Section 2'!$D$13:Q$13),0)))</f>
        <v/>
      </c>
      <c r="Q457" s="84" t="str">
        <f>IF($C457="","",IF(ISBLANK(VLOOKUP($A457,'Section 2'!$D$16:$R$1015,COLUMNS('Section 2'!$D$13:R$13),0)),"",IF(VLOOKUP($A457,'Section 2'!$D$16:$R$1015,COLUMNS('Section 2'!$D$13:R$13),0)="QPS","QPS",PROPER(VLOOKUP($A457,'Section 2'!$D$16:$R$1015,COLUMNS('Section 2'!$D$13:R$13),0)))))</f>
        <v/>
      </c>
    </row>
    <row r="458" spans="1:17" s="47" customFormat="1" ht="12.75" customHeight="1" x14ac:dyDescent="0.35">
      <c r="A458" s="50">
        <v>457</v>
      </c>
      <c r="B458" s="84" t="str">
        <f t="shared" si="7"/>
        <v/>
      </c>
      <c r="C458" s="84" t="str">
        <f>IFERROR(VLOOKUP($A458,'Section 2'!$D$16:$R$1015,COLUMNS('Section 2'!$D$13:D$13),0),"")</f>
        <v/>
      </c>
      <c r="D458" s="61" t="str">
        <f>IF($C458="","",IF(ISBLANK(VLOOKUP($A458,'Section 2'!$D$16:$R$1015,COLUMNS('Section 2'!$D$13:E$13),0)),"",VLOOKUP($A458,'Section 2'!$D$16:$R$1015,COLUMNS('Section 2'!$D$13:E$13),0)))</f>
        <v/>
      </c>
      <c r="E458" s="84" t="str">
        <f>IF($C458="","",IF(ISBLANK(VLOOKUP($A458,'Section 2'!$D$16:$R$1015,COLUMNS('Section 2'!$D$13:F$13),0)),"",VLOOKUP($A458,'Section 2'!$D$16:$R$1015,COLUMNS('Section 2'!$D$13:F$13),0)))</f>
        <v/>
      </c>
      <c r="F458" s="84" t="str">
        <f>IF($C458="","",IF(ISBLANK(VLOOKUP($A458,'Section 2'!$D$16:$R$1015,COLUMNS('Section 2'!$D$13:G$13),0)),"",VLOOKUP($A458,'Section 2'!$D$16:$R$1015,COLUMNS('Section 2'!$D$13:G$13),0)))</f>
        <v/>
      </c>
      <c r="G458" s="84" t="str">
        <f>IF($C458="","",IF(ISBLANK(VLOOKUP($A458,'Section 2'!$D$16:$R$1015,COLUMNS('Section 2'!$D$13:H$13),0)),"",VLOOKUP($A458,'Section 2'!$D$16:$R$1015,COLUMNS('Section 2'!$D$13:H$13),0)))</f>
        <v/>
      </c>
      <c r="H458" s="84" t="str">
        <f>IF($C458="","",IF(ISBLANK(VLOOKUP($A458,'Section 2'!$D$16:$R$1015,COLUMNS('Section 2'!$D$13:I$13),0)),"",VLOOKUP($A458,'Section 2'!$D$16:$R$1015,COLUMNS('Section 2'!$D$13:I$13),0)))</f>
        <v/>
      </c>
      <c r="I458" s="84" t="str">
        <f>IF($C458="","",IF(ISBLANK(VLOOKUP($A458,'Section 2'!$D$16:$R$1015,COLUMNS('Section 2'!$D$13:J$13),0)),"",VLOOKUP($A458,'Section 2'!$D$16:$R$1015,COLUMNS('Section 2'!$D$13:J$13),0)))</f>
        <v/>
      </c>
      <c r="J458" s="84" t="str">
        <f>IF($C458="","",IF(ISBLANK(VLOOKUP($A458,'Section 2'!$D$16:$R$1015,COLUMNS('Section 2'!$D$13:R$13),0)),"",IF(VLOOKUP($A458,'Section 2'!$D$16:$R$1015,COLUMNS('Section 2'!$D$13:R$13),0)="QPS","QPS",PROPER(VLOOKUP($A458,'Section 2'!$D$16:$R$1015,COLUMNS('Section 2'!$D$13:R$13),0)))))</f>
        <v/>
      </c>
      <c r="K458" s="84" t="str">
        <f>IF($C458="","",IF(ISBLANK(VLOOKUP($A458,'Section 2'!$D$16:$R$1015,COLUMNS('Section 2'!$D$13:L$13),0)),"",VLOOKUP($A458,'Section 2'!$D$16:$R$1015,COLUMNS('Section 2'!$D$13:L$13),0)))</f>
        <v/>
      </c>
      <c r="L458" s="84" t="str">
        <f>IF($C458="","",IF(ISBLANK(VLOOKUP($A458,'Section 2'!$D$16:$R$1015,COLUMNS('Section 2'!$D$13:M$13),0)),"",VLOOKUP($A458,'Section 2'!$D$16:$R$1015,COLUMNS('Section 2'!$D$13:M$13),0)))</f>
        <v/>
      </c>
      <c r="M458" s="84" t="str">
        <f>IF($C458="","",IF(ISBLANK(VLOOKUP($A458,'Section 2'!$D$16:$R$1015,COLUMNS('Section 2'!$D$13:N$13),0)),"",VLOOKUP($A458,'Section 2'!$D$16:$R$1015,COLUMNS('Section 2'!$D$13:N$13),0)))</f>
        <v/>
      </c>
      <c r="N458" s="84" t="str">
        <f>IF($C458="","",IF(ISBLANK(VLOOKUP($A458,'Section 2'!$D$16:$R$1015,COLUMNS('Section 2'!$D$13:O$13),0)),"",VLOOKUP($A458,'Section 2'!$D$16:$R$1015,COLUMNS('Section 2'!$D$13:O$13),0)))</f>
        <v/>
      </c>
      <c r="O458" s="84" t="str">
        <f>IF($C458="","",IF(ISBLANK(VLOOKUP($A458,'Section 2'!$D$16:$R$1015,COLUMNS('Section 2'!$D$13:P$13),0)),"",VLOOKUP($A458,'Section 2'!$D$16:$R$1015,COLUMNS('Section 2'!$D$13:P$13),0)))</f>
        <v/>
      </c>
      <c r="P458" s="84" t="str">
        <f>IF($C458="","",IF(ISBLANK(VLOOKUP($A458,'Section 2'!$D$16:$R$1015,COLUMNS('Section 2'!$D$13:Q$13),0)),"",VLOOKUP($A458,'Section 2'!$D$16:$R$1015,COLUMNS('Section 2'!$D$13:Q$13),0)))</f>
        <v/>
      </c>
      <c r="Q458" s="84" t="str">
        <f>IF($C458="","",IF(ISBLANK(VLOOKUP($A458,'Section 2'!$D$16:$R$1015,COLUMNS('Section 2'!$D$13:R$13),0)),"",IF(VLOOKUP($A458,'Section 2'!$D$16:$R$1015,COLUMNS('Section 2'!$D$13:R$13),0)="QPS","QPS",PROPER(VLOOKUP($A458,'Section 2'!$D$16:$R$1015,COLUMNS('Section 2'!$D$13:R$13),0)))))</f>
        <v/>
      </c>
    </row>
    <row r="459" spans="1:17" s="47" customFormat="1" ht="12.75" customHeight="1" x14ac:dyDescent="0.35">
      <c r="A459" s="50">
        <v>458</v>
      </c>
      <c r="B459" s="84" t="str">
        <f t="shared" si="7"/>
        <v/>
      </c>
      <c r="C459" s="84" t="str">
        <f>IFERROR(VLOOKUP($A459,'Section 2'!$D$16:$R$1015,COLUMNS('Section 2'!$D$13:D$13),0),"")</f>
        <v/>
      </c>
      <c r="D459" s="61" t="str">
        <f>IF($C459="","",IF(ISBLANK(VLOOKUP($A459,'Section 2'!$D$16:$R$1015,COLUMNS('Section 2'!$D$13:E$13),0)),"",VLOOKUP($A459,'Section 2'!$D$16:$R$1015,COLUMNS('Section 2'!$D$13:E$13),0)))</f>
        <v/>
      </c>
      <c r="E459" s="84" t="str">
        <f>IF($C459="","",IF(ISBLANK(VLOOKUP($A459,'Section 2'!$D$16:$R$1015,COLUMNS('Section 2'!$D$13:F$13),0)),"",VLOOKUP($A459,'Section 2'!$D$16:$R$1015,COLUMNS('Section 2'!$D$13:F$13),0)))</f>
        <v/>
      </c>
      <c r="F459" s="84" t="str">
        <f>IF($C459="","",IF(ISBLANK(VLOOKUP($A459,'Section 2'!$D$16:$R$1015,COLUMNS('Section 2'!$D$13:G$13),0)),"",VLOOKUP($A459,'Section 2'!$D$16:$R$1015,COLUMNS('Section 2'!$D$13:G$13),0)))</f>
        <v/>
      </c>
      <c r="G459" s="84" t="str">
        <f>IF($C459="","",IF(ISBLANK(VLOOKUP($A459,'Section 2'!$D$16:$R$1015,COLUMNS('Section 2'!$D$13:H$13),0)),"",VLOOKUP($A459,'Section 2'!$D$16:$R$1015,COLUMNS('Section 2'!$D$13:H$13),0)))</f>
        <v/>
      </c>
      <c r="H459" s="84" t="str">
        <f>IF($C459="","",IF(ISBLANK(VLOOKUP($A459,'Section 2'!$D$16:$R$1015,COLUMNS('Section 2'!$D$13:I$13),0)),"",VLOOKUP($A459,'Section 2'!$D$16:$R$1015,COLUMNS('Section 2'!$D$13:I$13),0)))</f>
        <v/>
      </c>
      <c r="I459" s="84" t="str">
        <f>IF($C459="","",IF(ISBLANK(VLOOKUP($A459,'Section 2'!$D$16:$R$1015,COLUMNS('Section 2'!$D$13:J$13),0)),"",VLOOKUP($A459,'Section 2'!$D$16:$R$1015,COLUMNS('Section 2'!$D$13:J$13),0)))</f>
        <v/>
      </c>
      <c r="J459" s="84" t="str">
        <f>IF($C459="","",IF(ISBLANK(VLOOKUP($A459,'Section 2'!$D$16:$R$1015,COLUMNS('Section 2'!$D$13:R$13),0)),"",IF(VLOOKUP($A459,'Section 2'!$D$16:$R$1015,COLUMNS('Section 2'!$D$13:R$13),0)="QPS","QPS",PROPER(VLOOKUP($A459,'Section 2'!$D$16:$R$1015,COLUMNS('Section 2'!$D$13:R$13),0)))))</f>
        <v/>
      </c>
      <c r="K459" s="84" t="str">
        <f>IF($C459="","",IF(ISBLANK(VLOOKUP($A459,'Section 2'!$D$16:$R$1015,COLUMNS('Section 2'!$D$13:L$13),0)),"",VLOOKUP($A459,'Section 2'!$D$16:$R$1015,COLUMNS('Section 2'!$D$13:L$13),0)))</f>
        <v/>
      </c>
      <c r="L459" s="84" t="str">
        <f>IF($C459="","",IF(ISBLANK(VLOOKUP($A459,'Section 2'!$D$16:$R$1015,COLUMNS('Section 2'!$D$13:M$13),0)),"",VLOOKUP($A459,'Section 2'!$D$16:$R$1015,COLUMNS('Section 2'!$D$13:M$13),0)))</f>
        <v/>
      </c>
      <c r="M459" s="84" t="str">
        <f>IF($C459="","",IF(ISBLANK(VLOOKUP($A459,'Section 2'!$D$16:$R$1015,COLUMNS('Section 2'!$D$13:N$13),0)),"",VLOOKUP($A459,'Section 2'!$D$16:$R$1015,COLUMNS('Section 2'!$D$13:N$13),0)))</f>
        <v/>
      </c>
      <c r="N459" s="84" t="str">
        <f>IF($C459="","",IF(ISBLANK(VLOOKUP($A459,'Section 2'!$D$16:$R$1015,COLUMNS('Section 2'!$D$13:O$13),0)),"",VLOOKUP($A459,'Section 2'!$D$16:$R$1015,COLUMNS('Section 2'!$D$13:O$13),0)))</f>
        <v/>
      </c>
      <c r="O459" s="84" t="str">
        <f>IF($C459="","",IF(ISBLANK(VLOOKUP($A459,'Section 2'!$D$16:$R$1015,COLUMNS('Section 2'!$D$13:P$13),0)),"",VLOOKUP($A459,'Section 2'!$D$16:$R$1015,COLUMNS('Section 2'!$D$13:P$13),0)))</f>
        <v/>
      </c>
      <c r="P459" s="84" t="str">
        <f>IF($C459="","",IF(ISBLANK(VLOOKUP($A459,'Section 2'!$D$16:$R$1015,COLUMNS('Section 2'!$D$13:Q$13),0)),"",VLOOKUP($A459,'Section 2'!$D$16:$R$1015,COLUMNS('Section 2'!$D$13:Q$13),0)))</f>
        <v/>
      </c>
      <c r="Q459" s="84" t="str">
        <f>IF($C459="","",IF(ISBLANK(VLOOKUP($A459,'Section 2'!$D$16:$R$1015,COLUMNS('Section 2'!$D$13:R$13),0)),"",IF(VLOOKUP($A459,'Section 2'!$D$16:$R$1015,COLUMNS('Section 2'!$D$13:R$13),0)="QPS","QPS",PROPER(VLOOKUP($A459,'Section 2'!$D$16:$R$1015,COLUMNS('Section 2'!$D$13:R$13),0)))))</f>
        <v/>
      </c>
    </row>
    <row r="460" spans="1:17" s="47" customFormat="1" ht="12.75" customHeight="1" x14ac:dyDescent="0.35">
      <c r="A460" s="50">
        <v>459</v>
      </c>
      <c r="B460" s="84" t="str">
        <f t="shared" si="7"/>
        <v/>
      </c>
      <c r="C460" s="84" t="str">
        <f>IFERROR(VLOOKUP($A460,'Section 2'!$D$16:$R$1015,COLUMNS('Section 2'!$D$13:D$13),0),"")</f>
        <v/>
      </c>
      <c r="D460" s="61" t="str">
        <f>IF($C460="","",IF(ISBLANK(VLOOKUP($A460,'Section 2'!$D$16:$R$1015,COLUMNS('Section 2'!$D$13:E$13),0)),"",VLOOKUP($A460,'Section 2'!$D$16:$R$1015,COLUMNS('Section 2'!$D$13:E$13),0)))</f>
        <v/>
      </c>
      <c r="E460" s="84" t="str">
        <f>IF($C460="","",IF(ISBLANK(VLOOKUP($A460,'Section 2'!$D$16:$R$1015,COLUMNS('Section 2'!$D$13:F$13),0)),"",VLOOKUP($A460,'Section 2'!$D$16:$R$1015,COLUMNS('Section 2'!$D$13:F$13),0)))</f>
        <v/>
      </c>
      <c r="F460" s="84" t="str">
        <f>IF($C460="","",IF(ISBLANK(VLOOKUP($A460,'Section 2'!$D$16:$R$1015,COLUMNS('Section 2'!$D$13:G$13),0)),"",VLOOKUP($A460,'Section 2'!$D$16:$R$1015,COLUMNS('Section 2'!$D$13:G$13),0)))</f>
        <v/>
      </c>
      <c r="G460" s="84" t="str">
        <f>IF($C460="","",IF(ISBLANK(VLOOKUP($A460,'Section 2'!$D$16:$R$1015,COLUMNS('Section 2'!$D$13:H$13),0)),"",VLOOKUP($A460,'Section 2'!$D$16:$R$1015,COLUMNS('Section 2'!$D$13:H$13),0)))</f>
        <v/>
      </c>
      <c r="H460" s="84" t="str">
        <f>IF($C460="","",IF(ISBLANK(VLOOKUP($A460,'Section 2'!$D$16:$R$1015,COLUMNS('Section 2'!$D$13:I$13),0)),"",VLOOKUP($A460,'Section 2'!$D$16:$R$1015,COLUMNS('Section 2'!$D$13:I$13),0)))</f>
        <v/>
      </c>
      <c r="I460" s="84" t="str">
        <f>IF($C460="","",IF(ISBLANK(VLOOKUP($A460,'Section 2'!$D$16:$R$1015,COLUMNS('Section 2'!$D$13:J$13),0)),"",VLOOKUP($A460,'Section 2'!$D$16:$R$1015,COLUMNS('Section 2'!$D$13:J$13),0)))</f>
        <v/>
      </c>
      <c r="J460" s="84" t="str">
        <f>IF($C460="","",IF(ISBLANK(VLOOKUP($A460,'Section 2'!$D$16:$R$1015,COLUMNS('Section 2'!$D$13:R$13),0)),"",IF(VLOOKUP($A460,'Section 2'!$D$16:$R$1015,COLUMNS('Section 2'!$D$13:R$13),0)="QPS","QPS",PROPER(VLOOKUP($A460,'Section 2'!$D$16:$R$1015,COLUMNS('Section 2'!$D$13:R$13),0)))))</f>
        <v/>
      </c>
      <c r="K460" s="84" t="str">
        <f>IF($C460="","",IF(ISBLANK(VLOOKUP($A460,'Section 2'!$D$16:$R$1015,COLUMNS('Section 2'!$D$13:L$13),0)),"",VLOOKUP($A460,'Section 2'!$D$16:$R$1015,COLUMNS('Section 2'!$D$13:L$13),0)))</f>
        <v/>
      </c>
      <c r="L460" s="84" t="str">
        <f>IF($C460="","",IF(ISBLANK(VLOOKUP($A460,'Section 2'!$D$16:$R$1015,COLUMNS('Section 2'!$D$13:M$13),0)),"",VLOOKUP($A460,'Section 2'!$D$16:$R$1015,COLUMNS('Section 2'!$D$13:M$13),0)))</f>
        <v/>
      </c>
      <c r="M460" s="84" t="str">
        <f>IF($C460="","",IF(ISBLANK(VLOOKUP($A460,'Section 2'!$D$16:$R$1015,COLUMNS('Section 2'!$D$13:N$13),0)),"",VLOOKUP($A460,'Section 2'!$D$16:$R$1015,COLUMNS('Section 2'!$D$13:N$13),0)))</f>
        <v/>
      </c>
      <c r="N460" s="84" t="str">
        <f>IF($C460="","",IF(ISBLANK(VLOOKUP($A460,'Section 2'!$D$16:$R$1015,COLUMNS('Section 2'!$D$13:O$13),0)),"",VLOOKUP($A460,'Section 2'!$D$16:$R$1015,COLUMNS('Section 2'!$D$13:O$13),0)))</f>
        <v/>
      </c>
      <c r="O460" s="84" t="str">
        <f>IF($C460="","",IF(ISBLANK(VLOOKUP($A460,'Section 2'!$D$16:$R$1015,COLUMNS('Section 2'!$D$13:P$13),0)),"",VLOOKUP($A460,'Section 2'!$D$16:$R$1015,COLUMNS('Section 2'!$D$13:P$13),0)))</f>
        <v/>
      </c>
      <c r="P460" s="84" t="str">
        <f>IF($C460="","",IF(ISBLANK(VLOOKUP($A460,'Section 2'!$D$16:$R$1015,COLUMNS('Section 2'!$D$13:Q$13),0)),"",VLOOKUP($A460,'Section 2'!$D$16:$R$1015,COLUMNS('Section 2'!$D$13:Q$13),0)))</f>
        <v/>
      </c>
      <c r="Q460" s="84" t="str">
        <f>IF($C460="","",IF(ISBLANK(VLOOKUP($A460,'Section 2'!$D$16:$R$1015,COLUMNS('Section 2'!$D$13:R$13),0)),"",IF(VLOOKUP($A460,'Section 2'!$D$16:$R$1015,COLUMNS('Section 2'!$D$13:R$13),0)="QPS","QPS",PROPER(VLOOKUP($A460,'Section 2'!$D$16:$R$1015,COLUMNS('Section 2'!$D$13:R$13),0)))))</f>
        <v/>
      </c>
    </row>
    <row r="461" spans="1:17" s="47" customFormat="1" ht="12.75" customHeight="1" x14ac:dyDescent="0.35">
      <c r="A461" s="50">
        <v>460</v>
      </c>
      <c r="B461" s="84" t="str">
        <f t="shared" si="7"/>
        <v/>
      </c>
      <c r="C461" s="84" t="str">
        <f>IFERROR(VLOOKUP($A461,'Section 2'!$D$16:$R$1015,COLUMNS('Section 2'!$D$13:D$13),0),"")</f>
        <v/>
      </c>
      <c r="D461" s="61" t="str">
        <f>IF($C461="","",IF(ISBLANK(VLOOKUP($A461,'Section 2'!$D$16:$R$1015,COLUMNS('Section 2'!$D$13:E$13),0)),"",VLOOKUP($A461,'Section 2'!$D$16:$R$1015,COLUMNS('Section 2'!$D$13:E$13),0)))</f>
        <v/>
      </c>
      <c r="E461" s="84" t="str">
        <f>IF($C461="","",IF(ISBLANK(VLOOKUP($A461,'Section 2'!$D$16:$R$1015,COLUMNS('Section 2'!$D$13:F$13),0)),"",VLOOKUP($A461,'Section 2'!$D$16:$R$1015,COLUMNS('Section 2'!$D$13:F$13),0)))</f>
        <v/>
      </c>
      <c r="F461" s="84" t="str">
        <f>IF($C461="","",IF(ISBLANK(VLOOKUP($A461,'Section 2'!$D$16:$R$1015,COLUMNS('Section 2'!$D$13:G$13),0)),"",VLOOKUP($A461,'Section 2'!$D$16:$R$1015,COLUMNS('Section 2'!$D$13:G$13),0)))</f>
        <v/>
      </c>
      <c r="G461" s="84" t="str">
        <f>IF($C461="","",IF(ISBLANK(VLOOKUP($A461,'Section 2'!$D$16:$R$1015,COLUMNS('Section 2'!$D$13:H$13),0)),"",VLOOKUP($A461,'Section 2'!$D$16:$R$1015,COLUMNS('Section 2'!$D$13:H$13),0)))</f>
        <v/>
      </c>
      <c r="H461" s="84" t="str">
        <f>IF($C461="","",IF(ISBLANK(VLOOKUP($A461,'Section 2'!$D$16:$R$1015,COLUMNS('Section 2'!$D$13:I$13),0)),"",VLOOKUP($A461,'Section 2'!$D$16:$R$1015,COLUMNS('Section 2'!$D$13:I$13),0)))</f>
        <v/>
      </c>
      <c r="I461" s="84" t="str">
        <f>IF($C461="","",IF(ISBLANK(VLOOKUP($A461,'Section 2'!$D$16:$R$1015,COLUMNS('Section 2'!$D$13:J$13),0)),"",VLOOKUP($A461,'Section 2'!$D$16:$R$1015,COLUMNS('Section 2'!$D$13:J$13),0)))</f>
        <v/>
      </c>
      <c r="J461" s="84" t="str">
        <f>IF($C461="","",IF(ISBLANK(VLOOKUP($A461,'Section 2'!$D$16:$R$1015,COLUMNS('Section 2'!$D$13:R$13),0)),"",IF(VLOOKUP($A461,'Section 2'!$D$16:$R$1015,COLUMNS('Section 2'!$D$13:R$13),0)="QPS","QPS",PROPER(VLOOKUP($A461,'Section 2'!$D$16:$R$1015,COLUMNS('Section 2'!$D$13:R$13),0)))))</f>
        <v/>
      </c>
      <c r="K461" s="84" t="str">
        <f>IF($C461="","",IF(ISBLANK(VLOOKUP($A461,'Section 2'!$D$16:$R$1015,COLUMNS('Section 2'!$D$13:L$13),0)),"",VLOOKUP($A461,'Section 2'!$D$16:$R$1015,COLUMNS('Section 2'!$D$13:L$13),0)))</f>
        <v/>
      </c>
      <c r="L461" s="84" t="str">
        <f>IF($C461="","",IF(ISBLANK(VLOOKUP($A461,'Section 2'!$D$16:$R$1015,COLUMNS('Section 2'!$D$13:M$13),0)),"",VLOOKUP($A461,'Section 2'!$D$16:$R$1015,COLUMNS('Section 2'!$D$13:M$13),0)))</f>
        <v/>
      </c>
      <c r="M461" s="84" t="str">
        <f>IF($C461="","",IF(ISBLANK(VLOOKUP($A461,'Section 2'!$D$16:$R$1015,COLUMNS('Section 2'!$D$13:N$13),0)),"",VLOOKUP($A461,'Section 2'!$D$16:$R$1015,COLUMNS('Section 2'!$D$13:N$13),0)))</f>
        <v/>
      </c>
      <c r="N461" s="84" t="str">
        <f>IF($C461="","",IF(ISBLANK(VLOOKUP($A461,'Section 2'!$D$16:$R$1015,COLUMNS('Section 2'!$D$13:O$13),0)),"",VLOOKUP($A461,'Section 2'!$D$16:$R$1015,COLUMNS('Section 2'!$D$13:O$13),0)))</f>
        <v/>
      </c>
      <c r="O461" s="84" t="str">
        <f>IF($C461="","",IF(ISBLANK(VLOOKUP($A461,'Section 2'!$D$16:$R$1015,COLUMNS('Section 2'!$D$13:P$13),0)),"",VLOOKUP($A461,'Section 2'!$D$16:$R$1015,COLUMNS('Section 2'!$D$13:P$13),0)))</f>
        <v/>
      </c>
      <c r="P461" s="84" t="str">
        <f>IF($C461="","",IF(ISBLANK(VLOOKUP($A461,'Section 2'!$D$16:$R$1015,COLUMNS('Section 2'!$D$13:Q$13),0)),"",VLOOKUP($A461,'Section 2'!$D$16:$R$1015,COLUMNS('Section 2'!$D$13:Q$13),0)))</f>
        <v/>
      </c>
      <c r="Q461" s="84" t="str">
        <f>IF($C461="","",IF(ISBLANK(VLOOKUP($A461,'Section 2'!$D$16:$R$1015,COLUMNS('Section 2'!$D$13:R$13),0)),"",IF(VLOOKUP($A461,'Section 2'!$D$16:$R$1015,COLUMNS('Section 2'!$D$13:R$13),0)="QPS","QPS",PROPER(VLOOKUP($A461,'Section 2'!$D$16:$R$1015,COLUMNS('Section 2'!$D$13:R$13),0)))))</f>
        <v/>
      </c>
    </row>
    <row r="462" spans="1:17" s="47" customFormat="1" ht="12.75" customHeight="1" x14ac:dyDescent="0.35">
      <c r="A462" s="50">
        <v>461</v>
      </c>
      <c r="B462" s="84" t="str">
        <f t="shared" si="7"/>
        <v/>
      </c>
      <c r="C462" s="84" t="str">
        <f>IFERROR(VLOOKUP($A462,'Section 2'!$D$16:$R$1015,COLUMNS('Section 2'!$D$13:D$13),0),"")</f>
        <v/>
      </c>
      <c r="D462" s="61" t="str">
        <f>IF($C462="","",IF(ISBLANK(VLOOKUP($A462,'Section 2'!$D$16:$R$1015,COLUMNS('Section 2'!$D$13:E$13),0)),"",VLOOKUP($A462,'Section 2'!$D$16:$R$1015,COLUMNS('Section 2'!$D$13:E$13),0)))</f>
        <v/>
      </c>
      <c r="E462" s="84" t="str">
        <f>IF($C462="","",IF(ISBLANK(VLOOKUP($A462,'Section 2'!$D$16:$R$1015,COLUMNS('Section 2'!$D$13:F$13),0)),"",VLOOKUP($A462,'Section 2'!$D$16:$R$1015,COLUMNS('Section 2'!$D$13:F$13),0)))</f>
        <v/>
      </c>
      <c r="F462" s="84" t="str">
        <f>IF($C462="","",IF(ISBLANK(VLOOKUP($A462,'Section 2'!$D$16:$R$1015,COLUMNS('Section 2'!$D$13:G$13),0)),"",VLOOKUP($A462,'Section 2'!$D$16:$R$1015,COLUMNS('Section 2'!$D$13:G$13),0)))</f>
        <v/>
      </c>
      <c r="G462" s="84" t="str">
        <f>IF($C462="","",IF(ISBLANK(VLOOKUP($A462,'Section 2'!$D$16:$R$1015,COLUMNS('Section 2'!$D$13:H$13),0)),"",VLOOKUP($A462,'Section 2'!$D$16:$R$1015,COLUMNS('Section 2'!$D$13:H$13),0)))</f>
        <v/>
      </c>
      <c r="H462" s="84" t="str">
        <f>IF($C462="","",IF(ISBLANK(VLOOKUP($A462,'Section 2'!$D$16:$R$1015,COLUMNS('Section 2'!$D$13:I$13),0)),"",VLOOKUP($A462,'Section 2'!$D$16:$R$1015,COLUMNS('Section 2'!$D$13:I$13),0)))</f>
        <v/>
      </c>
      <c r="I462" s="84" t="str">
        <f>IF($C462="","",IF(ISBLANK(VLOOKUP($A462,'Section 2'!$D$16:$R$1015,COLUMNS('Section 2'!$D$13:J$13),0)),"",VLOOKUP($A462,'Section 2'!$D$16:$R$1015,COLUMNS('Section 2'!$D$13:J$13),0)))</f>
        <v/>
      </c>
      <c r="J462" s="84" t="str">
        <f>IF($C462="","",IF(ISBLANK(VLOOKUP($A462,'Section 2'!$D$16:$R$1015,COLUMNS('Section 2'!$D$13:R$13),0)),"",IF(VLOOKUP($A462,'Section 2'!$D$16:$R$1015,COLUMNS('Section 2'!$D$13:R$13),0)="QPS","QPS",PROPER(VLOOKUP($A462,'Section 2'!$D$16:$R$1015,COLUMNS('Section 2'!$D$13:R$13),0)))))</f>
        <v/>
      </c>
      <c r="K462" s="84" t="str">
        <f>IF($C462="","",IF(ISBLANK(VLOOKUP($A462,'Section 2'!$D$16:$R$1015,COLUMNS('Section 2'!$D$13:L$13),0)),"",VLOOKUP($A462,'Section 2'!$D$16:$R$1015,COLUMNS('Section 2'!$D$13:L$13),0)))</f>
        <v/>
      </c>
      <c r="L462" s="84" t="str">
        <f>IF($C462="","",IF(ISBLANK(VLOOKUP($A462,'Section 2'!$D$16:$R$1015,COLUMNS('Section 2'!$D$13:M$13),0)),"",VLOOKUP($A462,'Section 2'!$D$16:$R$1015,COLUMNS('Section 2'!$D$13:M$13),0)))</f>
        <v/>
      </c>
      <c r="M462" s="84" t="str">
        <f>IF($C462="","",IF(ISBLANK(VLOOKUP($A462,'Section 2'!$D$16:$R$1015,COLUMNS('Section 2'!$D$13:N$13),0)),"",VLOOKUP($A462,'Section 2'!$D$16:$R$1015,COLUMNS('Section 2'!$D$13:N$13),0)))</f>
        <v/>
      </c>
      <c r="N462" s="84" t="str">
        <f>IF($C462="","",IF(ISBLANK(VLOOKUP($A462,'Section 2'!$D$16:$R$1015,COLUMNS('Section 2'!$D$13:O$13),0)),"",VLOOKUP($A462,'Section 2'!$D$16:$R$1015,COLUMNS('Section 2'!$D$13:O$13),0)))</f>
        <v/>
      </c>
      <c r="O462" s="84" t="str">
        <f>IF($C462="","",IF(ISBLANK(VLOOKUP($A462,'Section 2'!$D$16:$R$1015,COLUMNS('Section 2'!$D$13:P$13),0)),"",VLOOKUP($A462,'Section 2'!$D$16:$R$1015,COLUMNS('Section 2'!$D$13:P$13),0)))</f>
        <v/>
      </c>
      <c r="P462" s="84" t="str">
        <f>IF($C462="","",IF(ISBLANK(VLOOKUP($A462,'Section 2'!$D$16:$R$1015,COLUMNS('Section 2'!$D$13:Q$13),0)),"",VLOOKUP($A462,'Section 2'!$D$16:$R$1015,COLUMNS('Section 2'!$D$13:Q$13),0)))</f>
        <v/>
      </c>
      <c r="Q462" s="84" t="str">
        <f>IF($C462="","",IF(ISBLANK(VLOOKUP($A462,'Section 2'!$D$16:$R$1015,COLUMNS('Section 2'!$D$13:R$13),0)),"",IF(VLOOKUP($A462,'Section 2'!$D$16:$R$1015,COLUMNS('Section 2'!$D$13:R$13),0)="QPS","QPS",PROPER(VLOOKUP($A462,'Section 2'!$D$16:$R$1015,COLUMNS('Section 2'!$D$13:R$13),0)))))</f>
        <v/>
      </c>
    </row>
    <row r="463" spans="1:17" s="47" customFormat="1" ht="12.75" customHeight="1" x14ac:dyDescent="0.35">
      <c r="A463" s="50">
        <v>462</v>
      </c>
      <c r="B463" s="84" t="str">
        <f t="shared" si="7"/>
        <v/>
      </c>
      <c r="C463" s="84" t="str">
        <f>IFERROR(VLOOKUP($A463,'Section 2'!$D$16:$R$1015,COLUMNS('Section 2'!$D$13:D$13),0),"")</f>
        <v/>
      </c>
      <c r="D463" s="61" t="str">
        <f>IF($C463="","",IF(ISBLANK(VLOOKUP($A463,'Section 2'!$D$16:$R$1015,COLUMNS('Section 2'!$D$13:E$13),0)),"",VLOOKUP($A463,'Section 2'!$D$16:$R$1015,COLUMNS('Section 2'!$D$13:E$13),0)))</f>
        <v/>
      </c>
      <c r="E463" s="84" t="str">
        <f>IF($C463="","",IF(ISBLANK(VLOOKUP($A463,'Section 2'!$D$16:$R$1015,COLUMNS('Section 2'!$D$13:F$13),0)),"",VLOOKUP($A463,'Section 2'!$D$16:$R$1015,COLUMNS('Section 2'!$D$13:F$13),0)))</f>
        <v/>
      </c>
      <c r="F463" s="84" t="str">
        <f>IF($C463="","",IF(ISBLANK(VLOOKUP($A463,'Section 2'!$D$16:$R$1015,COLUMNS('Section 2'!$D$13:G$13),0)),"",VLOOKUP($A463,'Section 2'!$D$16:$R$1015,COLUMNS('Section 2'!$D$13:G$13),0)))</f>
        <v/>
      </c>
      <c r="G463" s="84" t="str">
        <f>IF($C463="","",IF(ISBLANK(VLOOKUP($A463,'Section 2'!$D$16:$R$1015,COLUMNS('Section 2'!$D$13:H$13),0)),"",VLOOKUP($A463,'Section 2'!$D$16:$R$1015,COLUMNS('Section 2'!$D$13:H$13),0)))</f>
        <v/>
      </c>
      <c r="H463" s="84" t="str">
        <f>IF($C463="","",IF(ISBLANK(VLOOKUP($A463,'Section 2'!$D$16:$R$1015,COLUMNS('Section 2'!$D$13:I$13),0)),"",VLOOKUP($A463,'Section 2'!$D$16:$R$1015,COLUMNS('Section 2'!$D$13:I$13),0)))</f>
        <v/>
      </c>
      <c r="I463" s="84" t="str">
        <f>IF($C463="","",IF(ISBLANK(VLOOKUP($A463,'Section 2'!$D$16:$R$1015,COLUMNS('Section 2'!$D$13:J$13),0)),"",VLOOKUP($A463,'Section 2'!$D$16:$R$1015,COLUMNS('Section 2'!$D$13:J$13),0)))</f>
        <v/>
      </c>
      <c r="J463" s="84" t="str">
        <f>IF($C463="","",IF(ISBLANK(VLOOKUP($A463,'Section 2'!$D$16:$R$1015,COLUMNS('Section 2'!$D$13:R$13),0)),"",IF(VLOOKUP($A463,'Section 2'!$D$16:$R$1015,COLUMNS('Section 2'!$D$13:R$13),0)="QPS","QPS",PROPER(VLOOKUP($A463,'Section 2'!$D$16:$R$1015,COLUMNS('Section 2'!$D$13:R$13),0)))))</f>
        <v/>
      </c>
      <c r="K463" s="84" t="str">
        <f>IF($C463="","",IF(ISBLANK(VLOOKUP($A463,'Section 2'!$D$16:$R$1015,COLUMNS('Section 2'!$D$13:L$13),0)),"",VLOOKUP($A463,'Section 2'!$D$16:$R$1015,COLUMNS('Section 2'!$D$13:L$13),0)))</f>
        <v/>
      </c>
      <c r="L463" s="84" t="str">
        <f>IF($C463="","",IF(ISBLANK(VLOOKUP($A463,'Section 2'!$D$16:$R$1015,COLUMNS('Section 2'!$D$13:M$13),0)),"",VLOOKUP($A463,'Section 2'!$D$16:$R$1015,COLUMNS('Section 2'!$D$13:M$13),0)))</f>
        <v/>
      </c>
      <c r="M463" s="84" t="str">
        <f>IF($C463="","",IF(ISBLANK(VLOOKUP($A463,'Section 2'!$D$16:$R$1015,COLUMNS('Section 2'!$D$13:N$13),0)),"",VLOOKUP($A463,'Section 2'!$D$16:$R$1015,COLUMNS('Section 2'!$D$13:N$13),0)))</f>
        <v/>
      </c>
      <c r="N463" s="84" t="str">
        <f>IF($C463="","",IF(ISBLANK(VLOOKUP($A463,'Section 2'!$D$16:$R$1015,COLUMNS('Section 2'!$D$13:O$13),0)),"",VLOOKUP($A463,'Section 2'!$D$16:$R$1015,COLUMNS('Section 2'!$D$13:O$13),0)))</f>
        <v/>
      </c>
      <c r="O463" s="84" t="str">
        <f>IF($C463="","",IF(ISBLANK(VLOOKUP($A463,'Section 2'!$D$16:$R$1015,COLUMNS('Section 2'!$D$13:P$13),0)),"",VLOOKUP($A463,'Section 2'!$D$16:$R$1015,COLUMNS('Section 2'!$D$13:P$13),0)))</f>
        <v/>
      </c>
      <c r="P463" s="84" t="str">
        <f>IF($C463="","",IF(ISBLANK(VLOOKUP($A463,'Section 2'!$D$16:$R$1015,COLUMNS('Section 2'!$D$13:Q$13),0)),"",VLOOKUP($A463,'Section 2'!$D$16:$R$1015,COLUMNS('Section 2'!$D$13:Q$13),0)))</f>
        <v/>
      </c>
      <c r="Q463" s="84" t="str">
        <f>IF($C463="","",IF(ISBLANK(VLOOKUP($A463,'Section 2'!$D$16:$R$1015,COLUMNS('Section 2'!$D$13:R$13),0)),"",IF(VLOOKUP($A463,'Section 2'!$D$16:$R$1015,COLUMNS('Section 2'!$D$13:R$13),0)="QPS","QPS",PROPER(VLOOKUP($A463,'Section 2'!$D$16:$R$1015,COLUMNS('Section 2'!$D$13:R$13),0)))))</f>
        <v/>
      </c>
    </row>
    <row r="464" spans="1:17" s="47" customFormat="1" ht="12.75" customHeight="1" x14ac:dyDescent="0.35">
      <c r="A464" s="50">
        <v>463</v>
      </c>
      <c r="B464" s="84" t="str">
        <f t="shared" si="7"/>
        <v/>
      </c>
      <c r="C464" s="84" t="str">
        <f>IFERROR(VLOOKUP($A464,'Section 2'!$D$16:$R$1015,COLUMNS('Section 2'!$D$13:D$13),0),"")</f>
        <v/>
      </c>
      <c r="D464" s="61" t="str">
        <f>IF($C464="","",IF(ISBLANK(VLOOKUP($A464,'Section 2'!$D$16:$R$1015,COLUMNS('Section 2'!$D$13:E$13),0)),"",VLOOKUP($A464,'Section 2'!$D$16:$R$1015,COLUMNS('Section 2'!$D$13:E$13),0)))</f>
        <v/>
      </c>
      <c r="E464" s="84" t="str">
        <f>IF($C464="","",IF(ISBLANK(VLOOKUP($A464,'Section 2'!$D$16:$R$1015,COLUMNS('Section 2'!$D$13:F$13),0)),"",VLOOKUP($A464,'Section 2'!$D$16:$R$1015,COLUMNS('Section 2'!$D$13:F$13),0)))</f>
        <v/>
      </c>
      <c r="F464" s="84" t="str">
        <f>IF($C464="","",IF(ISBLANK(VLOOKUP($A464,'Section 2'!$D$16:$R$1015,COLUMNS('Section 2'!$D$13:G$13),0)),"",VLOOKUP($A464,'Section 2'!$D$16:$R$1015,COLUMNS('Section 2'!$D$13:G$13),0)))</f>
        <v/>
      </c>
      <c r="G464" s="84" t="str">
        <f>IF($C464="","",IF(ISBLANK(VLOOKUP($A464,'Section 2'!$D$16:$R$1015,COLUMNS('Section 2'!$D$13:H$13),0)),"",VLOOKUP($A464,'Section 2'!$D$16:$R$1015,COLUMNS('Section 2'!$D$13:H$13),0)))</f>
        <v/>
      </c>
      <c r="H464" s="84" t="str">
        <f>IF($C464="","",IF(ISBLANK(VLOOKUP($A464,'Section 2'!$D$16:$R$1015,COLUMNS('Section 2'!$D$13:I$13),0)),"",VLOOKUP($A464,'Section 2'!$D$16:$R$1015,COLUMNS('Section 2'!$D$13:I$13),0)))</f>
        <v/>
      </c>
      <c r="I464" s="84" t="str">
        <f>IF($C464="","",IF(ISBLANK(VLOOKUP($A464,'Section 2'!$D$16:$R$1015,COLUMNS('Section 2'!$D$13:J$13),0)),"",VLOOKUP($A464,'Section 2'!$D$16:$R$1015,COLUMNS('Section 2'!$D$13:J$13),0)))</f>
        <v/>
      </c>
      <c r="J464" s="84" t="str">
        <f>IF($C464="","",IF(ISBLANK(VLOOKUP($A464,'Section 2'!$D$16:$R$1015,COLUMNS('Section 2'!$D$13:R$13),0)),"",IF(VLOOKUP($A464,'Section 2'!$D$16:$R$1015,COLUMNS('Section 2'!$D$13:R$13),0)="QPS","QPS",PROPER(VLOOKUP($A464,'Section 2'!$D$16:$R$1015,COLUMNS('Section 2'!$D$13:R$13),0)))))</f>
        <v/>
      </c>
      <c r="K464" s="84" t="str">
        <f>IF($C464="","",IF(ISBLANK(VLOOKUP($A464,'Section 2'!$D$16:$R$1015,COLUMNS('Section 2'!$D$13:L$13),0)),"",VLOOKUP($A464,'Section 2'!$D$16:$R$1015,COLUMNS('Section 2'!$D$13:L$13),0)))</f>
        <v/>
      </c>
      <c r="L464" s="84" t="str">
        <f>IF($C464="","",IF(ISBLANK(VLOOKUP($A464,'Section 2'!$D$16:$R$1015,COLUMNS('Section 2'!$D$13:M$13),0)),"",VLOOKUP($A464,'Section 2'!$D$16:$R$1015,COLUMNS('Section 2'!$D$13:M$13),0)))</f>
        <v/>
      </c>
      <c r="M464" s="84" t="str">
        <f>IF($C464="","",IF(ISBLANK(VLOOKUP($A464,'Section 2'!$D$16:$R$1015,COLUMNS('Section 2'!$D$13:N$13),0)),"",VLOOKUP($A464,'Section 2'!$D$16:$R$1015,COLUMNS('Section 2'!$D$13:N$13),0)))</f>
        <v/>
      </c>
      <c r="N464" s="84" t="str">
        <f>IF($C464="","",IF(ISBLANK(VLOOKUP($A464,'Section 2'!$D$16:$R$1015,COLUMNS('Section 2'!$D$13:O$13),0)),"",VLOOKUP($A464,'Section 2'!$D$16:$R$1015,COLUMNS('Section 2'!$D$13:O$13),0)))</f>
        <v/>
      </c>
      <c r="O464" s="84" t="str">
        <f>IF($C464="","",IF(ISBLANK(VLOOKUP($A464,'Section 2'!$D$16:$R$1015,COLUMNS('Section 2'!$D$13:P$13),0)),"",VLOOKUP($A464,'Section 2'!$D$16:$R$1015,COLUMNS('Section 2'!$D$13:P$13),0)))</f>
        <v/>
      </c>
      <c r="P464" s="84" t="str">
        <f>IF($C464="","",IF(ISBLANK(VLOOKUP($A464,'Section 2'!$D$16:$R$1015,COLUMNS('Section 2'!$D$13:Q$13),0)),"",VLOOKUP($A464,'Section 2'!$D$16:$R$1015,COLUMNS('Section 2'!$D$13:Q$13),0)))</f>
        <v/>
      </c>
      <c r="Q464" s="84" t="str">
        <f>IF($C464="","",IF(ISBLANK(VLOOKUP($A464,'Section 2'!$D$16:$R$1015,COLUMNS('Section 2'!$D$13:R$13),0)),"",IF(VLOOKUP($A464,'Section 2'!$D$16:$R$1015,COLUMNS('Section 2'!$D$13:R$13),0)="QPS","QPS",PROPER(VLOOKUP($A464,'Section 2'!$D$16:$R$1015,COLUMNS('Section 2'!$D$13:R$13),0)))))</f>
        <v/>
      </c>
    </row>
    <row r="465" spans="1:17" s="47" customFormat="1" ht="12.75" customHeight="1" x14ac:dyDescent="0.35">
      <c r="A465" s="50">
        <v>464</v>
      </c>
      <c r="B465" s="84" t="str">
        <f t="shared" si="7"/>
        <v/>
      </c>
      <c r="C465" s="84" t="str">
        <f>IFERROR(VLOOKUP($A465,'Section 2'!$D$16:$R$1015,COLUMNS('Section 2'!$D$13:D$13),0),"")</f>
        <v/>
      </c>
      <c r="D465" s="61" t="str">
        <f>IF($C465="","",IF(ISBLANK(VLOOKUP($A465,'Section 2'!$D$16:$R$1015,COLUMNS('Section 2'!$D$13:E$13),0)),"",VLOOKUP($A465,'Section 2'!$D$16:$R$1015,COLUMNS('Section 2'!$D$13:E$13),0)))</f>
        <v/>
      </c>
      <c r="E465" s="84" t="str">
        <f>IF($C465="","",IF(ISBLANK(VLOOKUP($A465,'Section 2'!$D$16:$R$1015,COLUMNS('Section 2'!$D$13:F$13),0)),"",VLOOKUP($A465,'Section 2'!$D$16:$R$1015,COLUMNS('Section 2'!$D$13:F$13),0)))</f>
        <v/>
      </c>
      <c r="F465" s="84" t="str">
        <f>IF($C465="","",IF(ISBLANK(VLOOKUP($A465,'Section 2'!$D$16:$R$1015,COLUMNS('Section 2'!$D$13:G$13),0)),"",VLOOKUP($A465,'Section 2'!$D$16:$R$1015,COLUMNS('Section 2'!$D$13:G$13),0)))</f>
        <v/>
      </c>
      <c r="G465" s="84" t="str">
        <f>IF($C465="","",IF(ISBLANK(VLOOKUP($A465,'Section 2'!$D$16:$R$1015,COLUMNS('Section 2'!$D$13:H$13),0)),"",VLOOKUP($A465,'Section 2'!$D$16:$R$1015,COLUMNS('Section 2'!$D$13:H$13),0)))</f>
        <v/>
      </c>
      <c r="H465" s="84" t="str">
        <f>IF($C465="","",IF(ISBLANK(VLOOKUP($A465,'Section 2'!$D$16:$R$1015,COLUMNS('Section 2'!$D$13:I$13),0)),"",VLOOKUP($A465,'Section 2'!$D$16:$R$1015,COLUMNS('Section 2'!$D$13:I$13),0)))</f>
        <v/>
      </c>
      <c r="I465" s="84" t="str">
        <f>IF($C465="","",IF(ISBLANK(VLOOKUP($A465,'Section 2'!$D$16:$R$1015,COLUMNS('Section 2'!$D$13:J$13),0)),"",VLOOKUP($A465,'Section 2'!$D$16:$R$1015,COLUMNS('Section 2'!$D$13:J$13),0)))</f>
        <v/>
      </c>
      <c r="J465" s="84" t="str">
        <f>IF($C465="","",IF(ISBLANK(VLOOKUP($A465,'Section 2'!$D$16:$R$1015,COLUMNS('Section 2'!$D$13:R$13),0)),"",IF(VLOOKUP($A465,'Section 2'!$D$16:$R$1015,COLUMNS('Section 2'!$D$13:R$13),0)="QPS","QPS",PROPER(VLOOKUP($A465,'Section 2'!$D$16:$R$1015,COLUMNS('Section 2'!$D$13:R$13),0)))))</f>
        <v/>
      </c>
      <c r="K465" s="84" t="str">
        <f>IF($C465="","",IF(ISBLANK(VLOOKUP($A465,'Section 2'!$D$16:$R$1015,COLUMNS('Section 2'!$D$13:L$13),0)),"",VLOOKUP($A465,'Section 2'!$D$16:$R$1015,COLUMNS('Section 2'!$D$13:L$13),0)))</f>
        <v/>
      </c>
      <c r="L465" s="84" t="str">
        <f>IF($C465="","",IF(ISBLANK(VLOOKUP($A465,'Section 2'!$D$16:$R$1015,COLUMNS('Section 2'!$D$13:M$13),0)),"",VLOOKUP($A465,'Section 2'!$D$16:$R$1015,COLUMNS('Section 2'!$D$13:M$13),0)))</f>
        <v/>
      </c>
      <c r="M465" s="84" t="str">
        <f>IF($C465="","",IF(ISBLANK(VLOOKUP($A465,'Section 2'!$D$16:$R$1015,COLUMNS('Section 2'!$D$13:N$13),0)),"",VLOOKUP($A465,'Section 2'!$D$16:$R$1015,COLUMNS('Section 2'!$D$13:N$13),0)))</f>
        <v/>
      </c>
      <c r="N465" s="84" t="str">
        <f>IF($C465="","",IF(ISBLANK(VLOOKUP($A465,'Section 2'!$D$16:$R$1015,COLUMNS('Section 2'!$D$13:O$13),0)),"",VLOOKUP($A465,'Section 2'!$D$16:$R$1015,COLUMNS('Section 2'!$D$13:O$13),0)))</f>
        <v/>
      </c>
      <c r="O465" s="84" t="str">
        <f>IF($C465="","",IF(ISBLANK(VLOOKUP($A465,'Section 2'!$D$16:$R$1015,COLUMNS('Section 2'!$D$13:P$13),0)),"",VLOOKUP($A465,'Section 2'!$D$16:$R$1015,COLUMNS('Section 2'!$D$13:P$13),0)))</f>
        <v/>
      </c>
      <c r="P465" s="84" t="str">
        <f>IF($C465="","",IF(ISBLANK(VLOOKUP($A465,'Section 2'!$D$16:$R$1015,COLUMNS('Section 2'!$D$13:Q$13),0)),"",VLOOKUP($A465,'Section 2'!$D$16:$R$1015,COLUMNS('Section 2'!$D$13:Q$13),0)))</f>
        <v/>
      </c>
      <c r="Q465" s="84" t="str">
        <f>IF($C465="","",IF(ISBLANK(VLOOKUP($A465,'Section 2'!$D$16:$R$1015,COLUMNS('Section 2'!$D$13:R$13),0)),"",IF(VLOOKUP($A465,'Section 2'!$D$16:$R$1015,COLUMNS('Section 2'!$D$13:R$13),0)="QPS","QPS",PROPER(VLOOKUP($A465,'Section 2'!$D$16:$R$1015,COLUMNS('Section 2'!$D$13:R$13),0)))))</f>
        <v/>
      </c>
    </row>
    <row r="466" spans="1:17" s="47" customFormat="1" ht="12.75" customHeight="1" x14ac:dyDescent="0.35">
      <c r="A466" s="50">
        <v>465</v>
      </c>
      <c r="B466" s="84" t="str">
        <f t="shared" si="7"/>
        <v/>
      </c>
      <c r="C466" s="84" t="str">
        <f>IFERROR(VLOOKUP($A466,'Section 2'!$D$16:$R$1015,COLUMNS('Section 2'!$D$13:D$13),0),"")</f>
        <v/>
      </c>
      <c r="D466" s="61" t="str">
        <f>IF($C466="","",IF(ISBLANK(VLOOKUP($A466,'Section 2'!$D$16:$R$1015,COLUMNS('Section 2'!$D$13:E$13),0)),"",VLOOKUP($A466,'Section 2'!$D$16:$R$1015,COLUMNS('Section 2'!$D$13:E$13),0)))</f>
        <v/>
      </c>
      <c r="E466" s="84" t="str">
        <f>IF($C466="","",IF(ISBLANK(VLOOKUP($A466,'Section 2'!$D$16:$R$1015,COLUMNS('Section 2'!$D$13:F$13),0)),"",VLOOKUP($A466,'Section 2'!$D$16:$R$1015,COLUMNS('Section 2'!$D$13:F$13),0)))</f>
        <v/>
      </c>
      <c r="F466" s="84" t="str">
        <f>IF($C466="","",IF(ISBLANK(VLOOKUP($A466,'Section 2'!$D$16:$R$1015,COLUMNS('Section 2'!$D$13:G$13),0)),"",VLOOKUP($A466,'Section 2'!$D$16:$R$1015,COLUMNS('Section 2'!$D$13:G$13),0)))</f>
        <v/>
      </c>
      <c r="G466" s="84" t="str">
        <f>IF($C466="","",IF(ISBLANK(VLOOKUP($A466,'Section 2'!$D$16:$R$1015,COLUMNS('Section 2'!$D$13:H$13),0)),"",VLOOKUP($A466,'Section 2'!$D$16:$R$1015,COLUMNS('Section 2'!$D$13:H$13),0)))</f>
        <v/>
      </c>
      <c r="H466" s="84" t="str">
        <f>IF($C466="","",IF(ISBLANK(VLOOKUP($A466,'Section 2'!$D$16:$R$1015,COLUMNS('Section 2'!$D$13:I$13),0)),"",VLOOKUP($A466,'Section 2'!$D$16:$R$1015,COLUMNS('Section 2'!$D$13:I$13),0)))</f>
        <v/>
      </c>
      <c r="I466" s="84" t="str">
        <f>IF($C466="","",IF(ISBLANK(VLOOKUP($A466,'Section 2'!$D$16:$R$1015,COLUMNS('Section 2'!$D$13:J$13),0)),"",VLOOKUP($A466,'Section 2'!$D$16:$R$1015,COLUMNS('Section 2'!$D$13:J$13),0)))</f>
        <v/>
      </c>
      <c r="J466" s="84" t="str">
        <f>IF($C466="","",IF(ISBLANK(VLOOKUP($A466,'Section 2'!$D$16:$R$1015,COLUMNS('Section 2'!$D$13:R$13),0)),"",IF(VLOOKUP($A466,'Section 2'!$D$16:$R$1015,COLUMNS('Section 2'!$D$13:R$13),0)="QPS","QPS",PROPER(VLOOKUP($A466,'Section 2'!$D$16:$R$1015,COLUMNS('Section 2'!$D$13:R$13),0)))))</f>
        <v/>
      </c>
      <c r="K466" s="84" t="str">
        <f>IF($C466="","",IF(ISBLANK(VLOOKUP($A466,'Section 2'!$D$16:$R$1015,COLUMNS('Section 2'!$D$13:L$13),0)),"",VLOOKUP($A466,'Section 2'!$D$16:$R$1015,COLUMNS('Section 2'!$D$13:L$13),0)))</f>
        <v/>
      </c>
      <c r="L466" s="84" t="str">
        <f>IF($C466="","",IF(ISBLANK(VLOOKUP($A466,'Section 2'!$D$16:$R$1015,COLUMNS('Section 2'!$D$13:M$13),0)),"",VLOOKUP($A466,'Section 2'!$D$16:$R$1015,COLUMNS('Section 2'!$D$13:M$13),0)))</f>
        <v/>
      </c>
      <c r="M466" s="84" t="str">
        <f>IF($C466="","",IF(ISBLANK(VLOOKUP($A466,'Section 2'!$D$16:$R$1015,COLUMNS('Section 2'!$D$13:N$13),0)),"",VLOOKUP($A466,'Section 2'!$D$16:$R$1015,COLUMNS('Section 2'!$D$13:N$13),0)))</f>
        <v/>
      </c>
      <c r="N466" s="84" t="str">
        <f>IF($C466="","",IF(ISBLANK(VLOOKUP($A466,'Section 2'!$D$16:$R$1015,COLUMNS('Section 2'!$D$13:O$13),0)),"",VLOOKUP($A466,'Section 2'!$D$16:$R$1015,COLUMNS('Section 2'!$D$13:O$13),0)))</f>
        <v/>
      </c>
      <c r="O466" s="84" t="str">
        <f>IF($C466="","",IF(ISBLANK(VLOOKUP($A466,'Section 2'!$D$16:$R$1015,COLUMNS('Section 2'!$D$13:P$13),0)),"",VLOOKUP($A466,'Section 2'!$D$16:$R$1015,COLUMNS('Section 2'!$D$13:P$13),0)))</f>
        <v/>
      </c>
      <c r="P466" s="84" t="str">
        <f>IF($C466="","",IF(ISBLANK(VLOOKUP($A466,'Section 2'!$D$16:$R$1015,COLUMNS('Section 2'!$D$13:Q$13),0)),"",VLOOKUP($A466,'Section 2'!$D$16:$R$1015,COLUMNS('Section 2'!$D$13:Q$13),0)))</f>
        <v/>
      </c>
      <c r="Q466" s="84" t="str">
        <f>IF($C466="","",IF(ISBLANK(VLOOKUP($A466,'Section 2'!$D$16:$R$1015,COLUMNS('Section 2'!$D$13:R$13),0)),"",IF(VLOOKUP($A466,'Section 2'!$D$16:$R$1015,COLUMNS('Section 2'!$D$13:R$13),0)="QPS","QPS",PROPER(VLOOKUP($A466,'Section 2'!$D$16:$R$1015,COLUMNS('Section 2'!$D$13:R$13),0)))))</f>
        <v/>
      </c>
    </row>
    <row r="467" spans="1:17" s="47" customFormat="1" ht="12.75" customHeight="1" x14ac:dyDescent="0.35">
      <c r="A467" s="50">
        <v>466</v>
      </c>
      <c r="B467" s="84" t="str">
        <f t="shared" si="7"/>
        <v/>
      </c>
      <c r="C467" s="84" t="str">
        <f>IFERROR(VLOOKUP($A467,'Section 2'!$D$16:$R$1015,COLUMNS('Section 2'!$D$13:D$13),0),"")</f>
        <v/>
      </c>
      <c r="D467" s="61" t="str">
        <f>IF($C467="","",IF(ISBLANK(VLOOKUP($A467,'Section 2'!$D$16:$R$1015,COLUMNS('Section 2'!$D$13:E$13),0)),"",VLOOKUP($A467,'Section 2'!$D$16:$R$1015,COLUMNS('Section 2'!$D$13:E$13),0)))</f>
        <v/>
      </c>
      <c r="E467" s="84" t="str">
        <f>IF($C467="","",IF(ISBLANK(VLOOKUP($A467,'Section 2'!$D$16:$R$1015,COLUMNS('Section 2'!$D$13:F$13),0)),"",VLOOKUP($A467,'Section 2'!$D$16:$R$1015,COLUMNS('Section 2'!$D$13:F$13),0)))</f>
        <v/>
      </c>
      <c r="F467" s="84" t="str">
        <f>IF($C467="","",IF(ISBLANK(VLOOKUP($A467,'Section 2'!$D$16:$R$1015,COLUMNS('Section 2'!$D$13:G$13),0)),"",VLOOKUP($A467,'Section 2'!$D$16:$R$1015,COLUMNS('Section 2'!$D$13:G$13),0)))</f>
        <v/>
      </c>
      <c r="G467" s="84" t="str">
        <f>IF($C467="","",IF(ISBLANK(VLOOKUP($A467,'Section 2'!$D$16:$R$1015,COLUMNS('Section 2'!$D$13:H$13),0)),"",VLOOKUP($A467,'Section 2'!$D$16:$R$1015,COLUMNS('Section 2'!$D$13:H$13),0)))</f>
        <v/>
      </c>
      <c r="H467" s="84" t="str">
        <f>IF($C467="","",IF(ISBLANK(VLOOKUP($A467,'Section 2'!$D$16:$R$1015,COLUMNS('Section 2'!$D$13:I$13),0)),"",VLOOKUP($A467,'Section 2'!$D$16:$R$1015,COLUMNS('Section 2'!$D$13:I$13),0)))</f>
        <v/>
      </c>
      <c r="I467" s="84" t="str">
        <f>IF($C467="","",IF(ISBLANK(VLOOKUP($A467,'Section 2'!$D$16:$R$1015,COLUMNS('Section 2'!$D$13:J$13),0)),"",VLOOKUP($A467,'Section 2'!$D$16:$R$1015,COLUMNS('Section 2'!$D$13:J$13),0)))</f>
        <v/>
      </c>
      <c r="J467" s="84" t="str">
        <f>IF($C467="","",IF(ISBLANK(VLOOKUP($A467,'Section 2'!$D$16:$R$1015,COLUMNS('Section 2'!$D$13:R$13),0)),"",IF(VLOOKUP($A467,'Section 2'!$D$16:$R$1015,COLUMNS('Section 2'!$D$13:R$13),0)="QPS","QPS",PROPER(VLOOKUP($A467,'Section 2'!$D$16:$R$1015,COLUMNS('Section 2'!$D$13:R$13),0)))))</f>
        <v/>
      </c>
      <c r="K467" s="84" t="str">
        <f>IF($C467="","",IF(ISBLANK(VLOOKUP($A467,'Section 2'!$D$16:$R$1015,COLUMNS('Section 2'!$D$13:L$13),0)),"",VLOOKUP($A467,'Section 2'!$D$16:$R$1015,COLUMNS('Section 2'!$D$13:L$13),0)))</f>
        <v/>
      </c>
      <c r="L467" s="84" t="str">
        <f>IF($C467="","",IF(ISBLANK(VLOOKUP($A467,'Section 2'!$D$16:$R$1015,COLUMNS('Section 2'!$D$13:M$13),0)),"",VLOOKUP($A467,'Section 2'!$D$16:$R$1015,COLUMNS('Section 2'!$D$13:M$13),0)))</f>
        <v/>
      </c>
      <c r="M467" s="84" t="str">
        <f>IF($C467="","",IF(ISBLANK(VLOOKUP($A467,'Section 2'!$D$16:$R$1015,COLUMNS('Section 2'!$D$13:N$13),0)),"",VLOOKUP($A467,'Section 2'!$D$16:$R$1015,COLUMNS('Section 2'!$D$13:N$13),0)))</f>
        <v/>
      </c>
      <c r="N467" s="84" t="str">
        <f>IF($C467="","",IF(ISBLANK(VLOOKUP($A467,'Section 2'!$D$16:$R$1015,COLUMNS('Section 2'!$D$13:O$13),0)),"",VLOOKUP($A467,'Section 2'!$D$16:$R$1015,COLUMNS('Section 2'!$D$13:O$13),0)))</f>
        <v/>
      </c>
      <c r="O467" s="84" t="str">
        <f>IF($C467="","",IF(ISBLANK(VLOOKUP($A467,'Section 2'!$D$16:$R$1015,COLUMNS('Section 2'!$D$13:P$13),0)),"",VLOOKUP($A467,'Section 2'!$D$16:$R$1015,COLUMNS('Section 2'!$D$13:P$13),0)))</f>
        <v/>
      </c>
      <c r="P467" s="84" t="str">
        <f>IF($C467="","",IF(ISBLANK(VLOOKUP($A467,'Section 2'!$D$16:$R$1015,COLUMNS('Section 2'!$D$13:Q$13),0)),"",VLOOKUP($A467,'Section 2'!$D$16:$R$1015,COLUMNS('Section 2'!$D$13:Q$13),0)))</f>
        <v/>
      </c>
      <c r="Q467" s="84" t="str">
        <f>IF($C467="","",IF(ISBLANK(VLOOKUP($A467,'Section 2'!$D$16:$R$1015,COLUMNS('Section 2'!$D$13:R$13),0)),"",IF(VLOOKUP($A467,'Section 2'!$D$16:$R$1015,COLUMNS('Section 2'!$D$13:R$13),0)="QPS","QPS",PROPER(VLOOKUP($A467,'Section 2'!$D$16:$R$1015,COLUMNS('Section 2'!$D$13:R$13),0)))))</f>
        <v/>
      </c>
    </row>
    <row r="468" spans="1:17" s="47" customFormat="1" ht="12.75" customHeight="1" x14ac:dyDescent="0.35">
      <c r="A468" s="50">
        <v>467</v>
      </c>
      <c r="B468" s="84" t="str">
        <f t="shared" si="7"/>
        <v/>
      </c>
      <c r="C468" s="84" t="str">
        <f>IFERROR(VLOOKUP($A468,'Section 2'!$D$16:$R$1015,COLUMNS('Section 2'!$D$13:D$13),0),"")</f>
        <v/>
      </c>
      <c r="D468" s="61" t="str">
        <f>IF($C468="","",IF(ISBLANK(VLOOKUP($A468,'Section 2'!$D$16:$R$1015,COLUMNS('Section 2'!$D$13:E$13),0)),"",VLOOKUP($A468,'Section 2'!$D$16:$R$1015,COLUMNS('Section 2'!$D$13:E$13),0)))</f>
        <v/>
      </c>
      <c r="E468" s="84" t="str">
        <f>IF($C468="","",IF(ISBLANK(VLOOKUP($A468,'Section 2'!$D$16:$R$1015,COLUMNS('Section 2'!$D$13:F$13),0)),"",VLOOKUP($A468,'Section 2'!$D$16:$R$1015,COLUMNS('Section 2'!$D$13:F$13),0)))</f>
        <v/>
      </c>
      <c r="F468" s="84" t="str">
        <f>IF($C468="","",IF(ISBLANK(VLOOKUP($A468,'Section 2'!$D$16:$R$1015,COLUMNS('Section 2'!$D$13:G$13),0)),"",VLOOKUP($A468,'Section 2'!$D$16:$R$1015,COLUMNS('Section 2'!$D$13:G$13),0)))</f>
        <v/>
      </c>
      <c r="G468" s="84" t="str">
        <f>IF($C468="","",IF(ISBLANK(VLOOKUP($A468,'Section 2'!$D$16:$R$1015,COLUMNS('Section 2'!$D$13:H$13),0)),"",VLOOKUP($A468,'Section 2'!$D$16:$R$1015,COLUMNS('Section 2'!$D$13:H$13),0)))</f>
        <v/>
      </c>
      <c r="H468" s="84" t="str">
        <f>IF($C468="","",IF(ISBLANK(VLOOKUP($A468,'Section 2'!$D$16:$R$1015,COLUMNS('Section 2'!$D$13:I$13),0)),"",VLOOKUP($A468,'Section 2'!$D$16:$R$1015,COLUMNS('Section 2'!$D$13:I$13),0)))</f>
        <v/>
      </c>
      <c r="I468" s="84" t="str">
        <f>IF($C468="","",IF(ISBLANK(VLOOKUP($A468,'Section 2'!$D$16:$R$1015,COLUMNS('Section 2'!$D$13:J$13),0)),"",VLOOKUP($A468,'Section 2'!$D$16:$R$1015,COLUMNS('Section 2'!$D$13:J$13),0)))</f>
        <v/>
      </c>
      <c r="J468" s="84" t="str">
        <f>IF($C468="","",IF(ISBLANK(VLOOKUP($A468,'Section 2'!$D$16:$R$1015,COLUMNS('Section 2'!$D$13:R$13),0)),"",IF(VLOOKUP($A468,'Section 2'!$D$16:$R$1015,COLUMNS('Section 2'!$D$13:R$13),0)="QPS","QPS",PROPER(VLOOKUP($A468,'Section 2'!$D$16:$R$1015,COLUMNS('Section 2'!$D$13:R$13),0)))))</f>
        <v/>
      </c>
      <c r="K468" s="84" t="str">
        <f>IF($C468="","",IF(ISBLANK(VLOOKUP($A468,'Section 2'!$D$16:$R$1015,COLUMNS('Section 2'!$D$13:L$13),0)),"",VLOOKUP($A468,'Section 2'!$D$16:$R$1015,COLUMNS('Section 2'!$D$13:L$13),0)))</f>
        <v/>
      </c>
      <c r="L468" s="84" t="str">
        <f>IF($C468="","",IF(ISBLANK(VLOOKUP($A468,'Section 2'!$D$16:$R$1015,COLUMNS('Section 2'!$D$13:M$13),0)),"",VLOOKUP($A468,'Section 2'!$D$16:$R$1015,COLUMNS('Section 2'!$D$13:M$13),0)))</f>
        <v/>
      </c>
      <c r="M468" s="84" t="str">
        <f>IF($C468="","",IF(ISBLANK(VLOOKUP($A468,'Section 2'!$D$16:$R$1015,COLUMNS('Section 2'!$D$13:N$13),0)),"",VLOOKUP($A468,'Section 2'!$D$16:$R$1015,COLUMNS('Section 2'!$D$13:N$13),0)))</f>
        <v/>
      </c>
      <c r="N468" s="84" t="str">
        <f>IF($C468="","",IF(ISBLANK(VLOOKUP($A468,'Section 2'!$D$16:$R$1015,COLUMNS('Section 2'!$D$13:O$13),0)),"",VLOOKUP($A468,'Section 2'!$D$16:$R$1015,COLUMNS('Section 2'!$D$13:O$13),0)))</f>
        <v/>
      </c>
      <c r="O468" s="84" t="str">
        <f>IF($C468="","",IF(ISBLANK(VLOOKUP($A468,'Section 2'!$D$16:$R$1015,COLUMNS('Section 2'!$D$13:P$13),0)),"",VLOOKUP($A468,'Section 2'!$D$16:$R$1015,COLUMNS('Section 2'!$D$13:P$13),0)))</f>
        <v/>
      </c>
      <c r="P468" s="84" t="str">
        <f>IF($C468="","",IF(ISBLANK(VLOOKUP($A468,'Section 2'!$D$16:$R$1015,COLUMNS('Section 2'!$D$13:Q$13),0)),"",VLOOKUP($A468,'Section 2'!$D$16:$R$1015,COLUMNS('Section 2'!$D$13:Q$13),0)))</f>
        <v/>
      </c>
      <c r="Q468" s="84" t="str">
        <f>IF($C468="","",IF(ISBLANK(VLOOKUP($A468,'Section 2'!$D$16:$R$1015,COLUMNS('Section 2'!$D$13:R$13),0)),"",IF(VLOOKUP($A468,'Section 2'!$D$16:$R$1015,COLUMNS('Section 2'!$D$13:R$13),0)="QPS","QPS",PROPER(VLOOKUP($A468,'Section 2'!$D$16:$R$1015,COLUMNS('Section 2'!$D$13:R$13),0)))))</f>
        <v/>
      </c>
    </row>
    <row r="469" spans="1:17" s="47" customFormat="1" ht="12.75" customHeight="1" x14ac:dyDescent="0.35">
      <c r="A469" s="50">
        <v>468</v>
      </c>
      <c r="B469" s="84" t="str">
        <f t="shared" si="7"/>
        <v/>
      </c>
      <c r="C469" s="84" t="str">
        <f>IFERROR(VLOOKUP($A469,'Section 2'!$D$16:$R$1015,COLUMNS('Section 2'!$D$13:D$13),0),"")</f>
        <v/>
      </c>
      <c r="D469" s="61" t="str">
        <f>IF($C469="","",IF(ISBLANK(VLOOKUP($A469,'Section 2'!$D$16:$R$1015,COLUMNS('Section 2'!$D$13:E$13),0)),"",VLOOKUP($A469,'Section 2'!$D$16:$R$1015,COLUMNS('Section 2'!$D$13:E$13),0)))</f>
        <v/>
      </c>
      <c r="E469" s="84" t="str">
        <f>IF($C469="","",IF(ISBLANK(VLOOKUP($A469,'Section 2'!$D$16:$R$1015,COLUMNS('Section 2'!$D$13:F$13),0)),"",VLOOKUP($A469,'Section 2'!$D$16:$R$1015,COLUMNS('Section 2'!$D$13:F$13),0)))</f>
        <v/>
      </c>
      <c r="F469" s="84" t="str">
        <f>IF($C469="","",IF(ISBLANK(VLOOKUP($A469,'Section 2'!$D$16:$R$1015,COLUMNS('Section 2'!$D$13:G$13),0)),"",VLOOKUP($A469,'Section 2'!$D$16:$R$1015,COLUMNS('Section 2'!$D$13:G$13),0)))</f>
        <v/>
      </c>
      <c r="G469" s="84" t="str">
        <f>IF($C469="","",IF(ISBLANK(VLOOKUP($A469,'Section 2'!$D$16:$R$1015,COLUMNS('Section 2'!$D$13:H$13),0)),"",VLOOKUP($A469,'Section 2'!$D$16:$R$1015,COLUMNS('Section 2'!$D$13:H$13),0)))</f>
        <v/>
      </c>
      <c r="H469" s="84" t="str">
        <f>IF($C469="","",IF(ISBLANK(VLOOKUP($A469,'Section 2'!$D$16:$R$1015,COLUMNS('Section 2'!$D$13:I$13),0)),"",VLOOKUP($A469,'Section 2'!$D$16:$R$1015,COLUMNS('Section 2'!$D$13:I$13),0)))</f>
        <v/>
      </c>
      <c r="I469" s="84" t="str">
        <f>IF($C469="","",IF(ISBLANK(VLOOKUP($A469,'Section 2'!$D$16:$R$1015,COLUMNS('Section 2'!$D$13:J$13),0)),"",VLOOKUP($A469,'Section 2'!$D$16:$R$1015,COLUMNS('Section 2'!$D$13:J$13),0)))</f>
        <v/>
      </c>
      <c r="J469" s="84" t="str">
        <f>IF($C469="","",IF(ISBLANK(VLOOKUP($A469,'Section 2'!$D$16:$R$1015,COLUMNS('Section 2'!$D$13:R$13),0)),"",IF(VLOOKUP($A469,'Section 2'!$D$16:$R$1015,COLUMNS('Section 2'!$D$13:R$13),0)="QPS","QPS",PROPER(VLOOKUP($A469,'Section 2'!$D$16:$R$1015,COLUMNS('Section 2'!$D$13:R$13),0)))))</f>
        <v/>
      </c>
      <c r="K469" s="84" t="str">
        <f>IF($C469="","",IF(ISBLANK(VLOOKUP($A469,'Section 2'!$D$16:$R$1015,COLUMNS('Section 2'!$D$13:L$13),0)),"",VLOOKUP($A469,'Section 2'!$D$16:$R$1015,COLUMNS('Section 2'!$D$13:L$13),0)))</f>
        <v/>
      </c>
      <c r="L469" s="84" t="str">
        <f>IF($C469="","",IF(ISBLANK(VLOOKUP($A469,'Section 2'!$D$16:$R$1015,COLUMNS('Section 2'!$D$13:M$13),0)),"",VLOOKUP($A469,'Section 2'!$D$16:$R$1015,COLUMNS('Section 2'!$D$13:M$13),0)))</f>
        <v/>
      </c>
      <c r="M469" s="84" t="str">
        <f>IF($C469="","",IF(ISBLANK(VLOOKUP($A469,'Section 2'!$D$16:$R$1015,COLUMNS('Section 2'!$D$13:N$13),0)),"",VLOOKUP($A469,'Section 2'!$D$16:$R$1015,COLUMNS('Section 2'!$D$13:N$13),0)))</f>
        <v/>
      </c>
      <c r="N469" s="84" t="str">
        <f>IF($C469="","",IF(ISBLANK(VLOOKUP($A469,'Section 2'!$D$16:$R$1015,COLUMNS('Section 2'!$D$13:O$13),0)),"",VLOOKUP($A469,'Section 2'!$D$16:$R$1015,COLUMNS('Section 2'!$D$13:O$13),0)))</f>
        <v/>
      </c>
      <c r="O469" s="84" t="str">
        <f>IF($C469="","",IF(ISBLANK(VLOOKUP($A469,'Section 2'!$D$16:$R$1015,COLUMNS('Section 2'!$D$13:P$13),0)),"",VLOOKUP($A469,'Section 2'!$D$16:$R$1015,COLUMNS('Section 2'!$D$13:P$13),0)))</f>
        <v/>
      </c>
      <c r="P469" s="84" t="str">
        <f>IF($C469="","",IF(ISBLANK(VLOOKUP($A469,'Section 2'!$D$16:$R$1015,COLUMNS('Section 2'!$D$13:Q$13),0)),"",VLOOKUP($A469,'Section 2'!$D$16:$R$1015,COLUMNS('Section 2'!$D$13:Q$13),0)))</f>
        <v/>
      </c>
      <c r="Q469" s="84" t="str">
        <f>IF($C469="","",IF(ISBLANK(VLOOKUP($A469,'Section 2'!$D$16:$R$1015,COLUMNS('Section 2'!$D$13:R$13),0)),"",IF(VLOOKUP($A469,'Section 2'!$D$16:$R$1015,COLUMNS('Section 2'!$D$13:R$13),0)="QPS","QPS",PROPER(VLOOKUP($A469,'Section 2'!$D$16:$R$1015,COLUMNS('Section 2'!$D$13:R$13),0)))))</f>
        <v/>
      </c>
    </row>
    <row r="470" spans="1:17" s="47" customFormat="1" ht="12.75" customHeight="1" x14ac:dyDescent="0.35">
      <c r="A470" s="50">
        <v>469</v>
      </c>
      <c r="B470" s="84" t="str">
        <f t="shared" si="7"/>
        <v/>
      </c>
      <c r="C470" s="84" t="str">
        <f>IFERROR(VLOOKUP($A470,'Section 2'!$D$16:$R$1015,COLUMNS('Section 2'!$D$13:D$13),0),"")</f>
        <v/>
      </c>
      <c r="D470" s="61" t="str">
        <f>IF($C470="","",IF(ISBLANK(VLOOKUP($A470,'Section 2'!$D$16:$R$1015,COLUMNS('Section 2'!$D$13:E$13),0)),"",VLOOKUP($A470,'Section 2'!$D$16:$R$1015,COLUMNS('Section 2'!$D$13:E$13),0)))</f>
        <v/>
      </c>
      <c r="E470" s="84" t="str">
        <f>IF($C470="","",IF(ISBLANK(VLOOKUP($A470,'Section 2'!$D$16:$R$1015,COLUMNS('Section 2'!$D$13:F$13),0)),"",VLOOKUP($A470,'Section 2'!$D$16:$R$1015,COLUMNS('Section 2'!$D$13:F$13),0)))</f>
        <v/>
      </c>
      <c r="F470" s="84" t="str">
        <f>IF($C470="","",IF(ISBLANK(VLOOKUP($A470,'Section 2'!$D$16:$R$1015,COLUMNS('Section 2'!$D$13:G$13),0)),"",VLOOKUP($A470,'Section 2'!$D$16:$R$1015,COLUMNS('Section 2'!$D$13:G$13),0)))</f>
        <v/>
      </c>
      <c r="G470" s="84" t="str">
        <f>IF($C470="","",IF(ISBLANK(VLOOKUP($A470,'Section 2'!$D$16:$R$1015,COLUMNS('Section 2'!$D$13:H$13),0)),"",VLOOKUP($A470,'Section 2'!$D$16:$R$1015,COLUMNS('Section 2'!$D$13:H$13),0)))</f>
        <v/>
      </c>
      <c r="H470" s="84" t="str">
        <f>IF($C470="","",IF(ISBLANK(VLOOKUP($A470,'Section 2'!$D$16:$R$1015,COLUMNS('Section 2'!$D$13:I$13),0)),"",VLOOKUP($A470,'Section 2'!$D$16:$R$1015,COLUMNS('Section 2'!$D$13:I$13),0)))</f>
        <v/>
      </c>
      <c r="I470" s="84" t="str">
        <f>IF($C470="","",IF(ISBLANK(VLOOKUP($A470,'Section 2'!$D$16:$R$1015,COLUMNS('Section 2'!$D$13:J$13),0)),"",VLOOKUP($A470,'Section 2'!$D$16:$R$1015,COLUMNS('Section 2'!$D$13:J$13),0)))</f>
        <v/>
      </c>
      <c r="J470" s="84" t="str">
        <f>IF($C470="","",IF(ISBLANK(VLOOKUP($A470,'Section 2'!$D$16:$R$1015,COLUMNS('Section 2'!$D$13:R$13),0)),"",IF(VLOOKUP($A470,'Section 2'!$D$16:$R$1015,COLUMNS('Section 2'!$D$13:R$13),0)="QPS","QPS",PROPER(VLOOKUP($A470,'Section 2'!$D$16:$R$1015,COLUMNS('Section 2'!$D$13:R$13),0)))))</f>
        <v/>
      </c>
      <c r="K470" s="84" t="str">
        <f>IF($C470="","",IF(ISBLANK(VLOOKUP($A470,'Section 2'!$D$16:$R$1015,COLUMNS('Section 2'!$D$13:L$13),0)),"",VLOOKUP($A470,'Section 2'!$D$16:$R$1015,COLUMNS('Section 2'!$D$13:L$13),0)))</f>
        <v/>
      </c>
      <c r="L470" s="84" t="str">
        <f>IF($C470="","",IF(ISBLANK(VLOOKUP($A470,'Section 2'!$D$16:$R$1015,COLUMNS('Section 2'!$D$13:M$13),0)),"",VLOOKUP($A470,'Section 2'!$D$16:$R$1015,COLUMNS('Section 2'!$D$13:M$13),0)))</f>
        <v/>
      </c>
      <c r="M470" s="84" t="str">
        <f>IF($C470="","",IF(ISBLANK(VLOOKUP($A470,'Section 2'!$D$16:$R$1015,COLUMNS('Section 2'!$D$13:N$13),0)),"",VLOOKUP($A470,'Section 2'!$D$16:$R$1015,COLUMNS('Section 2'!$D$13:N$13),0)))</f>
        <v/>
      </c>
      <c r="N470" s="84" t="str">
        <f>IF($C470="","",IF(ISBLANK(VLOOKUP($A470,'Section 2'!$D$16:$R$1015,COLUMNS('Section 2'!$D$13:O$13),0)),"",VLOOKUP($A470,'Section 2'!$D$16:$R$1015,COLUMNS('Section 2'!$D$13:O$13),0)))</f>
        <v/>
      </c>
      <c r="O470" s="84" t="str">
        <f>IF($C470="","",IF(ISBLANK(VLOOKUP($A470,'Section 2'!$D$16:$R$1015,COLUMNS('Section 2'!$D$13:P$13),0)),"",VLOOKUP($A470,'Section 2'!$D$16:$R$1015,COLUMNS('Section 2'!$D$13:P$13),0)))</f>
        <v/>
      </c>
      <c r="P470" s="84" t="str">
        <f>IF($C470="","",IF(ISBLANK(VLOOKUP($A470,'Section 2'!$D$16:$R$1015,COLUMNS('Section 2'!$D$13:Q$13),0)),"",VLOOKUP($A470,'Section 2'!$D$16:$R$1015,COLUMNS('Section 2'!$D$13:Q$13),0)))</f>
        <v/>
      </c>
      <c r="Q470" s="84" t="str">
        <f>IF($C470="","",IF(ISBLANK(VLOOKUP($A470,'Section 2'!$D$16:$R$1015,COLUMNS('Section 2'!$D$13:R$13),0)),"",IF(VLOOKUP($A470,'Section 2'!$D$16:$R$1015,COLUMNS('Section 2'!$D$13:R$13),0)="QPS","QPS",PROPER(VLOOKUP($A470,'Section 2'!$D$16:$R$1015,COLUMNS('Section 2'!$D$13:R$13),0)))))</f>
        <v/>
      </c>
    </row>
    <row r="471" spans="1:17" s="47" customFormat="1" ht="12.75" customHeight="1" x14ac:dyDescent="0.35">
      <c r="A471" s="50">
        <v>470</v>
      </c>
      <c r="B471" s="84" t="str">
        <f t="shared" si="7"/>
        <v/>
      </c>
      <c r="C471" s="84" t="str">
        <f>IFERROR(VLOOKUP($A471,'Section 2'!$D$16:$R$1015,COLUMNS('Section 2'!$D$13:D$13),0),"")</f>
        <v/>
      </c>
      <c r="D471" s="61" t="str">
        <f>IF($C471="","",IF(ISBLANK(VLOOKUP($A471,'Section 2'!$D$16:$R$1015,COLUMNS('Section 2'!$D$13:E$13),0)),"",VLOOKUP($A471,'Section 2'!$D$16:$R$1015,COLUMNS('Section 2'!$D$13:E$13),0)))</f>
        <v/>
      </c>
      <c r="E471" s="84" t="str">
        <f>IF($C471="","",IF(ISBLANK(VLOOKUP($A471,'Section 2'!$D$16:$R$1015,COLUMNS('Section 2'!$D$13:F$13),0)),"",VLOOKUP($A471,'Section 2'!$D$16:$R$1015,COLUMNS('Section 2'!$D$13:F$13),0)))</f>
        <v/>
      </c>
      <c r="F471" s="84" t="str">
        <f>IF($C471="","",IF(ISBLANK(VLOOKUP($A471,'Section 2'!$D$16:$R$1015,COLUMNS('Section 2'!$D$13:G$13),0)),"",VLOOKUP($A471,'Section 2'!$D$16:$R$1015,COLUMNS('Section 2'!$D$13:G$13),0)))</f>
        <v/>
      </c>
      <c r="G471" s="84" t="str">
        <f>IF($C471="","",IF(ISBLANK(VLOOKUP($A471,'Section 2'!$D$16:$R$1015,COLUMNS('Section 2'!$D$13:H$13),0)),"",VLOOKUP($A471,'Section 2'!$D$16:$R$1015,COLUMNS('Section 2'!$D$13:H$13),0)))</f>
        <v/>
      </c>
      <c r="H471" s="84" t="str">
        <f>IF($C471="","",IF(ISBLANK(VLOOKUP($A471,'Section 2'!$D$16:$R$1015,COLUMNS('Section 2'!$D$13:I$13),0)),"",VLOOKUP($A471,'Section 2'!$D$16:$R$1015,COLUMNS('Section 2'!$D$13:I$13),0)))</f>
        <v/>
      </c>
      <c r="I471" s="84" t="str">
        <f>IF($C471="","",IF(ISBLANK(VLOOKUP($A471,'Section 2'!$D$16:$R$1015,COLUMNS('Section 2'!$D$13:J$13),0)),"",VLOOKUP($A471,'Section 2'!$D$16:$R$1015,COLUMNS('Section 2'!$D$13:J$13),0)))</f>
        <v/>
      </c>
      <c r="J471" s="84" t="str">
        <f>IF($C471="","",IF(ISBLANK(VLOOKUP($A471,'Section 2'!$D$16:$R$1015,COLUMNS('Section 2'!$D$13:R$13),0)),"",IF(VLOOKUP($A471,'Section 2'!$D$16:$R$1015,COLUMNS('Section 2'!$D$13:R$13),0)="QPS","QPS",PROPER(VLOOKUP($A471,'Section 2'!$D$16:$R$1015,COLUMNS('Section 2'!$D$13:R$13),0)))))</f>
        <v/>
      </c>
      <c r="K471" s="84" t="str">
        <f>IF($C471="","",IF(ISBLANK(VLOOKUP($A471,'Section 2'!$D$16:$R$1015,COLUMNS('Section 2'!$D$13:L$13),0)),"",VLOOKUP($A471,'Section 2'!$D$16:$R$1015,COLUMNS('Section 2'!$D$13:L$13),0)))</f>
        <v/>
      </c>
      <c r="L471" s="84" t="str">
        <f>IF($C471="","",IF(ISBLANK(VLOOKUP($A471,'Section 2'!$D$16:$R$1015,COLUMNS('Section 2'!$D$13:M$13),0)),"",VLOOKUP($A471,'Section 2'!$D$16:$R$1015,COLUMNS('Section 2'!$D$13:M$13),0)))</f>
        <v/>
      </c>
      <c r="M471" s="84" t="str">
        <f>IF($C471="","",IF(ISBLANK(VLOOKUP($A471,'Section 2'!$D$16:$R$1015,COLUMNS('Section 2'!$D$13:N$13),0)),"",VLOOKUP($A471,'Section 2'!$D$16:$R$1015,COLUMNS('Section 2'!$D$13:N$13),0)))</f>
        <v/>
      </c>
      <c r="N471" s="84" t="str">
        <f>IF($C471="","",IF(ISBLANK(VLOOKUP($A471,'Section 2'!$D$16:$R$1015,COLUMNS('Section 2'!$D$13:O$13),0)),"",VLOOKUP($A471,'Section 2'!$D$16:$R$1015,COLUMNS('Section 2'!$D$13:O$13),0)))</f>
        <v/>
      </c>
      <c r="O471" s="84" t="str">
        <f>IF($C471="","",IF(ISBLANK(VLOOKUP($A471,'Section 2'!$D$16:$R$1015,COLUMNS('Section 2'!$D$13:P$13),0)),"",VLOOKUP($A471,'Section 2'!$D$16:$R$1015,COLUMNS('Section 2'!$D$13:P$13),0)))</f>
        <v/>
      </c>
      <c r="P471" s="84" t="str">
        <f>IF($C471="","",IF(ISBLANK(VLOOKUP($A471,'Section 2'!$D$16:$R$1015,COLUMNS('Section 2'!$D$13:Q$13),0)),"",VLOOKUP($A471,'Section 2'!$D$16:$R$1015,COLUMNS('Section 2'!$D$13:Q$13),0)))</f>
        <v/>
      </c>
      <c r="Q471" s="84" t="str">
        <f>IF($C471="","",IF(ISBLANK(VLOOKUP($A471,'Section 2'!$D$16:$R$1015,COLUMNS('Section 2'!$D$13:R$13),0)),"",IF(VLOOKUP($A471,'Section 2'!$D$16:$R$1015,COLUMNS('Section 2'!$D$13:R$13),0)="QPS","QPS",PROPER(VLOOKUP($A471,'Section 2'!$D$16:$R$1015,COLUMNS('Section 2'!$D$13:R$13),0)))))</f>
        <v/>
      </c>
    </row>
    <row r="472" spans="1:17" s="47" customFormat="1" ht="12.75" customHeight="1" x14ac:dyDescent="0.35">
      <c r="A472" s="50">
        <v>471</v>
      </c>
      <c r="B472" s="84" t="str">
        <f t="shared" si="7"/>
        <v/>
      </c>
      <c r="C472" s="84" t="str">
        <f>IFERROR(VLOOKUP($A472,'Section 2'!$D$16:$R$1015,COLUMNS('Section 2'!$D$13:D$13),0),"")</f>
        <v/>
      </c>
      <c r="D472" s="61" t="str">
        <f>IF($C472="","",IF(ISBLANK(VLOOKUP($A472,'Section 2'!$D$16:$R$1015,COLUMNS('Section 2'!$D$13:E$13),0)),"",VLOOKUP($A472,'Section 2'!$D$16:$R$1015,COLUMNS('Section 2'!$D$13:E$13),0)))</f>
        <v/>
      </c>
      <c r="E472" s="84" t="str">
        <f>IF($C472="","",IF(ISBLANK(VLOOKUP($A472,'Section 2'!$D$16:$R$1015,COLUMNS('Section 2'!$D$13:F$13),0)),"",VLOOKUP($A472,'Section 2'!$D$16:$R$1015,COLUMNS('Section 2'!$D$13:F$13),0)))</f>
        <v/>
      </c>
      <c r="F472" s="84" t="str">
        <f>IF($C472="","",IF(ISBLANK(VLOOKUP($A472,'Section 2'!$D$16:$R$1015,COLUMNS('Section 2'!$D$13:G$13),0)),"",VLOOKUP($A472,'Section 2'!$D$16:$R$1015,COLUMNS('Section 2'!$D$13:G$13),0)))</f>
        <v/>
      </c>
      <c r="G472" s="84" t="str">
        <f>IF($C472="","",IF(ISBLANK(VLOOKUP($A472,'Section 2'!$D$16:$R$1015,COLUMNS('Section 2'!$D$13:H$13),0)),"",VLOOKUP($A472,'Section 2'!$D$16:$R$1015,COLUMNS('Section 2'!$D$13:H$13),0)))</f>
        <v/>
      </c>
      <c r="H472" s="84" t="str">
        <f>IF($C472="","",IF(ISBLANK(VLOOKUP($A472,'Section 2'!$D$16:$R$1015,COLUMNS('Section 2'!$D$13:I$13),0)),"",VLOOKUP($A472,'Section 2'!$D$16:$R$1015,COLUMNS('Section 2'!$D$13:I$13),0)))</f>
        <v/>
      </c>
      <c r="I472" s="84" t="str">
        <f>IF($C472="","",IF(ISBLANK(VLOOKUP($A472,'Section 2'!$D$16:$R$1015,COLUMNS('Section 2'!$D$13:J$13),0)),"",VLOOKUP($A472,'Section 2'!$D$16:$R$1015,COLUMNS('Section 2'!$D$13:J$13),0)))</f>
        <v/>
      </c>
      <c r="J472" s="84" t="str">
        <f>IF($C472="","",IF(ISBLANK(VLOOKUP($A472,'Section 2'!$D$16:$R$1015,COLUMNS('Section 2'!$D$13:R$13),0)),"",IF(VLOOKUP($A472,'Section 2'!$D$16:$R$1015,COLUMNS('Section 2'!$D$13:R$13),0)="QPS","QPS",PROPER(VLOOKUP($A472,'Section 2'!$D$16:$R$1015,COLUMNS('Section 2'!$D$13:R$13),0)))))</f>
        <v/>
      </c>
      <c r="K472" s="84" t="str">
        <f>IF($C472="","",IF(ISBLANK(VLOOKUP($A472,'Section 2'!$D$16:$R$1015,COLUMNS('Section 2'!$D$13:L$13),0)),"",VLOOKUP($A472,'Section 2'!$D$16:$R$1015,COLUMNS('Section 2'!$D$13:L$13),0)))</f>
        <v/>
      </c>
      <c r="L472" s="84" t="str">
        <f>IF($C472="","",IF(ISBLANK(VLOOKUP($A472,'Section 2'!$D$16:$R$1015,COLUMNS('Section 2'!$D$13:M$13),0)),"",VLOOKUP($A472,'Section 2'!$D$16:$R$1015,COLUMNS('Section 2'!$D$13:M$13),0)))</f>
        <v/>
      </c>
      <c r="M472" s="84" t="str">
        <f>IF($C472="","",IF(ISBLANK(VLOOKUP($A472,'Section 2'!$D$16:$R$1015,COLUMNS('Section 2'!$D$13:N$13),0)),"",VLOOKUP($A472,'Section 2'!$D$16:$R$1015,COLUMNS('Section 2'!$D$13:N$13),0)))</f>
        <v/>
      </c>
      <c r="N472" s="84" t="str">
        <f>IF($C472="","",IF(ISBLANK(VLOOKUP($A472,'Section 2'!$D$16:$R$1015,COLUMNS('Section 2'!$D$13:O$13),0)),"",VLOOKUP($A472,'Section 2'!$D$16:$R$1015,COLUMNS('Section 2'!$D$13:O$13),0)))</f>
        <v/>
      </c>
      <c r="O472" s="84" t="str">
        <f>IF($C472="","",IF(ISBLANK(VLOOKUP($A472,'Section 2'!$D$16:$R$1015,COLUMNS('Section 2'!$D$13:P$13),0)),"",VLOOKUP($A472,'Section 2'!$D$16:$R$1015,COLUMNS('Section 2'!$D$13:P$13),0)))</f>
        <v/>
      </c>
      <c r="P472" s="84" t="str">
        <f>IF($C472="","",IF(ISBLANK(VLOOKUP($A472,'Section 2'!$D$16:$R$1015,COLUMNS('Section 2'!$D$13:Q$13),0)),"",VLOOKUP($A472,'Section 2'!$D$16:$R$1015,COLUMNS('Section 2'!$D$13:Q$13),0)))</f>
        <v/>
      </c>
      <c r="Q472" s="84" t="str">
        <f>IF($C472="","",IF(ISBLANK(VLOOKUP($A472,'Section 2'!$D$16:$R$1015,COLUMNS('Section 2'!$D$13:R$13),0)),"",IF(VLOOKUP($A472,'Section 2'!$D$16:$R$1015,COLUMNS('Section 2'!$D$13:R$13),0)="QPS","QPS",PROPER(VLOOKUP($A472,'Section 2'!$D$16:$R$1015,COLUMNS('Section 2'!$D$13:R$13),0)))))</f>
        <v/>
      </c>
    </row>
    <row r="473" spans="1:17" s="47" customFormat="1" ht="12.75" customHeight="1" x14ac:dyDescent="0.35">
      <c r="A473" s="50">
        <v>472</v>
      </c>
      <c r="B473" s="84" t="str">
        <f t="shared" si="7"/>
        <v/>
      </c>
      <c r="C473" s="84" t="str">
        <f>IFERROR(VLOOKUP($A473,'Section 2'!$D$16:$R$1015,COLUMNS('Section 2'!$D$13:D$13),0),"")</f>
        <v/>
      </c>
      <c r="D473" s="61" t="str">
        <f>IF($C473="","",IF(ISBLANK(VLOOKUP($A473,'Section 2'!$D$16:$R$1015,COLUMNS('Section 2'!$D$13:E$13),0)),"",VLOOKUP($A473,'Section 2'!$D$16:$R$1015,COLUMNS('Section 2'!$D$13:E$13),0)))</f>
        <v/>
      </c>
      <c r="E473" s="84" t="str">
        <f>IF($C473="","",IF(ISBLANK(VLOOKUP($A473,'Section 2'!$D$16:$R$1015,COLUMNS('Section 2'!$D$13:F$13),0)),"",VLOOKUP($A473,'Section 2'!$D$16:$R$1015,COLUMNS('Section 2'!$D$13:F$13),0)))</f>
        <v/>
      </c>
      <c r="F473" s="84" t="str">
        <f>IF($C473="","",IF(ISBLANK(VLOOKUP($A473,'Section 2'!$D$16:$R$1015,COLUMNS('Section 2'!$D$13:G$13),0)),"",VLOOKUP($A473,'Section 2'!$D$16:$R$1015,COLUMNS('Section 2'!$D$13:G$13),0)))</f>
        <v/>
      </c>
      <c r="G473" s="84" t="str">
        <f>IF($C473="","",IF(ISBLANK(VLOOKUP($A473,'Section 2'!$D$16:$R$1015,COLUMNS('Section 2'!$D$13:H$13),0)),"",VLOOKUP($A473,'Section 2'!$D$16:$R$1015,COLUMNS('Section 2'!$D$13:H$13),0)))</f>
        <v/>
      </c>
      <c r="H473" s="84" t="str">
        <f>IF($C473="","",IF(ISBLANK(VLOOKUP($A473,'Section 2'!$D$16:$R$1015,COLUMNS('Section 2'!$D$13:I$13),0)),"",VLOOKUP($A473,'Section 2'!$D$16:$R$1015,COLUMNS('Section 2'!$D$13:I$13),0)))</f>
        <v/>
      </c>
      <c r="I473" s="84" t="str">
        <f>IF($C473="","",IF(ISBLANK(VLOOKUP($A473,'Section 2'!$D$16:$R$1015,COLUMNS('Section 2'!$D$13:J$13),0)),"",VLOOKUP($A473,'Section 2'!$D$16:$R$1015,COLUMNS('Section 2'!$D$13:J$13),0)))</f>
        <v/>
      </c>
      <c r="J473" s="84" t="str">
        <f>IF($C473="","",IF(ISBLANK(VLOOKUP($A473,'Section 2'!$D$16:$R$1015,COLUMNS('Section 2'!$D$13:R$13),0)),"",IF(VLOOKUP($A473,'Section 2'!$D$16:$R$1015,COLUMNS('Section 2'!$D$13:R$13),0)="QPS","QPS",PROPER(VLOOKUP($A473,'Section 2'!$D$16:$R$1015,COLUMNS('Section 2'!$D$13:R$13),0)))))</f>
        <v/>
      </c>
      <c r="K473" s="84" t="str">
        <f>IF($C473="","",IF(ISBLANK(VLOOKUP($A473,'Section 2'!$D$16:$R$1015,COLUMNS('Section 2'!$D$13:L$13),0)),"",VLOOKUP($A473,'Section 2'!$D$16:$R$1015,COLUMNS('Section 2'!$D$13:L$13),0)))</f>
        <v/>
      </c>
      <c r="L473" s="84" t="str">
        <f>IF($C473="","",IF(ISBLANK(VLOOKUP($A473,'Section 2'!$D$16:$R$1015,COLUMNS('Section 2'!$D$13:M$13),0)),"",VLOOKUP($A473,'Section 2'!$D$16:$R$1015,COLUMNS('Section 2'!$D$13:M$13),0)))</f>
        <v/>
      </c>
      <c r="M473" s="84" t="str">
        <f>IF($C473="","",IF(ISBLANK(VLOOKUP($A473,'Section 2'!$D$16:$R$1015,COLUMNS('Section 2'!$D$13:N$13),0)),"",VLOOKUP($A473,'Section 2'!$D$16:$R$1015,COLUMNS('Section 2'!$D$13:N$13),0)))</f>
        <v/>
      </c>
      <c r="N473" s="84" t="str">
        <f>IF($C473="","",IF(ISBLANK(VLOOKUP($A473,'Section 2'!$D$16:$R$1015,COLUMNS('Section 2'!$D$13:O$13),0)),"",VLOOKUP($A473,'Section 2'!$D$16:$R$1015,COLUMNS('Section 2'!$D$13:O$13),0)))</f>
        <v/>
      </c>
      <c r="O473" s="84" t="str">
        <f>IF($C473="","",IF(ISBLANK(VLOOKUP($A473,'Section 2'!$D$16:$R$1015,COLUMNS('Section 2'!$D$13:P$13),0)),"",VLOOKUP($A473,'Section 2'!$D$16:$R$1015,COLUMNS('Section 2'!$D$13:P$13),0)))</f>
        <v/>
      </c>
      <c r="P473" s="84" t="str">
        <f>IF($C473="","",IF(ISBLANK(VLOOKUP($A473,'Section 2'!$D$16:$R$1015,COLUMNS('Section 2'!$D$13:Q$13),0)),"",VLOOKUP($A473,'Section 2'!$D$16:$R$1015,COLUMNS('Section 2'!$D$13:Q$13),0)))</f>
        <v/>
      </c>
      <c r="Q473" s="84" t="str">
        <f>IF($C473="","",IF(ISBLANK(VLOOKUP($A473,'Section 2'!$D$16:$R$1015,COLUMNS('Section 2'!$D$13:R$13),0)),"",IF(VLOOKUP($A473,'Section 2'!$D$16:$R$1015,COLUMNS('Section 2'!$D$13:R$13),0)="QPS","QPS",PROPER(VLOOKUP($A473,'Section 2'!$D$16:$R$1015,COLUMNS('Section 2'!$D$13:R$13),0)))))</f>
        <v/>
      </c>
    </row>
    <row r="474" spans="1:17" s="47" customFormat="1" ht="12.75" customHeight="1" x14ac:dyDescent="0.35">
      <c r="A474" s="50">
        <v>473</v>
      </c>
      <c r="B474" s="84" t="str">
        <f t="shared" si="7"/>
        <v/>
      </c>
      <c r="C474" s="84" t="str">
        <f>IFERROR(VLOOKUP($A474,'Section 2'!$D$16:$R$1015,COLUMNS('Section 2'!$D$13:D$13),0),"")</f>
        <v/>
      </c>
      <c r="D474" s="61" t="str">
        <f>IF($C474="","",IF(ISBLANK(VLOOKUP($A474,'Section 2'!$D$16:$R$1015,COLUMNS('Section 2'!$D$13:E$13),0)),"",VLOOKUP($A474,'Section 2'!$D$16:$R$1015,COLUMNS('Section 2'!$D$13:E$13),0)))</f>
        <v/>
      </c>
      <c r="E474" s="84" t="str">
        <f>IF($C474="","",IF(ISBLANK(VLOOKUP($A474,'Section 2'!$D$16:$R$1015,COLUMNS('Section 2'!$D$13:F$13),0)),"",VLOOKUP($A474,'Section 2'!$D$16:$R$1015,COLUMNS('Section 2'!$D$13:F$13),0)))</f>
        <v/>
      </c>
      <c r="F474" s="84" t="str">
        <f>IF($C474="","",IF(ISBLANK(VLOOKUP($A474,'Section 2'!$D$16:$R$1015,COLUMNS('Section 2'!$D$13:G$13),0)),"",VLOOKUP($A474,'Section 2'!$D$16:$R$1015,COLUMNS('Section 2'!$D$13:G$13),0)))</f>
        <v/>
      </c>
      <c r="G474" s="84" t="str">
        <f>IF($C474="","",IF(ISBLANK(VLOOKUP($A474,'Section 2'!$D$16:$R$1015,COLUMNS('Section 2'!$D$13:H$13),0)),"",VLOOKUP($A474,'Section 2'!$D$16:$R$1015,COLUMNS('Section 2'!$D$13:H$13),0)))</f>
        <v/>
      </c>
      <c r="H474" s="84" t="str">
        <f>IF($C474="","",IF(ISBLANK(VLOOKUP($A474,'Section 2'!$D$16:$R$1015,COLUMNS('Section 2'!$D$13:I$13),0)),"",VLOOKUP($A474,'Section 2'!$D$16:$R$1015,COLUMNS('Section 2'!$D$13:I$13),0)))</f>
        <v/>
      </c>
      <c r="I474" s="84" t="str">
        <f>IF($C474="","",IF(ISBLANK(VLOOKUP($A474,'Section 2'!$D$16:$R$1015,COLUMNS('Section 2'!$D$13:J$13),0)),"",VLOOKUP($A474,'Section 2'!$D$16:$R$1015,COLUMNS('Section 2'!$D$13:J$13),0)))</f>
        <v/>
      </c>
      <c r="J474" s="84" t="str">
        <f>IF($C474="","",IF(ISBLANK(VLOOKUP($A474,'Section 2'!$D$16:$R$1015,COLUMNS('Section 2'!$D$13:R$13),0)),"",IF(VLOOKUP($A474,'Section 2'!$D$16:$R$1015,COLUMNS('Section 2'!$D$13:R$13),0)="QPS","QPS",PROPER(VLOOKUP($A474,'Section 2'!$D$16:$R$1015,COLUMNS('Section 2'!$D$13:R$13),0)))))</f>
        <v/>
      </c>
      <c r="K474" s="84" t="str">
        <f>IF($C474="","",IF(ISBLANK(VLOOKUP($A474,'Section 2'!$D$16:$R$1015,COLUMNS('Section 2'!$D$13:L$13),0)),"",VLOOKUP($A474,'Section 2'!$D$16:$R$1015,COLUMNS('Section 2'!$D$13:L$13),0)))</f>
        <v/>
      </c>
      <c r="L474" s="84" t="str">
        <f>IF($C474="","",IF(ISBLANK(VLOOKUP($A474,'Section 2'!$D$16:$R$1015,COLUMNS('Section 2'!$D$13:M$13),0)),"",VLOOKUP($A474,'Section 2'!$D$16:$R$1015,COLUMNS('Section 2'!$D$13:M$13),0)))</f>
        <v/>
      </c>
      <c r="M474" s="84" t="str">
        <f>IF($C474="","",IF(ISBLANK(VLOOKUP($A474,'Section 2'!$D$16:$R$1015,COLUMNS('Section 2'!$D$13:N$13),0)),"",VLOOKUP($A474,'Section 2'!$D$16:$R$1015,COLUMNS('Section 2'!$D$13:N$13),0)))</f>
        <v/>
      </c>
      <c r="N474" s="84" t="str">
        <f>IF($C474="","",IF(ISBLANK(VLOOKUP($A474,'Section 2'!$D$16:$R$1015,COLUMNS('Section 2'!$D$13:O$13),0)),"",VLOOKUP($A474,'Section 2'!$D$16:$R$1015,COLUMNS('Section 2'!$D$13:O$13),0)))</f>
        <v/>
      </c>
      <c r="O474" s="84" t="str">
        <f>IF($C474="","",IF(ISBLANK(VLOOKUP($A474,'Section 2'!$D$16:$R$1015,COLUMNS('Section 2'!$D$13:P$13),0)),"",VLOOKUP($A474,'Section 2'!$D$16:$R$1015,COLUMNS('Section 2'!$D$13:P$13),0)))</f>
        <v/>
      </c>
      <c r="P474" s="84" t="str">
        <f>IF($C474="","",IF(ISBLANK(VLOOKUP($A474,'Section 2'!$D$16:$R$1015,COLUMNS('Section 2'!$D$13:Q$13),0)),"",VLOOKUP($A474,'Section 2'!$D$16:$R$1015,COLUMNS('Section 2'!$D$13:Q$13),0)))</f>
        <v/>
      </c>
      <c r="Q474" s="84" t="str">
        <f>IF($C474="","",IF(ISBLANK(VLOOKUP($A474,'Section 2'!$D$16:$R$1015,COLUMNS('Section 2'!$D$13:R$13),0)),"",IF(VLOOKUP($A474,'Section 2'!$D$16:$R$1015,COLUMNS('Section 2'!$D$13:R$13),0)="QPS","QPS",PROPER(VLOOKUP($A474,'Section 2'!$D$16:$R$1015,COLUMNS('Section 2'!$D$13:R$13),0)))))</f>
        <v/>
      </c>
    </row>
    <row r="475" spans="1:17" s="47" customFormat="1" ht="12.75" customHeight="1" x14ac:dyDescent="0.35">
      <c r="A475" s="50">
        <v>474</v>
      </c>
      <c r="B475" s="84" t="str">
        <f t="shared" si="7"/>
        <v/>
      </c>
      <c r="C475" s="84" t="str">
        <f>IFERROR(VLOOKUP($A475,'Section 2'!$D$16:$R$1015,COLUMNS('Section 2'!$D$13:D$13),0),"")</f>
        <v/>
      </c>
      <c r="D475" s="61" t="str">
        <f>IF($C475="","",IF(ISBLANK(VLOOKUP($A475,'Section 2'!$D$16:$R$1015,COLUMNS('Section 2'!$D$13:E$13),0)),"",VLOOKUP($A475,'Section 2'!$D$16:$R$1015,COLUMNS('Section 2'!$D$13:E$13),0)))</f>
        <v/>
      </c>
      <c r="E475" s="84" t="str">
        <f>IF($C475="","",IF(ISBLANK(VLOOKUP($A475,'Section 2'!$D$16:$R$1015,COLUMNS('Section 2'!$D$13:F$13),0)),"",VLOOKUP($A475,'Section 2'!$D$16:$R$1015,COLUMNS('Section 2'!$D$13:F$13),0)))</f>
        <v/>
      </c>
      <c r="F475" s="84" t="str">
        <f>IF($C475="","",IF(ISBLANK(VLOOKUP($A475,'Section 2'!$D$16:$R$1015,COLUMNS('Section 2'!$D$13:G$13),0)),"",VLOOKUP($A475,'Section 2'!$D$16:$R$1015,COLUMNS('Section 2'!$D$13:G$13),0)))</f>
        <v/>
      </c>
      <c r="G475" s="84" t="str">
        <f>IF($C475="","",IF(ISBLANK(VLOOKUP($A475,'Section 2'!$D$16:$R$1015,COLUMNS('Section 2'!$D$13:H$13),0)),"",VLOOKUP($A475,'Section 2'!$D$16:$R$1015,COLUMNS('Section 2'!$D$13:H$13),0)))</f>
        <v/>
      </c>
      <c r="H475" s="84" t="str">
        <f>IF($C475="","",IF(ISBLANK(VLOOKUP($A475,'Section 2'!$D$16:$R$1015,COLUMNS('Section 2'!$D$13:I$13),0)),"",VLOOKUP($A475,'Section 2'!$D$16:$R$1015,COLUMNS('Section 2'!$D$13:I$13),0)))</f>
        <v/>
      </c>
      <c r="I475" s="84" t="str">
        <f>IF($C475="","",IF(ISBLANK(VLOOKUP($A475,'Section 2'!$D$16:$R$1015,COLUMNS('Section 2'!$D$13:J$13),0)),"",VLOOKUP($A475,'Section 2'!$D$16:$R$1015,COLUMNS('Section 2'!$D$13:J$13),0)))</f>
        <v/>
      </c>
      <c r="J475" s="84" t="str">
        <f>IF($C475="","",IF(ISBLANK(VLOOKUP($A475,'Section 2'!$D$16:$R$1015,COLUMNS('Section 2'!$D$13:R$13),0)),"",IF(VLOOKUP($A475,'Section 2'!$D$16:$R$1015,COLUMNS('Section 2'!$D$13:R$13),0)="QPS","QPS",PROPER(VLOOKUP($A475,'Section 2'!$D$16:$R$1015,COLUMNS('Section 2'!$D$13:R$13),0)))))</f>
        <v/>
      </c>
      <c r="K475" s="84" t="str">
        <f>IF($C475="","",IF(ISBLANK(VLOOKUP($A475,'Section 2'!$D$16:$R$1015,COLUMNS('Section 2'!$D$13:L$13),0)),"",VLOOKUP($A475,'Section 2'!$D$16:$R$1015,COLUMNS('Section 2'!$D$13:L$13),0)))</f>
        <v/>
      </c>
      <c r="L475" s="84" t="str">
        <f>IF($C475="","",IF(ISBLANK(VLOOKUP($A475,'Section 2'!$D$16:$R$1015,COLUMNS('Section 2'!$D$13:M$13),0)),"",VLOOKUP($A475,'Section 2'!$D$16:$R$1015,COLUMNS('Section 2'!$D$13:M$13),0)))</f>
        <v/>
      </c>
      <c r="M475" s="84" t="str">
        <f>IF($C475="","",IF(ISBLANK(VLOOKUP($A475,'Section 2'!$D$16:$R$1015,COLUMNS('Section 2'!$D$13:N$13),0)),"",VLOOKUP($A475,'Section 2'!$D$16:$R$1015,COLUMNS('Section 2'!$D$13:N$13),0)))</f>
        <v/>
      </c>
      <c r="N475" s="84" t="str">
        <f>IF($C475="","",IF(ISBLANK(VLOOKUP($A475,'Section 2'!$D$16:$R$1015,COLUMNS('Section 2'!$D$13:O$13),0)),"",VLOOKUP($A475,'Section 2'!$D$16:$R$1015,COLUMNS('Section 2'!$D$13:O$13),0)))</f>
        <v/>
      </c>
      <c r="O475" s="84" t="str">
        <f>IF($C475="","",IF(ISBLANK(VLOOKUP($A475,'Section 2'!$D$16:$R$1015,COLUMNS('Section 2'!$D$13:P$13),0)),"",VLOOKUP($A475,'Section 2'!$D$16:$R$1015,COLUMNS('Section 2'!$D$13:P$13),0)))</f>
        <v/>
      </c>
      <c r="P475" s="84" t="str">
        <f>IF($C475="","",IF(ISBLANK(VLOOKUP($A475,'Section 2'!$D$16:$R$1015,COLUMNS('Section 2'!$D$13:Q$13),0)),"",VLOOKUP($A475,'Section 2'!$D$16:$R$1015,COLUMNS('Section 2'!$D$13:Q$13),0)))</f>
        <v/>
      </c>
      <c r="Q475" s="84" t="str">
        <f>IF($C475="","",IF(ISBLANK(VLOOKUP($A475,'Section 2'!$D$16:$R$1015,COLUMNS('Section 2'!$D$13:R$13),0)),"",IF(VLOOKUP($A475,'Section 2'!$D$16:$R$1015,COLUMNS('Section 2'!$D$13:R$13),0)="QPS","QPS",PROPER(VLOOKUP($A475,'Section 2'!$D$16:$R$1015,COLUMNS('Section 2'!$D$13:R$13),0)))))</f>
        <v/>
      </c>
    </row>
    <row r="476" spans="1:17" s="47" customFormat="1" ht="12.75" customHeight="1" x14ac:dyDescent="0.35">
      <c r="A476" s="50">
        <v>475</v>
      </c>
      <c r="B476" s="84" t="str">
        <f t="shared" si="7"/>
        <v/>
      </c>
      <c r="C476" s="84" t="str">
        <f>IFERROR(VLOOKUP($A476,'Section 2'!$D$16:$R$1015,COLUMNS('Section 2'!$D$13:D$13),0),"")</f>
        <v/>
      </c>
      <c r="D476" s="61" t="str">
        <f>IF($C476="","",IF(ISBLANK(VLOOKUP($A476,'Section 2'!$D$16:$R$1015,COLUMNS('Section 2'!$D$13:E$13),0)),"",VLOOKUP($A476,'Section 2'!$D$16:$R$1015,COLUMNS('Section 2'!$D$13:E$13),0)))</f>
        <v/>
      </c>
      <c r="E476" s="84" t="str">
        <f>IF($C476="","",IF(ISBLANK(VLOOKUP($A476,'Section 2'!$D$16:$R$1015,COLUMNS('Section 2'!$D$13:F$13),0)),"",VLOOKUP($A476,'Section 2'!$D$16:$R$1015,COLUMNS('Section 2'!$D$13:F$13),0)))</f>
        <v/>
      </c>
      <c r="F476" s="84" t="str">
        <f>IF($C476="","",IF(ISBLANK(VLOOKUP($A476,'Section 2'!$D$16:$R$1015,COLUMNS('Section 2'!$D$13:G$13),0)),"",VLOOKUP($A476,'Section 2'!$D$16:$R$1015,COLUMNS('Section 2'!$D$13:G$13),0)))</f>
        <v/>
      </c>
      <c r="G476" s="84" t="str">
        <f>IF($C476="","",IF(ISBLANK(VLOOKUP($A476,'Section 2'!$D$16:$R$1015,COLUMNS('Section 2'!$D$13:H$13),0)),"",VLOOKUP($A476,'Section 2'!$D$16:$R$1015,COLUMNS('Section 2'!$D$13:H$13),0)))</f>
        <v/>
      </c>
      <c r="H476" s="84" t="str">
        <f>IF($C476="","",IF(ISBLANK(VLOOKUP($A476,'Section 2'!$D$16:$R$1015,COLUMNS('Section 2'!$D$13:I$13),0)),"",VLOOKUP($A476,'Section 2'!$D$16:$R$1015,COLUMNS('Section 2'!$D$13:I$13),0)))</f>
        <v/>
      </c>
      <c r="I476" s="84" t="str">
        <f>IF($C476="","",IF(ISBLANK(VLOOKUP($A476,'Section 2'!$D$16:$R$1015,COLUMNS('Section 2'!$D$13:J$13),0)),"",VLOOKUP($A476,'Section 2'!$D$16:$R$1015,COLUMNS('Section 2'!$D$13:J$13),0)))</f>
        <v/>
      </c>
      <c r="J476" s="84" t="str">
        <f>IF($C476="","",IF(ISBLANK(VLOOKUP($A476,'Section 2'!$D$16:$R$1015,COLUMNS('Section 2'!$D$13:R$13),0)),"",IF(VLOOKUP($A476,'Section 2'!$D$16:$R$1015,COLUMNS('Section 2'!$D$13:R$13),0)="QPS","QPS",PROPER(VLOOKUP($A476,'Section 2'!$D$16:$R$1015,COLUMNS('Section 2'!$D$13:R$13),0)))))</f>
        <v/>
      </c>
      <c r="K476" s="84" t="str">
        <f>IF($C476="","",IF(ISBLANK(VLOOKUP($A476,'Section 2'!$D$16:$R$1015,COLUMNS('Section 2'!$D$13:L$13),0)),"",VLOOKUP($A476,'Section 2'!$D$16:$R$1015,COLUMNS('Section 2'!$D$13:L$13),0)))</f>
        <v/>
      </c>
      <c r="L476" s="84" t="str">
        <f>IF($C476="","",IF(ISBLANK(VLOOKUP($A476,'Section 2'!$D$16:$R$1015,COLUMNS('Section 2'!$D$13:M$13),0)),"",VLOOKUP($A476,'Section 2'!$D$16:$R$1015,COLUMNS('Section 2'!$D$13:M$13),0)))</f>
        <v/>
      </c>
      <c r="M476" s="84" t="str">
        <f>IF($C476="","",IF(ISBLANK(VLOOKUP($A476,'Section 2'!$D$16:$R$1015,COLUMNS('Section 2'!$D$13:N$13),0)),"",VLOOKUP($A476,'Section 2'!$D$16:$R$1015,COLUMNS('Section 2'!$D$13:N$13),0)))</f>
        <v/>
      </c>
      <c r="N476" s="84" t="str">
        <f>IF($C476="","",IF(ISBLANK(VLOOKUP($A476,'Section 2'!$D$16:$R$1015,COLUMNS('Section 2'!$D$13:O$13),0)),"",VLOOKUP($A476,'Section 2'!$D$16:$R$1015,COLUMNS('Section 2'!$D$13:O$13),0)))</f>
        <v/>
      </c>
      <c r="O476" s="84" t="str">
        <f>IF($C476="","",IF(ISBLANK(VLOOKUP($A476,'Section 2'!$D$16:$R$1015,COLUMNS('Section 2'!$D$13:P$13),0)),"",VLOOKUP($A476,'Section 2'!$D$16:$R$1015,COLUMNS('Section 2'!$D$13:P$13),0)))</f>
        <v/>
      </c>
      <c r="P476" s="84" t="str">
        <f>IF($C476="","",IF(ISBLANK(VLOOKUP($A476,'Section 2'!$D$16:$R$1015,COLUMNS('Section 2'!$D$13:Q$13),0)),"",VLOOKUP($A476,'Section 2'!$D$16:$R$1015,COLUMNS('Section 2'!$D$13:Q$13),0)))</f>
        <v/>
      </c>
      <c r="Q476" s="84" t="str">
        <f>IF($C476="","",IF(ISBLANK(VLOOKUP($A476,'Section 2'!$D$16:$R$1015,COLUMNS('Section 2'!$D$13:R$13),0)),"",IF(VLOOKUP($A476,'Section 2'!$D$16:$R$1015,COLUMNS('Section 2'!$D$13:R$13),0)="QPS","QPS",PROPER(VLOOKUP($A476,'Section 2'!$D$16:$R$1015,COLUMNS('Section 2'!$D$13:R$13),0)))))</f>
        <v/>
      </c>
    </row>
    <row r="477" spans="1:17" s="47" customFormat="1" ht="12.75" customHeight="1" x14ac:dyDescent="0.35">
      <c r="A477" s="50">
        <v>476</v>
      </c>
      <c r="B477" s="84" t="str">
        <f t="shared" si="7"/>
        <v/>
      </c>
      <c r="C477" s="84" t="str">
        <f>IFERROR(VLOOKUP($A477,'Section 2'!$D$16:$R$1015,COLUMNS('Section 2'!$D$13:D$13),0),"")</f>
        <v/>
      </c>
      <c r="D477" s="61" t="str">
        <f>IF($C477="","",IF(ISBLANK(VLOOKUP($A477,'Section 2'!$D$16:$R$1015,COLUMNS('Section 2'!$D$13:E$13),0)),"",VLOOKUP($A477,'Section 2'!$D$16:$R$1015,COLUMNS('Section 2'!$D$13:E$13),0)))</f>
        <v/>
      </c>
      <c r="E477" s="84" t="str">
        <f>IF($C477="","",IF(ISBLANK(VLOOKUP($A477,'Section 2'!$D$16:$R$1015,COLUMNS('Section 2'!$D$13:F$13),0)),"",VLOOKUP($A477,'Section 2'!$D$16:$R$1015,COLUMNS('Section 2'!$D$13:F$13),0)))</f>
        <v/>
      </c>
      <c r="F477" s="84" t="str">
        <f>IF($C477="","",IF(ISBLANK(VLOOKUP($A477,'Section 2'!$D$16:$R$1015,COLUMNS('Section 2'!$D$13:G$13),0)),"",VLOOKUP($A477,'Section 2'!$D$16:$R$1015,COLUMNS('Section 2'!$D$13:G$13),0)))</f>
        <v/>
      </c>
      <c r="G477" s="84" t="str">
        <f>IF($C477="","",IF(ISBLANK(VLOOKUP($A477,'Section 2'!$D$16:$R$1015,COLUMNS('Section 2'!$D$13:H$13),0)),"",VLOOKUP($A477,'Section 2'!$D$16:$R$1015,COLUMNS('Section 2'!$D$13:H$13),0)))</f>
        <v/>
      </c>
      <c r="H477" s="84" t="str">
        <f>IF($C477="","",IF(ISBLANK(VLOOKUP($A477,'Section 2'!$D$16:$R$1015,COLUMNS('Section 2'!$D$13:I$13),0)),"",VLOOKUP($A477,'Section 2'!$D$16:$R$1015,COLUMNS('Section 2'!$D$13:I$13),0)))</f>
        <v/>
      </c>
      <c r="I477" s="84" t="str">
        <f>IF($C477="","",IF(ISBLANK(VLOOKUP($A477,'Section 2'!$D$16:$R$1015,COLUMNS('Section 2'!$D$13:J$13),0)),"",VLOOKUP($A477,'Section 2'!$D$16:$R$1015,COLUMNS('Section 2'!$D$13:J$13),0)))</f>
        <v/>
      </c>
      <c r="J477" s="84" t="str">
        <f>IF($C477="","",IF(ISBLANK(VLOOKUP($A477,'Section 2'!$D$16:$R$1015,COLUMNS('Section 2'!$D$13:R$13),0)),"",IF(VLOOKUP($A477,'Section 2'!$D$16:$R$1015,COLUMNS('Section 2'!$D$13:R$13),0)="QPS","QPS",PROPER(VLOOKUP($A477,'Section 2'!$D$16:$R$1015,COLUMNS('Section 2'!$D$13:R$13),0)))))</f>
        <v/>
      </c>
      <c r="K477" s="84" t="str">
        <f>IF($C477="","",IF(ISBLANK(VLOOKUP($A477,'Section 2'!$D$16:$R$1015,COLUMNS('Section 2'!$D$13:L$13),0)),"",VLOOKUP($A477,'Section 2'!$D$16:$R$1015,COLUMNS('Section 2'!$D$13:L$13),0)))</f>
        <v/>
      </c>
      <c r="L477" s="84" t="str">
        <f>IF($C477="","",IF(ISBLANK(VLOOKUP($A477,'Section 2'!$D$16:$R$1015,COLUMNS('Section 2'!$D$13:M$13),0)),"",VLOOKUP($A477,'Section 2'!$D$16:$R$1015,COLUMNS('Section 2'!$D$13:M$13),0)))</f>
        <v/>
      </c>
      <c r="M477" s="84" t="str">
        <f>IF($C477="","",IF(ISBLANK(VLOOKUP($A477,'Section 2'!$D$16:$R$1015,COLUMNS('Section 2'!$D$13:N$13),0)),"",VLOOKUP($A477,'Section 2'!$D$16:$R$1015,COLUMNS('Section 2'!$D$13:N$13),0)))</f>
        <v/>
      </c>
      <c r="N477" s="84" t="str">
        <f>IF($C477="","",IF(ISBLANK(VLOOKUP($A477,'Section 2'!$D$16:$R$1015,COLUMNS('Section 2'!$D$13:O$13),0)),"",VLOOKUP($A477,'Section 2'!$D$16:$R$1015,COLUMNS('Section 2'!$D$13:O$13),0)))</f>
        <v/>
      </c>
      <c r="O477" s="84" t="str">
        <f>IF($C477="","",IF(ISBLANK(VLOOKUP($A477,'Section 2'!$D$16:$R$1015,COLUMNS('Section 2'!$D$13:P$13),0)),"",VLOOKUP($A477,'Section 2'!$D$16:$R$1015,COLUMNS('Section 2'!$D$13:P$13),0)))</f>
        <v/>
      </c>
      <c r="P477" s="84" t="str">
        <f>IF($C477="","",IF(ISBLANK(VLOOKUP($A477,'Section 2'!$D$16:$R$1015,COLUMNS('Section 2'!$D$13:Q$13),0)),"",VLOOKUP($A477,'Section 2'!$D$16:$R$1015,COLUMNS('Section 2'!$D$13:Q$13),0)))</f>
        <v/>
      </c>
      <c r="Q477" s="84" t="str">
        <f>IF($C477="","",IF(ISBLANK(VLOOKUP($A477,'Section 2'!$D$16:$R$1015,COLUMNS('Section 2'!$D$13:R$13),0)),"",IF(VLOOKUP($A477,'Section 2'!$D$16:$R$1015,COLUMNS('Section 2'!$D$13:R$13),0)="QPS","QPS",PROPER(VLOOKUP($A477,'Section 2'!$D$16:$R$1015,COLUMNS('Section 2'!$D$13:R$13),0)))))</f>
        <v/>
      </c>
    </row>
    <row r="478" spans="1:17" s="47" customFormat="1" ht="12.75" customHeight="1" x14ac:dyDescent="0.35">
      <c r="A478" s="50">
        <v>477</v>
      </c>
      <c r="B478" s="84" t="str">
        <f t="shared" si="7"/>
        <v/>
      </c>
      <c r="C478" s="84" t="str">
        <f>IFERROR(VLOOKUP($A478,'Section 2'!$D$16:$R$1015,COLUMNS('Section 2'!$D$13:D$13),0),"")</f>
        <v/>
      </c>
      <c r="D478" s="61" t="str">
        <f>IF($C478="","",IF(ISBLANK(VLOOKUP($A478,'Section 2'!$D$16:$R$1015,COLUMNS('Section 2'!$D$13:E$13),0)),"",VLOOKUP($A478,'Section 2'!$D$16:$R$1015,COLUMNS('Section 2'!$D$13:E$13),0)))</f>
        <v/>
      </c>
      <c r="E478" s="84" t="str">
        <f>IF($C478="","",IF(ISBLANK(VLOOKUP($A478,'Section 2'!$D$16:$R$1015,COLUMNS('Section 2'!$D$13:F$13),0)),"",VLOOKUP($A478,'Section 2'!$D$16:$R$1015,COLUMNS('Section 2'!$D$13:F$13),0)))</f>
        <v/>
      </c>
      <c r="F478" s="84" t="str">
        <f>IF($C478="","",IF(ISBLANK(VLOOKUP($A478,'Section 2'!$D$16:$R$1015,COLUMNS('Section 2'!$D$13:G$13),0)),"",VLOOKUP($A478,'Section 2'!$D$16:$R$1015,COLUMNS('Section 2'!$D$13:G$13),0)))</f>
        <v/>
      </c>
      <c r="G478" s="84" t="str">
        <f>IF($C478="","",IF(ISBLANK(VLOOKUP($A478,'Section 2'!$D$16:$R$1015,COLUMNS('Section 2'!$D$13:H$13),0)),"",VLOOKUP($A478,'Section 2'!$D$16:$R$1015,COLUMNS('Section 2'!$D$13:H$13),0)))</f>
        <v/>
      </c>
      <c r="H478" s="84" t="str">
        <f>IF($C478="","",IF(ISBLANK(VLOOKUP($A478,'Section 2'!$D$16:$R$1015,COLUMNS('Section 2'!$D$13:I$13),0)),"",VLOOKUP($A478,'Section 2'!$D$16:$R$1015,COLUMNS('Section 2'!$D$13:I$13),0)))</f>
        <v/>
      </c>
      <c r="I478" s="84" t="str">
        <f>IF($C478="","",IF(ISBLANK(VLOOKUP($A478,'Section 2'!$D$16:$R$1015,COLUMNS('Section 2'!$D$13:J$13),0)),"",VLOOKUP($A478,'Section 2'!$D$16:$R$1015,COLUMNS('Section 2'!$D$13:J$13),0)))</f>
        <v/>
      </c>
      <c r="J478" s="84" t="str">
        <f>IF($C478="","",IF(ISBLANK(VLOOKUP($A478,'Section 2'!$D$16:$R$1015,COLUMNS('Section 2'!$D$13:R$13),0)),"",IF(VLOOKUP($A478,'Section 2'!$D$16:$R$1015,COLUMNS('Section 2'!$D$13:R$13),0)="QPS","QPS",PROPER(VLOOKUP($A478,'Section 2'!$D$16:$R$1015,COLUMNS('Section 2'!$D$13:R$13),0)))))</f>
        <v/>
      </c>
      <c r="K478" s="84" t="str">
        <f>IF($C478="","",IF(ISBLANK(VLOOKUP($A478,'Section 2'!$D$16:$R$1015,COLUMNS('Section 2'!$D$13:L$13),0)),"",VLOOKUP($A478,'Section 2'!$D$16:$R$1015,COLUMNS('Section 2'!$D$13:L$13),0)))</f>
        <v/>
      </c>
      <c r="L478" s="84" t="str">
        <f>IF($C478="","",IF(ISBLANK(VLOOKUP($A478,'Section 2'!$D$16:$R$1015,COLUMNS('Section 2'!$D$13:M$13),0)),"",VLOOKUP($A478,'Section 2'!$D$16:$R$1015,COLUMNS('Section 2'!$D$13:M$13),0)))</f>
        <v/>
      </c>
      <c r="M478" s="84" t="str">
        <f>IF($C478="","",IF(ISBLANK(VLOOKUP($A478,'Section 2'!$D$16:$R$1015,COLUMNS('Section 2'!$D$13:N$13),0)),"",VLOOKUP($A478,'Section 2'!$D$16:$R$1015,COLUMNS('Section 2'!$D$13:N$13),0)))</f>
        <v/>
      </c>
      <c r="N478" s="84" t="str">
        <f>IF($C478="","",IF(ISBLANK(VLOOKUP($A478,'Section 2'!$D$16:$R$1015,COLUMNS('Section 2'!$D$13:O$13),0)),"",VLOOKUP($A478,'Section 2'!$D$16:$R$1015,COLUMNS('Section 2'!$D$13:O$13),0)))</f>
        <v/>
      </c>
      <c r="O478" s="84" t="str">
        <f>IF($C478="","",IF(ISBLANK(VLOOKUP($A478,'Section 2'!$D$16:$R$1015,COLUMNS('Section 2'!$D$13:P$13),0)),"",VLOOKUP($A478,'Section 2'!$D$16:$R$1015,COLUMNS('Section 2'!$D$13:P$13),0)))</f>
        <v/>
      </c>
      <c r="P478" s="84" t="str">
        <f>IF($C478="","",IF(ISBLANK(VLOOKUP($A478,'Section 2'!$D$16:$R$1015,COLUMNS('Section 2'!$D$13:Q$13),0)),"",VLOOKUP($A478,'Section 2'!$D$16:$R$1015,COLUMNS('Section 2'!$D$13:Q$13),0)))</f>
        <v/>
      </c>
      <c r="Q478" s="84" t="str">
        <f>IF($C478="","",IF(ISBLANK(VLOOKUP($A478,'Section 2'!$D$16:$R$1015,COLUMNS('Section 2'!$D$13:R$13),0)),"",IF(VLOOKUP($A478,'Section 2'!$D$16:$R$1015,COLUMNS('Section 2'!$D$13:R$13),0)="QPS","QPS",PROPER(VLOOKUP($A478,'Section 2'!$D$16:$R$1015,COLUMNS('Section 2'!$D$13:R$13),0)))))</f>
        <v/>
      </c>
    </row>
    <row r="479" spans="1:17" s="47" customFormat="1" ht="12.75" customHeight="1" x14ac:dyDescent="0.35">
      <c r="A479" s="50">
        <v>478</v>
      </c>
      <c r="B479" s="84" t="str">
        <f t="shared" si="7"/>
        <v/>
      </c>
      <c r="C479" s="84" t="str">
        <f>IFERROR(VLOOKUP($A479,'Section 2'!$D$16:$R$1015,COLUMNS('Section 2'!$D$13:D$13),0),"")</f>
        <v/>
      </c>
      <c r="D479" s="61" t="str">
        <f>IF($C479="","",IF(ISBLANK(VLOOKUP($A479,'Section 2'!$D$16:$R$1015,COLUMNS('Section 2'!$D$13:E$13),0)),"",VLOOKUP($A479,'Section 2'!$D$16:$R$1015,COLUMNS('Section 2'!$D$13:E$13),0)))</f>
        <v/>
      </c>
      <c r="E479" s="84" t="str">
        <f>IF($C479="","",IF(ISBLANK(VLOOKUP($A479,'Section 2'!$D$16:$R$1015,COLUMNS('Section 2'!$D$13:F$13),0)),"",VLOOKUP($A479,'Section 2'!$D$16:$R$1015,COLUMNS('Section 2'!$D$13:F$13),0)))</f>
        <v/>
      </c>
      <c r="F479" s="84" t="str">
        <f>IF($C479="","",IF(ISBLANK(VLOOKUP($A479,'Section 2'!$D$16:$R$1015,COLUMNS('Section 2'!$D$13:G$13),0)),"",VLOOKUP($A479,'Section 2'!$D$16:$R$1015,COLUMNS('Section 2'!$D$13:G$13),0)))</f>
        <v/>
      </c>
      <c r="G479" s="84" t="str">
        <f>IF($C479="","",IF(ISBLANK(VLOOKUP($A479,'Section 2'!$D$16:$R$1015,COLUMNS('Section 2'!$D$13:H$13),0)),"",VLOOKUP($A479,'Section 2'!$D$16:$R$1015,COLUMNS('Section 2'!$D$13:H$13),0)))</f>
        <v/>
      </c>
      <c r="H479" s="84" t="str">
        <f>IF($C479="","",IF(ISBLANK(VLOOKUP($A479,'Section 2'!$D$16:$R$1015,COLUMNS('Section 2'!$D$13:I$13),0)),"",VLOOKUP($A479,'Section 2'!$D$16:$R$1015,COLUMNS('Section 2'!$D$13:I$13),0)))</f>
        <v/>
      </c>
      <c r="I479" s="84" t="str">
        <f>IF($C479="","",IF(ISBLANK(VLOOKUP($A479,'Section 2'!$D$16:$R$1015,COLUMNS('Section 2'!$D$13:J$13),0)),"",VLOOKUP($A479,'Section 2'!$D$16:$R$1015,COLUMNS('Section 2'!$D$13:J$13),0)))</f>
        <v/>
      </c>
      <c r="J479" s="84" t="str">
        <f>IF($C479="","",IF(ISBLANK(VLOOKUP($A479,'Section 2'!$D$16:$R$1015,COLUMNS('Section 2'!$D$13:R$13),0)),"",IF(VLOOKUP($A479,'Section 2'!$D$16:$R$1015,COLUMNS('Section 2'!$D$13:R$13),0)="QPS","QPS",PROPER(VLOOKUP($A479,'Section 2'!$D$16:$R$1015,COLUMNS('Section 2'!$D$13:R$13),0)))))</f>
        <v/>
      </c>
      <c r="K479" s="84" t="str">
        <f>IF($C479="","",IF(ISBLANK(VLOOKUP($A479,'Section 2'!$D$16:$R$1015,COLUMNS('Section 2'!$D$13:L$13),0)),"",VLOOKUP($A479,'Section 2'!$D$16:$R$1015,COLUMNS('Section 2'!$D$13:L$13),0)))</f>
        <v/>
      </c>
      <c r="L479" s="84" t="str">
        <f>IF($C479="","",IF(ISBLANK(VLOOKUP($A479,'Section 2'!$D$16:$R$1015,COLUMNS('Section 2'!$D$13:M$13),0)),"",VLOOKUP($A479,'Section 2'!$D$16:$R$1015,COLUMNS('Section 2'!$D$13:M$13),0)))</f>
        <v/>
      </c>
      <c r="M479" s="84" t="str">
        <f>IF($C479="","",IF(ISBLANK(VLOOKUP($A479,'Section 2'!$D$16:$R$1015,COLUMNS('Section 2'!$D$13:N$13),0)),"",VLOOKUP($A479,'Section 2'!$D$16:$R$1015,COLUMNS('Section 2'!$D$13:N$13),0)))</f>
        <v/>
      </c>
      <c r="N479" s="84" t="str">
        <f>IF($C479="","",IF(ISBLANK(VLOOKUP($A479,'Section 2'!$D$16:$R$1015,COLUMNS('Section 2'!$D$13:O$13),0)),"",VLOOKUP($A479,'Section 2'!$D$16:$R$1015,COLUMNS('Section 2'!$D$13:O$13),0)))</f>
        <v/>
      </c>
      <c r="O479" s="84" t="str">
        <f>IF($C479="","",IF(ISBLANK(VLOOKUP($A479,'Section 2'!$D$16:$R$1015,COLUMNS('Section 2'!$D$13:P$13),0)),"",VLOOKUP($A479,'Section 2'!$D$16:$R$1015,COLUMNS('Section 2'!$D$13:P$13),0)))</f>
        <v/>
      </c>
      <c r="P479" s="84" t="str">
        <f>IF($C479="","",IF(ISBLANK(VLOOKUP($A479,'Section 2'!$D$16:$R$1015,COLUMNS('Section 2'!$D$13:Q$13),0)),"",VLOOKUP($A479,'Section 2'!$D$16:$R$1015,COLUMNS('Section 2'!$D$13:Q$13),0)))</f>
        <v/>
      </c>
      <c r="Q479" s="84" t="str">
        <f>IF($C479="","",IF(ISBLANK(VLOOKUP($A479,'Section 2'!$D$16:$R$1015,COLUMNS('Section 2'!$D$13:R$13),0)),"",IF(VLOOKUP($A479,'Section 2'!$D$16:$R$1015,COLUMNS('Section 2'!$D$13:R$13),0)="QPS","QPS",PROPER(VLOOKUP($A479,'Section 2'!$D$16:$R$1015,COLUMNS('Section 2'!$D$13:R$13),0)))))</f>
        <v/>
      </c>
    </row>
    <row r="480" spans="1:17" s="47" customFormat="1" ht="12.75" customHeight="1" x14ac:dyDescent="0.35">
      <c r="A480" s="50">
        <v>479</v>
      </c>
      <c r="B480" s="84" t="str">
        <f t="shared" si="7"/>
        <v/>
      </c>
      <c r="C480" s="84" t="str">
        <f>IFERROR(VLOOKUP($A480,'Section 2'!$D$16:$R$1015,COLUMNS('Section 2'!$D$13:D$13),0),"")</f>
        <v/>
      </c>
      <c r="D480" s="61" t="str">
        <f>IF($C480="","",IF(ISBLANK(VLOOKUP($A480,'Section 2'!$D$16:$R$1015,COLUMNS('Section 2'!$D$13:E$13),0)),"",VLOOKUP($A480,'Section 2'!$D$16:$R$1015,COLUMNS('Section 2'!$D$13:E$13),0)))</f>
        <v/>
      </c>
      <c r="E480" s="84" t="str">
        <f>IF($C480="","",IF(ISBLANK(VLOOKUP($A480,'Section 2'!$D$16:$R$1015,COLUMNS('Section 2'!$D$13:F$13),0)),"",VLOOKUP($A480,'Section 2'!$D$16:$R$1015,COLUMNS('Section 2'!$D$13:F$13),0)))</f>
        <v/>
      </c>
      <c r="F480" s="84" t="str">
        <f>IF($C480="","",IF(ISBLANK(VLOOKUP($A480,'Section 2'!$D$16:$R$1015,COLUMNS('Section 2'!$D$13:G$13),0)),"",VLOOKUP($A480,'Section 2'!$D$16:$R$1015,COLUMNS('Section 2'!$D$13:G$13),0)))</f>
        <v/>
      </c>
      <c r="G480" s="84" t="str">
        <f>IF($C480="","",IF(ISBLANK(VLOOKUP($A480,'Section 2'!$D$16:$R$1015,COLUMNS('Section 2'!$D$13:H$13),0)),"",VLOOKUP($A480,'Section 2'!$D$16:$R$1015,COLUMNS('Section 2'!$D$13:H$13),0)))</f>
        <v/>
      </c>
      <c r="H480" s="84" t="str">
        <f>IF($C480="","",IF(ISBLANK(VLOOKUP($A480,'Section 2'!$D$16:$R$1015,COLUMNS('Section 2'!$D$13:I$13),0)),"",VLOOKUP($A480,'Section 2'!$D$16:$R$1015,COLUMNS('Section 2'!$D$13:I$13),0)))</f>
        <v/>
      </c>
      <c r="I480" s="84" t="str">
        <f>IF($C480="","",IF(ISBLANK(VLOOKUP($A480,'Section 2'!$D$16:$R$1015,COLUMNS('Section 2'!$D$13:J$13),0)),"",VLOOKUP($A480,'Section 2'!$D$16:$R$1015,COLUMNS('Section 2'!$D$13:J$13),0)))</f>
        <v/>
      </c>
      <c r="J480" s="84" t="str">
        <f>IF($C480="","",IF(ISBLANK(VLOOKUP($A480,'Section 2'!$D$16:$R$1015,COLUMNS('Section 2'!$D$13:R$13),0)),"",IF(VLOOKUP($A480,'Section 2'!$D$16:$R$1015,COLUMNS('Section 2'!$D$13:R$13),0)="QPS","QPS",PROPER(VLOOKUP($A480,'Section 2'!$D$16:$R$1015,COLUMNS('Section 2'!$D$13:R$13),0)))))</f>
        <v/>
      </c>
      <c r="K480" s="84" t="str">
        <f>IF($C480="","",IF(ISBLANK(VLOOKUP($A480,'Section 2'!$D$16:$R$1015,COLUMNS('Section 2'!$D$13:L$13),0)),"",VLOOKUP($A480,'Section 2'!$D$16:$R$1015,COLUMNS('Section 2'!$D$13:L$13),0)))</f>
        <v/>
      </c>
      <c r="L480" s="84" t="str">
        <f>IF($C480="","",IF(ISBLANK(VLOOKUP($A480,'Section 2'!$D$16:$R$1015,COLUMNS('Section 2'!$D$13:M$13),0)),"",VLOOKUP($A480,'Section 2'!$D$16:$R$1015,COLUMNS('Section 2'!$D$13:M$13),0)))</f>
        <v/>
      </c>
      <c r="M480" s="84" t="str">
        <f>IF($C480="","",IF(ISBLANK(VLOOKUP($A480,'Section 2'!$D$16:$R$1015,COLUMNS('Section 2'!$D$13:N$13),0)),"",VLOOKUP($A480,'Section 2'!$D$16:$R$1015,COLUMNS('Section 2'!$D$13:N$13),0)))</f>
        <v/>
      </c>
      <c r="N480" s="84" t="str">
        <f>IF($C480="","",IF(ISBLANK(VLOOKUP($A480,'Section 2'!$D$16:$R$1015,COLUMNS('Section 2'!$D$13:O$13),0)),"",VLOOKUP($A480,'Section 2'!$D$16:$R$1015,COLUMNS('Section 2'!$D$13:O$13),0)))</f>
        <v/>
      </c>
      <c r="O480" s="84" t="str">
        <f>IF($C480="","",IF(ISBLANK(VLOOKUP($A480,'Section 2'!$D$16:$R$1015,COLUMNS('Section 2'!$D$13:P$13),0)),"",VLOOKUP($A480,'Section 2'!$D$16:$R$1015,COLUMNS('Section 2'!$D$13:P$13),0)))</f>
        <v/>
      </c>
      <c r="P480" s="84" t="str">
        <f>IF($C480="","",IF(ISBLANK(VLOOKUP($A480,'Section 2'!$D$16:$R$1015,COLUMNS('Section 2'!$D$13:Q$13),0)),"",VLOOKUP($A480,'Section 2'!$D$16:$R$1015,COLUMNS('Section 2'!$D$13:Q$13),0)))</f>
        <v/>
      </c>
      <c r="Q480" s="84" t="str">
        <f>IF($C480="","",IF(ISBLANK(VLOOKUP($A480,'Section 2'!$D$16:$R$1015,COLUMNS('Section 2'!$D$13:R$13),0)),"",IF(VLOOKUP($A480,'Section 2'!$D$16:$R$1015,COLUMNS('Section 2'!$D$13:R$13),0)="QPS","QPS",PROPER(VLOOKUP($A480,'Section 2'!$D$16:$R$1015,COLUMNS('Section 2'!$D$13:R$13),0)))))</f>
        <v/>
      </c>
    </row>
    <row r="481" spans="1:17" s="47" customFormat="1" ht="12.75" customHeight="1" x14ac:dyDescent="0.35">
      <c r="A481" s="50">
        <v>480</v>
      </c>
      <c r="B481" s="84" t="str">
        <f t="shared" si="7"/>
        <v/>
      </c>
      <c r="C481" s="84" t="str">
        <f>IFERROR(VLOOKUP($A481,'Section 2'!$D$16:$R$1015,COLUMNS('Section 2'!$D$13:D$13),0),"")</f>
        <v/>
      </c>
      <c r="D481" s="61" t="str">
        <f>IF($C481="","",IF(ISBLANK(VLOOKUP($A481,'Section 2'!$D$16:$R$1015,COLUMNS('Section 2'!$D$13:E$13),0)),"",VLOOKUP($A481,'Section 2'!$D$16:$R$1015,COLUMNS('Section 2'!$D$13:E$13),0)))</f>
        <v/>
      </c>
      <c r="E481" s="84" t="str">
        <f>IF($C481="","",IF(ISBLANK(VLOOKUP($A481,'Section 2'!$D$16:$R$1015,COLUMNS('Section 2'!$D$13:F$13),0)),"",VLOOKUP($A481,'Section 2'!$D$16:$R$1015,COLUMNS('Section 2'!$D$13:F$13),0)))</f>
        <v/>
      </c>
      <c r="F481" s="84" t="str">
        <f>IF($C481="","",IF(ISBLANK(VLOOKUP($A481,'Section 2'!$D$16:$R$1015,COLUMNS('Section 2'!$D$13:G$13),0)),"",VLOOKUP($A481,'Section 2'!$D$16:$R$1015,COLUMNS('Section 2'!$D$13:G$13),0)))</f>
        <v/>
      </c>
      <c r="G481" s="84" t="str">
        <f>IF($C481="","",IF(ISBLANK(VLOOKUP($A481,'Section 2'!$D$16:$R$1015,COLUMNS('Section 2'!$D$13:H$13),0)),"",VLOOKUP($A481,'Section 2'!$D$16:$R$1015,COLUMNS('Section 2'!$D$13:H$13),0)))</f>
        <v/>
      </c>
      <c r="H481" s="84" t="str">
        <f>IF($C481="","",IF(ISBLANK(VLOOKUP($A481,'Section 2'!$D$16:$R$1015,COLUMNS('Section 2'!$D$13:I$13),0)),"",VLOOKUP($A481,'Section 2'!$D$16:$R$1015,COLUMNS('Section 2'!$D$13:I$13),0)))</f>
        <v/>
      </c>
      <c r="I481" s="84" t="str">
        <f>IF($C481="","",IF(ISBLANK(VLOOKUP($A481,'Section 2'!$D$16:$R$1015,COLUMNS('Section 2'!$D$13:J$13),0)),"",VLOOKUP($A481,'Section 2'!$D$16:$R$1015,COLUMNS('Section 2'!$D$13:J$13),0)))</f>
        <v/>
      </c>
      <c r="J481" s="84" t="str">
        <f>IF($C481="","",IF(ISBLANK(VLOOKUP($A481,'Section 2'!$D$16:$R$1015,COLUMNS('Section 2'!$D$13:R$13),0)),"",IF(VLOOKUP($A481,'Section 2'!$D$16:$R$1015,COLUMNS('Section 2'!$D$13:R$13),0)="QPS","QPS",PROPER(VLOOKUP($A481,'Section 2'!$D$16:$R$1015,COLUMNS('Section 2'!$D$13:R$13),0)))))</f>
        <v/>
      </c>
      <c r="K481" s="84" t="str">
        <f>IF($C481="","",IF(ISBLANK(VLOOKUP($A481,'Section 2'!$D$16:$R$1015,COLUMNS('Section 2'!$D$13:L$13),0)),"",VLOOKUP($A481,'Section 2'!$D$16:$R$1015,COLUMNS('Section 2'!$D$13:L$13),0)))</f>
        <v/>
      </c>
      <c r="L481" s="84" t="str">
        <f>IF($C481="","",IF(ISBLANK(VLOOKUP($A481,'Section 2'!$D$16:$R$1015,COLUMNS('Section 2'!$D$13:M$13),0)),"",VLOOKUP($A481,'Section 2'!$D$16:$R$1015,COLUMNS('Section 2'!$D$13:M$13),0)))</f>
        <v/>
      </c>
      <c r="M481" s="84" t="str">
        <f>IF($C481="","",IF(ISBLANK(VLOOKUP($A481,'Section 2'!$D$16:$R$1015,COLUMNS('Section 2'!$D$13:N$13),0)),"",VLOOKUP($A481,'Section 2'!$D$16:$R$1015,COLUMNS('Section 2'!$D$13:N$13),0)))</f>
        <v/>
      </c>
      <c r="N481" s="84" t="str">
        <f>IF($C481="","",IF(ISBLANK(VLOOKUP($A481,'Section 2'!$D$16:$R$1015,COLUMNS('Section 2'!$D$13:O$13),0)),"",VLOOKUP($A481,'Section 2'!$D$16:$R$1015,COLUMNS('Section 2'!$D$13:O$13),0)))</f>
        <v/>
      </c>
      <c r="O481" s="84" t="str">
        <f>IF($C481="","",IF(ISBLANK(VLOOKUP($A481,'Section 2'!$D$16:$R$1015,COLUMNS('Section 2'!$D$13:P$13),0)),"",VLOOKUP($A481,'Section 2'!$D$16:$R$1015,COLUMNS('Section 2'!$D$13:P$13),0)))</f>
        <v/>
      </c>
      <c r="P481" s="84" t="str">
        <f>IF($C481="","",IF(ISBLANK(VLOOKUP($A481,'Section 2'!$D$16:$R$1015,COLUMNS('Section 2'!$D$13:Q$13),0)),"",VLOOKUP($A481,'Section 2'!$D$16:$R$1015,COLUMNS('Section 2'!$D$13:Q$13),0)))</f>
        <v/>
      </c>
      <c r="Q481" s="84" t="str">
        <f>IF($C481="","",IF(ISBLANK(VLOOKUP($A481,'Section 2'!$D$16:$R$1015,COLUMNS('Section 2'!$D$13:R$13),0)),"",IF(VLOOKUP($A481,'Section 2'!$D$16:$R$1015,COLUMNS('Section 2'!$D$13:R$13),0)="QPS","QPS",PROPER(VLOOKUP($A481,'Section 2'!$D$16:$R$1015,COLUMNS('Section 2'!$D$13:R$13),0)))))</f>
        <v/>
      </c>
    </row>
    <row r="482" spans="1:17" s="47" customFormat="1" ht="12.75" customHeight="1" x14ac:dyDescent="0.35">
      <c r="A482" s="50">
        <v>481</v>
      </c>
      <c r="B482" s="84" t="str">
        <f t="shared" si="7"/>
        <v/>
      </c>
      <c r="C482" s="84" t="str">
        <f>IFERROR(VLOOKUP($A482,'Section 2'!$D$16:$R$1015,COLUMNS('Section 2'!$D$13:D$13),0),"")</f>
        <v/>
      </c>
      <c r="D482" s="61" t="str">
        <f>IF($C482="","",IF(ISBLANK(VLOOKUP($A482,'Section 2'!$D$16:$R$1015,COLUMNS('Section 2'!$D$13:E$13),0)),"",VLOOKUP($A482,'Section 2'!$D$16:$R$1015,COLUMNS('Section 2'!$D$13:E$13),0)))</f>
        <v/>
      </c>
      <c r="E482" s="84" t="str">
        <f>IF($C482="","",IF(ISBLANK(VLOOKUP($A482,'Section 2'!$D$16:$R$1015,COLUMNS('Section 2'!$D$13:F$13),0)),"",VLOOKUP($A482,'Section 2'!$D$16:$R$1015,COLUMNS('Section 2'!$D$13:F$13),0)))</f>
        <v/>
      </c>
      <c r="F482" s="84" t="str">
        <f>IF($C482="","",IF(ISBLANK(VLOOKUP($A482,'Section 2'!$D$16:$R$1015,COLUMNS('Section 2'!$D$13:G$13),0)),"",VLOOKUP($A482,'Section 2'!$D$16:$R$1015,COLUMNS('Section 2'!$D$13:G$13),0)))</f>
        <v/>
      </c>
      <c r="G482" s="84" t="str">
        <f>IF($C482="","",IF(ISBLANK(VLOOKUP($A482,'Section 2'!$D$16:$R$1015,COLUMNS('Section 2'!$D$13:H$13),0)),"",VLOOKUP($A482,'Section 2'!$D$16:$R$1015,COLUMNS('Section 2'!$D$13:H$13),0)))</f>
        <v/>
      </c>
      <c r="H482" s="84" t="str">
        <f>IF($C482="","",IF(ISBLANK(VLOOKUP($A482,'Section 2'!$D$16:$R$1015,COLUMNS('Section 2'!$D$13:I$13),0)),"",VLOOKUP($A482,'Section 2'!$D$16:$R$1015,COLUMNS('Section 2'!$D$13:I$13),0)))</f>
        <v/>
      </c>
      <c r="I482" s="84" t="str">
        <f>IF($C482="","",IF(ISBLANK(VLOOKUP($A482,'Section 2'!$D$16:$R$1015,COLUMNS('Section 2'!$D$13:J$13),0)),"",VLOOKUP($A482,'Section 2'!$D$16:$R$1015,COLUMNS('Section 2'!$D$13:J$13),0)))</f>
        <v/>
      </c>
      <c r="J482" s="84" t="str">
        <f>IF($C482="","",IF(ISBLANK(VLOOKUP($A482,'Section 2'!$D$16:$R$1015,COLUMNS('Section 2'!$D$13:R$13),0)),"",IF(VLOOKUP($A482,'Section 2'!$D$16:$R$1015,COLUMNS('Section 2'!$D$13:R$13),0)="QPS","QPS",PROPER(VLOOKUP($A482,'Section 2'!$D$16:$R$1015,COLUMNS('Section 2'!$D$13:R$13),0)))))</f>
        <v/>
      </c>
      <c r="K482" s="84" t="str">
        <f>IF($C482="","",IF(ISBLANK(VLOOKUP($A482,'Section 2'!$D$16:$R$1015,COLUMNS('Section 2'!$D$13:L$13),0)),"",VLOOKUP($A482,'Section 2'!$D$16:$R$1015,COLUMNS('Section 2'!$D$13:L$13),0)))</f>
        <v/>
      </c>
      <c r="L482" s="84" t="str">
        <f>IF($C482="","",IF(ISBLANK(VLOOKUP($A482,'Section 2'!$D$16:$R$1015,COLUMNS('Section 2'!$D$13:M$13),0)),"",VLOOKUP($A482,'Section 2'!$D$16:$R$1015,COLUMNS('Section 2'!$D$13:M$13),0)))</f>
        <v/>
      </c>
      <c r="M482" s="84" t="str">
        <f>IF($C482="","",IF(ISBLANK(VLOOKUP($A482,'Section 2'!$D$16:$R$1015,COLUMNS('Section 2'!$D$13:N$13),0)),"",VLOOKUP($A482,'Section 2'!$D$16:$R$1015,COLUMNS('Section 2'!$D$13:N$13),0)))</f>
        <v/>
      </c>
      <c r="N482" s="84" t="str">
        <f>IF($C482="","",IF(ISBLANK(VLOOKUP($A482,'Section 2'!$D$16:$R$1015,COLUMNS('Section 2'!$D$13:O$13),0)),"",VLOOKUP($A482,'Section 2'!$D$16:$R$1015,COLUMNS('Section 2'!$D$13:O$13),0)))</f>
        <v/>
      </c>
      <c r="O482" s="84" t="str">
        <f>IF($C482="","",IF(ISBLANK(VLOOKUP($A482,'Section 2'!$D$16:$R$1015,COLUMNS('Section 2'!$D$13:P$13),0)),"",VLOOKUP($A482,'Section 2'!$D$16:$R$1015,COLUMNS('Section 2'!$D$13:P$13),0)))</f>
        <v/>
      </c>
      <c r="P482" s="84" t="str">
        <f>IF($C482="","",IF(ISBLANK(VLOOKUP($A482,'Section 2'!$D$16:$R$1015,COLUMNS('Section 2'!$D$13:Q$13),0)),"",VLOOKUP($A482,'Section 2'!$D$16:$R$1015,COLUMNS('Section 2'!$D$13:Q$13),0)))</f>
        <v/>
      </c>
      <c r="Q482" s="84" t="str">
        <f>IF($C482="","",IF(ISBLANK(VLOOKUP($A482,'Section 2'!$D$16:$R$1015,COLUMNS('Section 2'!$D$13:R$13),0)),"",IF(VLOOKUP($A482,'Section 2'!$D$16:$R$1015,COLUMNS('Section 2'!$D$13:R$13),0)="QPS","QPS",PROPER(VLOOKUP($A482,'Section 2'!$D$16:$R$1015,COLUMNS('Section 2'!$D$13:R$13),0)))))</f>
        <v/>
      </c>
    </row>
    <row r="483" spans="1:17" s="47" customFormat="1" ht="12.75" customHeight="1" x14ac:dyDescent="0.35">
      <c r="A483" s="50">
        <v>482</v>
      </c>
      <c r="B483" s="84" t="str">
        <f t="shared" si="7"/>
        <v/>
      </c>
      <c r="C483" s="84" t="str">
        <f>IFERROR(VLOOKUP($A483,'Section 2'!$D$16:$R$1015,COLUMNS('Section 2'!$D$13:D$13),0),"")</f>
        <v/>
      </c>
      <c r="D483" s="61" t="str">
        <f>IF($C483="","",IF(ISBLANK(VLOOKUP($A483,'Section 2'!$D$16:$R$1015,COLUMNS('Section 2'!$D$13:E$13),0)),"",VLOOKUP($A483,'Section 2'!$D$16:$R$1015,COLUMNS('Section 2'!$D$13:E$13),0)))</f>
        <v/>
      </c>
      <c r="E483" s="84" t="str">
        <f>IF($C483="","",IF(ISBLANK(VLOOKUP($A483,'Section 2'!$D$16:$R$1015,COLUMNS('Section 2'!$D$13:F$13),0)),"",VLOOKUP($A483,'Section 2'!$D$16:$R$1015,COLUMNS('Section 2'!$D$13:F$13),0)))</f>
        <v/>
      </c>
      <c r="F483" s="84" t="str">
        <f>IF($C483="","",IF(ISBLANK(VLOOKUP($A483,'Section 2'!$D$16:$R$1015,COLUMNS('Section 2'!$D$13:G$13),0)),"",VLOOKUP($A483,'Section 2'!$D$16:$R$1015,COLUMNS('Section 2'!$D$13:G$13),0)))</f>
        <v/>
      </c>
      <c r="G483" s="84" t="str">
        <f>IF($C483="","",IF(ISBLANK(VLOOKUP($A483,'Section 2'!$D$16:$R$1015,COLUMNS('Section 2'!$D$13:H$13),0)),"",VLOOKUP($A483,'Section 2'!$D$16:$R$1015,COLUMNS('Section 2'!$D$13:H$13),0)))</f>
        <v/>
      </c>
      <c r="H483" s="84" t="str">
        <f>IF($C483="","",IF(ISBLANK(VLOOKUP($A483,'Section 2'!$D$16:$R$1015,COLUMNS('Section 2'!$D$13:I$13),0)),"",VLOOKUP($A483,'Section 2'!$D$16:$R$1015,COLUMNS('Section 2'!$D$13:I$13),0)))</f>
        <v/>
      </c>
      <c r="I483" s="84" t="str">
        <f>IF($C483="","",IF(ISBLANK(VLOOKUP($A483,'Section 2'!$D$16:$R$1015,COLUMNS('Section 2'!$D$13:J$13),0)),"",VLOOKUP($A483,'Section 2'!$D$16:$R$1015,COLUMNS('Section 2'!$D$13:J$13),0)))</f>
        <v/>
      </c>
      <c r="J483" s="84" t="str">
        <f>IF($C483="","",IF(ISBLANK(VLOOKUP($A483,'Section 2'!$D$16:$R$1015,COLUMNS('Section 2'!$D$13:R$13),0)),"",IF(VLOOKUP($A483,'Section 2'!$D$16:$R$1015,COLUMNS('Section 2'!$D$13:R$13),0)="QPS","QPS",PROPER(VLOOKUP($A483,'Section 2'!$D$16:$R$1015,COLUMNS('Section 2'!$D$13:R$13),0)))))</f>
        <v/>
      </c>
      <c r="K483" s="84" t="str">
        <f>IF($C483="","",IF(ISBLANK(VLOOKUP($A483,'Section 2'!$D$16:$R$1015,COLUMNS('Section 2'!$D$13:L$13),0)),"",VLOOKUP($A483,'Section 2'!$D$16:$R$1015,COLUMNS('Section 2'!$D$13:L$13),0)))</f>
        <v/>
      </c>
      <c r="L483" s="84" t="str">
        <f>IF($C483="","",IF(ISBLANK(VLOOKUP($A483,'Section 2'!$D$16:$R$1015,COLUMNS('Section 2'!$D$13:M$13),0)),"",VLOOKUP($A483,'Section 2'!$D$16:$R$1015,COLUMNS('Section 2'!$D$13:M$13),0)))</f>
        <v/>
      </c>
      <c r="M483" s="84" t="str">
        <f>IF($C483="","",IF(ISBLANK(VLOOKUP($A483,'Section 2'!$D$16:$R$1015,COLUMNS('Section 2'!$D$13:N$13),0)),"",VLOOKUP($A483,'Section 2'!$D$16:$R$1015,COLUMNS('Section 2'!$D$13:N$13),0)))</f>
        <v/>
      </c>
      <c r="N483" s="84" t="str">
        <f>IF($C483="","",IF(ISBLANK(VLOOKUP($A483,'Section 2'!$D$16:$R$1015,COLUMNS('Section 2'!$D$13:O$13),0)),"",VLOOKUP($A483,'Section 2'!$D$16:$R$1015,COLUMNS('Section 2'!$D$13:O$13),0)))</f>
        <v/>
      </c>
      <c r="O483" s="84" t="str">
        <f>IF($C483="","",IF(ISBLANK(VLOOKUP($A483,'Section 2'!$D$16:$R$1015,COLUMNS('Section 2'!$D$13:P$13),0)),"",VLOOKUP($A483,'Section 2'!$D$16:$R$1015,COLUMNS('Section 2'!$D$13:P$13),0)))</f>
        <v/>
      </c>
      <c r="P483" s="84" t="str">
        <f>IF($C483="","",IF(ISBLANK(VLOOKUP($A483,'Section 2'!$D$16:$R$1015,COLUMNS('Section 2'!$D$13:Q$13),0)),"",VLOOKUP($A483,'Section 2'!$D$16:$R$1015,COLUMNS('Section 2'!$D$13:Q$13),0)))</f>
        <v/>
      </c>
      <c r="Q483" s="84" t="str">
        <f>IF($C483="","",IF(ISBLANK(VLOOKUP($A483,'Section 2'!$D$16:$R$1015,COLUMNS('Section 2'!$D$13:R$13),0)),"",IF(VLOOKUP($A483,'Section 2'!$D$16:$R$1015,COLUMNS('Section 2'!$D$13:R$13),0)="QPS","QPS",PROPER(VLOOKUP($A483,'Section 2'!$D$16:$R$1015,COLUMNS('Section 2'!$D$13:R$13),0)))))</f>
        <v/>
      </c>
    </row>
    <row r="484" spans="1:17" s="47" customFormat="1" ht="12.75" customHeight="1" x14ac:dyDescent="0.35">
      <c r="A484" s="50">
        <v>483</v>
      </c>
      <c r="B484" s="84" t="str">
        <f t="shared" si="7"/>
        <v/>
      </c>
      <c r="C484" s="84" t="str">
        <f>IFERROR(VLOOKUP($A484,'Section 2'!$D$16:$R$1015,COLUMNS('Section 2'!$D$13:D$13),0),"")</f>
        <v/>
      </c>
      <c r="D484" s="61" t="str">
        <f>IF($C484="","",IF(ISBLANK(VLOOKUP($A484,'Section 2'!$D$16:$R$1015,COLUMNS('Section 2'!$D$13:E$13),0)),"",VLOOKUP($A484,'Section 2'!$D$16:$R$1015,COLUMNS('Section 2'!$D$13:E$13),0)))</f>
        <v/>
      </c>
      <c r="E484" s="84" t="str">
        <f>IF($C484="","",IF(ISBLANK(VLOOKUP($A484,'Section 2'!$D$16:$R$1015,COLUMNS('Section 2'!$D$13:F$13),0)),"",VLOOKUP($A484,'Section 2'!$D$16:$R$1015,COLUMNS('Section 2'!$D$13:F$13),0)))</f>
        <v/>
      </c>
      <c r="F484" s="84" t="str">
        <f>IF($C484="","",IF(ISBLANK(VLOOKUP($A484,'Section 2'!$D$16:$R$1015,COLUMNS('Section 2'!$D$13:G$13),0)),"",VLOOKUP($A484,'Section 2'!$D$16:$R$1015,COLUMNS('Section 2'!$D$13:G$13),0)))</f>
        <v/>
      </c>
      <c r="G484" s="84" t="str">
        <f>IF($C484="","",IF(ISBLANK(VLOOKUP($A484,'Section 2'!$D$16:$R$1015,COLUMNS('Section 2'!$D$13:H$13),0)),"",VLOOKUP($A484,'Section 2'!$D$16:$R$1015,COLUMNS('Section 2'!$D$13:H$13),0)))</f>
        <v/>
      </c>
      <c r="H484" s="84" t="str">
        <f>IF($C484="","",IF(ISBLANK(VLOOKUP($A484,'Section 2'!$D$16:$R$1015,COLUMNS('Section 2'!$D$13:I$13),0)),"",VLOOKUP($A484,'Section 2'!$D$16:$R$1015,COLUMNS('Section 2'!$D$13:I$13),0)))</f>
        <v/>
      </c>
      <c r="I484" s="84" t="str">
        <f>IF($C484="","",IF(ISBLANK(VLOOKUP($A484,'Section 2'!$D$16:$R$1015,COLUMNS('Section 2'!$D$13:J$13),0)),"",VLOOKUP($A484,'Section 2'!$D$16:$R$1015,COLUMNS('Section 2'!$D$13:J$13),0)))</f>
        <v/>
      </c>
      <c r="J484" s="84" t="str">
        <f>IF($C484="","",IF(ISBLANK(VLOOKUP($A484,'Section 2'!$D$16:$R$1015,COLUMNS('Section 2'!$D$13:R$13),0)),"",IF(VLOOKUP($A484,'Section 2'!$D$16:$R$1015,COLUMNS('Section 2'!$D$13:R$13),0)="QPS","QPS",PROPER(VLOOKUP($A484,'Section 2'!$D$16:$R$1015,COLUMNS('Section 2'!$D$13:R$13),0)))))</f>
        <v/>
      </c>
      <c r="K484" s="84" t="str">
        <f>IF($C484="","",IF(ISBLANK(VLOOKUP($A484,'Section 2'!$D$16:$R$1015,COLUMNS('Section 2'!$D$13:L$13),0)),"",VLOOKUP($A484,'Section 2'!$D$16:$R$1015,COLUMNS('Section 2'!$D$13:L$13),0)))</f>
        <v/>
      </c>
      <c r="L484" s="84" t="str">
        <f>IF($C484="","",IF(ISBLANK(VLOOKUP($A484,'Section 2'!$D$16:$R$1015,COLUMNS('Section 2'!$D$13:M$13),0)),"",VLOOKUP($A484,'Section 2'!$D$16:$R$1015,COLUMNS('Section 2'!$D$13:M$13),0)))</f>
        <v/>
      </c>
      <c r="M484" s="84" t="str">
        <f>IF($C484="","",IF(ISBLANK(VLOOKUP($A484,'Section 2'!$D$16:$R$1015,COLUMNS('Section 2'!$D$13:N$13),0)),"",VLOOKUP($A484,'Section 2'!$D$16:$R$1015,COLUMNS('Section 2'!$D$13:N$13),0)))</f>
        <v/>
      </c>
      <c r="N484" s="84" t="str">
        <f>IF($C484="","",IF(ISBLANK(VLOOKUP($A484,'Section 2'!$D$16:$R$1015,COLUMNS('Section 2'!$D$13:O$13),0)),"",VLOOKUP($A484,'Section 2'!$D$16:$R$1015,COLUMNS('Section 2'!$D$13:O$13),0)))</f>
        <v/>
      </c>
      <c r="O484" s="84" t="str">
        <f>IF($C484="","",IF(ISBLANK(VLOOKUP($A484,'Section 2'!$D$16:$R$1015,COLUMNS('Section 2'!$D$13:P$13),0)),"",VLOOKUP($A484,'Section 2'!$D$16:$R$1015,COLUMNS('Section 2'!$D$13:P$13),0)))</f>
        <v/>
      </c>
      <c r="P484" s="84" t="str">
        <f>IF($C484="","",IF(ISBLANK(VLOOKUP($A484,'Section 2'!$D$16:$R$1015,COLUMNS('Section 2'!$D$13:Q$13),0)),"",VLOOKUP($A484,'Section 2'!$D$16:$R$1015,COLUMNS('Section 2'!$D$13:Q$13),0)))</f>
        <v/>
      </c>
      <c r="Q484" s="84" t="str">
        <f>IF($C484="","",IF(ISBLANK(VLOOKUP($A484,'Section 2'!$D$16:$R$1015,COLUMNS('Section 2'!$D$13:R$13),0)),"",IF(VLOOKUP($A484,'Section 2'!$D$16:$R$1015,COLUMNS('Section 2'!$D$13:R$13),0)="QPS","QPS",PROPER(VLOOKUP($A484,'Section 2'!$D$16:$R$1015,COLUMNS('Section 2'!$D$13:R$13),0)))))</f>
        <v/>
      </c>
    </row>
    <row r="485" spans="1:17" s="47" customFormat="1" ht="12.75" customHeight="1" x14ac:dyDescent="0.35">
      <c r="A485" s="50">
        <v>484</v>
      </c>
      <c r="B485" s="84" t="str">
        <f t="shared" si="7"/>
        <v/>
      </c>
      <c r="C485" s="84" t="str">
        <f>IFERROR(VLOOKUP($A485,'Section 2'!$D$16:$R$1015,COLUMNS('Section 2'!$D$13:D$13),0),"")</f>
        <v/>
      </c>
      <c r="D485" s="61" t="str">
        <f>IF($C485="","",IF(ISBLANK(VLOOKUP($A485,'Section 2'!$D$16:$R$1015,COLUMNS('Section 2'!$D$13:E$13),0)),"",VLOOKUP($A485,'Section 2'!$D$16:$R$1015,COLUMNS('Section 2'!$D$13:E$13),0)))</f>
        <v/>
      </c>
      <c r="E485" s="84" t="str">
        <f>IF($C485="","",IF(ISBLANK(VLOOKUP($A485,'Section 2'!$D$16:$R$1015,COLUMNS('Section 2'!$D$13:F$13),0)),"",VLOOKUP($A485,'Section 2'!$D$16:$R$1015,COLUMNS('Section 2'!$D$13:F$13),0)))</f>
        <v/>
      </c>
      <c r="F485" s="84" t="str">
        <f>IF($C485="","",IF(ISBLANK(VLOOKUP($A485,'Section 2'!$D$16:$R$1015,COLUMNS('Section 2'!$D$13:G$13),0)),"",VLOOKUP($A485,'Section 2'!$D$16:$R$1015,COLUMNS('Section 2'!$D$13:G$13),0)))</f>
        <v/>
      </c>
      <c r="G485" s="84" t="str">
        <f>IF($C485="","",IF(ISBLANK(VLOOKUP($A485,'Section 2'!$D$16:$R$1015,COLUMNS('Section 2'!$D$13:H$13),0)),"",VLOOKUP($A485,'Section 2'!$D$16:$R$1015,COLUMNS('Section 2'!$D$13:H$13),0)))</f>
        <v/>
      </c>
      <c r="H485" s="84" t="str">
        <f>IF($C485="","",IF(ISBLANK(VLOOKUP($A485,'Section 2'!$D$16:$R$1015,COLUMNS('Section 2'!$D$13:I$13),0)),"",VLOOKUP($A485,'Section 2'!$D$16:$R$1015,COLUMNS('Section 2'!$D$13:I$13),0)))</f>
        <v/>
      </c>
      <c r="I485" s="84" t="str">
        <f>IF($C485="","",IF(ISBLANK(VLOOKUP($A485,'Section 2'!$D$16:$R$1015,COLUMNS('Section 2'!$D$13:J$13),0)),"",VLOOKUP($A485,'Section 2'!$D$16:$R$1015,COLUMNS('Section 2'!$D$13:J$13),0)))</f>
        <v/>
      </c>
      <c r="J485" s="84" t="str">
        <f>IF($C485="","",IF(ISBLANK(VLOOKUP($A485,'Section 2'!$D$16:$R$1015,COLUMNS('Section 2'!$D$13:R$13),0)),"",IF(VLOOKUP($A485,'Section 2'!$D$16:$R$1015,COLUMNS('Section 2'!$D$13:R$13),0)="QPS","QPS",PROPER(VLOOKUP($A485,'Section 2'!$D$16:$R$1015,COLUMNS('Section 2'!$D$13:R$13),0)))))</f>
        <v/>
      </c>
      <c r="K485" s="84" t="str">
        <f>IF($C485="","",IF(ISBLANK(VLOOKUP($A485,'Section 2'!$D$16:$R$1015,COLUMNS('Section 2'!$D$13:L$13),0)),"",VLOOKUP($A485,'Section 2'!$D$16:$R$1015,COLUMNS('Section 2'!$D$13:L$13),0)))</f>
        <v/>
      </c>
      <c r="L485" s="84" t="str">
        <f>IF($C485="","",IF(ISBLANK(VLOOKUP($A485,'Section 2'!$D$16:$R$1015,COLUMNS('Section 2'!$D$13:M$13),0)),"",VLOOKUP($A485,'Section 2'!$D$16:$R$1015,COLUMNS('Section 2'!$D$13:M$13),0)))</f>
        <v/>
      </c>
      <c r="M485" s="84" t="str">
        <f>IF($C485="","",IF(ISBLANK(VLOOKUP($A485,'Section 2'!$D$16:$R$1015,COLUMNS('Section 2'!$D$13:N$13),0)),"",VLOOKUP($A485,'Section 2'!$D$16:$R$1015,COLUMNS('Section 2'!$D$13:N$13),0)))</f>
        <v/>
      </c>
      <c r="N485" s="84" t="str">
        <f>IF($C485="","",IF(ISBLANK(VLOOKUP($A485,'Section 2'!$D$16:$R$1015,COLUMNS('Section 2'!$D$13:O$13),0)),"",VLOOKUP($A485,'Section 2'!$D$16:$R$1015,COLUMNS('Section 2'!$D$13:O$13),0)))</f>
        <v/>
      </c>
      <c r="O485" s="84" t="str">
        <f>IF($C485="","",IF(ISBLANK(VLOOKUP($A485,'Section 2'!$D$16:$R$1015,COLUMNS('Section 2'!$D$13:P$13),0)),"",VLOOKUP($A485,'Section 2'!$D$16:$R$1015,COLUMNS('Section 2'!$D$13:P$13),0)))</f>
        <v/>
      </c>
      <c r="P485" s="84" t="str">
        <f>IF($C485="","",IF(ISBLANK(VLOOKUP($A485,'Section 2'!$D$16:$R$1015,COLUMNS('Section 2'!$D$13:Q$13),0)),"",VLOOKUP($A485,'Section 2'!$D$16:$R$1015,COLUMNS('Section 2'!$D$13:Q$13),0)))</f>
        <v/>
      </c>
      <c r="Q485" s="84" t="str">
        <f>IF($C485="","",IF(ISBLANK(VLOOKUP($A485,'Section 2'!$D$16:$R$1015,COLUMNS('Section 2'!$D$13:R$13),0)),"",IF(VLOOKUP($A485,'Section 2'!$D$16:$R$1015,COLUMNS('Section 2'!$D$13:R$13),0)="QPS","QPS",PROPER(VLOOKUP($A485,'Section 2'!$D$16:$R$1015,COLUMNS('Section 2'!$D$13:R$13),0)))))</f>
        <v/>
      </c>
    </row>
    <row r="486" spans="1:17" s="47" customFormat="1" ht="12.75" customHeight="1" x14ac:dyDescent="0.35">
      <c r="A486" s="50">
        <v>485</v>
      </c>
      <c r="B486" s="84" t="str">
        <f t="shared" si="7"/>
        <v/>
      </c>
      <c r="C486" s="84" t="str">
        <f>IFERROR(VLOOKUP($A486,'Section 2'!$D$16:$R$1015,COLUMNS('Section 2'!$D$13:D$13),0),"")</f>
        <v/>
      </c>
      <c r="D486" s="61" t="str">
        <f>IF($C486="","",IF(ISBLANK(VLOOKUP($A486,'Section 2'!$D$16:$R$1015,COLUMNS('Section 2'!$D$13:E$13),0)),"",VLOOKUP($A486,'Section 2'!$D$16:$R$1015,COLUMNS('Section 2'!$D$13:E$13),0)))</f>
        <v/>
      </c>
      <c r="E486" s="84" t="str">
        <f>IF($C486="","",IF(ISBLANK(VLOOKUP($A486,'Section 2'!$D$16:$R$1015,COLUMNS('Section 2'!$D$13:F$13),0)),"",VLOOKUP($A486,'Section 2'!$D$16:$R$1015,COLUMNS('Section 2'!$D$13:F$13),0)))</f>
        <v/>
      </c>
      <c r="F486" s="84" t="str">
        <f>IF($C486="","",IF(ISBLANK(VLOOKUP($A486,'Section 2'!$D$16:$R$1015,COLUMNS('Section 2'!$D$13:G$13),0)),"",VLOOKUP($A486,'Section 2'!$D$16:$R$1015,COLUMNS('Section 2'!$D$13:G$13),0)))</f>
        <v/>
      </c>
      <c r="G486" s="84" t="str">
        <f>IF($C486="","",IF(ISBLANK(VLOOKUP($A486,'Section 2'!$D$16:$R$1015,COLUMNS('Section 2'!$D$13:H$13),0)),"",VLOOKUP($A486,'Section 2'!$D$16:$R$1015,COLUMNS('Section 2'!$D$13:H$13),0)))</f>
        <v/>
      </c>
      <c r="H486" s="84" t="str">
        <f>IF($C486="","",IF(ISBLANK(VLOOKUP($A486,'Section 2'!$D$16:$R$1015,COLUMNS('Section 2'!$D$13:I$13),0)),"",VLOOKUP($A486,'Section 2'!$D$16:$R$1015,COLUMNS('Section 2'!$D$13:I$13),0)))</f>
        <v/>
      </c>
      <c r="I486" s="84" t="str">
        <f>IF($C486="","",IF(ISBLANK(VLOOKUP($A486,'Section 2'!$D$16:$R$1015,COLUMNS('Section 2'!$D$13:J$13),0)),"",VLOOKUP($A486,'Section 2'!$D$16:$R$1015,COLUMNS('Section 2'!$D$13:J$13),0)))</f>
        <v/>
      </c>
      <c r="J486" s="84" t="str">
        <f>IF($C486="","",IF(ISBLANK(VLOOKUP($A486,'Section 2'!$D$16:$R$1015,COLUMNS('Section 2'!$D$13:R$13),0)),"",IF(VLOOKUP($A486,'Section 2'!$D$16:$R$1015,COLUMNS('Section 2'!$D$13:R$13),0)="QPS","QPS",PROPER(VLOOKUP($A486,'Section 2'!$D$16:$R$1015,COLUMNS('Section 2'!$D$13:R$13),0)))))</f>
        <v/>
      </c>
      <c r="K486" s="84" t="str">
        <f>IF($C486="","",IF(ISBLANK(VLOOKUP($A486,'Section 2'!$D$16:$R$1015,COLUMNS('Section 2'!$D$13:L$13),0)),"",VLOOKUP($A486,'Section 2'!$D$16:$R$1015,COLUMNS('Section 2'!$D$13:L$13),0)))</f>
        <v/>
      </c>
      <c r="L486" s="84" t="str">
        <f>IF($C486="","",IF(ISBLANK(VLOOKUP($A486,'Section 2'!$D$16:$R$1015,COLUMNS('Section 2'!$D$13:M$13),0)),"",VLOOKUP($A486,'Section 2'!$D$16:$R$1015,COLUMNS('Section 2'!$D$13:M$13),0)))</f>
        <v/>
      </c>
      <c r="M486" s="84" t="str">
        <f>IF($C486="","",IF(ISBLANK(VLOOKUP($A486,'Section 2'!$D$16:$R$1015,COLUMNS('Section 2'!$D$13:N$13),0)),"",VLOOKUP($A486,'Section 2'!$D$16:$R$1015,COLUMNS('Section 2'!$D$13:N$13),0)))</f>
        <v/>
      </c>
      <c r="N486" s="84" t="str">
        <f>IF($C486="","",IF(ISBLANK(VLOOKUP($A486,'Section 2'!$D$16:$R$1015,COLUMNS('Section 2'!$D$13:O$13),0)),"",VLOOKUP($A486,'Section 2'!$D$16:$R$1015,COLUMNS('Section 2'!$D$13:O$13),0)))</f>
        <v/>
      </c>
      <c r="O486" s="84" t="str">
        <f>IF($C486="","",IF(ISBLANK(VLOOKUP($A486,'Section 2'!$D$16:$R$1015,COLUMNS('Section 2'!$D$13:P$13),0)),"",VLOOKUP($A486,'Section 2'!$D$16:$R$1015,COLUMNS('Section 2'!$D$13:P$13),0)))</f>
        <v/>
      </c>
      <c r="P486" s="84" t="str">
        <f>IF($C486="","",IF(ISBLANK(VLOOKUP($A486,'Section 2'!$D$16:$R$1015,COLUMNS('Section 2'!$D$13:Q$13),0)),"",VLOOKUP($A486,'Section 2'!$D$16:$R$1015,COLUMNS('Section 2'!$D$13:Q$13),0)))</f>
        <v/>
      </c>
      <c r="Q486" s="84" t="str">
        <f>IF($C486="","",IF(ISBLANK(VLOOKUP($A486,'Section 2'!$D$16:$R$1015,COLUMNS('Section 2'!$D$13:R$13),0)),"",IF(VLOOKUP($A486,'Section 2'!$D$16:$R$1015,COLUMNS('Section 2'!$D$13:R$13),0)="QPS","QPS",PROPER(VLOOKUP($A486,'Section 2'!$D$16:$R$1015,COLUMNS('Section 2'!$D$13:R$13),0)))))</f>
        <v/>
      </c>
    </row>
    <row r="487" spans="1:17" s="47" customFormat="1" ht="12.75" customHeight="1" x14ac:dyDescent="0.35">
      <c r="A487" s="50">
        <v>486</v>
      </c>
      <c r="B487" s="84" t="str">
        <f t="shared" si="7"/>
        <v/>
      </c>
      <c r="C487" s="84" t="str">
        <f>IFERROR(VLOOKUP($A487,'Section 2'!$D$16:$R$1015,COLUMNS('Section 2'!$D$13:D$13),0),"")</f>
        <v/>
      </c>
      <c r="D487" s="61" t="str">
        <f>IF($C487="","",IF(ISBLANK(VLOOKUP($A487,'Section 2'!$D$16:$R$1015,COLUMNS('Section 2'!$D$13:E$13),0)),"",VLOOKUP($A487,'Section 2'!$D$16:$R$1015,COLUMNS('Section 2'!$D$13:E$13),0)))</f>
        <v/>
      </c>
      <c r="E487" s="84" t="str">
        <f>IF($C487="","",IF(ISBLANK(VLOOKUP($A487,'Section 2'!$D$16:$R$1015,COLUMNS('Section 2'!$D$13:F$13),0)),"",VLOOKUP($A487,'Section 2'!$D$16:$R$1015,COLUMNS('Section 2'!$D$13:F$13),0)))</f>
        <v/>
      </c>
      <c r="F487" s="84" t="str">
        <f>IF($C487="","",IF(ISBLANK(VLOOKUP($A487,'Section 2'!$D$16:$R$1015,COLUMNS('Section 2'!$D$13:G$13),0)),"",VLOOKUP($A487,'Section 2'!$D$16:$R$1015,COLUMNS('Section 2'!$D$13:G$13),0)))</f>
        <v/>
      </c>
      <c r="G487" s="84" t="str">
        <f>IF($C487="","",IF(ISBLANK(VLOOKUP($A487,'Section 2'!$D$16:$R$1015,COLUMNS('Section 2'!$D$13:H$13),0)),"",VLOOKUP($A487,'Section 2'!$D$16:$R$1015,COLUMNS('Section 2'!$D$13:H$13),0)))</f>
        <v/>
      </c>
      <c r="H487" s="84" t="str">
        <f>IF($C487="","",IF(ISBLANK(VLOOKUP($A487,'Section 2'!$D$16:$R$1015,COLUMNS('Section 2'!$D$13:I$13),0)),"",VLOOKUP($A487,'Section 2'!$D$16:$R$1015,COLUMNS('Section 2'!$D$13:I$13),0)))</f>
        <v/>
      </c>
      <c r="I487" s="84" t="str">
        <f>IF($C487="","",IF(ISBLANK(VLOOKUP($A487,'Section 2'!$D$16:$R$1015,COLUMNS('Section 2'!$D$13:J$13),0)),"",VLOOKUP($A487,'Section 2'!$D$16:$R$1015,COLUMNS('Section 2'!$D$13:J$13),0)))</f>
        <v/>
      </c>
      <c r="J487" s="84" t="str">
        <f>IF($C487="","",IF(ISBLANK(VLOOKUP($A487,'Section 2'!$D$16:$R$1015,COLUMNS('Section 2'!$D$13:R$13),0)),"",IF(VLOOKUP($A487,'Section 2'!$D$16:$R$1015,COLUMNS('Section 2'!$D$13:R$13),0)="QPS","QPS",PROPER(VLOOKUP($A487,'Section 2'!$D$16:$R$1015,COLUMNS('Section 2'!$D$13:R$13),0)))))</f>
        <v/>
      </c>
      <c r="K487" s="84" t="str">
        <f>IF($C487="","",IF(ISBLANK(VLOOKUP($A487,'Section 2'!$D$16:$R$1015,COLUMNS('Section 2'!$D$13:L$13),0)),"",VLOOKUP($A487,'Section 2'!$D$16:$R$1015,COLUMNS('Section 2'!$D$13:L$13),0)))</f>
        <v/>
      </c>
      <c r="L487" s="84" t="str">
        <f>IF($C487="","",IF(ISBLANK(VLOOKUP($A487,'Section 2'!$D$16:$R$1015,COLUMNS('Section 2'!$D$13:M$13),0)),"",VLOOKUP($A487,'Section 2'!$D$16:$R$1015,COLUMNS('Section 2'!$D$13:M$13),0)))</f>
        <v/>
      </c>
      <c r="M487" s="84" t="str">
        <f>IF($C487="","",IF(ISBLANK(VLOOKUP($A487,'Section 2'!$D$16:$R$1015,COLUMNS('Section 2'!$D$13:N$13),0)),"",VLOOKUP($A487,'Section 2'!$D$16:$R$1015,COLUMNS('Section 2'!$D$13:N$13),0)))</f>
        <v/>
      </c>
      <c r="N487" s="84" t="str">
        <f>IF($C487="","",IF(ISBLANK(VLOOKUP($A487,'Section 2'!$D$16:$R$1015,COLUMNS('Section 2'!$D$13:O$13),0)),"",VLOOKUP($A487,'Section 2'!$D$16:$R$1015,COLUMNS('Section 2'!$D$13:O$13),0)))</f>
        <v/>
      </c>
      <c r="O487" s="84" t="str">
        <f>IF($C487="","",IF(ISBLANK(VLOOKUP($A487,'Section 2'!$D$16:$R$1015,COLUMNS('Section 2'!$D$13:P$13),0)),"",VLOOKUP($A487,'Section 2'!$D$16:$R$1015,COLUMNS('Section 2'!$D$13:P$13),0)))</f>
        <v/>
      </c>
      <c r="P487" s="84" t="str">
        <f>IF($C487="","",IF(ISBLANK(VLOOKUP($A487,'Section 2'!$D$16:$R$1015,COLUMNS('Section 2'!$D$13:Q$13),0)),"",VLOOKUP($A487,'Section 2'!$D$16:$R$1015,COLUMNS('Section 2'!$D$13:Q$13),0)))</f>
        <v/>
      </c>
      <c r="Q487" s="84" t="str">
        <f>IF($C487="","",IF(ISBLANK(VLOOKUP($A487,'Section 2'!$D$16:$R$1015,COLUMNS('Section 2'!$D$13:R$13),0)),"",IF(VLOOKUP($A487,'Section 2'!$D$16:$R$1015,COLUMNS('Section 2'!$D$13:R$13),0)="QPS","QPS",PROPER(VLOOKUP($A487,'Section 2'!$D$16:$R$1015,COLUMNS('Section 2'!$D$13:R$13),0)))))</f>
        <v/>
      </c>
    </row>
    <row r="488" spans="1:17" s="47" customFormat="1" ht="12.75" customHeight="1" x14ac:dyDescent="0.35">
      <c r="A488" s="50">
        <v>487</v>
      </c>
      <c r="B488" s="84" t="str">
        <f t="shared" si="7"/>
        <v/>
      </c>
      <c r="C488" s="84" t="str">
        <f>IFERROR(VLOOKUP($A488,'Section 2'!$D$16:$R$1015,COLUMNS('Section 2'!$D$13:D$13),0),"")</f>
        <v/>
      </c>
      <c r="D488" s="61" t="str">
        <f>IF($C488="","",IF(ISBLANK(VLOOKUP($A488,'Section 2'!$D$16:$R$1015,COLUMNS('Section 2'!$D$13:E$13),0)),"",VLOOKUP($A488,'Section 2'!$D$16:$R$1015,COLUMNS('Section 2'!$D$13:E$13),0)))</f>
        <v/>
      </c>
      <c r="E488" s="84" t="str">
        <f>IF($C488="","",IF(ISBLANK(VLOOKUP($A488,'Section 2'!$D$16:$R$1015,COLUMNS('Section 2'!$D$13:F$13),0)),"",VLOOKUP($A488,'Section 2'!$D$16:$R$1015,COLUMNS('Section 2'!$D$13:F$13),0)))</f>
        <v/>
      </c>
      <c r="F488" s="84" t="str">
        <f>IF($C488="","",IF(ISBLANK(VLOOKUP($A488,'Section 2'!$D$16:$R$1015,COLUMNS('Section 2'!$D$13:G$13),0)),"",VLOOKUP($A488,'Section 2'!$D$16:$R$1015,COLUMNS('Section 2'!$D$13:G$13),0)))</f>
        <v/>
      </c>
      <c r="G488" s="84" t="str">
        <f>IF($C488="","",IF(ISBLANK(VLOOKUP($A488,'Section 2'!$D$16:$R$1015,COLUMNS('Section 2'!$D$13:H$13),0)),"",VLOOKUP($A488,'Section 2'!$D$16:$R$1015,COLUMNS('Section 2'!$D$13:H$13),0)))</f>
        <v/>
      </c>
      <c r="H488" s="84" t="str">
        <f>IF($C488="","",IF(ISBLANK(VLOOKUP($A488,'Section 2'!$D$16:$R$1015,COLUMNS('Section 2'!$D$13:I$13),0)),"",VLOOKUP($A488,'Section 2'!$D$16:$R$1015,COLUMNS('Section 2'!$D$13:I$13),0)))</f>
        <v/>
      </c>
      <c r="I488" s="84" t="str">
        <f>IF($C488="","",IF(ISBLANK(VLOOKUP($A488,'Section 2'!$D$16:$R$1015,COLUMNS('Section 2'!$D$13:J$13),0)),"",VLOOKUP($A488,'Section 2'!$D$16:$R$1015,COLUMNS('Section 2'!$D$13:J$13),0)))</f>
        <v/>
      </c>
      <c r="J488" s="84" t="str">
        <f>IF($C488="","",IF(ISBLANK(VLOOKUP($A488,'Section 2'!$D$16:$R$1015,COLUMNS('Section 2'!$D$13:R$13),0)),"",IF(VLOOKUP($A488,'Section 2'!$D$16:$R$1015,COLUMNS('Section 2'!$D$13:R$13),0)="QPS","QPS",PROPER(VLOOKUP($A488,'Section 2'!$D$16:$R$1015,COLUMNS('Section 2'!$D$13:R$13),0)))))</f>
        <v/>
      </c>
      <c r="K488" s="84" t="str">
        <f>IF($C488="","",IF(ISBLANK(VLOOKUP($A488,'Section 2'!$D$16:$R$1015,COLUMNS('Section 2'!$D$13:L$13),0)),"",VLOOKUP($A488,'Section 2'!$D$16:$R$1015,COLUMNS('Section 2'!$D$13:L$13),0)))</f>
        <v/>
      </c>
      <c r="L488" s="84" t="str">
        <f>IF($C488="","",IF(ISBLANK(VLOOKUP($A488,'Section 2'!$D$16:$R$1015,COLUMNS('Section 2'!$D$13:M$13),0)),"",VLOOKUP($A488,'Section 2'!$D$16:$R$1015,COLUMNS('Section 2'!$D$13:M$13),0)))</f>
        <v/>
      </c>
      <c r="M488" s="84" t="str">
        <f>IF($C488="","",IF(ISBLANK(VLOOKUP($A488,'Section 2'!$D$16:$R$1015,COLUMNS('Section 2'!$D$13:N$13),0)),"",VLOOKUP($A488,'Section 2'!$D$16:$R$1015,COLUMNS('Section 2'!$D$13:N$13),0)))</f>
        <v/>
      </c>
      <c r="N488" s="84" t="str">
        <f>IF($C488="","",IF(ISBLANK(VLOOKUP($A488,'Section 2'!$D$16:$R$1015,COLUMNS('Section 2'!$D$13:O$13),0)),"",VLOOKUP($A488,'Section 2'!$D$16:$R$1015,COLUMNS('Section 2'!$D$13:O$13),0)))</f>
        <v/>
      </c>
      <c r="O488" s="84" t="str">
        <f>IF($C488="","",IF(ISBLANK(VLOOKUP($A488,'Section 2'!$D$16:$R$1015,COLUMNS('Section 2'!$D$13:P$13),0)),"",VLOOKUP($A488,'Section 2'!$D$16:$R$1015,COLUMNS('Section 2'!$D$13:P$13),0)))</f>
        <v/>
      </c>
      <c r="P488" s="84" t="str">
        <f>IF($C488="","",IF(ISBLANK(VLOOKUP($A488,'Section 2'!$D$16:$R$1015,COLUMNS('Section 2'!$D$13:Q$13),0)),"",VLOOKUP($A488,'Section 2'!$D$16:$R$1015,COLUMNS('Section 2'!$D$13:Q$13),0)))</f>
        <v/>
      </c>
      <c r="Q488" s="84" t="str">
        <f>IF($C488="","",IF(ISBLANK(VLOOKUP($A488,'Section 2'!$D$16:$R$1015,COLUMNS('Section 2'!$D$13:R$13),0)),"",IF(VLOOKUP($A488,'Section 2'!$D$16:$R$1015,COLUMNS('Section 2'!$D$13:R$13),0)="QPS","QPS",PROPER(VLOOKUP($A488,'Section 2'!$D$16:$R$1015,COLUMNS('Section 2'!$D$13:R$13),0)))))</f>
        <v/>
      </c>
    </row>
    <row r="489" spans="1:17" s="47" customFormat="1" ht="12.75" customHeight="1" x14ac:dyDescent="0.35">
      <c r="A489" s="50">
        <v>488</v>
      </c>
      <c r="B489" s="84" t="str">
        <f t="shared" si="7"/>
        <v/>
      </c>
      <c r="C489" s="84" t="str">
        <f>IFERROR(VLOOKUP($A489,'Section 2'!$D$16:$R$1015,COLUMNS('Section 2'!$D$13:D$13),0),"")</f>
        <v/>
      </c>
      <c r="D489" s="61" t="str">
        <f>IF($C489="","",IF(ISBLANK(VLOOKUP($A489,'Section 2'!$D$16:$R$1015,COLUMNS('Section 2'!$D$13:E$13),0)),"",VLOOKUP($A489,'Section 2'!$D$16:$R$1015,COLUMNS('Section 2'!$D$13:E$13),0)))</f>
        <v/>
      </c>
      <c r="E489" s="84" t="str">
        <f>IF($C489="","",IF(ISBLANK(VLOOKUP($A489,'Section 2'!$D$16:$R$1015,COLUMNS('Section 2'!$D$13:F$13),0)),"",VLOOKUP($A489,'Section 2'!$D$16:$R$1015,COLUMNS('Section 2'!$D$13:F$13),0)))</f>
        <v/>
      </c>
      <c r="F489" s="84" t="str">
        <f>IF($C489="","",IF(ISBLANK(VLOOKUP($A489,'Section 2'!$D$16:$R$1015,COLUMNS('Section 2'!$D$13:G$13),0)),"",VLOOKUP($A489,'Section 2'!$D$16:$R$1015,COLUMNS('Section 2'!$D$13:G$13),0)))</f>
        <v/>
      </c>
      <c r="G489" s="84" t="str">
        <f>IF($C489="","",IF(ISBLANK(VLOOKUP($A489,'Section 2'!$D$16:$R$1015,COLUMNS('Section 2'!$D$13:H$13),0)),"",VLOOKUP($A489,'Section 2'!$D$16:$R$1015,COLUMNS('Section 2'!$D$13:H$13),0)))</f>
        <v/>
      </c>
      <c r="H489" s="84" t="str">
        <f>IF($C489="","",IF(ISBLANK(VLOOKUP($A489,'Section 2'!$D$16:$R$1015,COLUMNS('Section 2'!$D$13:I$13),0)),"",VLOOKUP($A489,'Section 2'!$D$16:$R$1015,COLUMNS('Section 2'!$D$13:I$13),0)))</f>
        <v/>
      </c>
      <c r="I489" s="84" t="str">
        <f>IF($C489="","",IF(ISBLANK(VLOOKUP($A489,'Section 2'!$D$16:$R$1015,COLUMNS('Section 2'!$D$13:J$13),0)),"",VLOOKUP($A489,'Section 2'!$D$16:$R$1015,COLUMNS('Section 2'!$D$13:J$13),0)))</f>
        <v/>
      </c>
      <c r="J489" s="84" t="str">
        <f>IF($C489="","",IF(ISBLANK(VLOOKUP($A489,'Section 2'!$D$16:$R$1015,COLUMNS('Section 2'!$D$13:R$13),0)),"",IF(VLOOKUP($A489,'Section 2'!$D$16:$R$1015,COLUMNS('Section 2'!$D$13:R$13),0)="QPS","QPS",PROPER(VLOOKUP($A489,'Section 2'!$D$16:$R$1015,COLUMNS('Section 2'!$D$13:R$13),0)))))</f>
        <v/>
      </c>
      <c r="K489" s="84" t="str">
        <f>IF($C489="","",IF(ISBLANK(VLOOKUP($A489,'Section 2'!$D$16:$R$1015,COLUMNS('Section 2'!$D$13:L$13),0)),"",VLOOKUP($A489,'Section 2'!$D$16:$R$1015,COLUMNS('Section 2'!$D$13:L$13),0)))</f>
        <v/>
      </c>
      <c r="L489" s="84" t="str">
        <f>IF($C489="","",IF(ISBLANK(VLOOKUP($A489,'Section 2'!$D$16:$R$1015,COLUMNS('Section 2'!$D$13:M$13),0)),"",VLOOKUP($A489,'Section 2'!$D$16:$R$1015,COLUMNS('Section 2'!$D$13:M$13),0)))</f>
        <v/>
      </c>
      <c r="M489" s="84" t="str">
        <f>IF($C489="","",IF(ISBLANK(VLOOKUP($A489,'Section 2'!$D$16:$R$1015,COLUMNS('Section 2'!$D$13:N$13),0)),"",VLOOKUP($A489,'Section 2'!$D$16:$R$1015,COLUMNS('Section 2'!$D$13:N$13),0)))</f>
        <v/>
      </c>
      <c r="N489" s="84" t="str">
        <f>IF($C489="","",IF(ISBLANK(VLOOKUP($A489,'Section 2'!$D$16:$R$1015,COLUMNS('Section 2'!$D$13:O$13),0)),"",VLOOKUP($A489,'Section 2'!$D$16:$R$1015,COLUMNS('Section 2'!$D$13:O$13),0)))</f>
        <v/>
      </c>
      <c r="O489" s="84" t="str">
        <f>IF($C489="","",IF(ISBLANK(VLOOKUP($A489,'Section 2'!$D$16:$R$1015,COLUMNS('Section 2'!$D$13:P$13),0)),"",VLOOKUP($A489,'Section 2'!$D$16:$R$1015,COLUMNS('Section 2'!$D$13:P$13),0)))</f>
        <v/>
      </c>
      <c r="P489" s="84" t="str">
        <f>IF($C489="","",IF(ISBLANK(VLOOKUP($A489,'Section 2'!$D$16:$R$1015,COLUMNS('Section 2'!$D$13:Q$13),0)),"",VLOOKUP($A489,'Section 2'!$D$16:$R$1015,COLUMNS('Section 2'!$D$13:Q$13),0)))</f>
        <v/>
      </c>
      <c r="Q489" s="84" t="str">
        <f>IF($C489="","",IF(ISBLANK(VLOOKUP($A489,'Section 2'!$D$16:$R$1015,COLUMNS('Section 2'!$D$13:R$13),0)),"",IF(VLOOKUP($A489,'Section 2'!$D$16:$R$1015,COLUMNS('Section 2'!$D$13:R$13),0)="QPS","QPS",PROPER(VLOOKUP($A489,'Section 2'!$D$16:$R$1015,COLUMNS('Section 2'!$D$13:R$13),0)))))</f>
        <v/>
      </c>
    </row>
    <row r="490" spans="1:17" s="47" customFormat="1" ht="12.75" customHeight="1" x14ac:dyDescent="0.35">
      <c r="A490" s="50">
        <v>489</v>
      </c>
      <c r="B490" s="84" t="str">
        <f t="shared" si="7"/>
        <v/>
      </c>
      <c r="C490" s="84" t="str">
        <f>IFERROR(VLOOKUP($A490,'Section 2'!$D$16:$R$1015,COLUMNS('Section 2'!$D$13:D$13),0),"")</f>
        <v/>
      </c>
      <c r="D490" s="61" t="str">
        <f>IF($C490="","",IF(ISBLANK(VLOOKUP($A490,'Section 2'!$D$16:$R$1015,COLUMNS('Section 2'!$D$13:E$13),0)),"",VLOOKUP($A490,'Section 2'!$D$16:$R$1015,COLUMNS('Section 2'!$D$13:E$13),0)))</f>
        <v/>
      </c>
      <c r="E490" s="84" t="str">
        <f>IF($C490="","",IF(ISBLANK(VLOOKUP($A490,'Section 2'!$D$16:$R$1015,COLUMNS('Section 2'!$D$13:F$13),0)),"",VLOOKUP($A490,'Section 2'!$D$16:$R$1015,COLUMNS('Section 2'!$D$13:F$13),0)))</f>
        <v/>
      </c>
      <c r="F490" s="84" t="str">
        <f>IF($C490="","",IF(ISBLANK(VLOOKUP($A490,'Section 2'!$D$16:$R$1015,COLUMNS('Section 2'!$D$13:G$13),0)),"",VLOOKUP($A490,'Section 2'!$D$16:$R$1015,COLUMNS('Section 2'!$D$13:G$13),0)))</f>
        <v/>
      </c>
      <c r="G490" s="84" t="str">
        <f>IF($C490="","",IF(ISBLANK(VLOOKUP($A490,'Section 2'!$D$16:$R$1015,COLUMNS('Section 2'!$D$13:H$13),0)),"",VLOOKUP($A490,'Section 2'!$D$16:$R$1015,COLUMNS('Section 2'!$D$13:H$13),0)))</f>
        <v/>
      </c>
      <c r="H490" s="84" t="str">
        <f>IF($C490="","",IF(ISBLANK(VLOOKUP($A490,'Section 2'!$D$16:$R$1015,COLUMNS('Section 2'!$D$13:I$13),0)),"",VLOOKUP($A490,'Section 2'!$D$16:$R$1015,COLUMNS('Section 2'!$D$13:I$13),0)))</f>
        <v/>
      </c>
      <c r="I490" s="84" t="str">
        <f>IF($C490="","",IF(ISBLANK(VLOOKUP($A490,'Section 2'!$D$16:$R$1015,COLUMNS('Section 2'!$D$13:J$13),0)),"",VLOOKUP($A490,'Section 2'!$D$16:$R$1015,COLUMNS('Section 2'!$D$13:J$13),0)))</f>
        <v/>
      </c>
      <c r="J490" s="84" t="str">
        <f>IF($C490="","",IF(ISBLANK(VLOOKUP($A490,'Section 2'!$D$16:$R$1015,COLUMNS('Section 2'!$D$13:R$13),0)),"",IF(VLOOKUP($A490,'Section 2'!$D$16:$R$1015,COLUMNS('Section 2'!$D$13:R$13),0)="QPS","QPS",PROPER(VLOOKUP($A490,'Section 2'!$D$16:$R$1015,COLUMNS('Section 2'!$D$13:R$13),0)))))</f>
        <v/>
      </c>
      <c r="K490" s="84" t="str">
        <f>IF($C490="","",IF(ISBLANK(VLOOKUP($A490,'Section 2'!$D$16:$R$1015,COLUMNS('Section 2'!$D$13:L$13),0)),"",VLOOKUP($A490,'Section 2'!$D$16:$R$1015,COLUMNS('Section 2'!$D$13:L$13),0)))</f>
        <v/>
      </c>
      <c r="L490" s="84" t="str">
        <f>IF($C490="","",IF(ISBLANK(VLOOKUP($A490,'Section 2'!$D$16:$R$1015,COLUMNS('Section 2'!$D$13:M$13),0)),"",VLOOKUP($A490,'Section 2'!$D$16:$R$1015,COLUMNS('Section 2'!$D$13:M$13),0)))</f>
        <v/>
      </c>
      <c r="M490" s="84" t="str">
        <f>IF($C490="","",IF(ISBLANK(VLOOKUP($A490,'Section 2'!$D$16:$R$1015,COLUMNS('Section 2'!$D$13:N$13),0)),"",VLOOKUP($A490,'Section 2'!$D$16:$R$1015,COLUMNS('Section 2'!$D$13:N$13),0)))</f>
        <v/>
      </c>
      <c r="N490" s="84" t="str">
        <f>IF($C490="","",IF(ISBLANK(VLOOKUP($A490,'Section 2'!$D$16:$R$1015,COLUMNS('Section 2'!$D$13:O$13),0)),"",VLOOKUP($A490,'Section 2'!$D$16:$R$1015,COLUMNS('Section 2'!$D$13:O$13),0)))</f>
        <v/>
      </c>
      <c r="O490" s="84" t="str">
        <f>IF($C490="","",IF(ISBLANK(VLOOKUP($A490,'Section 2'!$D$16:$R$1015,COLUMNS('Section 2'!$D$13:P$13),0)),"",VLOOKUP($A490,'Section 2'!$D$16:$R$1015,COLUMNS('Section 2'!$D$13:P$13),0)))</f>
        <v/>
      </c>
      <c r="P490" s="84" t="str">
        <f>IF($C490="","",IF(ISBLANK(VLOOKUP($A490,'Section 2'!$D$16:$R$1015,COLUMNS('Section 2'!$D$13:Q$13),0)),"",VLOOKUP($A490,'Section 2'!$D$16:$R$1015,COLUMNS('Section 2'!$D$13:Q$13),0)))</f>
        <v/>
      </c>
      <c r="Q490" s="84" t="str">
        <f>IF($C490="","",IF(ISBLANK(VLOOKUP($A490,'Section 2'!$D$16:$R$1015,COLUMNS('Section 2'!$D$13:R$13),0)),"",IF(VLOOKUP($A490,'Section 2'!$D$16:$R$1015,COLUMNS('Section 2'!$D$13:R$13),0)="QPS","QPS",PROPER(VLOOKUP($A490,'Section 2'!$D$16:$R$1015,COLUMNS('Section 2'!$D$13:R$13),0)))))</f>
        <v/>
      </c>
    </row>
    <row r="491" spans="1:17" s="47" customFormat="1" ht="12.75" customHeight="1" x14ac:dyDescent="0.35">
      <c r="A491" s="50">
        <v>490</v>
      </c>
      <c r="B491" s="84" t="str">
        <f t="shared" si="7"/>
        <v/>
      </c>
      <c r="C491" s="84" t="str">
        <f>IFERROR(VLOOKUP($A491,'Section 2'!$D$16:$R$1015,COLUMNS('Section 2'!$D$13:D$13),0),"")</f>
        <v/>
      </c>
      <c r="D491" s="61" t="str">
        <f>IF($C491="","",IF(ISBLANK(VLOOKUP($A491,'Section 2'!$D$16:$R$1015,COLUMNS('Section 2'!$D$13:E$13),0)),"",VLOOKUP($A491,'Section 2'!$D$16:$R$1015,COLUMNS('Section 2'!$D$13:E$13),0)))</f>
        <v/>
      </c>
      <c r="E491" s="84" t="str">
        <f>IF($C491="","",IF(ISBLANK(VLOOKUP($A491,'Section 2'!$D$16:$R$1015,COLUMNS('Section 2'!$D$13:F$13),0)),"",VLOOKUP($A491,'Section 2'!$D$16:$R$1015,COLUMNS('Section 2'!$D$13:F$13),0)))</f>
        <v/>
      </c>
      <c r="F491" s="84" t="str">
        <f>IF($C491="","",IF(ISBLANK(VLOOKUP($A491,'Section 2'!$D$16:$R$1015,COLUMNS('Section 2'!$D$13:G$13),0)),"",VLOOKUP($A491,'Section 2'!$D$16:$R$1015,COLUMNS('Section 2'!$D$13:G$13),0)))</f>
        <v/>
      </c>
      <c r="G491" s="84" t="str">
        <f>IF($C491="","",IF(ISBLANK(VLOOKUP($A491,'Section 2'!$D$16:$R$1015,COLUMNS('Section 2'!$D$13:H$13),0)),"",VLOOKUP($A491,'Section 2'!$D$16:$R$1015,COLUMNS('Section 2'!$D$13:H$13),0)))</f>
        <v/>
      </c>
      <c r="H491" s="84" t="str">
        <f>IF($C491="","",IF(ISBLANK(VLOOKUP($A491,'Section 2'!$D$16:$R$1015,COLUMNS('Section 2'!$D$13:I$13),0)),"",VLOOKUP($A491,'Section 2'!$D$16:$R$1015,COLUMNS('Section 2'!$D$13:I$13),0)))</f>
        <v/>
      </c>
      <c r="I491" s="84" t="str">
        <f>IF($C491="","",IF(ISBLANK(VLOOKUP($A491,'Section 2'!$D$16:$R$1015,COLUMNS('Section 2'!$D$13:J$13),0)),"",VLOOKUP($A491,'Section 2'!$D$16:$R$1015,COLUMNS('Section 2'!$D$13:J$13),0)))</f>
        <v/>
      </c>
      <c r="J491" s="84" t="str">
        <f>IF($C491="","",IF(ISBLANK(VLOOKUP($A491,'Section 2'!$D$16:$R$1015,COLUMNS('Section 2'!$D$13:R$13),0)),"",IF(VLOOKUP($A491,'Section 2'!$D$16:$R$1015,COLUMNS('Section 2'!$D$13:R$13),0)="QPS","QPS",PROPER(VLOOKUP($A491,'Section 2'!$D$16:$R$1015,COLUMNS('Section 2'!$D$13:R$13),0)))))</f>
        <v/>
      </c>
      <c r="K491" s="84" t="str">
        <f>IF($C491="","",IF(ISBLANK(VLOOKUP($A491,'Section 2'!$D$16:$R$1015,COLUMNS('Section 2'!$D$13:L$13),0)),"",VLOOKUP($A491,'Section 2'!$D$16:$R$1015,COLUMNS('Section 2'!$D$13:L$13),0)))</f>
        <v/>
      </c>
      <c r="L491" s="84" t="str">
        <f>IF($C491="","",IF(ISBLANK(VLOOKUP($A491,'Section 2'!$D$16:$R$1015,COLUMNS('Section 2'!$D$13:M$13),0)),"",VLOOKUP($A491,'Section 2'!$D$16:$R$1015,COLUMNS('Section 2'!$D$13:M$13),0)))</f>
        <v/>
      </c>
      <c r="M491" s="84" t="str">
        <f>IF($C491="","",IF(ISBLANK(VLOOKUP($A491,'Section 2'!$D$16:$R$1015,COLUMNS('Section 2'!$D$13:N$13),0)),"",VLOOKUP($A491,'Section 2'!$D$16:$R$1015,COLUMNS('Section 2'!$D$13:N$13),0)))</f>
        <v/>
      </c>
      <c r="N491" s="84" t="str">
        <f>IF($C491="","",IF(ISBLANK(VLOOKUP($A491,'Section 2'!$D$16:$R$1015,COLUMNS('Section 2'!$D$13:O$13),0)),"",VLOOKUP($A491,'Section 2'!$D$16:$R$1015,COLUMNS('Section 2'!$D$13:O$13),0)))</f>
        <v/>
      </c>
      <c r="O491" s="84" t="str">
        <f>IF($C491="","",IF(ISBLANK(VLOOKUP($A491,'Section 2'!$D$16:$R$1015,COLUMNS('Section 2'!$D$13:P$13),0)),"",VLOOKUP($A491,'Section 2'!$D$16:$R$1015,COLUMNS('Section 2'!$D$13:P$13),0)))</f>
        <v/>
      </c>
      <c r="P491" s="84" t="str">
        <f>IF($C491="","",IF(ISBLANK(VLOOKUP($A491,'Section 2'!$D$16:$R$1015,COLUMNS('Section 2'!$D$13:Q$13),0)),"",VLOOKUP($A491,'Section 2'!$D$16:$R$1015,COLUMNS('Section 2'!$D$13:Q$13),0)))</f>
        <v/>
      </c>
      <c r="Q491" s="84" t="str">
        <f>IF($C491="","",IF(ISBLANK(VLOOKUP($A491,'Section 2'!$D$16:$R$1015,COLUMNS('Section 2'!$D$13:R$13),0)),"",IF(VLOOKUP($A491,'Section 2'!$D$16:$R$1015,COLUMNS('Section 2'!$D$13:R$13),0)="QPS","QPS",PROPER(VLOOKUP($A491,'Section 2'!$D$16:$R$1015,COLUMNS('Section 2'!$D$13:R$13),0)))))</f>
        <v/>
      </c>
    </row>
    <row r="492" spans="1:17" s="47" customFormat="1" ht="12.75" customHeight="1" x14ac:dyDescent="0.35">
      <c r="A492" s="50">
        <v>491</v>
      </c>
      <c r="B492" s="84" t="str">
        <f t="shared" si="7"/>
        <v/>
      </c>
      <c r="C492" s="84" t="str">
        <f>IFERROR(VLOOKUP($A492,'Section 2'!$D$16:$R$1015,COLUMNS('Section 2'!$D$13:D$13),0),"")</f>
        <v/>
      </c>
      <c r="D492" s="61" t="str">
        <f>IF($C492="","",IF(ISBLANK(VLOOKUP($A492,'Section 2'!$D$16:$R$1015,COLUMNS('Section 2'!$D$13:E$13),0)),"",VLOOKUP($A492,'Section 2'!$D$16:$R$1015,COLUMNS('Section 2'!$D$13:E$13),0)))</f>
        <v/>
      </c>
      <c r="E492" s="84" t="str">
        <f>IF($C492="","",IF(ISBLANK(VLOOKUP($A492,'Section 2'!$D$16:$R$1015,COLUMNS('Section 2'!$D$13:F$13),0)),"",VLOOKUP($A492,'Section 2'!$D$16:$R$1015,COLUMNS('Section 2'!$D$13:F$13),0)))</f>
        <v/>
      </c>
      <c r="F492" s="84" t="str">
        <f>IF($C492="","",IF(ISBLANK(VLOOKUP($A492,'Section 2'!$D$16:$R$1015,COLUMNS('Section 2'!$D$13:G$13),0)),"",VLOOKUP($A492,'Section 2'!$D$16:$R$1015,COLUMNS('Section 2'!$D$13:G$13),0)))</f>
        <v/>
      </c>
      <c r="G492" s="84" t="str">
        <f>IF($C492="","",IF(ISBLANK(VLOOKUP($A492,'Section 2'!$D$16:$R$1015,COLUMNS('Section 2'!$D$13:H$13),0)),"",VLOOKUP($A492,'Section 2'!$D$16:$R$1015,COLUMNS('Section 2'!$D$13:H$13),0)))</f>
        <v/>
      </c>
      <c r="H492" s="84" t="str">
        <f>IF($C492="","",IF(ISBLANK(VLOOKUP($A492,'Section 2'!$D$16:$R$1015,COLUMNS('Section 2'!$D$13:I$13),0)),"",VLOOKUP($A492,'Section 2'!$D$16:$R$1015,COLUMNS('Section 2'!$D$13:I$13),0)))</f>
        <v/>
      </c>
      <c r="I492" s="84" t="str">
        <f>IF($C492="","",IF(ISBLANK(VLOOKUP($A492,'Section 2'!$D$16:$R$1015,COLUMNS('Section 2'!$D$13:J$13),0)),"",VLOOKUP($A492,'Section 2'!$D$16:$R$1015,COLUMNS('Section 2'!$D$13:J$13),0)))</f>
        <v/>
      </c>
      <c r="J492" s="84" t="str">
        <f>IF($C492="","",IF(ISBLANK(VLOOKUP($A492,'Section 2'!$D$16:$R$1015,COLUMNS('Section 2'!$D$13:R$13),0)),"",IF(VLOOKUP($A492,'Section 2'!$D$16:$R$1015,COLUMNS('Section 2'!$D$13:R$13),0)="QPS","QPS",PROPER(VLOOKUP($A492,'Section 2'!$D$16:$R$1015,COLUMNS('Section 2'!$D$13:R$13),0)))))</f>
        <v/>
      </c>
      <c r="K492" s="84" t="str">
        <f>IF($C492="","",IF(ISBLANK(VLOOKUP($A492,'Section 2'!$D$16:$R$1015,COLUMNS('Section 2'!$D$13:L$13),0)),"",VLOOKUP($A492,'Section 2'!$D$16:$R$1015,COLUMNS('Section 2'!$D$13:L$13),0)))</f>
        <v/>
      </c>
      <c r="L492" s="84" t="str">
        <f>IF($C492="","",IF(ISBLANK(VLOOKUP($A492,'Section 2'!$D$16:$R$1015,COLUMNS('Section 2'!$D$13:M$13),0)),"",VLOOKUP($A492,'Section 2'!$D$16:$R$1015,COLUMNS('Section 2'!$D$13:M$13),0)))</f>
        <v/>
      </c>
      <c r="M492" s="84" t="str">
        <f>IF($C492="","",IF(ISBLANK(VLOOKUP($A492,'Section 2'!$D$16:$R$1015,COLUMNS('Section 2'!$D$13:N$13),0)),"",VLOOKUP($A492,'Section 2'!$D$16:$R$1015,COLUMNS('Section 2'!$D$13:N$13),0)))</f>
        <v/>
      </c>
      <c r="N492" s="84" t="str">
        <f>IF($C492="","",IF(ISBLANK(VLOOKUP($A492,'Section 2'!$D$16:$R$1015,COLUMNS('Section 2'!$D$13:O$13),0)),"",VLOOKUP($A492,'Section 2'!$D$16:$R$1015,COLUMNS('Section 2'!$D$13:O$13),0)))</f>
        <v/>
      </c>
      <c r="O492" s="84" t="str">
        <f>IF($C492="","",IF(ISBLANK(VLOOKUP($A492,'Section 2'!$D$16:$R$1015,COLUMNS('Section 2'!$D$13:P$13),0)),"",VLOOKUP($A492,'Section 2'!$D$16:$R$1015,COLUMNS('Section 2'!$D$13:P$13),0)))</f>
        <v/>
      </c>
      <c r="P492" s="84" t="str">
        <f>IF($C492="","",IF(ISBLANK(VLOOKUP($A492,'Section 2'!$D$16:$R$1015,COLUMNS('Section 2'!$D$13:Q$13),0)),"",VLOOKUP($A492,'Section 2'!$D$16:$R$1015,COLUMNS('Section 2'!$D$13:Q$13),0)))</f>
        <v/>
      </c>
      <c r="Q492" s="84" t="str">
        <f>IF($C492="","",IF(ISBLANK(VLOOKUP($A492,'Section 2'!$D$16:$R$1015,COLUMNS('Section 2'!$D$13:R$13),0)),"",IF(VLOOKUP($A492,'Section 2'!$D$16:$R$1015,COLUMNS('Section 2'!$D$13:R$13),0)="QPS","QPS",PROPER(VLOOKUP($A492,'Section 2'!$D$16:$R$1015,COLUMNS('Section 2'!$D$13:R$13),0)))))</f>
        <v/>
      </c>
    </row>
    <row r="493" spans="1:17" s="47" customFormat="1" ht="12.75" customHeight="1" x14ac:dyDescent="0.35">
      <c r="A493" s="50">
        <v>492</v>
      </c>
      <c r="B493" s="84" t="str">
        <f t="shared" si="7"/>
        <v/>
      </c>
      <c r="C493" s="84" t="str">
        <f>IFERROR(VLOOKUP($A493,'Section 2'!$D$16:$R$1015,COLUMNS('Section 2'!$D$13:D$13),0),"")</f>
        <v/>
      </c>
      <c r="D493" s="61" t="str">
        <f>IF($C493="","",IF(ISBLANK(VLOOKUP($A493,'Section 2'!$D$16:$R$1015,COLUMNS('Section 2'!$D$13:E$13),0)),"",VLOOKUP($A493,'Section 2'!$D$16:$R$1015,COLUMNS('Section 2'!$D$13:E$13),0)))</f>
        <v/>
      </c>
      <c r="E493" s="84" t="str">
        <f>IF($C493="","",IF(ISBLANK(VLOOKUP($A493,'Section 2'!$D$16:$R$1015,COLUMNS('Section 2'!$D$13:F$13),0)),"",VLOOKUP($A493,'Section 2'!$D$16:$R$1015,COLUMNS('Section 2'!$D$13:F$13),0)))</f>
        <v/>
      </c>
      <c r="F493" s="84" t="str">
        <f>IF($C493="","",IF(ISBLANK(VLOOKUP($A493,'Section 2'!$D$16:$R$1015,COLUMNS('Section 2'!$D$13:G$13),0)),"",VLOOKUP($A493,'Section 2'!$D$16:$R$1015,COLUMNS('Section 2'!$D$13:G$13),0)))</f>
        <v/>
      </c>
      <c r="G493" s="84" t="str">
        <f>IF($C493="","",IF(ISBLANK(VLOOKUP($A493,'Section 2'!$D$16:$R$1015,COLUMNS('Section 2'!$D$13:H$13),0)),"",VLOOKUP($A493,'Section 2'!$D$16:$R$1015,COLUMNS('Section 2'!$D$13:H$13),0)))</f>
        <v/>
      </c>
      <c r="H493" s="84" t="str">
        <f>IF($C493="","",IF(ISBLANK(VLOOKUP($A493,'Section 2'!$D$16:$R$1015,COLUMNS('Section 2'!$D$13:I$13),0)),"",VLOOKUP($A493,'Section 2'!$D$16:$R$1015,COLUMNS('Section 2'!$D$13:I$13),0)))</f>
        <v/>
      </c>
      <c r="I493" s="84" t="str">
        <f>IF($C493="","",IF(ISBLANK(VLOOKUP($A493,'Section 2'!$D$16:$R$1015,COLUMNS('Section 2'!$D$13:J$13),0)),"",VLOOKUP($A493,'Section 2'!$D$16:$R$1015,COLUMNS('Section 2'!$D$13:J$13),0)))</f>
        <v/>
      </c>
      <c r="J493" s="84" t="str">
        <f>IF($C493="","",IF(ISBLANK(VLOOKUP($A493,'Section 2'!$D$16:$R$1015,COLUMNS('Section 2'!$D$13:R$13),0)),"",IF(VLOOKUP($A493,'Section 2'!$D$16:$R$1015,COLUMNS('Section 2'!$D$13:R$13),0)="QPS","QPS",PROPER(VLOOKUP($A493,'Section 2'!$D$16:$R$1015,COLUMNS('Section 2'!$D$13:R$13),0)))))</f>
        <v/>
      </c>
      <c r="K493" s="84" t="str">
        <f>IF($C493="","",IF(ISBLANK(VLOOKUP($A493,'Section 2'!$D$16:$R$1015,COLUMNS('Section 2'!$D$13:L$13),0)),"",VLOOKUP($A493,'Section 2'!$D$16:$R$1015,COLUMNS('Section 2'!$D$13:L$13),0)))</f>
        <v/>
      </c>
      <c r="L493" s="84" t="str">
        <f>IF($C493="","",IF(ISBLANK(VLOOKUP($A493,'Section 2'!$D$16:$R$1015,COLUMNS('Section 2'!$D$13:M$13),0)),"",VLOOKUP($A493,'Section 2'!$D$16:$R$1015,COLUMNS('Section 2'!$D$13:M$13),0)))</f>
        <v/>
      </c>
      <c r="M493" s="84" t="str">
        <f>IF($C493="","",IF(ISBLANK(VLOOKUP($A493,'Section 2'!$D$16:$R$1015,COLUMNS('Section 2'!$D$13:N$13),0)),"",VLOOKUP($A493,'Section 2'!$D$16:$R$1015,COLUMNS('Section 2'!$D$13:N$13),0)))</f>
        <v/>
      </c>
      <c r="N493" s="84" t="str">
        <f>IF($C493="","",IF(ISBLANK(VLOOKUP($A493,'Section 2'!$D$16:$R$1015,COLUMNS('Section 2'!$D$13:O$13),0)),"",VLOOKUP($A493,'Section 2'!$D$16:$R$1015,COLUMNS('Section 2'!$D$13:O$13),0)))</f>
        <v/>
      </c>
      <c r="O493" s="84" t="str">
        <f>IF($C493="","",IF(ISBLANK(VLOOKUP($A493,'Section 2'!$D$16:$R$1015,COLUMNS('Section 2'!$D$13:P$13),0)),"",VLOOKUP($A493,'Section 2'!$D$16:$R$1015,COLUMNS('Section 2'!$D$13:P$13),0)))</f>
        <v/>
      </c>
      <c r="P493" s="84" t="str">
        <f>IF($C493="","",IF(ISBLANK(VLOOKUP($A493,'Section 2'!$D$16:$R$1015,COLUMNS('Section 2'!$D$13:Q$13),0)),"",VLOOKUP($A493,'Section 2'!$D$16:$R$1015,COLUMNS('Section 2'!$D$13:Q$13),0)))</f>
        <v/>
      </c>
      <c r="Q493" s="84" t="str">
        <f>IF($C493="","",IF(ISBLANK(VLOOKUP($A493,'Section 2'!$D$16:$R$1015,COLUMNS('Section 2'!$D$13:R$13),0)),"",IF(VLOOKUP($A493,'Section 2'!$D$16:$R$1015,COLUMNS('Section 2'!$D$13:R$13),0)="QPS","QPS",PROPER(VLOOKUP($A493,'Section 2'!$D$16:$R$1015,COLUMNS('Section 2'!$D$13:R$13),0)))))</f>
        <v/>
      </c>
    </row>
    <row r="494" spans="1:17" s="47" customFormat="1" ht="12.75" customHeight="1" x14ac:dyDescent="0.35">
      <c r="A494" s="50">
        <v>493</v>
      </c>
      <c r="B494" s="84" t="str">
        <f t="shared" si="7"/>
        <v/>
      </c>
      <c r="C494" s="84" t="str">
        <f>IFERROR(VLOOKUP($A494,'Section 2'!$D$16:$R$1015,COLUMNS('Section 2'!$D$13:D$13),0),"")</f>
        <v/>
      </c>
      <c r="D494" s="61" t="str">
        <f>IF($C494="","",IF(ISBLANK(VLOOKUP($A494,'Section 2'!$D$16:$R$1015,COLUMNS('Section 2'!$D$13:E$13),0)),"",VLOOKUP($A494,'Section 2'!$D$16:$R$1015,COLUMNS('Section 2'!$D$13:E$13),0)))</f>
        <v/>
      </c>
      <c r="E494" s="84" t="str">
        <f>IF($C494="","",IF(ISBLANK(VLOOKUP($A494,'Section 2'!$D$16:$R$1015,COLUMNS('Section 2'!$D$13:F$13),0)),"",VLOOKUP($A494,'Section 2'!$D$16:$R$1015,COLUMNS('Section 2'!$D$13:F$13),0)))</f>
        <v/>
      </c>
      <c r="F494" s="84" t="str">
        <f>IF($C494="","",IF(ISBLANK(VLOOKUP($A494,'Section 2'!$D$16:$R$1015,COLUMNS('Section 2'!$D$13:G$13),0)),"",VLOOKUP($A494,'Section 2'!$D$16:$R$1015,COLUMNS('Section 2'!$D$13:G$13),0)))</f>
        <v/>
      </c>
      <c r="G494" s="84" t="str">
        <f>IF($C494="","",IF(ISBLANK(VLOOKUP($A494,'Section 2'!$D$16:$R$1015,COLUMNS('Section 2'!$D$13:H$13),0)),"",VLOOKUP($A494,'Section 2'!$D$16:$R$1015,COLUMNS('Section 2'!$D$13:H$13),0)))</f>
        <v/>
      </c>
      <c r="H494" s="84" t="str">
        <f>IF($C494="","",IF(ISBLANK(VLOOKUP($A494,'Section 2'!$D$16:$R$1015,COLUMNS('Section 2'!$D$13:I$13),0)),"",VLOOKUP($A494,'Section 2'!$D$16:$R$1015,COLUMNS('Section 2'!$D$13:I$13),0)))</f>
        <v/>
      </c>
      <c r="I494" s="84" t="str">
        <f>IF($C494="","",IF(ISBLANK(VLOOKUP($A494,'Section 2'!$D$16:$R$1015,COLUMNS('Section 2'!$D$13:J$13),0)),"",VLOOKUP($A494,'Section 2'!$D$16:$R$1015,COLUMNS('Section 2'!$D$13:J$13),0)))</f>
        <v/>
      </c>
      <c r="J494" s="84" t="str">
        <f>IF($C494="","",IF(ISBLANK(VLOOKUP($A494,'Section 2'!$D$16:$R$1015,COLUMNS('Section 2'!$D$13:R$13),0)),"",IF(VLOOKUP($A494,'Section 2'!$D$16:$R$1015,COLUMNS('Section 2'!$D$13:R$13),0)="QPS","QPS",PROPER(VLOOKUP($A494,'Section 2'!$D$16:$R$1015,COLUMNS('Section 2'!$D$13:R$13),0)))))</f>
        <v/>
      </c>
      <c r="K494" s="84" t="str">
        <f>IF($C494="","",IF(ISBLANK(VLOOKUP($A494,'Section 2'!$D$16:$R$1015,COLUMNS('Section 2'!$D$13:L$13),0)),"",VLOOKUP($A494,'Section 2'!$D$16:$R$1015,COLUMNS('Section 2'!$D$13:L$13),0)))</f>
        <v/>
      </c>
      <c r="L494" s="84" t="str">
        <f>IF($C494="","",IF(ISBLANK(VLOOKUP($A494,'Section 2'!$D$16:$R$1015,COLUMNS('Section 2'!$D$13:M$13),0)),"",VLOOKUP($A494,'Section 2'!$D$16:$R$1015,COLUMNS('Section 2'!$D$13:M$13),0)))</f>
        <v/>
      </c>
      <c r="M494" s="84" t="str">
        <f>IF($C494="","",IF(ISBLANK(VLOOKUP($A494,'Section 2'!$D$16:$R$1015,COLUMNS('Section 2'!$D$13:N$13),0)),"",VLOOKUP($A494,'Section 2'!$D$16:$R$1015,COLUMNS('Section 2'!$D$13:N$13),0)))</f>
        <v/>
      </c>
      <c r="N494" s="84" t="str">
        <f>IF($C494="","",IF(ISBLANK(VLOOKUP($A494,'Section 2'!$D$16:$R$1015,COLUMNS('Section 2'!$D$13:O$13),0)),"",VLOOKUP($A494,'Section 2'!$D$16:$R$1015,COLUMNS('Section 2'!$D$13:O$13),0)))</f>
        <v/>
      </c>
      <c r="O494" s="84" t="str">
        <f>IF($C494="","",IF(ISBLANK(VLOOKUP($A494,'Section 2'!$D$16:$R$1015,COLUMNS('Section 2'!$D$13:P$13),0)),"",VLOOKUP($A494,'Section 2'!$D$16:$R$1015,COLUMNS('Section 2'!$D$13:P$13),0)))</f>
        <v/>
      </c>
      <c r="P494" s="84" t="str">
        <f>IF($C494="","",IF(ISBLANK(VLOOKUP($A494,'Section 2'!$D$16:$R$1015,COLUMNS('Section 2'!$D$13:Q$13),0)),"",VLOOKUP($A494,'Section 2'!$D$16:$R$1015,COLUMNS('Section 2'!$D$13:Q$13),0)))</f>
        <v/>
      </c>
      <c r="Q494" s="84" t="str">
        <f>IF($C494="","",IF(ISBLANK(VLOOKUP($A494,'Section 2'!$D$16:$R$1015,COLUMNS('Section 2'!$D$13:R$13),0)),"",IF(VLOOKUP($A494,'Section 2'!$D$16:$R$1015,COLUMNS('Section 2'!$D$13:R$13),0)="QPS","QPS",PROPER(VLOOKUP($A494,'Section 2'!$D$16:$R$1015,COLUMNS('Section 2'!$D$13:R$13),0)))))</f>
        <v/>
      </c>
    </row>
    <row r="495" spans="1:17" s="47" customFormat="1" ht="12.75" customHeight="1" x14ac:dyDescent="0.35">
      <c r="A495" s="50">
        <v>494</v>
      </c>
      <c r="B495" s="84" t="str">
        <f t="shared" si="7"/>
        <v/>
      </c>
      <c r="C495" s="84" t="str">
        <f>IFERROR(VLOOKUP($A495,'Section 2'!$D$16:$R$1015,COLUMNS('Section 2'!$D$13:D$13),0),"")</f>
        <v/>
      </c>
      <c r="D495" s="61" t="str">
        <f>IF($C495="","",IF(ISBLANK(VLOOKUP($A495,'Section 2'!$D$16:$R$1015,COLUMNS('Section 2'!$D$13:E$13),0)),"",VLOOKUP($A495,'Section 2'!$D$16:$R$1015,COLUMNS('Section 2'!$D$13:E$13),0)))</f>
        <v/>
      </c>
      <c r="E495" s="84" t="str">
        <f>IF($C495="","",IF(ISBLANK(VLOOKUP($A495,'Section 2'!$D$16:$R$1015,COLUMNS('Section 2'!$D$13:F$13),0)),"",VLOOKUP($A495,'Section 2'!$D$16:$R$1015,COLUMNS('Section 2'!$D$13:F$13),0)))</f>
        <v/>
      </c>
      <c r="F495" s="84" t="str">
        <f>IF($C495="","",IF(ISBLANK(VLOOKUP($A495,'Section 2'!$D$16:$R$1015,COLUMNS('Section 2'!$D$13:G$13),0)),"",VLOOKUP($A495,'Section 2'!$D$16:$R$1015,COLUMNS('Section 2'!$D$13:G$13),0)))</f>
        <v/>
      </c>
      <c r="G495" s="84" t="str">
        <f>IF($C495="","",IF(ISBLANK(VLOOKUP($A495,'Section 2'!$D$16:$R$1015,COLUMNS('Section 2'!$D$13:H$13),0)),"",VLOOKUP($A495,'Section 2'!$D$16:$R$1015,COLUMNS('Section 2'!$D$13:H$13),0)))</f>
        <v/>
      </c>
      <c r="H495" s="84" t="str">
        <f>IF($C495="","",IF(ISBLANK(VLOOKUP($A495,'Section 2'!$D$16:$R$1015,COLUMNS('Section 2'!$D$13:I$13),0)),"",VLOOKUP($A495,'Section 2'!$D$16:$R$1015,COLUMNS('Section 2'!$D$13:I$13),0)))</f>
        <v/>
      </c>
      <c r="I495" s="84" t="str">
        <f>IF($C495="","",IF(ISBLANK(VLOOKUP($A495,'Section 2'!$D$16:$R$1015,COLUMNS('Section 2'!$D$13:J$13),0)),"",VLOOKUP($A495,'Section 2'!$D$16:$R$1015,COLUMNS('Section 2'!$D$13:J$13),0)))</f>
        <v/>
      </c>
      <c r="J495" s="84" t="str">
        <f>IF($C495="","",IF(ISBLANK(VLOOKUP($A495,'Section 2'!$D$16:$R$1015,COLUMNS('Section 2'!$D$13:R$13),0)),"",IF(VLOOKUP($A495,'Section 2'!$D$16:$R$1015,COLUMNS('Section 2'!$D$13:R$13),0)="QPS","QPS",PROPER(VLOOKUP($A495,'Section 2'!$D$16:$R$1015,COLUMNS('Section 2'!$D$13:R$13),0)))))</f>
        <v/>
      </c>
      <c r="K495" s="84" t="str">
        <f>IF($C495="","",IF(ISBLANK(VLOOKUP($A495,'Section 2'!$D$16:$R$1015,COLUMNS('Section 2'!$D$13:L$13),0)),"",VLOOKUP($A495,'Section 2'!$D$16:$R$1015,COLUMNS('Section 2'!$D$13:L$13),0)))</f>
        <v/>
      </c>
      <c r="L495" s="84" t="str">
        <f>IF($C495="","",IF(ISBLANK(VLOOKUP($A495,'Section 2'!$D$16:$R$1015,COLUMNS('Section 2'!$D$13:M$13),0)),"",VLOOKUP($A495,'Section 2'!$D$16:$R$1015,COLUMNS('Section 2'!$D$13:M$13),0)))</f>
        <v/>
      </c>
      <c r="M495" s="84" t="str">
        <f>IF($C495="","",IF(ISBLANK(VLOOKUP($A495,'Section 2'!$D$16:$R$1015,COLUMNS('Section 2'!$D$13:N$13),0)),"",VLOOKUP($A495,'Section 2'!$D$16:$R$1015,COLUMNS('Section 2'!$D$13:N$13),0)))</f>
        <v/>
      </c>
      <c r="N495" s="84" t="str">
        <f>IF($C495="","",IF(ISBLANK(VLOOKUP($A495,'Section 2'!$D$16:$R$1015,COLUMNS('Section 2'!$D$13:O$13),0)),"",VLOOKUP($A495,'Section 2'!$D$16:$R$1015,COLUMNS('Section 2'!$D$13:O$13),0)))</f>
        <v/>
      </c>
      <c r="O495" s="84" t="str">
        <f>IF($C495="","",IF(ISBLANK(VLOOKUP($A495,'Section 2'!$D$16:$R$1015,COLUMNS('Section 2'!$D$13:P$13),0)),"",VLOOKUP($A495,'Section 2'!$D$16:$R$1015,COLUMNS('Section 2'!$D$13:P$13),0)))</f>
        <v/>
      </c>
      <c r="P495" s="84" t="str">
        <f>IF($C495="","",IF(ISBLANK(VLOOKUP($A495,'Section 2'!$D$16:$R$1015,COLUMNS('Section 2'!$D$13:Q$13),0)),"",VLOOKUP($A495,'Section 2'!$D$16:$R$1015,COLUMNS('Section 2'!$D$13:Q$13),0)))</f>
        <v/>
      </c>
      <c r="Q495" s="84" t="str">
        <f>IF($C495="","",IF(ISBLANK(VLOOKUP($A495,'Section 2'!$D$16:$R$1015,COLUMNS('Section 2'!$D$13:R$13),0)),"",IF(VLOOKUP($A495,'Section 2'!$D$16:$R$1015,COLUMNS('Section 2'!$D$13:R$13),0)="QPS","QPS",PROPER(VLOOKUP($A495,'Section 2'!$D$16:$R$1015,COLUMNS('Section 2'!$D$13:R$13),0)))))</f>
        <v/>
      </c>
    </row>
    <row r="496" spans="1:17" s="47" customFormat="1" ht="12.75" customHeight="1" x14ac:dyDescent="0.35">
      <c r="A496" s="50">
        <v>495</v>
      </c>
      <c r="B496" s="84" t="str">
        <f t="shared" si="7"/>
        <v/>
      </c>
      <c r="C496" s="84" t="str">
        <f>IFERROR(VLOOKUP($A496,'Section 2'!$D$16:$R$1015,COLUMNS('Section 2'!$D$13:D$13),0),"")</f>
        <v/>
      </c>
      <c r="D496" s="61" t="str">
        <f>IF($C496="","",IF(ISBLANK(VLOOKUP($A496,'Section 2'!$D$16:$R$1015,COLUMNS('Section 2'!$D$13:E$13),0)),"",VLOOKUP($A496,'Section 2'!$D$16:$R$1015,COLUMNS('Section 2'!$D$13:E$13),0)))</f>
        <v/>
      </c>
      <c r="E496" s="84" t="str">
        <f>IF($C496="","",IF(ISBLANK(VLOOKUP($A496,'Section 2'!$D$16:$R$1015,COLUMNS('Section 2'!$D$13:F$13),0)),"",VLOOKUP($A496,'Section 2'!$D$16:$R$1015,COLUMNS('Section 2'!$D$13:F$13),0)))</f>
        <v/>
      </c>
      <c r="F496" s="84" t="str">
        <f>IF($C496="","",IF(ISBLANK(VLOOKUP($A496,'Section 2'!$D$16:$R$1015,COLUMNS('Section 2'!$D$13:G$13),0)),"",VLOOKUP($A496,'Section 2'!$D$16:$R$1015,COLUMNS('Section 2'!$D$13:G$13),0)))</f>
        <v/>
      </c>
      <c r="G496" s="84" t="str">
        <f>IF($C496="","",IF(ISBLANK(VLOOKUP($A496,'Section 2'!$D$16:$R$1015,COLUMNS('Section 2'!$D$13:H$13),0)),"",VLOOKUP($A496,'Section 2'!$D$16:$R$1015,COLUMNS('Section 2'!$D$13:H$13),0)))</f>
        <v/>
      </c>
      <c r="H496" s="84" t="str">
        <f>IF($C496="","",IF(ISBLANK(VLOOKUP($A496,'Section 2'!$D$16:$R$1015,COLUMNS('Section 2'!$D$13:I$13),0)),"",VLOOKUP($A496,'Section 2'!$D$16:$R$1015,COLUMNS('Section 2'!$D$13:I$13),0)))</f>
        <v/>
      </c>
      <c r="I496" s="84" t="str">
        <f>IF($C496="","",IF(ISBLANK(VLOOKUP($A496,'Section 2'!$D$16:$R$1015,COLUMNS('Section 2'!$D$13:J$13),0)),"",VLOOKUP($A496,'Section 2'!$D$16:$R$1015,COLUMNS('Section 2'!$D$13:J$13),0)))</f>
        <v/>
      </c>
      <c r="J496" s="84" t="str">
        <f>IF($C496="","",IF(ISBLANK(VLOOKUP($A496,'Section 2'!$D$16:$R$1015,COLUMNS('Section 2'!$D$13:R$13),0)),"",IF(VLOOKUP($A496,'Section 2'!$D$16:$R$1015,COLUMNS('Section 2'!$D$13:R$13),0)="QPS","QPS",PROPER(VLOOKUP($A496,'Section 2'!$D$16:$R$1015,COLUMNS('Section 2'!$D$13:R$13),0)))))</f>
        <v/>
      </c>
      <c r="K496" s="84" t="str">
        <f>IF($C496="","",IF(ISBLANK(VLOOKUP($A496,'Section 2'!$D$16:$R$1015,COLUMNS('Section 2'!$D$13:L$13),0)),"",VLOOKUP($A496,'Section 2'!$D$16:$R$1015,COLUMNS('Section 2'!$D$13:L$13),0)))</f>
        <v/>
      </c>
      <c r="L496" s="84" t="str">
        <f>IF($C496="","",IF(ISBLANK(VLOOKUP($A496,'Section 2'!$D$16:$R$1015,COLUMNS('Section 2'!$D$13:M$13),0)),"",VLOOKUP($A496,'Section 2'!$D$16:$R$1015,COLUMNS('Section 2'!$D$13:M$13),0)))</f>
        <v/>
      </c>
      <c r="M496" s="84" t="str">
        <f>IF($C496="","",IF(ISBLANK(VLOOKUP($A496,'Section 2'!$D$16:$R$1015,COLUMNS('Section 2'!$D$13:N$13),0)),"",VLOOKUP($A496,'Section 2'!$D$16:$R$1015,COLUMNS('Section 2'!$D$13:N$13),0)))</f>
        <v/>
      </c>
      <c r="N496" s="84" t="str">
        <f>IF($C496="","",IF(ISBLANK(VLOOKUP($A496,'Section 2'!$D$16:$R$1015,COLUMNS('Section 2'!$D$13:O$13),0)),"",VLOOKUP($A496,'Section 2'!$D$16:$R$1015,COLUMNS('Section 2'!$D$13:O$13),0)))</f>
        <v/>
      </c>
      <c r="O496" s="84" t="str">
        <f>IF($C496="","",IF(ISBLANK(VLOOKUP($A496,'Section 2'!$D$16:$R$1015,COLUMNS('Section 2'!$D$13:P$13),0)),"",VLOOKUP($A496,'Section 2'!$D$16:$R$1015,COLUMNS('Section 2'!$D$13:P$13),0)))</f>
        <v/>
      </c>
      <c r="P496" s="84" t="str">
        <f>IF($C496="","",IF(ISBLANK(VLOOKUP($A496,'Section 2'!$D$16:$R$1015,COLUMNS('Section 2'!$D$13:Q$13),0)),"",VLOOKUP($A496,'Section 2'!$D$16:$R$1015,COLUMNS('Section 2'!$D$13:Q$13),0)))</f>
        <v/>
      </c>
      <c r="Q496" s="84" t="str">
        <f>IF($C496="","",IF(ISBLANK(VLOOKUP($A496,'Section 2'!$D$16:$R$1015,COLUMNS('Section 2'!$D$13:R$13),0)),"",IF(VLOOKUP($A496,'Section 2'!$D$16:$R$1015,COLUMNS('Section 2'!$D$13:R$13),0)="QPS","QPS",PROPER(VLOOKUP($A496,'Section 2'!$D$16:$R$1015,COLUMNS('Section 2'!$D$13:R$13),0)))))</f>
        <v/>
      </c>
    </row>
    <row r="497" spans="1:17" s="47" customFormat="1" ht="12.75" customHeight="1" x14ac:dyDescent="0.35">
      <c r="A497" s="50">
        <v>496</v>
      </c>
      <c r="B497" s="84" t="str">
        <f t="shared" si="7"/>
        <v/>
      </c>
      <c r="C497" s="84" t="str">
        <f>IFERROR(VLOOKUP($A497,'Section 2'!$D$16:$R$1015,COLUMNS('Section 2'!$D$13:D$13),0),"")</f>
        <v/>
      </c>
      <c r="D497" s="61" t="str">
        <f>IF($C497="","",IF(ISBLANK(VLOOKUP($A497,'Section 2'!$D$16:$R$1015,COLUMNS('Section 2'!$D$13:E$13),0)),"",VLOOKUP($A497,'Section 2'!$D$16:$R$1015,COLUMNS('Section 2'!$D$13:E$13),0)))</f>
        <v/>
      </c>
      <c r="E497" s="84" t="str">
        <f>IF($C497="","",IF(ISBLANK(VLOOKUP($A497,'Section 2'!$D$16:$R$1015,COLUMNS('Section 2'!$D$13:F$13),0)),"",VLOOKUP($A497,'Section 2'!$D$16:$R$1015,COLUMNS('Section 2'!$D$13:F$13),0)))</f>
        <v/>
      </c>
      <c r="F497" s="84" t="str">
        <f>IF($C497="","",IF(ISBLANK(VLOOKUP($A497,'Section 2'!$D$16:$R$1015,COLUMNS('Section 2'!$D$13:G$13),0)),"",VLOOKUP($A497,'Section 2'!$D$16:$R$1015,COLUMNS('Section 2'!$D$13:G$13),0)))</f>
        <v/>
      </c>
      <c r="G497" s="84" t="str">
        <f>IF($C497="","",IF(ISBLANK(VLOOKUP($A497,'Section 2'!$D$16:$R$1015,COLUMNS('Section 2'!$D$13:H$13),0)),"",VLOOKUP($A497,'Section 2'!$D$16:$R$1015,COLUMNS('Section 2'!$D$13:H$13),0)))</f>
        <v/>
      </c>
      <c r="H497" s="84" t="str">
        <f>IF($C497="","",IF(ISBLANK(VLOOKUP($A497,'Section 2'!$D$16:$R$1015,COLUMNS('Section 2'!$D$13:I$13),0)),"",VLOOKUP($A497,'Section 2'!$D$16:$R$1015,COLUMNS('Section 2'!$D$13:I$13),0)))</f>
        <v/>
      </c>
      <c r="I497" s="84" t="str">
        <f>IF($C497="","",IF(ISBLANK(VLOOKUP($A497,'Section 2'!$D$16:$R$1015,COLUMNS('Section 2'!$D$13:J$13),0)),"",VLOOKUP($A497,'Section 2'!$D$16:$R$1015,COLUMNS('Section 2'!$D$13:J$13),0)))</f>
        <v/>
      </c>
      <c r="J497" s="84" t="str">
        <f>IF($C497="","",IF(ISBLANK(VLOOKUP($A497,'Section 2'!$D$16:$R$1015,COLUMNS('Section 2'!$D$13:R$13),0)),"",IF(VLOOKUP($A497,'Section 2'!$D$16:$R$1015,COLUMNS('Section 2'!$D$13:R$13),0)="QPS","QPS",PROPER(VLOOKUP($A497,'Section 2'!$D$16:$R$1015,COLUMNS('Section 2'!$D$13:R$13),0)))))</f>
        <v/>
      </c>
      <c r="K497" s="84" t="str">
        <f>IF($C497="","",IF(ISBLANK(VLOOKUP($A497,'Section 2'!$D$16:$R$1015,COLUMNS('Section 2'!$D$13:L$13),0)),"",VLOOKUP($A497,'Section 2'!$D$16:$R$1015,COLUMNS('Section 2'!$D$13:L$13),0)))</f>
        <v/>
      </c>
      <c r="L497" s="84" t="str">
        <f>IF($C497="","",IF(ISBLANK(VLOOKUP($A497,'Section 2'!$D$16:$R$1015,COLUMNS('Section 2'!$D$13:M$13),0)),"",VLOOKUP($A497,'Section 2'!$D$16:$R$1015,COLUMNS('Section 2'!$D$13:M$13),0)))</f>
        <v/>
      </c>
      <c r="M497" s="84" t="str">
        <f>IF($C497="","",IF(ISBLANK(VLOOKUP($A497,'Section 2'!$D$16:$R$1015,COLUMNS('Section 2'!$D$13:N$13),0)),"",VLOOKUP($A497,'Section 2'!$D$16:$R$1015,COLUMNS('Section 2'!$D$13:N$13),0)))</f>
        <v/>
      </c>
      <c r="N497" s="84" t="str">
        <f>IF($C497="","",IF(ISBLANK(VLOOKUP($A497,'Section 2'!$D$16:$R$1015,COLUMNS('Section 2'!$D$13:O$13),0)),"",VLOOKUP($A497,'Section 2'!$D$16:$R$1015,COLUMNS('Section 2'!$D$13:O$13),0)))</f>
        <v/>
      </c>
      <c r="O497" s="84" t="str">
        <f>IF($C497="","",IF(ISBLANK(VLOOKUP($A497,'Section 2'!$D$16:$R$1015,COLUMNS('Section 2'!$D$13:P$13),0)),"",VLOOKUP($A497,'Section 2'!$D$16:$R$1015,COLUMNS('Section 2'!$D$13:P$13),0)))</f>
        <v/>
      </c>
      <c r="P497" s="84" t="str">
        <f>IF($C497="","",IF(ISBLANK(VLOOKUP($A497,'Section 2'!$D$16:$R$1015,COLUMNS('Section 2'!$D$13:Q$13),0)),"",VLOOKUP($A497,'Section 2'!$D$16:$R$1015,COLUMNS('Section 2'!$D$13:Q$13),0)))</f>
        <v/>
      </c>
      <c r="Q497" s="84" t="str">
        <f>IF($C497="","",IF(ISBLANK(VLOOKUP($A497,'Section 2'!$D$16:$R$1015,COLUMNS('Section 2'!$D$13:R$13),0)),"",IF(VLOOKUP($A497,'Section 2'!$D$16:$R$1015,COLUMNS('Section 2'!$D$13:R$13),0)="QPS","QPS",PROPER(VLOOKUP($A497,'Section 2'!$D$16:$R$1015,COLUMNS('Section 2'!$D$13:R$13),0)))))</f>
        <v/>
      </c>
    </row>
    <row r="498" spans="1:17" s="47" customFormat="1" ht="12.75" customHeight="1" x14ac:dyDescent="0.35">
      <c r="A498" s="50">
        <v>497</v>
      </c>
      <c r="B498" s="84" t="str">
        <f t="shared" si="7"/>
        <v/>
      </c>
      <c r="C498" s="84" t="str">
        <f>IFERROR(VLOOKUP($A498,'Section 2'!$D$16:$R$1015,COLUMNS('Section 2'!$D$13:D$13),0),"")</f>
        <v/>
      </c>
      <c r="D498" s="61" t="str">
        <f>IF($C498="","",IF(ISBLANK(VLOOKUP($A498,'Section 2'!$D$16:$R$1015,COLUMNS('Section 2'!$D$13:E$13),0)),"",VLOOKUP($A498,'Section 2'!$D$16:$R$1015,COLUMNS('Section 2'!$D$13:E$13),0)))</f>
        <v/>
      </c>
      <c r="E498" s="84" t="str">
        <f>IF($C498="","",IF(ISBLANK(VLOOKUP($A498,'Section 2'!$D$16:$R$1015,COLUMNS('Section 2'!$D$13:F$13),0)),"",VLOOKUP($A498,'Section 2'!$D$16:$R$1015,COLUMNS('Section 2'!$D$13:F$13),0)))</f>
        <v/>
      </c>
      <c r="F498" s="84" t="str">
        <f>IF($C498="","",IF(ISBLANK(VLOOKUP($A498,'Section 2'!$D$16:$R$1015,COLUMNS('Section 2'!$D$13:G$13),0)),"",VLOOKUP($A498,'Section 2'!$D$16:$R$1015,COLUMNS('Section 2'!$D$13:G$13),0)))</f>
        <v/>
      </c>
      <c r="G498" s="84" t="str">
        <f>IF($C498="","",IF(ISBLANK(VLOOKUP($A498,'Section 2'!$D$16:$R$1015,COLUMNS('Section 2'!$D$13:H$13),0)),"",VLOOKUP($A498,'Section 2'!$D$16:$R$1015,COLUMNS('Section 2'!$D$13:H$13),0)))</f>
        <v/>
      </c>
      <c r="H498" s="84" t="str">
        <f>IF($C498="","",IF(ISBLANK(VLOOKUP($A498,'Section 2'!$D$16:$R$1015,COLUMNS('Section 2'!$D$13:I$13),0)),"",VLOOKUP($A498,'Section 2'!$D$16:$R$1015,COLUMNS('Section 2'!$D$13:I$13),0)))</f>
        <v/>
      </c>
      <c r="I498" s="84" t="str">
        <f>IF($C498="","",IF(ISBLANK(VLOOKUP($A498,'Section 2'!$D$16:$R$1015,COLUMNS('Section 2'!$D$13:J$13),0)),"",VLOOKUP($A498,'Section 2'!$D$16:$R$1015,COLUMNS('Section 2'!$D$13:J$13),0)))</f>
        <v/>
      </c>
      <c r="J498" s="84" t="str">
        <f>IF($C498="","",IF(ISBLANK(VLOOKUP($A498,'Section 2'!$D$16:$R$1015,COLUMNS('Section 2'!$D$13:R$13),0)),"",IF(VLOOKUP($A498,'Section 2'!$D$16:$R$1015,COLUMNS('Section 2'!$D$13:R$13),0)="QPS","QPS",PROPER(VLOOKUP($A498,'Section 2'!$D$16:$R$1015,COLUMNS('Section 2'!$D$13:R$13),0)))))</f>
        <v/>
      </c>
      <c r="K498" s="84" t="str">
        <f>IF($C498="","",IF(ISBLANK(VLOOKUP($A498,'Section 2'!$D$16:$R$1015,COLUMNS('Section 2'!$D$13:L$13),0)),"",VLOOKUP($A498,'Section 2'!$D$16:$R$1015,COLUMNS('Section 2'!$D$13:L$13),0)))</f>
        <v/>
      </c>
      <c r="L498" s="84" t="str">
        <f>IF($C498="","",IF(ISBLANK(VLOOKUP($A498,'Section 2'!$D$16:$R$1015,COLUMNS('Section 2'!$D$13:M$13),0)),"",VLOOKUP($A498,'Section 2'!$D$16:$R$1015,COLUMNS('Section 2'!$D$13:M$13),0)))</f>
        <v/>
      </c>
      <c r="M498" s="84" t="str">
        <f>IF($C498="","",IF(ISBLANK(VLOOKUP($A498,'Section 2'!$D$16:$R$1015,COLUMNS('Section 2'!$D$13:N$13),0)),"",VLOOKUP($A498,'Section 2'!$D$16:$R$1015,COLUMNS('Section 2'!$D$13:N$13),0)))</f>
        <v/>
      </c>
      <c r="N498" s="84" t="str">
        <f>IF($C498="","",IF(ISBLANK(VLOOKUP($A498,'Section 2'!$D$16:$R$1015,COLUMNS('Section 2'!$D$13:O$13),0)),"",VLOOKUP($A498,'Section 2'!$D$16:$R$1015,COLUMNS('Section 2'!$D$13:O$13),0)))</f>
        <v/>
      </c>
      <c r="O498" s="84" t="str">
        <f>IF($C498="","",IF(ISBLANK(VLOOKUP($A498,'Section 2'!$D$16:$R$1015,COLUMNS('Section 2'!$D$13:P$13),0)),"",VLOOKUP($A498,'Section 2'!$D$16:$R$1015,COLUMNS('Section 2'!$D$13:P$13),0)))</f>
        <v/>
      </c>
      <c r="P498" s="84" t="str">
        <f>IF($C498="","",IF(ISBLANK(VLOOKUP($A498,'Section 2'!$D$16:$R$1015,COLUMNS('Section 2'!$D$13:Q$13),0)),"",VLOOKUP($A498,'Section 2'!$D$16:$R$1015,COLUMNS('Section 2'!$D$13:Q$13),0)))</f>
        <v/>
      </c>
      <c r="Q498" s="84" t="str">
        <f>IF($C498="","",IF(ISBLANK(VLOOKUP($A498,'Section 2'!$D$16:$R$1015,COLUMNS('Section 2'!$D$13:R$13),0)),"",IF(VLOOKUP($A498,'Section 2'!$D$16:$R$1015,COLUMNS('Section 2'!$D$13:R$13),0)="QPS","QPS",PROPER(VLOOKUP($A498,'Section 2'!$D$16:$R$1015,COLUMNS('Section 2'!$D$13:R$13),0)))))</f>
        <v/>
      </c>
    </row>
    <row r="499" spans="1:17" s="47" customFormat="1" ht="12.75" customHeight="1" x14ac:dyDescent="0.35">
      <c r="A499" s="50">
        <v>498</v>
      </c>
      <c r="B499" s="84" t="str">
        <f t="shared" si="7"/>
        <v/>
      </c>
      <c r="C499" s="84" t="str">
        <f>IFERROR(VLOOKUP($A499,'Section 2'!$D$16:$R$1015,COLUMNS('Section 2'!$D$13:D$13),0),"")</f>
        <v/>
      </c>
      <c r="D499" s="61" t="str">
        <f>IF($C499="","",IF(ISBLANK(VLOOKUP($A499,'Section 2'!$D$16:$R$1015,COLUMNS('Section 2'!$D$13:E$13),0)),"",VLOOKUP($A499,'Section 2'!$D$16:$R$1015,COLUMNS('Section 2'!$D$13:E$13),0)))</f>
        <v/>
      </c>
      <c r="E499" s="84" t="str">
        <f>IF($C499="","",IF(ISBLANK(VLOOKUP($A499,'Section 2'!$D$16:$R$1015,COLUMNS('Section 2'!$D$13:F$13),0)),"",VLOOKUP($A499,'Section 2'!$D$16:$R$1015,COLUMNS('Section 2'!$D$13:F$13),0)))</f>
        <v/>
      </c>
      <c r="F499" s="84" t="str">
        <f>IF($C499="","",IF(ISBLANK(VLOOKUP($A499,'Section 2'!$D$16:$R$1015,COLUMNS('Section 2'!$D$13:G$13),0)),"",VLOOKUP($A499,'Section 2'!$D$16:$R$1015,COLUMNS('Section 2'!$D$13:G$13),0)))</f>
        <v/>
      </c>
      <c r="G499" s="84" t="str">
        <f>IF($C499="","",IF(ISBLANK(VLOOKUP($A499,'Section 2'!$D$16:$R$1015,COLUMNS('Section 2'!$D$13:H$13),0)),"",VLOOKUP($A499,'Section 2'!$D$16:$R$1015,COLUMNS('Section 2'!$D$13:H$13),0)))</f>
        <v/>
      </c>
      <c r="H499" s="84" t="str">
        <f>IF($C499="","",IF(ISBLANK(VLOOKUP($A499,'Section 2'!$D$16:$R$1015,COLUMNS('Section 2'!$D$13:I$13),0)),"",VLOOKUP($A499,'Section 2'!$D$16:$R$1015,COLUMNS('Section 2'!$D$13:I$13),0)))</f>
        <v/>
      </c>
      <c r="I499" s="84" t="str">
        <f>IF($C499="","",IF(ISBLANK(VLOOKUP($A499,'Section 2'!$D$16:$R$1015,COLUMNS('Section 2'!$D$13:J$13),0)),"",VLOOKUP($A499,'Section 2'!$D$16:$R$1015,COLUMNS('Section 2'!$D$13:J$13),0)))</f>
        <v/>
      </c>
      <c r="J499" s="84" t="str">
        <f>IF($C499="","",IF(ISBLANK(VLOOKUP($A499,'Section 2'!$D$16:$R$1015,COLUMNS('Section 2'!$D$13:R$13),0)),"",IF(VLOOKUP($A499,'Section 2'!$D$16:$R$1015,COLUMNS('Section 2'!$D$13:R$13),0)="QPS","QPS",PROPER(VLOOKUP($A499,'Section 2'!$D$16:$R$1015,COLUMNS('Section 2'!$D$13:R$13),0)))))</f>
        <v/>
      </c>
      <c r="K499" s="84" t="str">
        <f>IF($C499="","",IF(ISBLANK(VLOOKUP($A499,'Section 2'!$D$16:$R$1015,COLUMNS('Section 2'!$D$13:L$13),0)),"",VLOOKUP($A499,'Section 2'!$D$16:$R$1015,COLUMNS('Section 2'!$D$13:L$13),0)))</f>
        <v/>
      </c>
      <c r="L499" s="84" t="str">
        <f>IF($C499="","",IF(ISBLANK(VLOOKUP($A499,'Section 2'!$D$16:$R$1015,COLUMNS('Section 2'!$D$13:M$13),0)),"",VLOOKUP($A499,'Section 2'!$D$16:$R$1015,COLUMNS('Section 2'!$D$13:M$13),0)))</f>
        <v/>
      </c>
      <c r="M499" s="84" t="str">
        <f>IF($C499="","",IF(ISBLANK(VLOOKUP($A499,'Section 2'!$D$16:$R$1015,COLUMNS('Section 2'!$D$13:N$13),0)),"",VLOOKUP($A499,'Section 2'!$D$16:$R$1015,COLUMNS('Section 2'!$D$13:N$13),0)))</f>
        <v/>
      </c>
      <c r="N499" s="84" t="str">
        <f>IF($C499="","",IF(ISBLANK(VLOOKUP($A499,'Section 2'!$D$16:$R$1015,COLUMNS('Section 2'!$D$13:O$13),0)),"",VLOOKUP($A499,'Section 2'!$D$16:$R$1015,COLUMNS('Section 2'!$D$13:O$13),0)))</f>
        <v/>
      </c>
      <c r="O499" s="84" t="str">
        <f>IF($C499="","",IF(ISBLANK(VLOOKUP($A499,'Section 2'!$D$16:$R$1015,COLUMNS('Section 2'!$D$13:P$13),0)),"",VLOOKUP($A499,'Section 2'!$D$16:$R$1015,COLUMNS('Section 2'!$D$13:P$13),0)))</f>
        <v/>
      </c>
      <c r="P499" s="84" t="str">
        <f>IF($C499="","",IF(ISBLANK(VLOOKUP($A499,'Section 2'!$D$16:$R$1015,COLUMNS('Section 2'!$D$13:Q$13),0)),"",VLOOKUP($A499,'Section 2'!$D$16:$R$1015,COLUMNS('Section 2'!$D$13:Q$13),0)))</f>
        <v/>
      </c>
      <c r="Q499" s="84" t="str">
        <f>IF($C499="","",IF(ISBLANK(VLOOKUP($A499,'Section 2'!$D$16:$R$1015,COLUMNS('Section 2'!$D$13:R$13),0)),"",IF(VLOOKUP($A499,'Section 2'!$D$16:$R$1015,COLUMNS('Section 2'!$D$13:R$13),0)="QPS","QPS",PROPER(VLOOKUP($A499,'Section 2'!$D$16:$R$1015,COLUMNS('Section 2'!$D$13:R$13),0)))))</f>
        <v/>
      </c>
    </row>
    <row r="500" spans="1:17" s="47" customFormat="1" ht="12.75" customHeight="1" x14ac:dyDescent="0.35">
      <c r="A500" s="50">
        <v>499</v>
      </c>
      <c r="B500" s="84" t="str">
        <f t="shared" si="7"/>
        <v/>
      </c>
      <c r="C500" s="84" t="str">
        <f>IFERROR(VLOOKUP($A500,'Section 2'!$D$16:$R$1015,COLUMNS('Section 2'!$D$13:D$13),0),"")</f>
        <v/>
      </c>
      <c r="D500" s="61" t="str">
        <f>IF($C500="","",IF(ISBLANK(VLOOKUP($A500,'Section 2'!$D$16:$R$1015,COLUMNS('Section 2'!$D$13:E$13),0)),"",VLOOKUP($A500,'Section 2'!$D$16:$R$1015,COLUMNS('Section 2'!$D$13:E$13),0)))</f>
        <v/>
      </c>
      <c r="E500" s="84" t="str">
        <f>IF($C500="","",IF(ISBLANK(VLOOKUP($A500,'Section 2'!$D$16:$R$1015,COLUMNS('Section 2'!$D$13:F$13),0)),"",VLOOKUP($A500,'Section 2'!$D$16:$R$1015,COLUMNS('Section 2'!$D$13:F$13),0)))</f>
        <v/>
      </c>
      <c r="F500" s="84" t="str">
        <f>IF($C500="","",IF(ISBLANK(VLOOKUP($A500,'Section 2'!$D$16:$R$1015,COLUMNS('Section 2'!$D$13:G$13),0)),"",VLOOKUP($A500,'Section 2'!$D$16:$R$1015,COLUMNS('Section 2'!$D$13:G$13),0)))</f>
        <v/>
      </c>
      <c r="G500" s="84" t="str">
        <f>IF($C500="","",IF(ISBLANK(VLOOKUP($A500,'Section 2'!$D$16:$R$1015,COLUMNS('Section 2'!$D$13:H$13),0)),"",VLOOKUP($A500,'Section 2'!$D$16:$R$1015,COLUMNS('Section 2'!$D$13:H$13),0)))</f>
        <v/>
      </c>
      <c r="H500" s="84" t="str">
        <f>IF($C500="","",IF(ISBLANK(VLOOKUP($A500,'Section 2'!$D$16:$R$1015,COLUMNS('Section 2'!$D$13:I$13),0)),"",VLOOKUP($A500,'Section 2'!$D$16:$R$1015,COLUMNS('Section 2'!$D$13:I$13),0)))</f>
        <v/>
      </c>
      <c r="I500" s="84" t="str">
        <f>IF($C500="","",IF(ISBLANK(VLOOKUP($A500,'Section 2'!$D$16:$R$1015,COLUMNS('Section 2'!$D$13:J$13),0)),"",VLOOKUP($A500,'Section 2'!$D$16:$R$1015,COLUMNS('Section 2'!$D$13:J$13),0)))</f>
        <v/>
      </c>
      <c r="J500" s="84" t="str">
        <f>IF($C500="","",IF(ISBLANK(VLOOKUP($A500,'Section 2'!$D$16:$R$1015,COLUMNS('Section 2'!$D$13:R$13),0)),"",IF(VLOOKUP($A500,'Section 2'!$D$16:$R$1015,COLUMNS('Section 2'!$D$13:R$13),0)="QPS","QPS",PROPER(VLOOKUP($A500,'Section 2'!$D$16:$R$1015,COLUMNS('Section 2'!$D$13:R$13),0)))))</f>
        <v/>
      </c>
      <c r="K500" s="84" t="str">
        <f>IF($C500="","",IF(ISBLANK(VLOOKUP($A500,'Section 2'!$D$16:$R$1015,COLUMNS('Section 2'!$D$13:L$13),0)),"",VLOOKUP($A500,'Section 2'!$D$16:$R$1015,COLUMNS('Section 2'!$D$13:L$13),0)))</f>
        <v/>
      </c>
      <c r="L500" s="84" t="str">
        <f>IF($C500="","",IF(ISBLANK(VLOOKUP($A500,'Section 2'!$D$16:$R$1015,COLUMNS('Section 2'!$D$13:M$13),0)),"",VLOOKUP($A500,'Section 2'!$D$16:$R$1015,COLUMNS('Section 2'!$D$13:M$13),0)))</f>
        <v/>
      </c>
      <c r="M500" s="84" t="str">
        <f>IF($C500="","",IF(ISBLANK(VLOOKUP($A500,'Section 2'!$D$16:$R$1015,COLUMNS('Section 2'!$D$13:N$13),0)),"",VLOOKUP($A500,'Section 2'!$D$16:$R$1015,COLUMNS('Section 2'!$D$13:N$13),0)))</f>
        <v/>
      </c>
      <c r="N500" s="84" t="str">
        <f>IF($C500="","",IF(ISBLANK(VLOOKUP($A500,'Section 2'!$D$16:$R$1015,COLUMNS('Section 2'!$D$13:O$13),0)),"",VLOOKUP($A500,'Section 2'!$D$16:$R$1015,COLUMNS('Section 2'!$D$13:O$13),0)))</f>
        <v/>
      </c>
      <c r="O500" s="84" t="str">
        <f>IF($C500="","",IF(ISBLANK(VLOOKUP($A500,'Section 2'!$D$16:$R$1015,COLUMNS('Section 2'!$D$13:P$13),0)),"",VLOOKUP($A500,'Section 2'!$D$16:$R$1015,COLUMNS('Section 2'!$D$13:P$13),0)))</f>
        <v/>
      </c>
      <c r="P500" s="84" t="str">
        <f>IF($C500="","",IF(ISBLANK(VLOOKUP($A500,'Section 2'!$D$16:$R$1015,COLUMNS('Section 2'!$D$13:Q$13),0)),"",VLOOKUP($A500,'Section 2'!$D$16:$R$1015,COLUMNS('Section 2'!$D$13:Q$13),0)))</f>
        <v/>
      </c>
      <c r="Q500" s="84" t="str">
        <f>IF($C500="","",IF(ISBLANK(VLOOKUP($A500,'Section 2'!$D$16:$R$1015,COLUMNS('Section 2'!$D$13:R$13),0)),"",IF(VLOOKUP($A500,'Section 2'!$D$16:$R$1015,COLUMNS('Section 2'!$D$13:R$13),0)="QPS","QPS",PROPER(VLOOKUP($A500,'Section 2'!$D$16:$R$1015,COLUMNS('Section 2'!$D$13:R$13),0)))))</f>
        <v/>
      </c>
    </row>
    <row r="501" spans="1:17" ht="12.75" customHeight="1" x14ac:dyDescent="0.35">
      <c r="A501" s="50">
        <v>500</v>
      </c>
      <c r="B501" s="84" t="str">
        <f t="shared" si="7"/>
        <v/>
      </c>
      <c r="C501" s="84" t="str">
        <f>IFERROR(VLOOKUP($A501,'Section 2'!$D$16:$R$1015,COLUMNS('Section 2'!$D$13:D$13),0),"")</f>
        <v/>
      </c>
      <c r="D501" s="61" t="str">
        <f>IF($C501="","",IF(ISBLANK(VLOOKUP($A501,'Section 2'!$D$16:$R$1015,COLUMNS('Section 2'!$D$13:E$13),0)),"",VLOOKUP($A501,'Section 2'!$D$16:$R$1015,COLUMNS('Section 2'!$D$13:E$13),0)))</f>
        <v/>
      </c>
      <c r="E501" s="84" t="str">
        <f>IF($C501="","",IF(ISBLANK(VLOOKUP($A501,'Section 2'!$D$16:$R$1015,COLUMNS('Section 2'!$D$13:F$13),0)),"",VLOOKUP($A501,'Section 2'!$D$16:$R$1015,COLUMNS('Section 2'!$D$13:F$13),0)))</f>
        <v/>
      </c>
      <c r="F501" s="84" t="str">
        <f>IF($C501="","",IF(ISBLANK(VLOOKUP($A501,'Section 2'!$D$16:$R$1015,COLUMNS('Section 2'!$D$13:G$13),0)),"",VLOOKUP($A501,'Section 2'!$D$16:$R$1015,COLUMNS('Section 2'!$D$13:G$13),0)))</f>
        <v/>
      </c>
      <c r="G501" s="84" t="str">
        <f>IF($C501="","",IF(ISBLANK(VLOOKUP($A501,'Section 2'!$D$16:$R$1015,COLUMNS('Section 2'!$D$13:H$13),0)),"",VLOOKUP($A501,'Section 2'!$D$16:$R$1015,COLUMNS('Section 2'!$D$13:H$13),0)))</f>
        <v/>
      </c>
      <c r="H501" s="84" t="str">
        <f>IF($C501="","",IF(ISBLANK(VLOOKUP($A501,'Section 2'!$D$16:$R$1015,COLUMNS('Section 2'!$D$13:I$13),0)),"",VLOOKUP($A501,'Section 2'!$D$16:$R$1015,COLUMNS('Section 2'!$D$13:I$13),0)))</f>
        <v/>
      </c>
      <c r="I501" s="84" t="str">
        <f>IF($C501="","",IF(ISBLANK(VLOOKUP($A501,'Section 2'!$D$16:$R$1015,COLUMNS('Section 2'!$D$13:J$13),0)),"",VLOOKUP($A501,'Section 2'!$D$16:$R$1015,COLUMNS('Section 2'!$D$13:J$13),0)))</f>
        <v/>
      </c>
      <c r="J501" s="84" t="str">
        <f>IF($C501="","",IF(ISBLANK(VLOOKUP($A501,'Section 2'!$D$16:$R$1015,COLUMNS('Section 2'!$D$13:R$13),0)),"",IF(VLOOKUP($A501,'Section 2'!$D$16:$R$1015,COLUMNS('Section 2'!$D$13:R$13),0)="QPS","QPS",PROPER(VLOOKUP($A501,'Section 2'!$D$16:$R$1015,COLUMNS('Section 2'!$D$13:R$13),0)))))</f>
        <v/>
      </c>
      <c r="K501" s="84" t="str">
        <f>IF($C501="","",IF(ISBLANK(VLOOKUP($A501,'Section 2'!$D$16:$R$1015,COLUMNS('Section 2'!$D$13:L$13),0)),"",VLOOKUP($A501,'Section 2'!$D$16:$R$1015,COLUMNS('Section 2'!$D$13:L$13),0)))</f>
        <v/>
      </c>
      <c r="L501" s="84" t="str">
        <f>IF($C501="","",IF(ISBLANK(VLOOKUP($A501,'Section 2'!$D$16:$R$1015,COLUMNS('Section 2'!$D$13:M$13),0)),"",VLOOKUP($A501,'Section 2'!$D$16:$R$1015,COLUMNS('Section 2'!$D$13:M$13),0)))</f>
        <v/>
      </c>
      <c r="M501" s="84" t="str">
        <f>IF($C501="","",IF(ISBLANK(VLOOKUP($A501,'Section 2'!$D$16:$R$1015,COLUMNS('Section 2'!$D$13:N$13),0)),"",VLOOKUP($A501,'Section 2'!$D$16:$R$1015,COLUMNS('Section 2'!$D$13:N$13),0)))</f>
        <v/>
      </c>
      <c r="N501" s="84" t="str">
        <f>IF($C501="","",IF(ISBLANK(VLOOKUP($A501,'Section 2'!$D$16:$R$1015,COLUMNS('Section 2'!$D$13:O$13),0)),"",VLOOKUP($A501,'Section 2'!$D$16:$R$1015,COLUMNS('Section 2'!$D$13:O$13),0)))</f>
        <v/>
      </c>
      <c r="O501" s="84" t="str">
        <f>IF($C501="","",IF(ISBLANK(VLOOKUP($A501,'Section 2'!$D$16:$R$1015,COLUMNS('Section 2'!$D$13:P$13),0)),"",VLOOKUP($A501,'Section 2'!$D$16:$R$1015,COLUMNS('Section 2'!$D$13:P$13),0)))</f>
        <v/>
      </c>
      <c r="P501" s="84" t="str">
        <f>IF($C501="","",IF(ISBLANK(VLOOKUP($A501,'Section 2'!$D$16:$R$1015,COLUMNS('Section 2'!$D$13:Q$13),0)),"",VLOOKUP($A501,'Section 2'!$D$16:$R$1015,COLUMNS('Section 2'!$D$13:Q$13),0)))</f>
        <v/>
      </c>
      <c r="Q501" s="84" t="str">
        <f>IF($C501="","",IF(ISBLANK(VLOOKUP($A501,'Section 2'!$D$16:$R$1015,COLUMNS('Section 2'!$D$13:R$13),0)),"",IF(VLOOKUP($A501,'Section 2'!$D$16:$R$1015,COLUMNS('Section 2'!$D$13:R$13),0)="QPS","QPS",PROPER(VLOOKUP($A501,'Section 2'!$D$16:$R$1015,COLUMNS('Section 2'!$D$13:R$13),0)))))</f>
        <v/>
      </c>
    </row>
    <row r="502" spans="1:17" ht="12.75" customHeight="1" x14ac:dyDescent="0.35">
      <c r="A502" s="50">
        <v>501</v>
      </c>
      <c r="B502" s="84" t="str">
        <f t="shared" si="7"/>
        <v/>
      </c>
      <c r="C502" s="84" t="str">
        <f>IFERROR(VLOOKUP($A502,'Section 2'!$D$16:$R$1015,COLUMNS('Section 2'!$D$13:D$13),0),"")</f>
        <v/>
      </c>
      <c r="D502" s="61" t="str">
        <f>IF($C502="","",IF(ISBLANK(VLOOKUP($A502,'Section 2'!$D$16:$R$1015,COLUMNS('Section 2'!$D$13:E$13),0)),"",VLOOKUP($A502,'Section 2'!$D$16:$R$1015,COLUMNS('Section 2'!$D$13:E$13),0)))</f>
        <v/>
      </c>
      <c r="E502" s="84" t="str">
        <f>IF($C502="","",IF(ISBLANK(VLOOKUP($A502,'Section 2'!$D$16:$R$1015,COLUMNS('Section 2'!$D$13:F$13),0)),"",VLOOKUP($A502,'Section 2'!$D$16:$R$1015,COLUMNS('Section 2'!$D$13:F$13),0)))</f>
        <v/>
      </c>
      <c r="F502" s="84" t="str">
        <f>IF($C502="","",IF(ISBLANK(VLOOKUP($A502,'Section 2'!$D$16:$R$1015,COLUMNS('Section 2'!$D$13:G$13),0)),"",VLOOKUP($A502,'Section 2'!$D$16:$R$1015,COLUMNS('Section 2'!$D$13:G$13),0)))</f>
        <v/>
      </c>
      <c r="G502" s="84" t="str">
        <f>IF($C502="","",IF(ISBLANK(VLOOKUP($A502,'Section 2'!$D$16:$R$1015,COLUMNS('Section 2'!$D$13:H$13),0)),"",VLOOKUP($A502,'Section 2'!$D$16:$R$1015,COLUMNS('Section 2'!$D$13:H$13),0)))</f>
        <v/>
      </c>
      <c r="H502" s="84" t="str">
        <f>IF($C502="","",IF(ISBLANK(VLOOKUP($A502,'Section 2'!$D$16:$R$1015,COLUMNS('Section 2'!$D$13:I$13),0)),"",VLOOKUP($A502,'Section 2'!$D$16:$R$1015,COLUMNS('Section 2'!$D$13:I$13),0)))</f>
        <v/>
      </c>
      <c r="I502" s="84" t="str">
        <f>IF($C502="","",IF(ISBLANK(VLOOKUP($A502,'Section 2'!$D$16:$R$1015,COLUMNS('Section 2'!$D$13:J$13),0)),"",VLOOKUP($A502,'Section 2'!$D$16:$R$1015,COLUMNS('Section 2'!$D$13:J$13),0)))</f>
        <v/>
      </c>
      <c r="J502" s="84" t="str">
        <f>IF($C502="","",IF(ISBLANK(VLOOKUP($A502,'Section 2'!$D$16:$R$1015,COLUMNS('Section 2'!$D$13:R$13),0)),"",IF(VLOOKUP($A502,'Section 2'!$D$16:$R$1015,COLUMNS('Section 2'!$D$13:R$13),0)="QPS","QPS",PROPER(VLOOKUP($A502,'Section 2'!$D$16:$R$1015,COLUMNS('Section 2'!$D$13:R$13),0)))))</f>
        <v/>
      </c>
      <c r="K502" s="84" t="str">
        <f>IF($C502="","",IF(ISBLANK(VLOOKUP($A502,'Section 2'!$D$16:$R$1015,COLUMNS('Section 2'!$D$13:L$13),0)),"",VLOOKUP($A502,'Section 2'!$D$16:$R$1015,COLUMNS('Section 2'!$D$13:L$13),0)))</f>
        <v/>
      </c>
      <c r="L502" s="84" t="str">
        <f>IF($C502="","",IF(ISBLANK(VLOOKUP($A502,'Section 2'!$D$16:$R$1015,COLUMNS('Section 2'!$D$13:M$13),0)),"",VLOOKUP($A502,'Section 2'!$D$16:$R$1015,COLUMNS('Section 2'!$D$13:M$13),0)))</f>
        <v/>
      </c>
      <c r="M502" s="84" t="str">
        <f>IF($C502="","",IF(ISBLANK(VLOOKUP($A502,'Section 2'!$D$16:$R$1015,COLUMNS('Section 2'!$D$13:N$13),0)),"",VLOOKUP($A502,'Section 2'!$D$16:$R$1015,COLUMNS('Section 2'!$D$13:N$13),0)))</f>
        <v/>
      </c>
      <c r="N502" s="84" t="str">
        <f>IF($C502="","",IF(ISBLANK(VLOOKUP($A502,'Section 2'!$D$16:$R$1015,COLUMNS('Section 2'!$D$13:O$13),0)),"",VLOOKUP($A502,'Section 2'!$D$16:$R$1015,COLUMNS('Section 2'!$D$13:O$13),0)))</f>
        <v/>
      </c>
      <c r="O502" s="84" t="str">
        <f>IF($C502="","",IF(ISBLANK(VLOOKUP($A502,'Section 2'!$D$16:$R$1015,COLUMNS('Section 2'!$D$13:P$13),0)),"",VLOOKUP($A502,'Section 2'!$D$16:$R$1015,COLUMNS('Section 2'!$D$13:P$13),0)))</f>
        <v/>
      </c>
      <c r="P502" s="84" t="str">
        <f>IF($C502="","",IF(ISBLANK(VLOOKUP($A502,'Section 2'!$D$16:$R$1015,COLUMNS('Section 2'!$D$13:Q$13),0)),"",VLOOKUP($A502,'Section 2'!$D$16:$R$1015,COLUMNS('Section 2'!$D$13:Q$13),0)))</f>
        <v/>
      </c>
      <c r="Q502" s="84" t="str">
        <f>IF($C502="","",IF(ISBLANK(VLOOKUP($A502,'Section 2'!$D$16:$R$1015,COLUMNS('Section 2'!$D$13:R$13),0)),"",IF(VLOOKUP($A502,'Section 2'!$D$16:$R$1015,COLUMNS('Section 2'!$D$13:R$13),0)="QPS","QPS",PROPER(VLOOKUP($A502,'Section 2'!$D$16:$R$1015,COLUMNS('Section 2'!$D$13:R$13),0)))))</f>
        <v/>
      </c>
    </row>
    <row r="503" spans="1:17" ht="12.75" customHeight="1" x14ac:dyDescent="0.35">
      <c r="A503" s="50">
        <v>502</v>
      </c>
      <c r="B503" s="84" t="str">
        <f t="shared" si="7"/>
        <v/>
      </c>
      <c r="C503" s="84" t="str">
        <f>IFERROR(VLOOKUP($A503,'Section 2'!$D$16:$R$1015,COLUMNS('Section 2'!$D$13:D$13),0),"")</f>
        <v/>
      </c>
      <c r="D503" s="61" t="str">
        <f>IF($C503="","",IF(ISBLANK(VLOOKUP($A503,'Section 2'!$D$16:$R$1015,COLUMNS('Section 2'!$D$13:E$13),0)),"",VLOOKUP($A503,'Section 2'!$D$16:$R$1015,COLUMNS('Section 2'!$D$13:E$13),0)))</f>
        <v/>
      </c>
      <c r="E503" s="84" t="str">
        <f>IF($C503="","",IF(ISBLANK(VLOOKUP($A503,'Section 2'!$D$16:$R$1015,COLUMNS('Section 2'!$D$13:F$13),0)),"",VLOOKUP($A503,'Section 2'!$D$16:$R$1015,COLUMNS('Section 2'!$D$13:F$13),0)))</f>
        <v/>
      </c>
      <c r="F503" s="84" t="str">
        <f>IF($C503="","",IF(ISBLANK(VLOOKUP($A503,'Section 2'!$D$16:$R$1015,COLUMNS('Section 2'!$D$13:G$13),0)),"",VLOOKUP($A503,'Section 2'!$D$16:$R$1015,COLUMNS('Section 2'!$D$13:G$13),0)))</f>
        <v/>
      </c>
      <c r="G503" s="84" t="str">
        <f>IF($C503="","",IF(ISBLANK(VLOOKUP($A503,'Section 2'!$D$16:$R$1015,COLUMNS('Section 2'!$D$13:H$13),0)),"",VLOOKUP($A503,'Section 2'!$D$16:$R$1015,COLUMNS('Section 2'!$D$13:H$13),0)))</f>
        <v/>
      </c>
      <c r="H503" s="84" t="str">
        <f>IF($C503="","",IF(ISBLANK(VLOOKUP($A503,'Section 2'!$D$16:$R$1015,COLUMNS('Section 2'!$D$13:I$13),0)),"",VLOOKUP($A503,'Section 2'!$D$16:$R$1015,COLUMNS('Section 2'!$D$13:I$13),0)))</f>
        <v/>
      </c>
      <c r="I503" s="84" t="str">
        <f>IF($C503="","",IF(ISBLANK(VLOOKUP($A503,'Section 2'!$D$16:$R$1015,COLUMNS('Section 2'!$D$13:J$13),0)),"",VLOOKUP($A503,'Section 2'!$D$16:$R$1015,COLUMNS('Section 2'!$D$13:J$13),0)))</f>
        <v/>
      </c>
      <c r="J503" s="84" t="str">
        <f>IF($C503="","",IF(ISBLANK(VLOOKUP($A503,'Section 2'!$D$16:$R$1015,COLUMNS('Section 2'!$D$13:R$13),0)),"",IF(VLOOKUP($A503,'Section 2'!$D$16:$R$1015,COLUMNS('Section 2'!$D$13:R$13),0)="QPS","QPS",PROPER(VLOOKUP($A503,'Section 2'!$D$16:$R$1015,COLUMNS('Section 2'!$D$13:R$13),0)))))</f>
        <v/>
      </c>
      <c r="K503" s="84" t="str">
        <f>IF($C503="","",IF(ISBLANK(VLOOKUP($A503,'Section 2'!$D$16:$R$1015,COLUMNS('Section 2'!$D$13:L$13),0)),"",VLOOKUP($A503,'Section 2'!$D$16:$R$1015,COLUMNS('Section 2'!$D$13:L$13),0)))</f>
        <v/>
      </c>
      <c r="L503" s="84" t="str">
        <f>IF($C503="","",IF(ISBLANK(VLOOKUP($A503,'Section 2'!$D$16:$R$1015,COLUMNS('Section 2'!$D$13:M$13),0)),"",VLOOKUP($A503,'Section 2'!$D$16:$R$1015,COLUMNS('Section 2'!$D$13:M$13),0)))</f>
        <v/>
      </c>
      <c r="M503" s="84" t="str">
        <f>IF($C503="","",IF(ISBLANK(VLOOKUP($A503,'Section 2'!$D$16:$R$1015,COLUMNS('Section 2'!$D$13:N$13),0)),"",VLOOKUP($A503,'Section 2'!$D$16:$R$1015,COLUMNS('Section 2'!$D$13:N$13),0)))</f>
        <v/>
      </c>
      <c r="N503" s="84" t="str">
        <f>IF($C503="","",IF(ISBLANK(VLOOKUP($A503,'Section 2'!$D$16:$R$1015,COLUMNS('Section 2'!$D$13:O$13),0)),"",VLOOKUP($A503,'Section 2'!$D$16:$R$1015,COLUMNS('Section 2'!$D$13:O$13),0)))</f>
        <v/>
      </c>
      <c r="O503" s="84" t="str">
        <f>IF($C503="","",IF(ISBLANK(VLOOKUP($A503,'Section 2'!$D$16:$R$1015,COLUMNS('Section 2'!$D$13:P$13),0)),"",VLOOKUP($A503,'Section 2'!$D$16:$R$1015,COLUMNS('Section 2'!$D$13:P$13),0)))</f>
        <v/>
      </c>
      <c r="P503" s="84" t="str">
        <f>IF($C503="","",IF(ISBLANK(VLOOKUP($A503,'Section 2'!$D$16:$R$1015,COLUMNS('Section 2'!$D$13:Q$13),0)),"",VLOOKUP($A503,'Section 2'!$D$16:$R$1015,COLUMNS('Section 2'!$D$13:Q$13),0)))</f>
        <v/>
      </c>
      <c r="Q503" s="84" t="str">
        <f>IF($C503="","",IF(ISBLANK(VLOOKUP($A503,'Section 2'!$D$16:$R$1015,COLUMNS('Section 2'!$D$13:R$13),0)),"",IF(VLOOKUP($A503,'Section 2'!$D$16:$R$1015,COLUMNS('Section 2'!$D$13:R$13),0)="QPS","QPS",PROPER(VLOOKUP($A503,'Section 2'!$D$16:$R$1015,COLUMNS('Section 2'!$D$13:R$13),0)))))</f>
        <v/>
      </c>
    </row>
    <row r="504" spans="1:17" ht="12.75" customHeight="1" x14ac:dyDescent="0.35">
      <c r="A504" s="50">
        <v>503</v>
      </c>
      <c r="B504" s="84" t="str">
        <f t="shared" si="7"/>
        <v/>
      </c>
      <c r="C504" s="84" t="str">
        <f>IFERROR(VLOOKUP($A504,'Section 2'!$D$16:$R$1015,COLUMNS('Section 2'!$D$13:D$13),0),"")</f>
        <v/>
      </c>
      <c r="D504" s="61" t="str">
        <f>IF($C504="","",IF(ISBLANK(VLOOKUP($A504,'Section 2'!$D$16:$R$1015,COLUMNS('Section 2'!$D$13:E$13),0)),"",VLOOKUP($A504,'Section 2'!$D$16:$R$1015,COLUMNS('Section 2'!$D$13:E$13),0)))</f>
        <v/>
      </c>
      <c r="E504" s="84" t="str">
        <f>IF($C504="","",IF(ISBLANK(VLOOKUP($A504,'Section 2'!$D$16:$R$1015,COLUMNS('Section 2'!$D$13:F$13),0)),"",VLOOKUP($A504,'Section 2'!$D$16:$R$1015,COLUMNS('Section 2'!$D$13:F$13),0)))</f>
        <v/>
      </c>
      <c r="F504" s="84" t="str">
        <f>IF($C504="","",IF(ISBLANK(VLOOKUP($A504,'Section 2'!$D$16:$R$1015,COLUMNS('Section 2'!$D$13:G$13),0)),"",VLOOKUP($A504,'Section 2'!$D$16:$R$1015,COLUMNS('Section 2'!$D$13:G$13),0)))</f>
        <v/>
      </c>
      <c r="G504" s="84" t="str">
        <f>IF($C504="","",IF(ISBLANK(VLOOKUP($A504,'Section 2'!$D$16:$R$1015,COLUMNS('Section 2'!$D$13:H$13),0)),"",VLOOKUP($A504,'Section 2'!$D$16:$R$1015,COLUMNS('Section 2'!$D$13:H$13),0)))</f>
        <v/>
      </c>
      <c r="H504" s="84" t="str">
        <f>IF($C504="","",IF(ISBLANK(VLOOKUP($A504,'Section 2'!$D$16:$R$1015,COLUMNS('Section 2'!$D$13:I$13),0)),"",VLOOKUP($A504,'Section 2'!$D$16:$R$1015,COLUMNS('Section 2'!$D$13:I$13),0)))</f>
        <v/>
      </c>
      <c r="I504" s="84" t="str">
        <f>IF($C504="","",IF(ISBLANK(VLOOKUP($A504,'Section 2'!$D$16:$R$1015,COLUMNS('Section 2'!$D$13:J$13),0)),"",VLOOKUP($A504,'Section 2'!$D$16:$R$1015,COLUMNS('Section 2'!$D$13:J$13),0)))</f>
        <v/>
      </c>
      <c r="J504" s="84" t="str">
        <f>IF($C504="","",IF(ISBLANK(VLOOKUP($A504,'Section 2'!$D$16:$R$1015,COLUMNS('Section 2'!$D$13:R$13),0)),"",IF(VLOOKUP($A504,'Section 2'!$D$16:$R$1015,COLUMNS('Section 2'!$D$13:R$13),0)="QPS","QPS",PROPER(VLOOKUP($A504,'Section 2'!$D$16:$R$1015,COLUMNS('Section 2'!$D$13:R$13),0)))))</f>
        <v/>
      </c>
      <c r="K504" s="84" t="str">
        <f>IF($C504="","",IF(ISBLANK(VLOOKUP($A504,'Section 2'!$D$16:$R$1015,COLUMNS('Section 2'!$D$13:L$13),0)),"",VLOOKUP($A504,'Section 2'!$D$16:$R$1015,COLUMNS('Section 2'!$D$13:L$13),0)))</f>
        <v/>
      </c>
      <c r="L504" s="84" t="str">
        <f>IF($C504="","",IF(ISBLANK(VLOOKUP($A504,'Section 2'!$D$16:$R$1015,COLUMNS('Section 2'!$D$13:M$13),0)),"",VLOOKUP($A504,'Section 2'!$D$16:$R$1015,COLUMNS('Section 2'!$D$13:M$13),0)))</f>
        <v/>
      </c>
      <c r="M504" s="84" t="str">
        <f>IF($C504="","",IF(ISBLANK(VLOOKUP($A504,'Section 2'!$D$16:$R$1015,COLUMNS('Section 2'!$D$13:N$13),0)),"",VLOOKUP($A504,'Section 2'!$D$16:$R$1015,COLUMNS('Section 2'!$D$13:N$13),0)))</f>
        <v/>
      </c>
      <c r="N504" s="84" t="str">
        <f>IF($C504="","",IF(ISBLANK(VLOOKUP($A504,'Section 2'!$D$16:$R$1015,COLUMNS('Section 2'!$D$13:O$13),0)),"",VLOOKUP($A504,'Section 2'!$D$16:$R$1015,COLUMNS('Section 2'!$D$13:O$13),0)))</f>
        <v/>
      </c>
      <c r="O504" s="84" t="str">
        <f>IF($C504="","",IF(ISBLANK(VLOOKUP($A504,'Section 2'!$D$16:$R$1015,COLUMNS('Section 2'!$D$13:P$13),0)),"",VLOOKUP($A504,'Section 2'!$D$16:$R$1015,COLUMNS('Section 2'!$D$13:P$13),0)))</f>
        <v/>
      </c>
      <c r="P504" s="84" t="str">
        <f>IF($C504="","",IF(ISBLANK(VLOOKUP($A504,'Section 2'!$D$16:$R$1015,COLUMNS('Section 2'!$D$13:Q$13),0)),"",VLOOKUP($A504,'Section 2'!$D$16:$R$1015,COLUMNS('Section 2'!$D$13:Q$13),0)))</f>
        <v/>
      </c>
      <c r="Q504" s="84" t="str">
        <f>IF($C504="","",IF(ISBLANK(VLOOKUP($A504,'Section 2'!$D$16:$R$1015,COLUMNS('Section 2'!$D$13:R$13),0)),"",IF(VLOOKUP($A504,'Section 2'!$D$16:$R$1015,COLUMNS('Section 2'!$D$13:R$13),0)="QPS","QPS",PROPER(VLOOKUP($A504,'Section 2'!$D$16:$R$1015,COLUMNS('Section 2'!$D$13:R$13),0)))))</f>
        <v/>
      </c>
    </row>
    <row r="505" spans="1:17" ht="12.75" customHeight="1" x14ac:dyDescent="0.35">
      <c r="A505" s="50">
        <v>504</v>
      </c>
      <c r="B505" s="84" t="str">
        <f t="shared" si="7"/>
        <v/>
      </c>
      <c r="C505" s="84" t="str">
        <f>IFERROR(VLOOKUP($A505,'Section 2'!$D$16:$R$1015,COLUMNS('Section 2'!$D$13:D$13),0),"")</f>
        <v/>
      </c>
      <c r="D505" s="61" t="str">
        <f>IF($C505="","",IF(ISBLANK(VLOOKUP($A505,'Section 2'!$D$16:$R$1015,COLUMNS('Section 2'!$D$13:E$13),0)),"",VLOOKUP($A505,'Section 2'!$D$16:$R$1015,COLUMNS('Section 2'!$D$13:E$13),0)))</f>
        <v/>
      </c>
      <c r="E505" s="84" t="str">
        <f>IF($C505="","",IF(ISBLANK(VLOOKUP($A505,'Section 2'!$D$16:$R$1015,COLUMNS('Section 2'!$D$13:F$13),0)),"",VLOOKUP($A505,'Section 2'!$D$16:$R$1015,COLUMNS('Section 2'!$D$13:F$13),0)))</f>
        <v/>
      </c>
      <c r="F505" s="84" t="str">
        <f>IF($C505="","",IF(ISBLANK(VLOOKUP($A505,'Section 2'!$D$16:$R$1015,COLUMNS('Section 2'!$D$13:G$13),0)),"",VLOOKUP($A505,'Section 2'!$D$16:$R$1015,COLUMNS('Section 2'!$D$13:G$13),0)))</f>
        <v/>
      </c>
      <c r="G505" s="84" t="str">
        <f>IF($C505="","",IF(ISBLANK(VLOOKUP($A505,'Section 2'!$D$16:$R$1015,COLUMNS('Section 2'!$D$13:H$13),0)),"",VLOOKUP($A505,'Section 2'!$D$16:$R$1015,COLUMNS('Section 2'!$D$13:H$13),0)))</f>
        <v/>
      </c>
      <c r="H505" s="84" t="str">
        <f>IF($C505="","",IF(ISBLANK(VLOOKUP($A505,'Section 2'!$D$16:$R$1015,COLUMNS('Section 2'!$D$13:I$13),0)),"",VLOOKUP($A505,'Section 2'!$D$16:$R$1015,COLUMNS('Section 2'!$D$13:I$13),0)))</f>
        <v/>
      </c>
      <c r="I505" s="84" t="str">
        <f>IF($C505="","",IF(ISBLANK(VLOOKUP($A505,'Section 2'!$D$16:$R$1015,COLUMNS('Section 2'!$D$13:J$13),0)),"",VLOOKUP($A505,'Section 2'!$D$16:$R$1015,COLUMNS('Section 2'!$D$13:J$13),0)))</f>
        <v/>
      </c>
      <c r="J505" s="84" t="str">
        <f>IF($C505="","",IF(ISBLANK(VLOOKUP($A505,'Section 2'!$D$16:$R$1015,COLUMNS('Section 2'!$D$13:R$13),0)),"",IF(VLOOKUP($A505,'Section 2'!$D$16:$R$1015,COLUMNS('Section 2'!$D$13:R$13),0)="QPS","QPS",PROPER(VLOOKUP($A505,'Section 2'!$D$16:$R$1015,COLUMNS('Section 2'!$D$13:R$13),0)))))</f>
        <v/>
      </c>
      <c r="K505" s="84" t="str">
        <f>IF($C505="","",IF(ISBLANK(VLOOKUP($A505,'Section 2'!$D$16:$R$1015,COLUMNS('Section 2'!$D$13:L$13),0)),"",VLOOKUP($A505,'Section 2'!$D$16:$R$1015,COLUMNS('Section 2'!$D$13:L$13),0)))</f>
        <v/>
      </c>
      <c r="L505" s="84" t="str">
        <f>IF($C505="","",IF(ISBLANK(VLOOKUP($A505,'Section 2'!$D$16:$R$1015,COLUMNS('Section 2'!$D$13:M$13),0)),"",VLOOKUP($A505,'Section 2'!$D$16:$R$1015,COLUMNS('Section 2'!$D$13:M$13),0)))</f>
        <v/>
      </c>
      <c r="M505" s="84" t="str">
        <f>IF($C505="","",IF(ISBLANK(VLOOKUP($A505,'Section 2'!$D$16:$R$1015,COLUMNS('Section 2'!$D$13:N$13),0)),"",VLOOKUP($A505,'Section 2'!$D$16:$R$1015,COLUMNS('Section 2'!$D$13:N$13),0)))</f>
        <v/>
      </c>
      <c r="N505" s="84" t="str">
        <f>IF($C505="","",IF(ISBLANK(VLOOKUP($A505,'Section 2'!$D$16:$R$1015,COLUMNS('Section 2'!$D$13:O$13),0)),"",VLOOKUP($A505,'Section 2'!$D$16:$R$1015,COLUMNS('Section 2'!$D$13:O$13),0)))</f>
        <v/>
      </c>
      <c r="O505" s="84" t="str">
        <f>IF($C505="","",IF(ISBLANK(VLOOKUP($A505,'Section 2'!$D$16:$R$1015,COLUMNS('Section 2'!$D$13:P$13),0)),"",VLOOKUP($A505,'Section 2'!$D$16:$R$1015,COLUMNS('Section 2'!$D$13:P$13),0)))</f>
        <v/>
      </c>
      <c r="P505" s="84" t="str">
        <f>IF($C505="","",IF(ISBLANK(VLOOKUP($A505,'Section 2'!$D$16:$R$1015,COLUMNS('Section 2'!$D$13:Q$13),0)),"",VLOOKUP($A505,'Section 2'!$D$16:$R$1015,COLUMNS('Section 2'!$D$13:Q$13),0)))</f>
        <v/>
      </c>
      <c r="Q505" s="84" t="str">
        <f>IF($C505="","",IF(ISBLANK(VLOOKUP($A505,'Section 2'!$D$16:$R$1015,COLUMNS('Section 2'!$D$13:R$13),0)),"",IF(VLOOKUP($A505,'Section 2'!$D$16:$R$1015,COLUMNS('Section 2'!$D$13:R$13),0)="QPS","QPS",PROPER(VLOOKUP($A505,'Section 2'!$D$16:$R$1015,COLUMNS('Section 2'!$D$13:R$13),0)))))</f>
        <v/>
      </c>
    </row>
    <row r="506" spans="1:17" ht="12.75" customHeight="1" x14ac:dyDescent="0.35">
      <c r="A506" s="50">
        <v>505</v>
      </c>
      <c r="B506" s="84" t="str">
        <f t="shared" si="7"/>
        <v/>
      </c>
      <c r="C506" s="84" t="str">
        <f>IFERROR(VLOOKUP($A506,'Section 2'!$D$16:$R$1015,COLUMNS('Section 2'!$D$13:D$13),0),"")</f>
        <v/>
      </c>
      <c r="D506" s="61" t="str">
        <f>IF($C506="","",IF(ISBLANK(VLOOKUP($A506,'Section 2'!$D$16:$R$1015,COLUMNS('Section 2'!$D$13:E$13),0)),"",VLOOKUP($A506,'Section 2'!$D$16:$R$1015,COLUMNS('Section 2'!$D$13:E$13),0)))</f>
        <v/>
      </c>
      <c r="E506" s="84" t="str">
        <f>IF($C506="","",IF(ISBLANK(VLOOKUP($A506,'Section 2'!$D$16:$R$1015,COLUMNS('Section 2'!$D$13:F$13),0)),"",VLOOKUP($A506,'Section 2'!$D$16:$R$1015,COLUMNS('Section 2'!$D$13:F$13),0)))</f>
        <v/>
      </c>
      <c r="F506" s="84" t="str">
        <f>IF($C506="","",IF(ISBLANK(VLOOKUP($A506,'Section 2'!$D$16:$R$1015,COLUMNS('Section 2'!$D$13:G$13),0)),"",VLOOKUP($A506,'Section 2'!$D$16:$R$1015,COLUMNS('Section 2'!$D$13:G$13),0)))</f>
        <v/>
      </c>
      <c r="G506" s="84" t="str">
        <f>IF($C506="","",IF(ISBLANK(VLOOKUP($A506,'Section 2'!$D$16:$R$1015,COLUMNS('Section 2'!$D$13:H$13),0)),"",VLOOKUP($A506,'Section 2'!$D$16:$R$1015,COLUMNS('Section 2'!$D$13:H$13),0)))</f>
        <v/>
      </c>
      <c r="H506" s="84" t="str">
        <f>IF($C506="","",IF(ISBLANK(VLOOKUP($A506,'Section 2'!$D$16:$R$1015,COLUMNS('Section 2'!$D$13:I$13),0)),"",VLOOKUP($A506,'Section 2'!$D$16:$R$1015,COLUMNS('Section 2'!$D$13:I$13),0)))</f>
        <v/>
      </c>
      <c r="I506" s="84" t="str">
        <f>IF($C506="","",IF(ISBLANK(VLOOKUP($A506,'Section 2'!$D$16:$R$1015,COLUMNS('Section 2'!$D$13:J$13),0)),"",VLOOKUP($A506,'Section 2'!$D$16:$R$1015,COLUMNS('Section 2'!$D$13:J$13),0)))</f>
        <v/>
      </c>
      <c r="J506" s="84" t="str">
        <f>IF($C506="","",IF(ISBLANK(VLOOKUP($A506,'Section 2'!$D$16:$R$1015,COLUMNS('Section 2'!$D$13:R$13),0)),"",IF(VLOOKUP($A506,'Section 2'!$D$16:$R$1015,COLUMNS('Section 2'!$D$13:R$13),0)="QPS","QPS",PROPER(VLOOKUP($A506,'Section 2'!$D$16:$R$1015,COLUMNS('Section 2'!$D$13:R$13),0)))))</f>
        <v/>
      </c>
      <c r="K506" s="84" t="str">
        <f>IF($C506="","",IF(ISBLANK(VLOOKUP($A506,'Section 2'!$D$16:$R$1015,COLUMNS('Section 2'!$D$13:L$13),0)),"",VLOOKUP($A506,'Section 2'!$D$16:$R$1015,COLUMNS('Section 2'!$D$13:L$13),0)))</f>
        <v/>
      </c>
      <c r="L506" s="84" t="str">
        <f>IF($C506="","",IF(ISBLANK(VLOOKUP($A506,'Section 2'!$D$16:$R$1015,COLUMNS('Section 2'!$D$13:M$13),0)),"",VLOOKUP($A506,'Section 2'!$D$16:$R$1015,COLUMNS('Section 2'!$D$13:M$13),0)))</f>
        <v/>
      </c>
      <c r="M506" s="84" t="str">
        <f>IF($C506="","",IF(ISBLANK(VLOOKUP($A506,'Section 2'!$D$16:$R$1015,COLUMNS('Section 2'!$D$13:N$13),0)),"",VLOOKUP($A506,'Section 2'!$D$16:$R$1015,COLUMNS('Section 2'!$D$13:N$13),0)))</f>
        <v/>
      </c>
      <c r="N506" s="84" t="str">
        <f>IF($C506="","",IF(ISBLANK(VLOOKUP($A506,'Section 2'!$D$16:$R$1015,COLUMNS('Section 2'!$D$13:O$13),0)),"",VLOOKUP($A506,'Section 2'!$D$16:$R$1015,COLUMNS('Section 2'!$D$13:O$13),0)))</f>
        <v/>
      </c>
      <c r="O506" s="84" t="str">
        <f>IF($C506="","",IF(ISBLANK(VLOOKUP($A506,'Section 2'!$D$16:$R$1015,COLUMNS('Section 2'!$D$13:P$13),0)),"",VLOOKUP($A506,'Section 2'!$D$16:$R$1015,COLUMNS('Section 2'!$D$13:P$13),0)))</f>
        <v/>
      </c>
      <c r="P506" s="84" t="str">
        <f>IF($C506="","",IF(ISBLANK(VLOOKUP($A506,'Section 2'!$D$16:$R$1015,COLUMNS('Section 2'!$D$13:Q$13),0)),"",VLOOKUP($A506,'Section 2'!$D$16:$R$1015,COLUMNS('Section 2'!$D$13:Q$13),0)))</f>
        <v/>
      </c>
      <c r="Q506" s="84" t="str">
        <f>IF($C506="","",IF(ISBLANK(VLOOKUP($A506,'Section 2'!$D$16:$R$1015,COLUMNS('Section 2'!$D$13:R$13),0)),"",IF(VLOOKUP($A506,'Section 2'!$D$16:$R$1015,COLUMNS('Section 2'!$D$13:R$13),0)="QPS","QPS",PROPER(VLOOKUP($A506,'Section 2'!$D$16:$R$1015,COLUMNS('Section 2'!$D$13:R$13),0)))))</f>
        <v/>
      </c>
    </row>
    <row r="507" spans="1:17" ht="12.75" customHeight="1" x14ac:dyDescent="0.35">
      <c r="A507" s="50">
        <v>506</v>
      </c>
      <c r="B507" s="84" t="str">
        <f t="shared" si="7"/>
        <v/>
      </c>
      <c r="C507" s="84" t="str">
        <f>IFERROR(VLOOKUP($A507,'Section 2'!$D$16:$R$1015,COLUMNS('Section 2'!$D$13:D$13),0),"")</f>
        <v/>
      </c>
      <c r="D507" s="61" t="str">
        <f>IF($C507="","",IF(ISBLANK(VLOOKUP($A507,'Section 2'!$D$16:$R$1015,COLUMNS('Section 2'!$D$13:E$13),0)),"",VLOOKUP($A507,'Section 2'!$D$16:$R$1015,COLUMNS('Section 2'!$D$13:E$13),0)))</f>
        <v/>
      </c>
      <c r="E507" s="84" t="str">
        <f>IF($C507="","",IF(ISBLANK(VLOOKUP($A507,'Section 2'!$D$16:$R$1015,COLUMNS('Section 2'!$D$13:F$13),0)),"",VLOOKUP($A507,'Section 2'!$D$16:$R$1015,COLUMNS('Section 2'!$D$13:F$13),0)))</f>
        <v/>
      </c>
      <c r="F507" s="84" t="str">
        <f>IF($C507="","",IF(ISBLANK(VLOOKUP($A507,'Section 2'!$D$16:$R$1015,COLUMNS('Section 2'!$D$13:G$13),0)),"",VLOOKUP($A507,'Section 2'!$D$16:$R$1015,COLUMNS('Section 2'!$D$13:G$13),0)))</f>
        <v/>
      </c>
      <c r="G507" s="84" t="str">
        <f>IF($C507="","",IF(ISBLANK(VLOOKUP($A507,'Section 2'!$D$16:$R$1015,COLUMNS('Section 2'!$D$13:H$13),0)),"",VLOOKUP($A507,'Section 2'!$D$16:$R$1015,COLUMNS('Section 2'!$D$13:H$13),0)))</f>
        <v/>
      </c>
      <c r="H507" s="84" t="str">
        <f>IF($C507="","",IF(ISBLANK(VLOOKUP($A507,'Section 2'!$D$16:$R$1015,COLUMNS('Section 2'!$D$13:I$13),0)),"",VLOOKUP($A507,'Section 2'!$D$16:$R$1015,COLUMNS('Section 2'!$D$13:I$13),0)))</f>
        <v/>
      </c>
      <c r="I507" s="84" t="str">
        <f>IF($C507="","",IF(ISBLANK(VLOOKUP($A507,'Section 2'!$D$16:$R$1015,COLUMNS('Section 2'!$D$13:J$13),0)),"",VLOOKUP($A507,'Section 2'!$D$16:$R$1015,COLUMNS('Section 2'!$D$13:J$13),0)))</f>
        <v/>
      </c>
      <c r="J507" s="84" t="str">
        <f>IF($C507="","",IF(ISBLANK(VLOOKUP($A507,'Section 2'!$D$16:$R$1015,COLUMNS('Section 2'!$D$13:R$13),0)),"",IF(VLOOKUP($A507,'Section 2'!$D$16:$R$1015,COLUMNS('Section 2'!$D$13:R$13),0)="QPS","QPS",PROPER(VLOOKUP($A507,'Section 2'!$D$16:$R$1015,COLUMNS('Section 2'!$D$13:R$13),0)))))</f>
        <v/>
      </c>
      <c r="K507" s="84" t="str">
        <f>IF($C507="","",IF(ISBLANK(VLOOKUP($A507,'Section 2'!$D$16:$R$1015,COLUMNS('Section 2'!$D$13:L$13),0)),"",VLOOKUP($A507,'Section 2'!$D$16:$R$1015,COLUMNS('Section 2'!$D$13:L$13),0)))</f>
        <v/>
      </c>
      <c r="L507" s="84" t="str">
        <f>IF($C507="","",IF(ISBLANK(VLOOKUP($A507,'Section 2'!$D$16:$R$1015,COLUMNS('Section 2'!$D$13:M$13),0)),"",VLOOKUP($A507,'Section 2'!$D$16:$R$1015,COLUMNS('Section 2'!$D$13:M$13),0)))</f>
        <v/>
      </c>
      <c r="M507" s="84" t="str">
        <f>IF($C507="","",IF(ISBLANK(VLOOKUP($A507,'Section 2'!$D$16:$R$1015,COLUMNS('Section 2'!$D$13:N$13),0)),"",VLOOKUP($A507,'Section 2'!$D$16:$R$1015,COLUMNS('Section 2'!$D$13:N$13),0)))</f>
        <v/>
      </c>
      <c r="N507" s="84" t="str">
        <f>IF($C507="","",IF(ISBLANK(VLOOKUP($A507,'Section 2'!$D$16:$R$1015,COLUMNS('Section 2'!$D$13:O$13),0)),"",VLOOKUP($A507,'Section 2'!$D$16:$R$1015,COLUMNS('Section 2'!$D$13:O$13),0)))</f>
        <v/>
      </c>
      <c r="O507" s="84" t="str">
        <f>IF($C507="","",IF(ISBLANK(VLOOKUP($A507,'Section 2'!$D$16:$R$1015,COLUMNS('Section 2'!$D$13:P$13),0)),"",VLOOKUP($A507,'Section 2'!$D$16:$R$1015,COLUMNS('Section 2'!$D$13:P$13),0)))</f>
        <v/>
      </c>
      <c r="P507" s="84" t="str">
        <f>IF($C507="","",IF(ISBLANK(VLOOKUP($A507,'Section 2'!$D$16:$R$1015,COLUMNS('Section 2'!$D$13:Q$13),0)),"",VLOOKUP($A507,'Section 2'!$D$16:$R$1015,COLUMNS('Section 2'!$D$13:Q$13),0)))</f>
        <v/>
      </c>
      <c r="Q507" s="84" t="str">
        <f>IF($C507="","",IF(ISBLANK(VLOOKUP($A507,'Section 2'!$D$16:$R$1015,COLUMNS('Section 2'!$D$13:R$13),0)),"",IF(VLOOKUP($A507,'Section 2'!$D$16:$R$1015,COLUMNS('Section 2'!$D$13:R$13),0)="QPS","QPS",PROPER(VLOOKUP($A507,'Section 2'!$D$16:$R$1015,COLUMNS('Section 2'!$D$13:R$13),0)))))</f>
        <v/>
      </c>
    </row>
    <row r="508" spans="1:17" ht="12.75" customHeight="1" x14ac:dyDescent="0.35">
      <c r="A508" s="50">
        <v>507</v>
      </c>
      <c r="B508" s="84" t="str">
        <f t="shared" si="7"/>
        <v/>
      </c>
      <c r="C508" s="84" t="str">
        <f>IFERROR(VLOOKUP($A508,'Section 2'!$D$16:$R$1015,COLUMNS('Section 2'!$D$13:D$13),0),"")</f>
        <v/>
      </c>
      <c r="D508" s="61" t="str">
        <f>IF($C508="","",IF(ISBLANK(VLOOKUP($A508,'Section 2'!$D$16:$R$1015,COLUMNS('Section 2'!$D$13:E$13),0)),"",VLOOKUP($A508,'Section 2'!$D$16:$R$1015,COLUMNS('Section 2'!$D$13:E$13),0)))</f>
        <v/>
      </c>
      <c r="E508" s="84" t="str">
        <f>IF($C508="","",IF(ISBLANK(VLOOKUP($A508,'Section 2'!$D$16:$R$1015,COLUMNS('Section 2'!$D$13:F$13),0)),"",VLOOKUP($A508,'Section 2'!$D$16:$R$1015,COLUMNS('Section 2'!$D$13:F$13),0)))</f>
        <v/>
      </c>
      <c r="F508" s="84" t="str">
        <f>IF($C508="","",IF(ISBLANK(VLOOKUP($A508,'Section 2'!$D$16:$R$1015,COLUMNS('Section 2'!$D$13:G$13),0)),"",VLOOKUP($A508,'Section 2'!$D$16:$R$1015,COLUMNS('Section 2'!$D$13:G$13),0)))</f>
        <v/>
      </c>
      <c r="G508" s="84" t="str">
        <f>IF($C508="","",IF(ISBLANK(VLOOKUP($A508,'Section 2'!$D$16:$R$1015,COLUMNS('Section 2'!$D$13:H$13),0)),"",VLOOKUP($A508,'Section 2'!$D$16:$R$1015,COLUMNS('Section 2'!$D$13:H$13),0)))</f>
        <v/>
      </c>
      <c r="H508" s="84" t="str">
        <f>IF($C508="","",IF(ISBLANK(VLOOKUP($A508,'Section 2'!$D$16:$R$1015,COLUMNS('Section 2'!$D$13:I$13),0)),"",VLOOKUP($A508,'Section 2'!$D$16:$R$1015,COLUMNS('Section 2'!$D$13:I$13),0)))</f>
        <v/>
      </c>
      <c r="I508" s="84" t="str">
        <f>IF($C508="","",IF(ISBLANK(VLOOKUP($A508,'Section 2'!$D$16:$R$1015,COLUMNS('Section 2'!$D$13:J$13),0)),"",VLOOKUP($A508,'Section 2'!$D$16:$R$1015,COLUMNS('Section 2'!$D$13:J$13),0)))</f>
        <v/>
      </c>
      <c r="J508" s="84" t="str">
        <f>IF($C508="","",IF(ISBLANK(VLOOKUP($A508,'Section 2'!$D$16:$R$1015,COLUMNS('Section 2'!$D$13:R$13),0)),"",IF(VLOOKUP($A508,'Section 2'!$D$16:$R$1015,COLUMNS('Section 2'!$D$13:R$13),0)="QPS","QPS",PROPER(VLOOKUP($A508,'Section 2'!$D$16:$R$1015,COLUMNS('Section 2'!$D$13:R$13),0)))))</f>
        <v/>
      </c>
      <c r="K508" s="84" t="str">
        <f>IF($C508="","",IF(ISBLANK(VLOOKUP($A508,'Section 2'!$D$16:$R$1015,COLUMNS('Section 2'!$D$13:L$13),0)),"",VLOOKUP($A508,'Section 2'!$D$16:$R$1015,COLUMNS('Section 2'!$D$13:L$13),0)))</f>
        <v/>
      </c>
      <c r="L508" s="84" t="str">
        <f>IF($C508="","",IF(ISBLANK(VLOOKUP($A508,'Section 2'!$D$16:$R$1015,COLUMNS('Section 2'!$D$13:M$13),0)),"",VLOOKUP($A508,'Section 2'!$D$16:$R$1015,COLUMNS('Section 2'!$D$13:M$13),0)))</f>
        <v/>
      </c>
      <c r="M508" s="84" t="str">
        <f>IF($C508="","",IF(ISBLANK(VLOOKUP($A508,'Section 2'!$D$16:$R$1015,COLUMNS('Section 2'!$D$13:N$13),0)),"",VLOOKUP($A508,'Section 2'!$D$16:$R$1015,COLUMNS('Section 2'!$D$13:N$13),0)))</f>
        <v/>
      </c>
      <c r="N508" s="84" t="str">
        <f>IF($C508="","",IF(ISBLANK(VLOOKUP($A508,'Section 2'!$D$16:$R$1015,COLUMNS('Section 2'!$D$13:O$13),0)),"",VLOOKUP($A508,'Section 2'!$D$16:$R$1015,COLUMNS('Section 2'!$D$13:O$13),0)))</f>
        <v/>
      </c>
      <c r="O508" s="84" t="str">
        <f>IF($C508="","",IF(ISBLANK(VLOOKUP($A508,'Section 2'!$D$16:$R$1015,COLUMNS('Section 2'!$D$13:P$13),0)),"",VLOOKUP($A508,'Section 2'!$D$16:$R$1015,COLUMNS('Section 2'!$D$13:P$13),0)))</f>
        <v/>
      </c>
      <c r="P508" s="84" t="str">
        <f>IF($C508="","",IF(ISBLANK(VLOOKUP($A508,'Section 2'!$D$16:$R$1015,COLUMNS('Section 2'!$D$13:Q$13),0)),"",VLOOKUP($A508,'Section 2'!$D$16:$R$1015,COLUMNS('Section 2'!$D$13:Q$13),0)))</f>
        <v/>
      </c>
      <c r="Q508" s="84" t="str">
        <f>IF($C508="","",IF(ISBLANK(VLOOKUP($A508,'Section 2'!$D$16:$R$1015,COLUMNS('Section 2'!$D$13:R$13),0)),"",IF(VLOOKUP($A508,'Section 2'!$D$16:$R$1015,COLUMNS('Section 2'!$D$13:R$13),0)="QPS","QPS",PROPER(VLOOKUP($A508,'Section 2'!$D$16:$R$1015,COLUMNS('Section 2'!$D$13:R$13),0)))))</f>
        <v/>
      </c>
    </row>
    <row r="509" spans="1:17" ht="12.75" customHeight="1" x14ac:dyDescent="0.35">
      <c r="A509" s="50">
        <v>508</v>
      </c>
      <c r="B509" s="84" t="str">
        <f t="shared" si="7"/>
        <v/>
      </c>
      <c r="C509" s="84" t="str">
        <f>IFERROR(VLOOKUP($A509,'Section 2'!$D$16:$R$1015,COLUMNS('Section 2'!$D$13:D$13),0),"")</f>
        <v/>
      </c>
      <c r="D509" s="61" t="str">
        <f>IF($C509="","",IF(ISBLANK(VLOOKUP($A509,'Section 2'!$D$16:$R$1015,COLUMNS('Section 2'!$D$13:E$13),0)),"",VLOOKUP($A509,'Section 2'!$D$16:$R$1015,COLUMNS('Section 2'!$D$13:E$13),0)))</f>
        <v/>
      </c>
      <c r="E509" s="84" t="str">
        <f>IF($C509="","",IF(ISBLANK(VLOOKUP($A509,'Section 2'!$D$16:$R$1015,COLUMNS('Section 2'!$D$13:F$13),0)),"",VLOOKUP($A509,'Section 2'!$D$16:$R$1015,COLUMNS('Section 2'!$D$13:F$13),0)))</f>
        <v/>
      </c>
      <c r="F509" s="84" t="str">
        <f>IF($C509="","",IF(ISBLANK(VLOOKUP($A509,'Section 2'!$D$16:$R$1015,COLUMNS('Section 2'!$D$13:G$13),0)),"",VLOOKUP($A509,'Section 2'!$D$16:$R$1015,COLUMNS('Section 2'!$D$13:G$13),0)))</f>
        <v/>
      </c>
      <c r="G509" s="84" t="str">
        <f>IF($C509="","",IF(ISBLANK(VLOOKUP($A509,'Section 2'!$D$16:$R$1015,COLUMNS('Section 2'!$D$13:H$13),0)),"",VLOOKUP($A509,'Section 2'!$D$16:$R$1015,COLUMNS('Section 2'!$D$13:H$13),0)))</f>
        <v/>
      </c>
      <c r="H509" s="84" t="str">
        <f>IF($C509="","",IF(ISBLANK(VLOOKUP($A509,'Section 2'!$D$16:$R$1015,COLUMNS('Section 2'!$D$13:I$13),0)),"",VLOOKUP($A509,'Section 2'!$D$16:$R$1015,COLUMNS('Section 2'!$D$13:I$13),0)))</f>
        <v/>
      </c>
      <c r="I509" s="84" t="str">
        <f>IF($C509="","",IF(ISBLANK(VLOOKUP($A509,'Section 2'!$D$16:$R$1015,COLUMNS('Section 2'!$D$13:J$13),0)),"",VLOOKUP($A509,'Section 2'!$D$16:$R$1015,COLUMNS('Section 2'!$D$13:J$13),0)))</f>
        <v/>
      </c>
      <c r="J509" s="84" t="str">
        <f>IF($C509="","",IF(ISBLANK(VLOOKUP($A509,'Section 2'!$D$16:$R$1015,COLUMNS('Section 2'!$D$13:R$13),0)),"",IF(VLOOKUP($A509,'Section 2'!$D$16:$R$1015,COLUMNS('Section 2'!$D$13:R$13),0)="QPS","QPS",PROPER(VLOOKUP($A509,'Section 2'!$D$16:$R$1015,COLUMNS('Section 2'!$D$13:R$13),0)))))</f>
        <v/>
      </c>
      <c r="K509" s="84" t="str">
        <f>IF($C509="","",IF(ISBLANK(VLOOKUP($A509,'Section 2'!$D$16:$R$1015,COLUMNS('Section 2'!$D$13:L$13),0)),"",VLOOKUP($A509,'Section 2'!$D$16:$R$1015,COLUMNS('Section 2'!$D$13:L$13),0)))</f>
        <v/>
      </c>
      <c r="L509" s="84" t="str">
        <f>IF($C509="","",IF(ISBLANK(VLOOKUP($A509,'Section 2'!$D$16:$R$1015,COLUMNS('Section 2'!$D$13:M$13),0)),"",VLOOKUP($A509,'Section 2'!$D$16:$R$1015,COLUMNS('Section 2'!$D$13:M$13),0)))</f>
        <v/>
      </c>
      <c r="M509" s="84" t="str">
        <f>IF($C509="","",IF(ISBLANK(VLOOKUP($A509,'Section 2'!$D$16:$R$1015,COLUMNS('Section 2'!$D$13:N$13),0)),"",VLOOKUP($A509,'Section 2'!$D$16:$R$1015,COLUMNS('Section 2'!$D$13:N$13),0)))</f>
        <v/>
      </c>
      <c r="N509" s="84" t="str">
        <f>IF($C509="","",IF(ISBLANK(VLOOKUP($A509,'Section 2'!$D$16:$R$1015,COLUMNS('Section 2'!$D$13:O$13),0)),"",VLOOKUP($A509,'Section 2'!$D$16:$R$1015,COLUMNS('Section 2'!$D$13:O$13),0)))</f>
        <v/>
      </c>
      <c r="O509" s="84" t="str">
        <f>IF($C509="","",IF(ISBLANK(VLOOKUP($A509,'Section 2'!$D$16:$R$1015,COLUMNS('Section 2'!$D$13:P$13),0)),"",VLOOKUP($A509,'Section 2'!$D$16:$R$1015,COLUMNS('Section 2'!$D$13:P$13),0)))</f>
        <v/>
      </c>
      <c r="P509" s="84" t="str">
        <f>IF($C509="","",IF(ISBLANK(VLOOKUP($A509,'Section 2'!$D$16:$R$1015,COLUMNS('Section 2'!$D$13:Q$13),0)),"",VLOOKUP($A509,'Section 2'!$D$16:$R$1015,COLUMNS('Section 2'!$D$13:Q$13),0)))</f>
        <v/>
      </c>
      <c r="Q509" s="84" t="str">
        <f>IF($C509="","",IF(ISBLANK(VLOOKUP($A509,'Section 2'!$D$16:$R$1015,COLUMNS('Section 2'!$D$13:R$13),0)),"",IF(VLOOKUP($A509,'Section 2'!$D$16:$R$1015,COLUMNS('Section 2'!$D$13:R$13),0)="QPS","QPS",PROPER(VLOOKUP($A509,'Section 2'!$D$16:$R$1015,COLUMNS('Section 2'!$D$13:R$13),0)))))</f>
        <v/>
      </c>
    </row>
    <row r="510" spans="1:17" ht="12.75" customHeight="1" x14ac:dyDescent="0.35">
      <c r="A510" s="50">
        <v>509</v>
      </c>
      <c r="B510" s="84" t="str">
        <f t="shared" si="7"/>
        <v/>
      </c>
      <c r="C510" s="84" t="str">
        <f>IFERROR(VLOOKUP($A510,'Section 2'!$D$16:$R$1015,COLUMNS('Section 2'!$D$13:D$13),0),"")</f>
        <v/>
      </c>
      <c r="D510" s="61" t="str">
        <f>IF($C510="","",IF(ISBLANK(VLOOKUP($A510,'Section 2'!$D$16:$R$1015,COLUMNS('Section 2'!$D$13:E$13),0)),"",VLOOKUP($A510,'Section 2'!$D$16:$R$1015,COLUMNS('Section 2'!$D$13:E$13),0)))</f>
        <v/>
      </c>
      <c r="E510" s="84" t="str">
        <f>IF($C510="","",IF(ISBLANK(VLOOKUP($A510,'Section 2'!$D$16:$R$1015,COLUMNS('Section 2'!$D$13:F$13),0)),"",VLOOKUP($A510,'Section 2'!$D$16:$R$1015,COLUMNS('Section 2'!$D$13:F$13),0)))</f>
        <v/>
      </c>
      <c r="F510" s="84" t="str">
        <f>IF($C510="","",IF(ISBLANK(VLOOKUP($A510,'Section 2'!$D$16:$R$1015,COLUMNS('Section 2'!$D$13:G$13),0)),"",VLOOKUP($A510,'Section 2'!$D$16:$R$1015,COLUMNS('Section 2'!$D$13:G$13),0)))</f>
        <v/>
      </c>
      <c r="G510" s="84" t="str">
        <f>IF($C510="","",IF(ISBLANK(VLOOKUP($A510,'Section 2'!$D$16:$R$1015,COLUMNS('Section 2'!$D$13:H$13),0)),"",VLOOKUP($A510,'Section 2'!$D$16:$R$1015,COLUMNS('Section 2'!$D$13:H$13),0)))</f>
        <v/>
      </c>
      <c r="H510" s="84" t="str">
        <f>IF($C510="","",IF(ISBLANK(VLOOKUP($A510,'Section 2'!$D$16:$R$1015,COLUMNS('Section 2'!$D$13:I$13),0)),"",VLOOKUP($A510,'Section 2'!$D$16:$R$1015,COLUMNS('Section 2'!$D$13:I$13),0)))</f>
        <v/>
      </c>
      <c r="I510" s="84" t="str">
        <f>IF($C510="","",IF(ISBLANK(VLOOKUP($A510,'Section 2'!$D$16:$R$1015,COLUMNS('Section 2'!$D$13:J$13),0)),"",VLOOKUP($A510,'Section 2'!$D$16:$R$1015,COLUMNS('Section 2'!$D$13:J$13),0)))</f>
        <v/>
      </c>
      <c r="J510" s="84" t="str">
        <f>IF($C510="","",IF(ISBLANK(VLOOKUP($A510,'Section 2'!$D$16:$R$1015,COLUMNS('Section 2'!$D$13:R$13),0)),"",IF(VLOOKUP($A510,'Section 2'!$D$16:$R$1015,COLUMNS('Section 2'!$D$13:R$13),0)="QPS","QPS",PROPER(VLOOKUP($A510,'Section 2'!$D$16:$R$1015,COLUMNS('Section 2'!$D$13:R$13),0)))))</f>
        <v/>
      </c>
      <c r="K510" s="84" t="str">
        <f>IF($C510="","",IF(ISBLANK(VLOOKUP($A510,'Section 2'!$D$16:$R$1015,COLUMNS('Section 2'!$D$13:L$13),0)),"",VLOOKUP($A510,'Section 2'!$D$16:$R$1015,COLUMNS('Section 2'!$D$13:L$13),0)))</f>
        <v/>
      </c>
      <c r="L510" s="84" t="str">
        <f>IF($C510="","",IF(ISBLANK(VLOOKUP($A510,'Section 2'!$D$16:$R$1015,COLUMNS('Section 2'!$D$13:M$13),0)),"",VLOOKUP($A510,'Section 2'!$D$16:$R$1015,COLUMNS('Section 2'!$D$13:M$13),0)))</f>
        <v/>
      </c>
      <c r="M510" s="84" t="str">
        <f>IF($C510="","",IF(ISBLANK(VLOOKUP($A510,'Section 2'!$D$16:$R$1015,COLUMNS('Section 2'!$D$13:N$13),0)),"",VLOOKUP($A510,'Section 2'!$D$16:$R$1015,COLUMNS('Section 2'!$D$13:N$13),0)))</f>
        <v/>
      </c>
      <c r="N510" s="84" t="str">
        <f>IF($C510="","",IF(ISBLANK(VLOOKUP($A510,'Section 2'!$D$16:$R$1015,COLUMNS('Section 2'!$D$13:O$13),0)),"",VLOOKUP($A510,'Section 2'!$D$16:$R$1015,COLUMNS('Section 2'!$D$13:O$13),0)))</f>
        <v/>
      </c>
      <c r="O510" s="84" t="str">
        <f>IF($C510="","",IF(ISBLANK(VLOOKUP($A510,'Section 2'!$D$16:$R$1015,COLUMNS('Section 2'!$D$13:P$13),0)),"",VLOOKUP($A510,'Section 2'!$D$16:$R$1015,COLUMNS('Section 2'!$D$13:P$13),0)))</f>
        <v/>
      </c>
      <c r="P510" s="84" t="str">
        <f>IF($C510="","",IF(ISBLANK(VLOOKUP($A510,'Section 2'!$D$16:$R$1015,COLUMNS('Section 2'!$D$13:Q$13),0)),"",VLOOKUP($A510,'Section 2'!$D$16:$R$1015,COLUMNS('Section 2'!$D$13:Q$13),0)))</f>
        <v/>
      </c>
      <c r="Q510" s="84" t="str">
        <f>IF($C510="","",IF(ISBLANK(VLOOKUP($A510,'Section 2'!$D$16:$R$1015,COLUMNS('Section 2'!$D$13:R$13),0)),"",IF(VLOOKUP($A510,'Section 2'!$D$16:$R$1015,COLUMNS('Section 2'!$D$13:R$13),0)="QPS","QPS",PROPER(VLOOKUP($A510,'Section 2'!$D$16:$R$1015,COLUMNS('Section 2'!$D$13:R$13),0)))))</f>
        <v/>
      </c>
    </row>
    <row r="511" spans="1:17" x14ac:dyDescent="0.35">
      <c r="A511" s="50">
        <v>510</v>
      </c>
      <c r="B511" s="84" t="str">
        <f t="shared" si="7"/>
        <v/>
      </c>
      <c r="C511" s="84" t="str">
        <f>IFERROR(VLOOKUP($A511,'Section 2'!$D$16:$R$1015,COLUMNS('Section 2'!$D$13:D$13),0),"")</f>
        <v/>
      </c>
      <c r="D511" s="61" t="str">
        <f>IF($C511="","",IF(ISBLANK(VLOOKUP($A511,'Section 2'!$D$16:$R$1015,COLUMNS('Section 2'!$D$13:E$13),0)),"",VLOOKUP($A511,'Section 2'!$D$16:$R$1015,COLUMNS('Section 2'!$D$13:E$13),0)))</f>
        <v/>
      </c>
      <c r="E511" s="84" t="str">
        <f>IF($C511="","",IF(ISBLANK(VLOOKUP($A511,'Section 2'!$D$16:$R$1015,COLUMNS('Section 2'!$D$13:F$13),0)),"",VLOOKUP($A511,'Section 2'!$D$16:$R$1015,COLUMNS('Section 2'!$D$13:F$13),0)))</f>
        <v/>
      </c>
      <c r="F511" s="84" t="str">
        <f>IF($C511="","",IF(ISBLANK(VLOOKUP($A511,'Section 2'!$D$16:$R$1015,COLUMNS('Section 2'!$D$13:G$13),0)),"",VLOOKUP($A511,'Section 2'!$D$16:$R$1015,COLUMNS('Section 2'!$D$13:G$13),0)))</f>
        <v/>
      </c>
      <c r="G511" s="84" t="str">
        <f>IF($C511="","",IF(ISBLANK(VLOOKUP($A511,'Section 2'!$D$16:$R$1015,COLUMNS('Section 2'!$D$13:H$13),0)),"",VLOOKUP($A511,'Section 2'!$D$16:$R$1015,COLUMNS('Section 2'!$D$13:H$13),0)))</f>
        <v/>
      </c>
      <c r="H511" s="84" t="str">
        <f>IF($C511="","",IF(ISBLANK(VLOOKUP($A511,'Section 2'!$D$16:$R$1015,COLUMNS('Section 2'!$D$13:I$13),0)),"",VLOOKUP($A511,'Section 2'!$D$16:$R$1015,COLUMNS('Section 2'!$D$13:I$13),0)))</f>
        <v/>
      </c>
      <c r="I511" s="84" t="str">
        <f>IF($C511="","",IF(ISBLANK(VLOOKUP($A511,'Section 2'!$D$16:$R$1015,COLUMNS('Section 2'!$D$13:J$13),0)),"",VLOOKUP($A511,'Section 2'!$D$16:$R$1015,COLUMNS('Section 2'!$D$13:J$13),0)))</f>
        <v/>
      </c>
      <c r="J511" s="84" t="str">
        <f>IF($C511="","",IF(ISBLANK(VLOOKUP($A511,'Section 2'!$D$16:$R$1015,COLUMNS('Section 2'!$D$13:R$13),0)),"",IF(VLOOKUP($A511,'Section 2'!$D$16:$R$1015,COLUMNS('Section 2'!$D$13:R$13),0)="QPS","QPS",PROPER(VLOOKUP($A511,'Section 2'!$D$16:$R$1015,COLUMNS('Section 2'!$D$13:R$13),0)))))</f>
        <v/>
      </c>
      <c r="K511" s="84" t="str">
        <f>IF($C511="","",IF(ISBLANK(VLOOKUP($A511,'Section 2'!$D$16:$R$1015,COLUMNS('Section 2'!$D$13:L$13),0)),"",VLOOKUP($A511,'Section 2'!$D$16:$R$1015,COLUMNS('Section 2'!$D$13:L$13),0)))</f>
        <v/>
      </c>
      <c r="L511" s="84" t="str">
        <f>IF($C511="","",IF(ISBLANK(VLOOKUP($A511,'Section 2'!$D$16:$R$1015,COLUMNS('Section 2'!$D$13:M$13),0)),"",VLOOKUP($A511,'Section 2'!$D$16:$R$1015,COLUMNS('Section 2'!$D$13:M$13),0)))</f>
        <v/>
      </c>
      <c r="M511" s="84" t="str">
        <f>IF($C511="","",IF(ISBLANK(VLOOKUP($A511,'Section 2'!$D$16:$R$1015,COLUMNS('Section 2'!$D$13:N$13),0)),"",VLOOKUP($A511,'Section 2'!$D$16:$R$1015,COLUMNS('Section 2'!$D$13:N$13),0)))</f>
        <v/>
      </c>
      <c r="N511" s="84" t="str">
        <f>IF($C511="","",IF(ISBLANK(VLOOKUP($A511,'Section 2'!$D$16:$R$1015,COLUMNS('Section 2'!$D$13:O$13),0)),"",VLOOKUP($A511,'Section 2'!$D$16:$R$1015,COLUMNS('Section 2'!$D$13:O$13),0)))</f>
        <v/>
      </c>
      <c r="O511" s="84" t="str">
        <f>IF($C511="","",IF(ISBLANK(VLOOKUP($A511,'Section 2'!$D$16:$R$1015,COLUMNS('Section 2'!$D$13:P$13),0)),"",VLOOKUP($A511,'Section 2'!$D$16:$R$1015,COLUMNS('Section 2'!$D$13:P$13),0)))</f>
        <v/>
      </c>
      <c r="P511" s="84" t="str">
        <f>IF($C511="","",IF(ISBLANK(VLOOKUP($A511,'Section 2'!$D$16:$R$1015,COLUMNS('Section 2'!$D$13:Q$13),0)),"",VLOOKUP($A511,'Section 2'!$D$16:$R$1015,COLUMNS('Section 2'!$D$13:Q$13),0)))</f>
        <v/>
      </c>
      <c r="Q511" s="84" t="str">
        <f>IF($C511="","",IF(ISBLANK(VLOOKUP($A511,'Section 2'!$D$16:$R$1015,COLUMNS('Section 2'!$D$13:R$13),0)),"",IF(VLOOKUP($A511,'Section 2'!$D$16:$R$1015,COLUMNS('Section 2'!$D$13:R$13),0)="QPS","QPS",PROPER(VLOOKUP($A511,'Section 2'!$D$16:$R$1015,COLUMNS('Section 2'!$D$13:R$13),0)))))</f>
        <v/>
      </c>
    </row>
    <row r="512" spans="1:17" x14ac:dyDescent="0.35">
      <c r="A512" s="50">
        <v>511</v>
      </c>
      <c r="B512" s="84" t="str">
        <f t="shared" si="7"/>
        <v/>
      </c>
      <c r="C512" s="84" t="str">
        <f>IFERROR(VLOOKUP($A512,'Section 2'!$D$16:$R$1015,COLUMNS('Section 2'!$D$13:D$13),0),"")</f>
        <v/>
      </c>
      <c r="D512" s="61" t="str">
        <f>IF($C512="","",IF(ISBLANK(VLOOKUP($A512,'Section 2'!$D$16:$R$1015,COLUMNS('Section 2'!$D$13:E$13),0)),"",VLOOKUP($A512,'Section 2'!$D$16:$R$1015,COLUMNS('Section 2'!$D$13:E$13),0)))</f>
        <v/>
      </c>
      <c r="E512" s="84" t="str">
        <f>IF($C512="","",IF(ISBLANK(VLOOKUP($A512,'Section 2'!$D$16:$R$1015,COLUMNS('Section 2'!$D$13:F$13),0)),"",VLOOKUP($A512,'Section 2'!$D$16:$R$1015,COLUMNS('Section 2'!$D$13:F$13),0)))</f>
        <v/>
      </c>
      <c r="F512" s="84" t="str">
        <f>IF($C512="","",IF(ISBLANK(VLOOKUP($A512,'Section 2'!$D$16:$R$1015,COLUMNS('Section 2'!$D$13:G$13),0)),"",VLOOKUP($A512,'Section 2'!$D$16:$R$1015,COLUMNS('Section 2'!$D$13:G$13),0)))</f>
        <v/>
      </c>
      <c r="G512" s="84" t="str">
        <f>IF($C512="","",IF(ISBLANK(VLOOKUP($A512,'Section 2'!$D$16:$R$1015,COLUMNS('Section 2'!$D$13:H$13),0)),"",VLOOKUP($A512,'Section 2'!$D$16:$R$1015,COLUMNS('Section 2'!$D$13:H$13),0)))</f>
        <v/>
      </c>
      <c r="H512" s="84" t="str">
        <f>IF($C512="","",IF(ISBLANK(VLOOKUP($A512,'Section 2'!$D$16:$R$1015,COLUMNS('Section 2'!$D$13:I$13),0)),"",VLOOKUP($A512,'Section 2'!$D$16:$R$1015,COLUMNS('Section 2'!$D$13:I$13),0)))</f>
        <v/>
      </c>
      <c r="I512" s="84" t="str">
        <f>IF($C512="","",IF(ISBLANK(VLOOKUP($A512,'Section 2'!$D$16:$R$1015,COLUMNS('Section 2'!$D$13:J$13),0)),"",VLOOKUP($A512,'Section 2'!$D$16:$R$1015,COLUMNS('Section 2'!$D$13:J$13),0)))</f>
        <v/>
      </c>
      <c r="J512" s="84" t="str">
        <f>IF($C512="","",IF(ISBLANK(VLOOKUP($A512,'Section 2'!$D$16:$R$1015,COLUMNS('Section 2'!$D$13:R$13),0)),"",IF(VLOOKUP($A512,'Section 2'!$D$16:$R$1015,COLUMNS('Section 2'!$D$13:R$13),0)="QPS","QPS",PROPER(VLOOKUP($A512,'Section 2'!$D$16:$R$1015,COLUMNS('Section 2'!$D$13:R$13),0)))))</f>
        <v/>
      </c>
      <c r="K512" s="84" t="str">
        <f>IF($C512="","",IF(ISBLANK(VLOOKUP($A512,'Section 2'!$D$16:$R$1015,COLUMNS('Section 2'!$D$13:L$13),0)),"",VLOOKUP($A512,'Section 2'!$D$16:$R$1015,COLUMNS('Section 2'!$D$13:L$13),0)))</f>
        <v/>
      </c>
      <c r="L512" s="84" t="str">
        <f>IF($C512="","",IF(ISBLANK(VLOOKUP($A512,'Section 2'!$D$16:$R$1015,COLUMNS('Section 2'!$D$13:M$13),0)),"",VLOOKUP($A512,'Section 2'!$D$16:$R$1015,COLUMNS('Section 2'!$D$13:M$13),0)))</f>
        <v/>
      </c>
      <c r="M512" s="84" t="str">
        <f>IF($C512="","",IF(ISBLANK(VLOOKUP($A512,'Section 2'!$D$16:$R$1015,COLUMNS('Section 2'!$D$13:N$13),0)),"",VLOOKUP($A512,'Section 2'!$D$16:$R$1015,COLUMNS('Section 2'!$D$13:N$13),0)))</f>
        <v/>
      </c>
      <c r="N512" s="84" t="str">
        <f>IF($C512="","",IF(ISBLANK(VLOOKUP($A512,'Section 2'!$D$16:$R$1015,COLUMNS('Section 2'!$D$13:O$13),0)),"",VLOOKUP($A512,'Section 2'!$D$16:$R$1015,COLUMNS('Section 2'!$D$13:O$13),0)))</f>
        <v/>
      </c>
      <c r="O512" s="84" t="str">
        <f>IF($C512="","",IF(ISBLANK(VLOOKUP($A512,'Section 2'!$D$16:$R$1015,COLUMNS('Section 2'!$D$13:P$13),0)),"",VLOOKUP($A512,'Section 2'!$D$16:$R$1015,COLUMNS('Section 2'!$D$13:P$13),0)))</f>
        <v/>
      </c>
      <c r="P512" s="84" t="str">
        <f>IF($C512="","",IF(ISBLANK(VLOOKUP($A512,'Section 2'!$D$16:$R$1015,COLUMNS('Section 2'!$D$13:Q$13),0)),"",VLOOKUP($A512,'Section 2'!$D$16:$R$1015,COLUMNS('Section 2'!$D$13:Q$13),0)))</f>
        <v/>
      </c>
      <c r="Q512" s="84" t="str">
        <f>IF($C512="","",IF(ISBLANK(VLOOKUP($A512,'Section 2'!$D$16:$R$1015,COLUMNS('Section 2'!$D$13:R$13),0)),"",IF(VLOOKUP($A512,'Section 2'!$D$16:$R$1015,COLUMNS('Section 2'!$D$13:R$13),0)="QPS","QPS",PROPER(VLOOKUP($A512,'Section 2'!$D$16:$R$1015,COLUMNS('Section 2'!$D$13:R$13),0)))))</f>
        <v/>
      </c>
    </row>
    <row r="513" spans="1:17" x14ac:dyDescent="0.35">
      <c r="A513" s="50">
        <v>512</v>
      </c>
      <c r="B513" s="84" t="str">
        <f t="shared" si="7"/>
        <v/>
      </c>
      <c r="C513" s="84" t="str">
        <f>IFERROR(VLOOKUP($A513,'Section 2'!$D$16:$R$1015,COLUMNS('Section 2'!$D$13:D$13),0),"")</f>
        <v/>
      </c>
      <c r="D513" s="61" t="str">
        <f>IF($C513="","",IF(ISBLANK(VLOOKUP($A513,'Section 2'!$D$16:$R$1015,COLUMNS('Section 2'!$D$13:E$13),0)),"",VLOOKUP($A513,'Section 2'!$D$16:$R$1015,COLUMNS('Section 2'!$D$13:E$13),0)))</f>
        <v/>
      </c>
      <c r="E513" s="84" t="str">
        <f>IF($C513="","",IF(ISBLANK(VLOOKUP($A513,'Section 2'!$D$16:$R$1015,COLUMNS('Section 2'!$D$13:F$13),0)),"",VLOOKUP($A513,'Section 2'!$D$16:$R$1015,COLUMNS('Section 2'!$D$13:F$13),0)))</f>
        <v/>
      </c>
      <c r="F513" s="84" t="str">
        <f>IF($C513="","",IF(ISBLANK(VLOOKUP($A513,'Section 2'!$D$16:$R$1015,COLUMNS('Section 2'!$D$13:G$13),0)),"",VLOOKUP($A513,'Section 2'!$D$16:$R$1015,COLUMNS('Section 2'!$D$13:G$13),0)))</f>
        <v/>
      </c>
      <c r="G513" s="84" t="str">
        <f>IF($C513="","",IF(ISBLANK(VLOOKUP($A513,'Section 2'!$D$16:$R$1015,COLUMNS('Section 2'!$D$13:H$13),0)),"",VLOOKUP($A513,'Section 2'!$D$16:$R$1015,COLUMNS('Section 2'!$D$13:H$13),0)))</f>
        <v/>
      </c>
      <c r="H513" s="84" t="str">
        <f>IF($C513="","",IF(ISBLANK(VLOOKUP($A513,'Section 2'!$D$16:$R$1015,COLUMNS('Section 2'!$D$13:I$13),0)),"",VLOOKUP($A513,'Section 2'!$D$16:$R$1015,COLUMNS('Section 2'!$D$13:I$13),0)))</f>
        <v/>
      </c>
      <c r="I513" s="84" t="str">
        <f>IF($C513="","",IF(ISBLANK(VLOOKUP($A513,'Section 2'!$D$16:$R$1015,COLUMNS('Section 2'!$D$13:J$13),0)),"",VLOOKUP($A513,'Section 2'!$D$16:$R$1015,COLUMNS('Section 2'!$D$13:J$13),0)))</f>
        <v/>
      </c>
      <c r="J513" s="84" t="str">
        <f>IF($C513="","",IF(ISBLANK(VLOOKUP($A513,'Section 2'!$D$16:$R$1015,COLUMNS('Section 2'!$D$13:R$13),0)),"",IF(VLOOKUP($A513,'Section 2'!$D$16:$R$1015,COLUMNS('Section 2'!$D$13:R$13),0)="QPS","QPS",PROPER(VLOOKUP($A513,'Section 2'!$D$16:$R$1015,COLUMNS('Section 2'!$D$13:R$13),0)))))</f>
        <v/>
      </c>
      <c r="K513" s="84" t="str">
        <f>IF($C513="","",IF(ISBLANK(VLOOKUP($A513,'Section 2'!$D$16:$R$1015,COLUMNS('Section 2'!$D$13:L$13),0)),"",VLOOKUP($A513,'Section 2'!$D$16:$R$1015,COLUMNS('Section 2'!$D$13:L$13),0)))</f>
        <v/>
      </c>
      <c r="L513" s="84" t="str">
        <f>IF($C513="","",IF(ISBLANK(VLOOKUP($A513,'Section 2'!$D$16:$R$1015,COLUMNS('Section 2'!$D$13:M$13),0)),"",VLOOKUP($A513,'Section 2'!$D$16:$R$1015,COLUMNS('Section 2'!$D$13:M$13),0)))</f>
        <v/>
      </c>
      <c r="M513" s="84" t="str">
        <f>IF($C513="","",IF(ISBLANK(VLOOKUP($A513,'Section 2'!$D$16:$R$1015,COLUMNS('Section 2'!$D$13:N$13),0)),"",VLOOKUP($A513,'Section 2'!$D$16:$R$1015,COLUMNS('Section 2'!$D$13:N$13),0)))</f>
        <v/>
      </c>
      <c r="N513" s="84" t="str">
        <f>IF($C513="","",IF(ISBLANK(VLOOKUP($A513,'Section 2'!$D$16:$R$1015,COLUMNS('Section 2'!$D$13:O$13),0)),"",VLOOKUP($A513,'Section 2'!$D$16:$R$1015,COLUMNS('Section 2'!$D$13:O$13),0)))</f>
        <v/>
      </c>
      <c r="O513" s="84" t="str">
        <f>IF($C513="","",IF(ISBLANK(VLOOKUP($A513,'Section 2'!$D$16:$R$1015,COLUMNS('Section 2'!$D$13:P$13),0)),"",VLOOKUP($A513,'Section 2'!$D$16:$R$1015,COLUMNS('Section 2'!$D$13:P$13),0)))</f>
        <v/>
      </c>
      <c r="P513" s="84" t="str">
        <f>IF($C513="","",IF(ISBLANK(VLOOKUP($A513,'Section 2'!$D$16:$R$1015,COLUMNS('Section 2'!$D$13:Q$13),0)),"",VLOOKUP($A513,'Section 2'!$D$16:$R$1015,COLUMNS('Section 2'!$D$13:Q$13),0)))</f>
        <v/>
      </c>
      <c r="Q513" s="84" t="str">
        <f>IF($C513="","",IF(ISBLANK(VLOOKUP($A513,'Section 2'!$D$16:$R$1015,COLUMNS('Section 2'!$D$13:R$13),0)),"",IF(VLOOKUP($A513,'Section 2'!$D$16:$R$1015,COLUMNS('Section 2'!$D$13:R$13),0)="QPS","QPS",PROPER(VLOOKUP($A513,'Section 2'!$D$16:$R$1015,COLUMNS('Section 2'!$D$13:R$13),0)))))</f>
        <v/>
      </c>
    </row>
    <row r="514" spans="1:17" x14ac:dyDescent="0.35">
      <c r="A514" s="50">
        <v>513</v>
      </c>
      <c r="B514" s="84" t="str">
        <f t="shared" si="7"/>
        <v/>
      </c>
      <c r="C514" s="84" t="str">
        <f>IFERROR(VLOOKUP($A514,'Section 2'!$D$16:$R$1015,COLUMNS('Section 2'!$D$13:D$13),0),"")</f>
        <v/>
      </c>
      <c r="D514" s="61" t="str">
        <f>IF($C514="","",IF(ISBLANK(VLOOKUP($A514,'Section 2'!$D$16:$R$1015,COLUMNS('Section 2'!$D$13:E$13),0)),"",VLOOKUP($A514,'Section 2'!$D$16:$R$1015,COLUMNS('Section 2'!$D$13:E$13),0)))</f>
        <v/>
      </c>
      <c r="E514" s="84" t="str">
        <f>IF($C514="","",IF(ISBLANK(VLOOKUP($A514,'Section 2'!$D$16:$R$1015,COLUMNS('Section 2'!$D$13:F$13),0)),"",VLOOKUP($A514,'Section 2'!$D$16:$R$1015,COLUMNS('Section 2'!$D$13:F$13),0)))</f>
        <v/>
      </c>
      <c r="F514" s="84" t="str">
        <f>IF($C514="","",IF(ISBLANK(VLOOKUP($A514,'Section 2'!$D$16:$R$1015,COLUMNS('Section 2'!$D$13:G$13),0)),"",VLOOKUP($A514,'Section 2'!$D$16:$R$1015,COLUMNS('Section 2'!$D$13:G$13),0)))</f>
        <v/>
      </c>
      <c r="G514" s="84" t="str">
        <f>IF($C514="","",IF(ISBLANK(VLOOKUP($A514,'Section 2'!$D$16:$R$1015,COLUMNS('Section 2'!$D$13:H$13),0)),"",VLOOKUP($A514,'Section 2'!$D$16:$R$1015,COLUMNS('Section 2'!$D$13:H$13),0)))</f>
        <v/>
      </c>
      <c r="H514" s="84" t="str">
        <f>IF($C514="","",IF(ISBLANK(VLOOKUP($A514,'Section 2'!$D$16:$R$1015,COLUMNS('Section 2'!$D$13:I$13),0)),"",VLOOKUP($A514,'Section 2'!$D$16:$R$1015,COLUMNS('Section 2'!$D$13:I$13),0)))</f>
        <v/>
      </c>
      <c r="I514" s="84" t="str">
        <f>IF($C514="","",IF(ISBLANK(VLOOKUP($A514,'Section 2'!$D$16:$R$1015,COLUMNS('Section 2'!$D$13:J$13),0)),"",VLOOKUP($A514,'Section 2'!$D$16:$R$1015,COLUMNS('Section 2'!$D$13:J$13),0)))</f>
        <v/>
      </c>
      <c r="J514" s="84" t="str">
        <f>IF($C514="","",IF(ISBLANK(VLOOKUP($A514,'Section 2'!$D$16:$R$1015,COLUMNS('Section 2'!$D$13:R$13),0)),"",IF(VLOOKUP($A514,'Section 2'!$D$16:$R$1015,COLUMNS('Section 2'!$D$13:R$13),0)="QPS","QPS",PROPER(VLOOKUP($A514,'Section 2'!$D$16:$R$1015,COLUMNS('Section 2'!$D$13:R$13),0)))))</f>
        <v/>
      </c>
      <c r="K514" s="84" t="str">
        <f>IF($C514="","",IF(ISBLANK(VLOOKUP($A514,'Section 2'!$D$16:$R$1015,COLUMNS('Section 2'!$D$13:L$13),0)),"",VLOOKUP($A514,'Section 2'!$D$16:$R$1015,COLUMNS('Section 2'!$D$13:L$13),0)))</f>
        <v/>
      </c>
      <c r="L514" s="84" t="str">
        <f>IF($C514="","",IF(ISBLANK(VLOOKUP($A514,'Section 2'!$D$16:$R$1015,COLUMNS('Section 2'!$D$13:M$13),0)),"",VLOOKUP($A514,'Section 2'!$D$16:$R$1015,COLUMNS('Section 2'!$D$13:M$13),0)))</f>
        <v/>
      </c>
      <c r="M514" s="84" t="str">
        <f>IF($C514="","",IF(ISBLANK(VLOOKUP($A514,'Section 2'!$D$16:$R$1015,COLUMNS('Section 2'!$D$13:N$13),0)),"",VLOOKUP($A514,'Section 2'!$D$16:$R$1015,COLUMNS('Section 2'!$D$13:N$13),0)))</f>
        <v/>
      </c>
      <c r="N514" s="84" t="str">
        <f>IF($C514="","",IF(ISBLANK(VLOOKUP($A514,'Section 2'!$D$16:$R$1015,COLUMNS('Section 2'!$D$13:O$13),0)),"",VLOOKUP($A514,'Section 2'!$D$16:$R$1015,COLUMNS('Section 2'!$D$13:O$13),0)))</f>
        <v/>
      </c>
      <c r="O514" s="84" t="str">
        <f>IF($C514="","",IF(ISBLANK(VLOOKUP($A514,'Section 2'!$D$16:$R$1015,COLUMNS('Section 2'!$D$13:P$13),0)),"",VLOOKUP($A514,'Section 2'!$D$16:$R$1015,COLUMNS('Section 2'!$D$13:P$13),0)))</f>
        <v/>
      </c>
      <c r="P514" s="84" t="str">
        <f>IF($C514="","",IF(ISBLANK(VLOOKUP($A514,'Section 2'!$D$16:$R$1015,COLUMNS('Section 2'!$D$13:Q$13),0)),"",VLOOKUP($A514,'Section 2'!$D$16:$R$1015,COLUMNS('Section 2'!$D$13:Q$13),0)))</f>
        <v/>
      </c>
      <c r="Q514" s="84" t="str">
        <f>IF($C514="","",IF(ISBLANK(VLOOKUP($A514,'Section 2'!$D$16:$R$1015,COLUMNS('Section 2'!$D$13:R$13),0)),"",IF(VLOOKUP($A514,'Section 2'!$D$16:$R$1015,COLUMNS('Section 2'!$D$13:R$13),0)="QPS","QPS",PROPER(VLOOKUP($A514,'Section 2'!$D$16:$R$1015,COLUMNS('Section 2'!$D$13:R$13),0)))))</f>
        <v/>
      </c>
    </row>
    <row r="515" spans="1:17" x14ac:dyDescent="0.35">
      <c r="A515" s="50">
        <v>514</v>
      </c>
      <c r="B515" s="84" t="str">
        <f t="shared" ref="B515:B578" si="8">IF(C515="","",2)</f>
        <v/>
      </c>
      <c r="C515" s="84" t="str">
        <f>IFERROR(VLOOKUP($A515,'Section 2'!$D$16:$R$1015,COLUMNS('Section 2'!$D$13:D$13),0),"")</f>
        <v/>
      </c>
      <c r="D515" s="61" t="str">
        <f>IF($C515="","",IF(ISBLANK(VLOOKUP($A515,'Section 2'!$D$16:$R$1015,COLUMNS('Section 2'!$D$13:E$13),0)),"",VLOOKUP($A515,'Section 2'!$D$16:$R$1015,COLUMNS('Section 2'!$D$13:E$13),0)))</f>
        <v/>
      </c>
      <c r="E515" s="84" t="str">
        <f>IF($C515="","",IF(ISBLANK(VLOOKUP($A515,'Section 2'!$D$16:$R$1015,COLUMNS('Section 2'!$D$13:F$13),0)),"",VLOOKUP($A515,'Section 2'!$D$16:$R$1015,COLUMNS('Section 2'!$D$13:F$13),0)))</f>
        <v/>
      </c>
      <c r="F515" s="84" t="str">
        <f>IF($C515="","",IF(ISBLANK(VLOOKUP($A515,'Section 2'!$D$16:$R$1015,COLUMNS('Section 2'!$D$13:G$13),0)),"",VLOOKUP($A515,'Section 2'!$D$16:$R$1015,COLUMNS('Section 2'!$D$13:G$13),0)))</f>
        <v/>
      </c>
      <c r="G515" s="84" t="str">
        <f>IF($C515="","",IF(ISBLANK(VLOOKUP($A515,'Section 2'!$D$16:$R$1015,COLUMNS('Section 2'!$D$13:H$13),0)),"",VLOOKUP($A515,'Section 2'!$D$16:$R$1015,COLUMNS('Section 2'!$D$13:H$13),0)))</f>
        <v/>
      </c>
      <c r="H515" s="84" t="str">
        <f>IF($C515="","",IF(ISBLANK(VLOOKUP($A515,'Section 2'!$D$16:$R$1015,COLUMNS('Section 2'!$D$13:I$13),0)),"",VLOOKUP($A515,'Section 2'!$D$16:$R$1015,COLUMNS('Section 2'!$D$13:I$13),0)))</f>
        <v/>
      </c>
      <c r="I515" s="84" t="str">
        <f>IF($C515="","",IF(ISBLANK(VLOOKUP($A515,'Section 2'!$D$16:$R$1015,COLUMNS('Section 2'!$D$13:J$13),0)),"",VLOOKUP($A515,'Section 2'!$D$16:$R$1015,COLUMNS('Section 2'!$D$13:J$13),0)))</f>
        <v/>
      </c>
      <c r="J515" s="84" t="str">
        <f>IF($C515="","",IF(ISBLANK(VLOOKUP($A515,'Section 2'!$D$16:$R$1015,COLUMNS('Section 2'!$D$13:R$13),0)),"",IF(VLOOKUP($A515,'Section 2'!$D$16:$R$1015,COLUMNS('Section 2'!$D$13:R$13),0)="QPS","QPS",PROPER(VLOOKUP($A515,'Section 2'!$D$16:$R$1015,COLUMNS('Section 2'!$D$13:R$13),0)))))</f>
        <v/>
      </c>
      <c r="K515" s="84" t="str">
        <f>IF($C515="","",IF(ISBLANK(VLOOKUP($A515,'Section 2'!$D$16:$R$1015,COLUMNS('Section 2'!$D$13:L$13),0)),"",VLOOKUP($A515,'Section 2'!$D$16:$R$1015,COLUMNS('Section 2'!$D$13:L$13),0)))</f>
        <v/>
      </c>
      <c r="L515" s="84" t="str">
        <f>IF($C515="","",IF(ISBLANK(VLOOKUP($A515,'Section 2'!$D$16:$R$1015,COLUMNS('Section 2'!$D$13:M$13),0)),"",VLOOKUP($A515,'Section 2'!$D$16:$R$1015,COLUMNS('Section 2'!$D$13:M$13),0)))</f>
        <v/>
      </c>
      <c r="M515" s="84" t="str">
        <f>IF($C515="","",IF(ISBLANK(VLOOKUP($A515,'Section 2'!$D$16:$R$1015,COLUMNS('Section 2'!$D$13:N$13),0)),"",VLOOKUP($A515,'Section 2'!$D$16:$R$1015,COLUMNS('Section 2'!$D$13:N$13),0)))</f>
        <v/>
      </c>
      <c r="N515" s="84" t="str">
        <f>IF($C515="","",IF(ISBLANK(VLOOKUP($A515,'Section 2'!$D$16:$R$1015,COLUMNS('Section 2'!$D$13:O$13),0)),"",VLOOKUP($A515,'Section 2'!$D$16:$R$1015,COLUMNS('Section 2'!$D$13:O$13),0)))</f>
        <v/>
      </c>
      <c r="O515" s="84" t="str">
        <f>IF($C515="","",IF(ISBLANK(VLOOKUP($A515,'Section 2'!$D$16:$R$1015,COLUMNS('Section 2'!$D$13:P$13),0)),"",VLOOKUP($A515,'Section 2'!$D$16:$R$1015,COLUMNS('Section 2'!$D$13:P$13),0)))</f>
        <v/>
      </c>
      <c r="P515" s="84" t="str">
        <f>IF($C515="","",IF(ISBLANK(VLOOKUP($A515,'Section 2'!$D$16:$R$1015,COLUMNS('Section 2'!$D$13:Q$13),0)),"",VLOOKUP($A515,'Section 2'!$D$16:$R$1015,COLUMNS('Section 2'!$D$13:Q$13),0)))</f>
        <v/>
      </c>
      <c r="Q515" s="84" t="str">
        <f>IF($C515="","",IF(ISBLANK(VLOOKUP($A515,'Section 2'!$D$16:$R$1015,COLUMNS('Section 2'!$D$13:R$13),0)),"",IF(VLOOKUP($A515,'Section 2'!$D$16:$R$1015,COLUMNS('Section 2'!$D$13:R$13),0)="QPS","QPS",PROPER(VLOOKUP($A515,'Section 2'!$D$16:$R$1015,COLUMNS('Section 2'!$D$13:R$13),0)))))</f>
        <v/>
      </c>
    </row>
    <row r="516" spans="1:17" x14ac:dyDescent="0.35">
      <c r="A516" s="50">
        <v>515</v>
      </c>
      <c r="B516" s="84" t="str">
        <f t="shared" si="8"/>
        <v/>
      </c>
      <c r="C516" s="84" t="str">
        <f>IFERROR(VLOOKUP($A516,'Section 2'!$D$16:$R$1015,COLUMNS('Section 2'!$D$13:D$13),0),"")</f>
        <v/>
      </c>
      <c r="D516" s="61" t="str">
        <f>IF($C516="","",IF(ISBLANK(VLOOKUP($A516,'Section 2'!$D$16:$R$1015,COLUMNS('Section 2'!$D$13:E$13),0)),"",VLOOKUP($A516,'Section 2'!$D$16:$R$1015,COLUMNS('Section 2'!$D$13:E$13),0)))</f>
        <v/>
      </c>
      <c r="E516" s="84" t="str">
        <f>IF($C516="","",IF(ISBLANK(VLOOKUP($A516,'Section 2'!$D$16:$R$1015,COLUMNS('Section 2'!$D$13:F$13),0)),"",VLOOKUP($A516,'Section 2'!$D$16:$R$1015,COLUMNS('Section 2'!$D$13:F$13),0)))</f>
        <v/>
      </c>
      <c r="F516" s="84" t="str">
        <f>IF($C516="","",IF(ISBLANK(VLOOKUP($A516,'Section 2'!$D$16:$R$1015,COLUMNS('Section 2'!$D$13:G$13),0)),"",VLOOKUP($A516,'Section 2'!$D$16:$R$1015,COLUMNS('Section 2'!$D$13:G$13),0)))</f>
        <v/>
      </c>
      <c r="G516" s="84" t="str">
        <f>IF($C516="","",IF(ISBLANK(VLOOKUP($A516,'Section 2'!$D$16:$R$1015,COLUMNS('Section 2'!$D$13:H$13),0)),"",VLOOKUP($A516,'Section 2'!$D$16:$R$1015,COLUMNS('Section 2'!$D$13:H$13),0)))</f>
        <v/>
      </c>
      <c r="H516" s="84" t="str">
        <f>IF($C516="","",IF(ISBLANK(VLOOKUP($A516,'Section 2'!$D$16:$R$1015,COLUMNS('Section 2'!$D$13:I$13),0)),"",VLOOKUP($A516,'Section 2'!$D$16:$R$1015,COLUMNS('Section 2'!$D$13:I$13),0)))</f>
        <v/>
      </c>
      <c r="I516" s="84" t="str">
        <f>IF($C516="","",IF(ISBLANK(VLOOKUP($A516,'Section 2'!$D$16:$R$1015,COLUMNS('Section 2'!$D$13:J$13),0)),"",VLOOKUP($A516,'Section 2'!$D$16:$R$1015,COLUMNS('Section 2'!$D$13:J$13),0)))</f>
        <v/>
      </c>
      <c r="J516" s="84" t="str">
        <f>IF($C516="","",IF(ISBLANK(VLOOKUP($A516,'Section 2'!$D$16:$R$1015,COLUMNS('Section 2'!$D$13:R$13),0)),"",IF(VLOOKUP($A516,'Section 2'!$D$16:$R$1015,COLUMNS('Section 2'!$D$13:R$13),0)="QPS","QPS",PROPER(VLOOKUP($A516,'Section 2'!$D$16:$R$1015,COLUMNS('Section 2'!$D$13:R$13),0)))))</f>
        <v/>
      </c>
      <c r="K516" s="84" t="str">
        <f>IF($C516="","",IF(ISBLANK(VLOOKUP($A516,'Section 2'!$D$16:$R$1015,COLUMNS('Section 2'!$D$13:L$13),0)),"",VLOOKUP($A516,'Section 2'!$D$16:$R$1015,COLUMNS('Section 2'!$D$13:L$13),0)))</f>
        <v/>
      </c>
      <c r="L516" s="84" t="str">
        <f>IF($C516="","",IF(ISBLANK(VLOOKUP($A516,'Section 2'!$D$16:$R$1015,COLUMNS('Section 2'!$D$13:M$13),0)),"",VLOOKUP($A516,'Section 2'!$D$16:$R$1015,COLUMNS('Section 2'!$D$13:M$13),0)))</f>
        <v/>
      </c>
      <c r="M516" s="84" t="str">
        <f>IF($C516="","",IF(ISBLANK(VLOOKUP($A516,'Section 2'!$D$16:$R$1015,COLUMNS('Section 2'!$D$13:N$13),0)),"",VLOOKUP($A516,'Section 2'!$D$16:$R$1015,COLUMNS('Section 2'!$D$13:N$13),0)))</f>
        <v/>
      </c>
      <c r="N516" s="84" t="str">
        <f>IF($C516="","",IF(ISBLANK(VLOOKUP($A516,'Section 2'!$D$16:$R$1015,COLUMNS('Section 2'!$D$13:O$13),0)),"",VLOOKUP($A516,'Section 2'!$D$16:$R$1015,COLUMNS('Section 2'!$D$13:O$13),0)))</f>
        <v/>
      </c>
      <c r="O516" s="84" t="str">
        <f>IF($C516="","",IF(ISBLANK(VLOOKUP($A516,'Section 2'!$D$16:$R$1015,COLUMNS('Section 2'!$D$13:P$13),0)),"",VLOOKUP($A516,'Section 2'!$D$16:$R$1015,COLUMNS('Section 2'!$D$13:P$13),0)))</f>
        <v/>
      </c>
      <c r="P516" s="84" t="str">
        <f>IF($C516="","",IF(ISBLANK(VLOOKUP($A516,'Section 2'!$D$16:$R$1015,COLUMNS('Section 2'!$D$13:Q$13),0)),"",VLOOKUP($A516,'Section 2'!$D$16:$R$1015,COLUMNS('Section 2'!$D$13:Q$13),0)))</f>
        <v/>
      </c>
      <c r="Q516" s="84" t="str">
        <f>IF($C516="","",IF(ISBLANK(VLOOKUP($A516,'Section 2'!$D$16:$R$1015,COLUMNS('Section 2'!$D$13:R$13),0)),"",IF(VLOOKUP($A516,'Section 2'!$D$16:$R$1015,COLUMNS('Section 2'!$D$13:R$13),0)="QPS","QPS",PROPER(VLOOKUP($A516,'Section 2'!$D$16:$R$1015,COLUMNS('Section 2'!$D$13:R$13),0)))))</f>
        <v/>
      </c>
    </row>
    <row r="517" spans="1:17" x14ac:dyDescent="0.35">
      <c r="A517" s="50">
        <v>516</v>
      </c>
      <c r="B517" s="84" t="str">
        <f t="shared" si="8"/>
        <v/>
      </c>
      <c r="C517" s="84" t="str">
        <f>IFERROR(VLOOKUP($A517,'Section 2'!$D$16:$R$1015,COLUMNS('Section 2'!$D$13:D$13),0),"")</f>
        <v/>
      </c>
      <c r="D517" s="61" t="str">
        <f>IF($C517="","",IF(ISBLANK(VLOOKUP($A517,'Section 2'!$D$16:$R$1015,COLUMNS('Section 2'!$D$13:E$13),0)),"",VLOOKUP($A517,'Section 2'!$D$16:$R$1015,COLUMNS('Section 2'!$D$13:E$13),0)))</f>
        <v/>
      </c>
      <c r="E517" s="84" t="str">
        <f>IF($C517="","",IF(ISBLANK(VLOOKUP($A517,'Section 2'!$D$16:$R$1015,COLUMNS('Section 2'!$D$13:F$13),0)),"",VLOOKUP($A517,'Section 2'!$D$16:$R$1015,COLUMNS('Section 2'!$D$13:F$13),0)))</f>
        <v/>
      </c>
      <c r="F517" s="84" t="str">
        <f>IF($C517="","",IF(ISBLANK(VLOOKUP($A517,'Section 2'!$D$16:$R$1015,COLUMNS('Section 2'!$D$13:G$13),0)),"",VLOOKUP($A517,'Section 2'!$D$16:$R$1015,COLUMNS('Section 2'!$D$13:G$13),0)))</f>
        <v/>
      </c>
      <c r="G517" s="84" t="str">
        <f>IF($C517="","",IF(ISBLANK(VLOOKUP($A517,'Section 2'!$D$16:$R$1015,COLUMNS('Section 2'!$D$13:H$13),0)),"",VLOOKUP($A517,'Section 2'!$D$16:$R$1015,COLUMNS('Section 2'!$D$13:H$13),0)))</f>
        <v/>
      </c>
      <c r="H517" s="84" t="str">
        <f>IF($C517="","",IF(ISBLANK(VLOOKUP($A517,'Section 2'!$D$16:$R$1015,COLUMNS('Section 2'!$D$13:I$13),0)),"",VLOOKUP($A517,'Section 2'!$D$16:$R$1015,COLUMNS('Section 2'!$D$13:I$13),0)))</f>
        <v/>
      </c>
      <c r="I517" s="84" t="str">
        <f>IF($C517="","",IF(ISBLANK(VLOOKUP($A517,'Section 2'!$D$16:$R$1015,COLUMNS('Section 2'!$D$13:J$13),0)),"",VLOOKUP($A517,'Section 2'!$D$16:$R$1015,COLUMNS('Section 2'!$D$13:J$13),0)))</f>
        <v/>
      </c>
      <c r="J517" s="84" t="str">
        <f>IF($C517="","",IF(ISBLANK(VLOOKUP($A517,'Section 2'!$D$16:$R$1015,COLUMNS('Section 2'!$D$13:R$13),0)),"",IF(VLOOKUP($A517,'Section 2'!$D$16:$R$1015,COLUMNS('Section 2'!$D$13:R$13),0)="QPS","QPS",PROPER(VLOOKUP($A517,'Section 2'!$D$16:$R$1015,COLUMNS('Section 2'!$D$13:R$13),0)))))</f>
        <v/>
      </c>
      <c r="K517" s="84" t="str">
        <f>IF($C517="","",IF(ISBLANK(VLOOKUP($A517,'Section 2'!$D$16:$R$1015,COLUMNS('Section 2'!$D$13:L$13),0)),"",VLOOKUP($A517,'Section 2'!$D$16:$R$1015,COLUMNS('Section 2'!$D$13:L$13),0)))</f>
        <v/>
      </c>
      <c r="L517" s="84" t="str">
        <f>IF($C517="","",IF(ISBLANK(VLOOKUP($A517,'Section 2'!$D$16:$R$1015,COLUMNS('Section 2'!$D$13:M$13),0)),"",VLOOKUP($A517,'Section 2'!$D$16:$R$1015,COLUMNS('Section 2'!$D$13:M$13),0)))</f>
        <v/>
      </c>
      <c r="M517" s="84" t="str">
        <f>IF($C517="","",IF(ISBLANK(VLOOKUP($A517,'Section 2'!$D$16:$R$1015,COLUMNS('Section 2'!$D$13:N$13),0)),"",VLOOKUP($A517,'Section 2'!$D$16:$R$1015,COLUMNS('Section 2'!$D$13:N$13),0)))</f>
        <v/>
      </c>
      <c r="N517" s="84" t="str">
        <f>IF($C517="","",IF(ISBLANK(VLOOKUP($A517,'Section 2'!$D$16:$R$1015,COLUMNS('Section 2'!$D$13:O$13),0)),"",VLOOKUP($A517,'Section 2'!$D$16:$R$1015,COLUMNS('Section 2'!$D$13:O$13),0)))</f>
        <v/>
      </c>
      <c r="O517" s="84" t="str">
        <f>IF($C517="","",IF(ISBLANK(VLOOKUP($A517,'Section 2'!$D$16:$R$1015,COLUMNS('Section 2'!$D$13:P$13),0)),"",VLOOKUP($A517,'Section 2'!$D$16:$R$1015,COLUMNS('Section 2'!$D$13:P$13),0)))</f>
        <v/>
      </c>
      <c r="P517" s="84" t="str">
        <f>IF($C517="","",IF(ISBLANK(VLOOKUP($A517,'Section 2'!$D$16:$R$1015,COLUMNS('Section 2'!$D$13:Q$13),0)),"",VLOOKUP($A517,'Section 2'!$D$16:$R$1015,COLUMNS('Section 2'!$D$13:Q$13),0)))</f>
        <v/>
      </c>
      <c r="Q517" s="84" t="str">
        <f>IF($C517="","",IF(ISBLANK(VLOOKUP($A517,'Section 2'!$D$16:$R$1015,COLUMNS('Section 2'!$D$13:R$13),0)),"",IF(VLOOKUP($A517,'Section 2'!$D$16:$R$1015,COLUMNS('Section 2'!$D$13:R$13),0)="QPS","QPS",PROPER(VLOOKUP($A517,'Section 2'!$D$16:$R$1015,COLUMNS('Section 2'!$D$13:R$13),0)))))</f>
        <v/>
      </c>
    </row>
    <row r="518" spans="1:17" x14ac:dyDescent="0.35">
      <c r="A518" s="50">
        <v>517</v>
      </c>
      <c r="B518" s="84" t="str">
        <f t="shared" si="8"/>
        <v/>
      </c>
      <c r="C518" s="84" t="str">
        <f>IFERROR(VLOOKUP($A518,'Section 2'!$D$16:$R$1015,COLUMNS('Section 2'!$D$13:D$13),0),"")</f>
        <v/>
      </c>
      <c r="D518" s="61" t="str">
        <f>IF($C518="","",IF(ISBLANK(VLOOKUP($A518,'Section 2'!$D$16:$R$1015,COLUMNS('Section 2'!$D$13:E$13),0)),"",VLOOKUP($A518,'Section 2'!$D$16:$R$1015,COLUMNS('Section 2'!$D$13:E$13),0)))</f>
        <v/>
      </c>
      <c r="E518" s="84" t="str">
        <f>IF($C518="","",IF(ISBLANK(VLOOKUP($A518,'Section 2'!$D$16:$R$1015,COLUMNS('Section 2'!$D$13:F$13),0)),"",VLOOKUP($A518,'Section 2'!$D$16:$R$1015,COLUMNS('Section 2'!$D$13:F$13),0)))</f>
        <v/>
      </c>
      <c r="F518" s="84" t="str">
        <f>IF($C518="","",IF(ISBLANK(VLOOKUP($A518,'Section 2'!$D$16:$R$1015,COLUMNS('Section 2'!$D$13:G$13),0)),"",VLOOKUP($A518,'Section 2'!$D$16:$R$1015,COLUMNS('Section 2'!$D$13:G$13),0)))</f>
        <v/>
      </c>
      <c r="G518" s="84" t="str">
        <f>IF($C518="","",IF(ISBLANK(VLOOKUP($A518,'Section 2'!$D$16:$R$1015,COLUMNS('Section 2'!$D$13:H$13),0)),"",VLOOKUP($A518,'Section 2'!$D$16:$R$1015,COLUMNS('Section 2'!$D$13:H$13),0)))</f>
        <v/>
      </c>
      <c r="H518" s="84" t="str">
        <f>IF($C518="","",IF(ISBLANK(VLOOKUP($A518,'Section 2'!$D$16:$R$1015,COLUMNS('Section 2'!$D$13:I$13),0)),"",VLOOKUP($A518,'Section 2'!$D$16:$R$1015,COLUMNS('Section 2'!$D$13:I$13),0)))</f>
        <v/>
      </c>
      <c r="I518" s="84" t="str">
        <f>IF($C518="","",IF(ISBLANK(VLOOKUP($A518,'Section 2'!$D$16:$R$1015,COLUMNS('Section 2'!$D$13:J$13),0)),"",VLOOKUP($A518,'Section 2'!$D$16:$R$1015,COLUMNS('Section 2'!$D$13:J$13),0)))</f>
        <v/>
      </c>
      <c r="J518" s="84" t="str">
        <f>IF($C518="","",IF(ISBLANK(VLOOKUP($A518,'Section 2'!$D$16:$R$1015,COLUMNS('Section 2'!$D$13:R$13),0)),"",IF(VLOOKUP($A518,'Section 2'!$D$16:$R$1015,COLUMNS('Section 2'!$D$13:R$13),0)="QPS","QPS",PROPER(VLOOKUP($A518,'Section 2'!$D$16:$R$1015,COLUMNS('Section 2'!$D$13:R$13),0)))))</f>
        <v/>
      </c>
      <c r="K518" s="84" t="str">
        <f>IF($C518="","",IF(ISBLANK(VLOOKUP($A518,'Section 2'!$D$16:$R$1015,COLUMNS('Section 2'!$D$13:L$13),0)),"",VLOOKUP($A518,'Section 2'!$D$16:$R$1015,COLUMNS('Section 2'!$D$13:L$13),0)))</f>
        <v/>
      </c>
      <c r="L518" s="84" t="str">
        <f>IF($C518="","",IF(ISBLANK(VLOOKUP($A518,'Section 2'!$D$16:$R$1015,COLUMNS('Section 2'!$D$13:M$13),0)),"",VLOOKUP($A518,'Section 2'!$D$16:$R$1015,COLUMNS('Section 2'!$D$13:M$13),0)))</f>
        <v/>
      </c>
      <c r="M518" s="84" t="str">
        <f>IF($C518="","",IF(ISBLANK(VLOOKUP($A518,'Section 2'!$D$16:$R$1015,COLUMNS('Section 2'!$D$13:N$13),0)),"",VLOOKUP($A518,'Section 2'!$D$16:$R$1015,COLUMNS('Section 2'!$D$13:N$13),0)))</f>
        <v/>
      </c>
      <c r="N518" s="84" t="str">
        <f>IF($C518="","",IF(ISBLANK(VLOOKUP($A518,'Section 2'!$D$16:$R$1015,COLUMNS('Section 2'!$D$13:O$13),0)),"",VLOOKUP($A518,'Section 2'!$D$16:$R$1015,COLUMNS('Section 2'!$D$13:O$13),0)))</f>
        <v/>
      </c>
      <c r="O518" s="84" t="str">
        <f>IF($C518="","",IF(ISBLANK(VLOOKUP($A518,'Section 2'!$D$16:$R$1015,COLUMNS('Section 2'!$D$13:P$13),0)),"",VLOOKUP($A518,'Section 2'!$D$16:$R$1015,COLUMNS('Section 2'!$D$13:P$13),0)))</f>
        <v/>
      </c>
      <c r="P518" s="84" t="str">
        <f>IF($C518="","",IF(ISBLANK(VLOOKUP($A518,'Section 2'!$D$16:$R$1015,COLUMNS('Section 2'!$D$13:Q$13),0)),"",VLOOKUP($A518,'Section 2'!$D$16:$R$1015,COLUMNS('Section 2'!$D$13:Q$13),0)))</f>
        <v/>
      </c>
      <c r="Q518" s="84" t="str">
        <f>IF($C518="","",IF(ISBLANK(VLOOKUP($A518,'Section 2'!$D$16:$R$1015,COLUMNS('Section 2'!$D$13:R$13),0)),"",IF(VLOOKUP($A518,'Section 2'!$D$16:$R$1015,COLUMNS('Section 2'!$D$13:R$13),0)="QPS","QPS",PROPER(VLOOKUP($A518,'Section 2'!$D$16:$R$1015,COLUMNS('Section 2'!$D$13:R$13),0)))))</f>
        <v/>
      </c>
    </row>
    <row r="519" spans="1:17" x14ac:dyDescent="0.35">
      <c r="A519" s="50">
        <v>518</v>
      </c>
      <c r="B519" s="84" t="str">
        <f t="shared" si="8"/>
        <v/>
      </c>
      <c r="C519" s="84" t="str">
        <f>IFERROR(VLOOKUP($A519,'Section 2'!$D$16:$R$1015,COLUMNS('Section 2'!$D$13:D$13),0),"")</f>
        <v/>
      </c>
      <c r="D519" s="61" t="str">
        <f>IF($C519="","",IF(ISBLANK(VLOOKUP($A519,'Section 2'!$D$16:$R$1015,COLUMNS('Section 2'!$D$13:E$13),0)),"",VLOOKUP($A519,'Section 2'!$D$16:$R$1015,COLUMNS('Section 2'!$D$13:E$13),0)))</f>
        <v/>
      </c>
      <c r="E519" s="84" t="str">
        <f>IF($C519="","",IF(ISBLANK(VLOOKUP($A519,'Section 2'!$D$16:$R$1015,COLUMNS('Section 2'!$D$13:F$13),0)),"",VLOOKUP($A519,'Section 2'!$D$16:$R$1015,COLUMNS('Section 2'!$D$13:F$13),0)))</f>
        <v/>
      </c>
      <c r="F519" s="84" t="str">
        <f>IF($C519="","",IF(ISBLANK(VLOOKUP($A519,'Section 2'!$D$16:$R$1015,COLUMNS('Section 2'!$D$13:G$13),0)),"",VLOOKUP($A519,'Section 2'!$D$16:$R$1015,COLUMNS('Section 2'!$D$13:G$13),0)))</f>
        <v/>
      </c>
      <c r="G519" s="84" t="str">
        <f>IF($C519="","",IF(ISBLANK(VLOOKUP($A519,'Section 2'!$D$16:$R$1015,COLUMNS('Section 2'!$D$13:H$13),0)),"",VLOOKUP($A519,'Section 2'!$D$16:$R$1015,COLUMNS('Section 2'!$D$13:H$13),0)))</f>
        <v/>
      </c>
      <c r="H519" s="84" t="str">
        <f>IF($C519="","",IF(ISBLANK(VLOOKUP($A519,'Section 2'!$D$16:$R$1015,COLUMNS('Section 2'!$D$13:I$13),0)),"",VLOOKUP($A519,'Section 2'!$D$16:$R$1015,COLUMNS('Section 2'!$D$13:I$13),0)))</f>
        <v/>
      </c>
      <c r="I519" s="84" t="str">
        <f>IF($C519="","",IF(ISBLANK(VLOOKUP($A519,'Section 2'!$D$16:$R$1015,COLUMNS('Section 2'!$D$13:J$13),0)),"",VLOOKUP($A519,'Section 2'!$D$16:$R$1015,COLUMNS('Section 2'!$D$13:J$13),0)))</f>
        <v/>
      </c>
      <c r="J519" s="84" t="str">
        <f>IF($C519="","",IF(ISBLANK(VLOOKUP($A519,'Section 2'!$D$16:$R$1015,COLUMNS('Section 2'!$D$13:R$13),0)),"",IF(VLOOKUP($A519,'Section 2'!$D$16:$R$1015,COLUMNS('Section 2'!$D$13:R$13),0)="QPS","QPS",PROPER(VLOOKUP($A519,'Section 2'!$D$16:$R$1015,COLUMNS('Section 2'!$D$13:R$13),0)))))</f>
        <v/>
      </c>
      <c r="K519" s="84" t="str">
        <f>IF($C519="","",IF(ISBLANK(VLOOKUP($A519,'Section 2'!$D$16:$R$1015,COLUMNS('Section 2'!$D$13:L$13),0)),"",VLOOKUP($A519,'Section 2'!$D$16:$R$1015,COLUMNS('Section 2'!$D$13:L$13),0)))</f>
        <v/>
      </c>
      <c r="L519" s="84" t="str">
        <f>IF($C519="","",IF(ISBLANK(VLOOKUP($A519,'Section 2'!$D$16:$R$1015,COLUMNS('Section 2'!$D$13:M$13),0)),"",VLOOKUP($A519,'Section 2'!$D$16:$R$1015,COLUMNS('Section 2'!$D$13:M$13),0)))</f>
        <v/>
      </c>
      <c r="M519" s="84" t="str">
        <f>IF($C519="","",IF(ISBLANK(VLOOKUP($A519,'Section 2'!$D$16:$R$1015,COLUMNS('Section 2'!$D$13:N$13),0)),"",VLOOKUP($A519,'Section 2'!$D$16:$R$1015,COLUMNS('Section 2'!$D$13:N$13),0)))</f>
        <v/>
      </c>
      <c r="N519" s="84" t="str">
        <f>IF($C519="","",IF(ISBLANK(VLOOKUP($A519,'Section 2'!$D$16:$R$1015,COLUMNS('Section 2'!$D$13:O$13),0)),"",VLOOKUP($A519,'Section 2'!$D$16:$R$1015,COLUMNS('Section 2'!$D$13:O$13),0)))</f>
        <v/>
      </c>
      <c r="O519" s="84" t="str">
        <f>IF($C519="","",IF(ISBLANK(VLOOKUP($A519,'Section 2'!$D$16:$R$1015,COLUMNS('Section 2'!$D$13:P$13),0)),"",VLOOKUP($A519,'Section 2'!$D$16:$R$1015,COLUMNS('Section 2'!$D$13:P$13),0)))</f>
        <v/>
      </c>
      <c r="P519" s="84" t="str">
        <f>IF($C519="","",IF(ISBLANK(VLOOKUP($A519,'Section 2'!$D$16:$R$1015,COLUMNS('Section 2'!$D$13:Q$13),0)),"",VLOOKUP($A519,'Section 2'!$D$16:$R$1015,COLUMNS('Section 2'!$D$13:Q$13),0)))</f>
        <v/>
      </c>
      <c r="Q519" s="84" t="str">
        <f>IF($C519="","",IF(ISBLANK(VLOOKUP($A519,'Section 2'!$D$16:$R$1015,COLUMNS('Section 2'!$D$13:R$13),0)),"",IF(VLOOKUP($A519,'Section 2'!$D$16:$R$1015,COLUMNS('Section 2'!$D$13:R$13),0)="QPS","QPS",PROPER(VLOOKUP($A519,'Section 2'!$D$16:$R$1015,COLUMNS('Section 2'!$D$13:R$13),0)))))</f>
        <v/>
      </c>
    </row>
    <row r="520" spans="1:17" x14ac:dyDescent="0.35">
      <c r="A520" s="50">
        <v>519</v>
      </c>
      <c r="B520" s="84" t="str">
        <f t="shared" si="8"/>
        <v/>
      </c>
      <c r="C520" s="84" t="str">
        <f>IFERROR(VLOOKUP($A520,'Section 2'!$D$16:$R$1015,COLUMNS('Section 2'!$D$13:D$13),0),"")</f>
        <v/>
      </c>
      <c r="D520" s="61" t="str">
        <f>IF($C520="","",IF(ISBLANK(VLOOKUP($A520,'Section 2'!$D$16:$R$1015,COLUMNS('Section 2'!$D$13:E$13),0)),"",VLOOKUP($A520,'Section 2'!$D$16:$R$1015,COLUMNS('Section 2'!$D$13:E$13),0)))</f>
        <v/>
      </c>
      <c r="E520" s="84" t="str">
        <f>IF($C520="","",IF(ISBLANK(VLOOKUP($A520,'Section 2'!$D$16:$R$1015,COLUMNS('Section 2'!$D$13:F$13),0)),"",VLOOKUP($A520,'Section 2'!$D$16:$R$1015,COLUMNS('Section 2'!$D$13:F$13),0)))</f>
        <v/>
      </c>
      <c r="F520" s="84" t="str">
        <f>IF($C520="","",IF(ISBLANK(VLOOKUP($A520,'Section 2'!$D$16:$R$1015,COLUMNS('Section 2'!$D$13:G$13),0)),"",VLOOKUP($A520,'Section 2'!$D$16:$R$1015,COLUMNS('Section 2'!$D$13:G$13),0)))</f>
        <v/>
      </c>
      <c r="G520" s="84" t="str">
        <f>IF($C520="","",IF(ISBLANK(VLOOKUP($A520,'Section 2'!$D$16:$R$1015,COLUMNS('Section 2'!$D$13:H$13),0)),"",VLOOKUP($A520,'Section 2'!$D$16:$R$1015,COLUMNS('Section 2'!$D$13:H$13),0)))</f>
        <v/>
      </c>
      <c r="H520" s="84" t="str">
        <f>IF($C520="","",IF(ISBLANK(VLOOKUP($A520,'Section 2'!$D$16:$R$1015,COLUMNS('Section 2'!$D$13:I$13),0)),"",VLOOKUP($A520,'Section 2'!$D$16:$R$1015,COLUMNS('Section 2'!$D$13:I$13),0)))</f>
        <v/>
      </c>
      <c r="I520" s="84" t="str">
        <f>IF($C520="","",IF(ISBLANK(VLOOKUP($A520,'Section 2'!$D$16:$R$1015,COLUMNS('Section 2'!$D$13:J$13),0)),"",VLOOKUP($A520,'Section 2'!$D$16:$R$1015,COLUMNS('Section 2'!$D$13:J$13),0)))</f>
        <v/>
      </c>
      <c r="J520" s="84" t="str">
        <f>IF($C520="","",IF(ISBLANK(VLOOKUP($A520,'Section 2'!$D$16:$R$1015,COLUMNS('Section 2'!$D$13:R$13),0)),"",IF(VLOOKUP($A520,'Section 2'!$D$16:$R$1015,COLUMNS('Section 2'!$D$13:R$13),0)="QPS","QPS",PROPER(VLOOKUP($A520,'Section 2'!$D$16:$R$1015,COLUMNS('Section 2'!$D$13:R$13),0)))))</f>
        <v/>
      </c>
      <c r="K520" s="84" t="str">
        <f>IF($C520="","",IF(ISBLANK(VLOOKUP($A520,'Section 2'!$D$16:$R$1015,COLUMNS('Section 2'!$D$13:L$13),0)),"",VLOOKUP($A520,'Section 2'!$D$16:$R$1015,COLUMNS('Section 2'!$D$13:L$13),0)))</f>
        <v/>
      </c>
      <c r="L520" s="84" t="str">
        <f>IF($C520="","",IF(ISBLANK(VLOOKUP($A520,'Section 2'!$D$16:$R$1015,COLUMNS('Section 2'!$D$13:M$13),0)),"",VLOOKUP($A520,'Section 2'!$D$16:$R$1015,COLUMNS('Section 2'!$D$13:M$13),0)))</f>
        <v/>
      </c>
      <c r="M520" s="84" t="str">
        <f>IF($C520="","",IF(ISBLANK(VLOOKUP($A520,'Section 2'!$D$16:$R$1015,COLUMNS('Section 2'!$D$13:N$13),0)),"",VLOOKUP($A520,'Section 2'!$D$16:$R$1015,COLUMNS('Section 2'!$D$13:N$13),0)))</f>
        <v/>
      </c>
      <c r="N520" s="84" t="str">
        <f>IF($C520="","",IF(ISBLANK(VLOOKUP($A520,'Section 2'!$D$16:$R$1015,COLUMNS('Section 2'!$D$13:O$13),0)),"",VLOOKUP($A520,'Section 2'!$D$16:$R$1015,COLUMNS('Section 2'!$D$13:O$13),0)))</f>
        <v/>
      </c>
      <c r="O520" s="84" t="str">
        <f>IF($C520="","",IF(ISBLANK(VLOOKUP($A520,'Section 2'!$D$16:$R$1015,COLUMNS('Section 2'!$D$13:P$13),0)),"",VLOOKUP($A520,'Section 2'!$D$16:$R$1015,COLUMNS('Section 2'!$D$13:P$13),0)))</f>
        <v/>
      </c>
      <c r="P520" s="84" t="str">
        <f>IF($C520="","",IF(ISBLANK(VLOOKUP($A520,'Section 2'!$D$16:$R$1015,COLUMNS('Section 2'!$D$13:Q$13),0)),"",VLOOKUP($A520,'Section 2'!$D$16:$R$1015,COLUMNS('Section 2'!$D$13:Q$13),0)))</f>
        <v/>
      </c>
      <c r="Q520" s="84" t="str">
        <f>IF($C520="","",IF(ISBLANK(VLOOKUP($A520,'Section 2'!$D$16:$R$1015,COLUMNS('Section 2'!$D$13:R$13),0)),"",IF(VLOOKUP($A520,'Section 2'!$D$16:$R$1015,COLUMNS('Section 2'!$D$13:R$13),0)="QPS","QPS",PROPER(VLOOKUP($A520,'Section 2'!$D$16:$R$1015,COLUMNS('Section 2'!$D$13:R$13),0)))))</f>
        <v/>
      </c>
    </row>
    <row r="521" spans="1:17" x14ac:dyDescent="0.35">
      <c r="A521" s="50">
        <v>520</v>
      </c>
      <c r="B521" s="84" t="str">
        <f t="shared" si="8"/>
        <v/>
      </c>
      <c r="C521" s="84" t="str">
        <f>IFERROR(VLOOKUP($A521,'Section 2'!$D$16:$R$1015,COLUMNS('Section 2'!$D$13:D$13),0),"")</f>
        <v/>
      </c>
      <c r="D521" s="61" t="str">
        <f>IF($C521="","",IF(ISBLANK(VLOOKUP($A521,'Section 2'!$D$16:$R$1015,COLUMNS('Section 2'!$D$13:E$13),0)),"",VLOOKUP($A521,'Section 2'!$D$16:$R$1015,COLUMNS('Section 2'!$D$13:E$13),0)))</f>
        <v/>
      </c>
      <c r="E521" s="84" t="str">
        <f>IF($C521="","",IF(ISBLANK(VLOOKUP($A521,'Section 2'!$D$16:$R$1015,COLUMNS('Section 2'!$D$13:F$13),0)),"",VLOOKUP($A521,'Section 2'!$D$16:$R$1015,COLUMNS('Section 2'!$D$13:F$13),0)))</f>
        <v/>
      </c>
      <c r="F521" s="84" t="str">
        <f>IF($C521="","",IF(ISBLANK(VLOOKUP($A521,'Section 2'!$D$16:$R$1015,COLUMNS('Section 2'!$D$13:G$13),0)),"",VLOOKUP($A521,'Section 2'!$D$16:$R$1015,COLUMNS('Section 2'!$D$13:G$13),0)))</f>
        <v/>
      </c>
      <c r="G521" s="84" t="str">
        <f>IF($C521="","",IF(ISBLANK(VLOOKUP($A521,'Section 2'!$D$16:$R$1015,COLUMNS('Section 2'!$D$13:H$13),0)),"",VLOOKUP($A521,'Section 2'!$D$16:$R$1015,COLUMNS('Section 2'!$D$13:H$13),0)))</f>
        <v/>
      </c>
      <c r="H521" s="84" t="str">
        <f>IF($C521="","",IF(ISBLANK(VLOOKUP($A521,'Section 2'!$D$16:$R$1015,COLUMNS('Section 2'!$D$13:I$13),0)),"",VLOOKUP($A521,'Section 2'!$D$16:$R$1015,COLUMNS('Section 2'!$D$13:I$13),0)))</f>
        <v/>
      </c>
      <c r="I521" s="84" t="str">
        <f>IF($C521="","",IF(ISBLANK(VLOOKUP($A521,'Section 2'!$D$16:$R$1015,COLUMNS('Section 2'!$D$13:J$13),0)),"",VLOOKUP($A521,'Section 2'!$D$16:$R$1015,COLUMNS('Section 2'!$D$13:J$13),0)))</f>
        <v/>
      </c>
      <c r="J521" s="84" t="str">
        <f>IF($C521="","",IF(ISBLANK(VLOOKUP($A521,'Section 2'!$D$16:$R$1015,COLUMNS('Section 2'!$D$13:R$13),0)),"",IF(VLOOKUP($A521,'Section 2'!$D$16:$R$1015,COLUMNS('Section 2'!$D$13:R$13),0)="QPS","QPS",PROPER(VLOOKUP($A521,'Section 2'!$D$16:$R$1015,COLUMNS('Section 2'!$D$13:R$13),0)))))</f>
        <v/>
      </c>
      <c r="K521" s="84" t="str">
        <f>IF($C521="","",IF(ISBLANK(VLOOKUP($A521,'Section 2'!$D$16:$R$1015,COLUMNS('Section 2'!$D$13:L$13),0)),"",VLOOKUP($A521,'Section 2'!$D$16:$R$1015,COLUMNS('Section 2'!$D$13:L$13),0)))</f>
        <v/>
      </c>
      <c r="L521" s="84" t="str">
        <f>IF($C521="","",IF(ISBLANK(VLOOKUP($A521,'Section 2'!$D$16:$R$1015,COLUMNS('Section 2'!$D$13:M$13),0)),"",VLOOKUP($A521,'Section 2'!$D$16:$R$1015,COLUMNS('Section 2'!$D$13:M$13),0)))</f>
        <v/>
      </c>
      <c r="M521" s="84" t="str">
        <f>IF($C521="","",IF(ISBLANK(VLOOKUP($A521,'Section 2'!$D$16:$R$1015,COLUMNS('Section 2'!$D$13:N$13),0)),"",VLOOKUP($A521,'Section 2'!$D$16:$R$1015,COLUMNS('Section 2'!$D$13:N$13),0)))</f>
        <v/>
      </c>
      <c r="N521" s="84" t="str">
        <f>IF($C521="","",IF(ISBLANK(VLOOKUP($A521,'Section 2'!$D$16:$R$1015,COLUMNS('Section 2'!$D$13:O$13),0)),"",VLOOKUP($A521,'Section 2'!$D$16:$R$1015,COLUMNS('Section 2'!$D$13:O$13),0)))</f>
        <v/>
      </c>
      <c r="O521" s="84" t="str">
        <f>IF($C521="","",IF(ISBLANK(VLOOKUP($A521,'Section 2'!$D$16:$R$1015,COLUMNS('Section 2'!$D$13:P$13),0)),"",VLOOKUP($A521,'Section 2'!$D$16:$R$1015,COLUMNS('Section 2'!$D$13:P$13),0)))</f>
        <v/>
      </c>
      <c r="P521" s="84" t="str">
        <f>IF($C521="","",IF(ISBLANK(VLOOKUP($A521,'Section 2'!$D$16:$R$1015,COLUMNS('Section 2'!$D$13:Q$13),0)),"",VLOOKUP($A521,'Section 2'!$D$16:$R$1015,COLUMNS('Section 2'!$D$13:Q$13),0)))</f>
        <v/>
      </c>
      <c r="Q521" s="84" t="str">
        <f>IF($C521="","",IF(ISBLANK(VLOOKUP($A521,'Section 2'!$D$16:$R$1015,COLUMNS('Section 2'!$D$13:R$13),0)),"",IF(VLOOKUP($A521,'Section 2'!$D$16:$R$1015,COLUMNS('Section 2'!$D$13:R$13),0)="QPS","QPS",PROPER(VLOOKUP($A521,'Section 2'!$D$16:$R$1015,COLUMNS('Section 2'!$D$13:R$13),0)))))</f>
        <v/>
      </c>
    </row>
    <row r="522" spans="1:17" x14ac:dyDescent="0.35">
      <c r="A522" s="50">
        <v>521</v>
      </c>
      <c r="B522" s="84" t="str">
        <f t="shared" si="8"/>
        <v/>
      </c>
      <c r="C522" s="84" t="str">
        <f>IFERROR(VLOOKUP($A522,'Section 2'!$D$16:$R$1015,COLUMNS('Section 2'!$D$13:D$13),0),"")</f>
        <v/>
      </c>
      <c r="D522" s="61" t="str">
        <f>IF($C522="","",IF(ISBLANK(VLOOKUP($A522,'Section 2'!$D$16:$R$1015,COLUMNS('Section 2'!$D$13:E$13),0)),"",VLOOKUP($A522,'Section 2'!$D$16:$R$1015,COLUMNS('Section 2'!$D$13:E$13),0)))</f>
        <v/>
      </c>
      <c r="E522" s="84" t="str">
        <f>IF($C522="","",IF(ISBLANK(VLOOKUP($A522,'Section 2'!$D$16:$R$1015,COLUMNS('Section 2'!$D$13:F$13),0)),"",VLOOKUP($A522,'Section 2'!$D$16:$R$1015,COLUMNS('Section 2'!$D$13:F$13),0)))</f>
        <v/>
      </c>
      <c r="F522" s="84" t="str">
        <f>IF($C522="","",IF(ISBLANK(VLOOKUP($A522,'Section 2'!$D$16:$R$1015,COLUMNS('Section 2'!$D$13:G$13),0)),"",VLOOKUP($A522,'Section 2'!$D$16:$R$1015,COLUMNS('Section 2'!$D$13:G$13),0)))</f>
        <v/>
      </c>
      <c r="G522" s="84" t="str">
        <f>IF($C522="","",IF(ISBLANK(VLOOKUP($A522,'Section 2'!$D$16:$R$1015,COLUMNS('Section 2'!$D$13:H$13),0)),"",VLOOKUP($A522,'Section 2'!$D$16:$R$1015,COLUMNS('Section 2'!$D$13:H$13),0)))</f>
        <v/>
      </c>
      <c r="H522" s="84" t="str">
        <f>IF($C522="","",IF(ISBLANK(VLOOKUP($A522,'Section 2'!$D$16:$R$1015,COLUMNS('Section 2'!$D$13:I$13),0)),"",VLOOKUP($A522,'Section 2'!$D$16:$R$1015,COLUMNS('Section 2'!$D$13:I$13),0)))</f>
        <v/>
      </c>
      <c r="I522" s="84" t="str">
        <f>IF($C522="","",IF(ISBLANK(VLOOKUP($A522,'Section 2'!$D$16:$R$1015,COLUMNS('Section 2'!$D$13:J$13),0)),"",VLOOKUP($A522,'Section 2'!$D$16:$R$1015,COLUMNS('Section 2'!$D$13:J$13),0)))</f>
        <v/>
      </c>
      <c r="J522" s="84" t="str">
        <f>IF($C522="","",IF(ISBLANK(VLOOKUP($A522,'Section 2'!$D$16:$R$1015,COLUMNS('Section 2'!$D$13:R$13),0)),"",IF(VLOOKUP($A522,'Section 2'!$D$16:$R$1015,COLUMNS('Section 2'!$D$13:R$13),0)="QPS","QPS",PROPER(VLOOKUP($A522,'Section 2'!$D$16:$R$1015,COLUMNS('Section 2'!$D$13:R$13),0)))))</f>
        <v/>
      </c>
      <c r="K522" s="84" t="str">
        <f>IF($C522="","",IF(ISBLANK(VLOOKUP($A522,'Section 2'!$D$16:$R$1015,COLUMNS('Section 2'!$D$13:L$13),0)),"",VLOOKUP($A522,'Section 2'!$D$16:$R$1015,COLUMNS('Section 2'!$D$13:L$13),0)))</f>
        <v/>
      </c>
      <c r="L522" s="84" t="str">
        <f>IF($C522="","",IF(ISBLANK(VLOOKUP($A522,'Section 2'!$D$16:$R$1015,COLUMNS('Section 2'!$D$13:M$13),0)),"",VLOOKUP($A522,'Section 2'!$D$16:$R$1015,COLUMNS('Section 2'!$D$13:M$13),0)))</f>
        <v/>
      </c>
      <c r="M522" s="84" t="str">
        <f>IF($C522="","",IF(ISBLANK(VLOOKUP($A522,'Section 2'!$D$16:$R$1015,COLUMNS('Section 2'!$D$13:N$13),0)),"",VLOOKUP($A522,'Section 2'!$D$16:$R$1015,COLUMNS('Section 2'!$D$13:N$13),0)))</f>
        <v/>
      </c>
      <c r="N522" s="84" t="str">
        <f>IF($C522="","",IF(ISBLANK(VLOOKUP($A522,'Section 2'!$D$16:$R$1015,COLUMNS('Section 2'!$D$13:O$13),0)),"",VLOOKUP($A522,'Section 2'!$D$16:$R$1015,COLUMNS('Section 2'!$D$13:O$13),0)))</f>
        <v/>
      </c>
      <c r="O522" s="84" t="str">
        <f>IF($C522="","",IF(ISBLANK(VLOOKUP($A522,'Section 2'!$D$16:$R$1015,COLUMNS('Section 2'!$D$13:P$13),0)),"",VLOOKUP($A522,'Section 2'!$D$16:$R$1015,COLUMNS('Section 2'!$D$13:P$13),0)))</f>
        <v/>
      </c>
      <c r="P522" s="84" t="str">
        <f>IF($C522="","",IF(ISBLANK(VLOOKUP($A522,'Section 2'!$D$16:$R$1015,COLUMNS('Section 2'!$D$13:Q$13),0)),"",VLOOKUP($A522,'Section 2'!$D$16:$R$1015,COLUMNS('Section 2'!$D$13:Q$13),0)))</f>
        <v/>
      </c>
      <c r="Q522" s="84" t="str">
        <f>IF($C522="","",IF(ISBLANK(VLOOKUP($A522,'Section 2'!$D$16:$R$1015,COLUMNS('Section 2'!$D$13:R$13),0)),"",IF(VLOOKUP($A522,'Section 2'!$D$16:$R$1015,COLUMNS('Section 2'!$D$13:R$13),0)="QPS","QPS",PROPER(VLOOKUP($A522,'Section 2'!$D$16:$R$1015,COLUMNS('Section 2'!$D$13:R$13),0)))))</f>
        <v/>
      </c>
    </row>
    <row r="523" spans="1:17" x14ac:dyDescent="0.35">
      <c r="A523" s="50">
        <v>522</v>
      </c>
      <c r="B523" s="84" t="str">
        <f t="shared" si="8"/>
        <v/>
      </c>
      <c r="C523" s="84" t="str">
        <f>IFERROR(VLOOKUP($A523,'Section 2'!$D$16:$R$1015,COLUMNS('Section 2'!$D$13:D$13),0),"")</f>
        <v/>
      </c>
      <c r="D523" s="61" t="str">
        <f>IF($C523="","",IF(ISBLANK(VLOOKUP($A523,'Section 2'!$D$16:$R$1015,COLUMNS('Section 2'!$D$13:E$13),0)),"",VLOOKUP($A523,'Section 2'!$D$16:$R$1015,COLUMNS('Section 2'!$D$13:E$13),0)))</f>
        <v/>
      </c>
      <c r="E523" s="84" t="str">
        <f>IF($C523="","",IF(ISBLANK(VLOOKUP($A523,'Section 2'!$D$16:$R$1015,COLUMNS('Section 2'!$D$13:F$13),0)),"",VLOOKUP($A523,'Section 2'!$D$16:$R$1015,COLUMNS('Section 2'!$D$13:F$13),0)))</f>
        <v/>
      </c>
      <c r="F523" s="84" t="str">
        <f>IF($C523="","",IF(ISBLANK(VLOOKUP($A523,'Section 2'!$D$16:$R$1015,COLUMNS('Section 2'!$D$13:G$13),0)),"",VLOOKUP($A523,'Section 2'!$D$16:$R$1015,COLUMNS('Section 2'!$D$13:G$13),0)))</f>
        <v/>
      </c>
      <c r="G523" s="84" t="str">
        <f>IF($C523="","",IF(ISBLANK(VLOOKUP($A523,'Section 2'!$D$16:$R$1015,COLUMNS('Section 2'!$D$13:H$13),0)),"",VLOOKUP($A523,'Section 2'!$D$16:$R$1015,COLUMNS('Section 2'!$D$13:H$13),0)))</f>
        <v/>
      </c>
      <c r="H523" s="84" t="str">
        <f>IF($C523="","",IF(ISBLANK(VLOOKUP($A523,'Section 2'!$D$16:$R$1015,COLUMNS('Section 2'!$D$13:I$13),0)),"",VLOOKUP($A523,'Section 2'!$D$16:$R$1015,COLUMNS('Section 2'!$D$13:I$13),0)))</f>
        <v/>
      </c>
      <c r="I523" s="84" t="str">
        <f>IF($C523="","",IF(ISBLANK(VLOOKUP($A523,'Section 2'!$D$16:$R$1015,COLUMNS('Section 2'!$D$13:J$13),0)),"",VLOOKUP($A523,'Section 2'!$D$16:$R$1015,COLUMNS('Section 2'!$D$13:J$13),0)))</f>
        <v/>
      </c>
      <c r="J523" s="84" t="str">
        <f>IF($C523="","",IF(ISBLANK(VLOOKUP($A523,'Section 2'!$D$16:$R$1015,COLUMNS('Section 2'!$D$13:R$13),0)),"",IF(VLOOKUP($A523,'Section 2'!$D$16:$R$1015,COLUMNS('Section 2'!$D$13:R$13),0)="QPS","QPS",PROPER(VLOOKUP($A523,'Section 2'!$D$16:$R$1015,COLUMNS('Section 2'!$D$13:R$13),0)))))</f>
        <v/>
      </c>
      <c r="K523" s="84" t="str">
        <f>IF($C523="","",IF(ISBLANK(VLOOKUP($A523,'Section 2'!$D$16:$R$1015,COLUMNS('Section 2'!$D$13:L$13),0)),"",VLOOKUP($A523,'Section 2'!$D$16:$R$1015,COLUMNS('Section 2'!$D$13:L$13),0)))</f>
        <v/>
      </c>
      <c r="L523" s="84" t="str">
        <f>IF($C523="","",IF(ISBLANK(VLOOKUP($A523,'Section 2'!$D$16:$R$1015,COLUMNS('Section 2'!$D$13:M$13),0)),"",VLOOKUP($A523,'Section 2'!$D$16:$R$1015,COLUMNS('Section 2'!$D$13:M$13),0)))</f>
        <v/>
      </c>
      <c r="M523" s="84" t="str">
        <f>IF($C523="","",IF(ISBLANK(VLOOKUP($A523,'Section 2'!$D$16:$R$1015,COLUMNS('Section 2'!$D$13:N$13),0)),"",VLOOKUP($A523,'Section 2'!$D$16:$R$1015,COLUMNS('Section 2'!$D$13:N$13),0)))</f>
        <v/>
      </c>
      <c r="N523" s="84" t="str">
        <f>IF($C523="","",IF(ISBLANK(VLOOKUP($A523,'Section 2'!$D$16:$R$1015,COLUMNS('Section 2'!$D$13:O$13),0)),"",VLOOKUP($A523,'Section 2'!$D$16:$R$1015,COLUMNS('Section 2'!$D$13:O$13),0)))</f>
        <v/>
      </c>
      <c r="O523" s="84" t="str">
        <f>IF($C523="","",IF(ISBLANK(VLOOKUP($A523,'Section 2'!$D$16:$R$1015,COLUMNS('Section 2'!$D$13:P$13),0)),"",VLOOKUP($A523,'Section 2'!$D$16:$R$1015,COLUMNS('Section 2'!$D$13:P$13),0)))</f>
        <v/>
      </c>
      <c r="P523" s="84" t="str">
        <f>IF($C523="","",IF(ISBLANK(VLOOKUP($A523,'Section 2'!$D$16:$R$1015,COLUMNS('Section 2'!$D$13:Q$13),0)),"",VLOOKUP($A523,'Section 2'!$D$16:$R$1015,COLUMNS('Section 2'!$D$13:Q$13),0)))</f>
        <v/>
      </c>
      <c r="Q523" s="84" t="str">
        <f>IF($C523="","",IF(ISBLANK(VLOOKUP($A523,'Section 2'!$D$16:$R$1015,COLUMNS('Section 2'!$D$13:R$13),0)),"",IF(VLOOKUP($A523,'Section 2'!$D$16:$R$1015,COLUMNS('Section 2'!$D$13:R$13),0)="QPS","QPS",PROPER(VLOOKUP($A523,'Section 2'!$D$16:$R$1015,COLUMNS('Section 2'!$D$13:R$13),0)))))</f>
        <v/>
      </c>
    </row>
    <row r="524" spans="1:17" x14ac:dyDescent="0.35">
      <c r="A524" s="50">
        <v>523</v>
      </c>
      <c r="B524" s="84" t="str">
        <f t="shared" si="8"/>
        <v/>
      </c>
      <c r="C524" s="84" t="str">
        <f>IFERROR(VLOOKUP($A524,'Section 2'!$D$16:$R$1015,COLUMNS('Section 2'!$D$13:D$13),0),"")</f>
        <v/>
      </c>
      <c r="D524" s="61" t="str">
        <f>IF($C524="","",IF(ISBLANK(VLOOKUP($A524,'Section 2'!$D$16:$R$1015,COLUMNS('Section 2'!$D$13:E$13),0)),"",VLOOKUP($A524,'Section 2'!$D$16:$R$1015,COLUMNS('Section 2'!$D$13:E$13),0)))</f>
        <v/>
      </c>
      <c r="E524" s="84" t="str">
        <f>IF($C524="","",IF(ISBLANK(VLOOKUP($A524,'Section 2'!$D$16:$R$1015,COLUMNS('Section 2'!$D$13:F$13),0)),"",VLOOKUP($A524,'Section 2'!$D$16:$R$1015,COLUMNS('Section 2'!$D$13:F$13),0)))</f>
        <v/>
      </c>
      <c r="F524" s="84" t="str">
        <f>IF($C524="","",IF(ISBLANK(VLOOKUP($A524,'Section 2'!$D$16:$R$1015,COLUMNS('Section 2'!$D$13:G$13),0)),"",VLOOKUP($A524,'Section 2'!$D$16:$R$1015,COLUMNS('Section 2'!$D$13:G$13),0)))</f>
        <v/>
      </c>
      <c r="G524" s="84" t="str">
        <f>IF($C524="","",IF(ISBLANK(VLOOKUP($A524,'Section 2'!$D$16:$R$1015,COLUMNS('Section 2'!$D$13:H$13),0)),"",VLOOKUP($A524,'Section 2'!$D$16:$R$1015,COLUMNS('Section 2'!$D$13:H$13),0)))</f>
        <v/>
      </c>
      <c r="H524" s="84" t="str">
        <f>IF($C524="","",IF(ISBLANK(VLOOKUP($A524,'Section 2'!$D$16:$R$1015,COLUMNS('Section 2'!$D$13:I$13),0)),"",VLOOKUP($A524,'Section 2'!$D$16:$R$1015,COLUMNS('Section 2'!$D$13:I$13),0)))</f>
        <v/>
      </c>
      <c r="I524" s="84" t="str">
        <f>IF($C524="","",IF(ISBLANK(VLOOKUP($A524,'Section 2'!$D$16:$R$1015,COLUMNS('Section 2'!$D$13:J$13),0)),"",VLOOKUP($A524,'Section 2'!$D$16:$R$1015,COLUMNS('Section 2'!$D$13:J$13),0)))</f>
        <v/>
      </c>
      <c r="J524" s="84" t="str">
        <f>IF($C524="","",IF(ISBLANK(VLOOKUP($A524,'Section 2'!$D$16:$R$1015,COLUMNS('Section 2'!$D$13:R$13),0)),"",IF(VLOOKUP($A524,'Section 2'!$D$16:$R$1015,COLUMNS('Section 2'!$D$13:R$13),0)="QPS","QPS",PROPER(VLOOKUP($A524,'Section 2'!$D$16:$R$1015,COLUMNS('Section 2'!$D$13:R$13),0)))))</f>
        <v/>
      </c>
      <c r="K524" s="84" t="str">
        <f>IF($C524="","",IF(ISBLANK(VLOOKUP($A524,'Section 2'!$D$16:$R$1015,COLUMNS('Section 2'!$D$13:L$13),0)),"",VLOOKUP($A524,'Section 2'!$D$16:$R$1015,COLUMNS('Section 2'!$D$13:L$13),0)))</f>
        <v/>
      </c>
      <c r="L524" s="84" t="str">
        <f>IF($C524="","",IF(ISBLANK(VLOOKUP($A524,'Section 2'!$D$16:$R$1015,COLUMNS('Section 2'!$D$13:M$13),0)),"",VLOOKUP($A524,'Section 2'!$D$16:$R$1015,COLUMNS('Section 2'!$D$13:M$13),0)))</f>
        <v/>
      </c>
      <c r="M524" s="84" t="str">
        <f>IF($C524="","",IF(ISBLANK(VLOOKUP($A524,'Section 2'!$D$16:$R$1015,COLUMNS('Section 2'!$D$13:N$13),0)),"",VLOOKUP($A524,'Section 2'!$D$16:$R$1015,COLUMNS('Section 2'!$D$13:N$13),0)))</f>
        <v/>
      </c>
      <c r="N524" s="84" t="str">
        <f>IF($C524="","",IF(ISBLANK(VLOOKUP($A524,'Section 2'!$D$16:$R$1015,COLUMNS('Section 2'!$D$13:O$13),0)),"",VLOOKUP($A524,'Section 2'!$D$16:$R$1015,COLUMNS('Section 2'!$D$13:O$13),0)))</f>
        <v/>
      </c>
      <c r="O524" s="84" t="str">
        <f>IF($C524="","",IF(ISBLANK(VLOOKUP($A524,'Section 2'!$D$16:$R$1015,COLUMNS('Section 2'!$D$13:P$13),0)),"",VLOOKUP($A524,'Section 2'!$D$16:$R$1015,COLUMNS('Section 2'!$D$13:P$13),0)))</f>
        <v/>
      </c>
      <c r="P524" s="84" t="str">
        <f>IF($C524="","",IF(ISBLANK(VLOOKUP($A524,'Section 2'!$D$16:$R$1015,COLUMNS('Section 2'!$D$13:Q$13),0)),"",VLOOKUP($A524,'Section 2'!$D$16:$R$1015,COLUMNS('Section 2'!$D$13:Q$13),0)))</f>
        <v/>
      </c>
      <c r="Q524" s="84" t="str">
        <f>IF($C524="","",IF(ISBLANK(VLOOKUP($A524,'Section 2'!$D$16:$R$1015,COLUMNS('Section 2'!$D$13:R$13),0)),"",IF(VLOOKUP($A524,'Section 2'!$D$16:$R$1015,COLUMNS('Section 2'!$D$13:R$13),0)="QPS","QPS",PROPER(VLOOKUP($A524,'Section 2'!$D$16:$R$1015,COLUMNS('Section 2'!$D$13:R$13),0)))))</f>
        <v/>
      </c>
    </row>
    <row r="525" spans="1:17" x14ac:dyDescent="0.35">
      <c r="A525" s="50">
        <v>524</v>
      </c>
      <c r="B525" s="84" t="str">
        <f t="shared" si="8"/>
        <v/>
      </c>
      <c r="C525" s="84" t="str">
        <f>IFERROR(VLOOKUP($A525,'Section 2'!$D$16:$R$1015,COLUMNS('Section 2'!$D$13:D$13),0),"")</f>
        <v/>
      </c>
      <c r="D525" s="61" t="str">
        <f>IF($C525="","",IF(ISBLANK(VLOOKUP($A525,'Section 2'!$D$16:$R$1015,COLUMNS('Section 2'!$D$13:E$13),0)),"",VLOOKUP($A525,'Section 2'!$D$16:$R$1015,COLUMNS('Section 2'!$D$13:E$13),0)))</f>
        <v/>
      </c>
      <c r="E525" s="84" t="str">
        <f>IF($C525="","",IF(ISBLANK(VLOOKUP($A525,'Section 2'!$D$16:$R$1015,COLUMNS('Section 2'!$D$13:F$13),0)),"",VLOOKUP($A525,'Section 2'!$D$16:$R$1015,COLUMNS('Section 2'!$D$13:F$13),0)))</f>
        <v/>
      </c>
      <c r="F525" s="84" t="str">
        <f>IF($C525="","",IF(ISBLANK(VLOOKUP($A525,'Section 2'!$D$16:$R$1015,COLUMNS('Section 2'!$D$13:G$13),0)),"",VLOOKUP($A525,'Section 2'!$D$16:$R$1015,COLUMNS('Section 2'!$D$13:G$13),0)))</f>
        <v/>
      </c>
      <c r="G525" s="84" t="str">
        <f>IF($C525="","",IF(ISBLANK(VLOOKUP($A525,'Section 2'!$D$16:$R$1015,COLUMNS('Section 2'!$D$13:H$13),0)),"",VLOOKUP($A525,'Section 2'!$D$16:$R$1015,COLUMNS('Section 2'!$D$13:H$13),0)))</f>
        <v/>
      </c>
      <c r="H525" s="84" t="str">
        <f>IF($C525="","",IF(ISBLANK(VLOOKUP($A525,'Section 2'!$D$16:$R$1015,COLUMNS('Section 2'!$D$13:I$13),0)),"",VLOOKUP($A525,'Section 2'!$D$16:$R$1015,COLUMNS('Section 2'!$D$13:I$13),0)))</f>
        <v/>
      </c>
      <c r="I525" s="84" t="str">
        <f>IF($C525="","",IF(ISBLANK(VLOOKUP($A525,'Section 2'!$D$16:$R$1015,COLUMNS('Section 2'!$D$13:J$13),0)),"",VLOOKUP($A525,'Section 2'!$D$16:$R$1015,COLUMNS('Section 2'!$D$13:J$13),0)))</f>
        <v/>
      </c>
      <c r="J525" s="84" t="str">
        <f>IF($C525="","",IF(ISBLANK(VLOOKUP($A525,'Section 2'!$D$16:$R$1015,COLUMNS('Section 2'!$D$13:R$13),0)),"",IF(VLOOKUP($A525,'Section 2'!$D$16:$R$1015,COLUMNS('Section 2'!$D$13:R$13),0)="QPS","QPS",PROPER(VLOOKUP($A525,'Section 2'!$D$16:$R$1015,COLUMNS('Section 2'!$D$13:R$13),0)))))</f>
        <v/>
      </c>
      <c r="K525" s="84" t="str">
        <f>IF($C525="","",IF(ISBLANK(VLOOKUP($A525,'Section 2'!$D$16:$R$1015,COLUMNS('Section 2'!$D$13:L$13),0)),"",VLOOKUP($A525,'Section 2'!$D$16:$R$1015,COLUMNS('Section 2'!$D$13:L$13),0)))</f>
        <v/>
      </c>
      <c r="L525" s="84" t="str">
        <f>IF($C525="","",IF(ISBLANK(VLOOKUP($A525,'Section 2'!$D$16:$R$1015,COLUMNS('Section 2'!$D$13:M$13),0)),"",VLOOKUP($A525,'Section 2'!$D$16:$R$1015,COLUMNS('Section 2'!$D$13:M$13),0)))</f>
        <v/>
      </c>
      <c r="M525" s="84" t="str">
        <f>IF($C525="","",IF(ISBLANK(VLOOKUP($A525,'Section 2'!$D$16:$R$1015,COLUMNS('Section 2'!$D$13:N$13),0)),"",VLOOKUP($A525,'Section 2'!$D$16:$R$1015,COLUMNS('Section 2'!$D$13:N$13),0)))</f>
        <v/>
      </c>
      <c r="N525" s="84" t="str">
        <f>IF($C525="","",IF(ISBLANK(VLOOKUP($A525,'Section 2'!$D$16:$R$1015,COLUMNS('Section 2'!$D$13:O$13),0)),"",VLOOKUP($A525,'Section 2'!$D$16:$R$1015,COLUMNS('Section 2'!$D$13:O$13),0)))</f>
        <v/>
      </c>
      <c r="O525" s="84" t="str">
        <f>IF($C525="","",IF(ISBLANK(VLOOKUP($A525,'Section 2'!$D$16:$R$1015,COLUMNS('Section 2'!$D$13:P$13),0)),"",VLOOKUP($A525,'Section 2'!$D$16:$R$1015,COLUMNS('Section 2'!$D$13:P$13),0)))</f>
        <v/>
      </c>
      <c r="P525" s="84" t="str">
        <f>IF($C525="","",IF(ISBLANK(VLOOKUP($A525,'Section 2'!$D$16:$R$1015,COLUMNS('Section 2'!$D$13:Q$13),0)),"",VLOOKUP($A525,'Section 2'!$D$16:$R$1015,COLUMNS('Section 2'!$D$13:Q$13),0)))</f>
        <v/>
      </c>
      <c r="Q525" s="84" t="str">
        <f>IF($C525="","",IF(ISBLANK(VLOOKUP($A525,'Section 2'!$D$16:$R$1015,COLUMNS('Section 2'!$D$13:R$13),0)),"",IF(VLOOKUP($A525,'Section 2'!$D$16:$R$1015,COLUMNS('Section 2'!$D$13:R$13),0)="QPS","QPS",PROPER(VLOOKUP($A525,'Section 2'!$D$16:$R$1015,COLUMNS('Section 2'!$D$13:R$13),0)))))</f>
        <v/>
      </c>
    </row>
    <row r="526" spans="1:17" x14ac:dyDescent="0.35">
      <c r="A526" s="50">
        <v>525</v>
      </c>
      <c r="B526" s="84" t="str">
        <f t="shared" si="8"/>
        <v/>
      </c>
      <c r="C526" s="84" t="str">
        <f>IFERROR(VLOOKUP($A526,'Section 2'!$D$16:$R$1015,COLUMNS('Section 2'!$D$13:D$13),0),"")</f>
        <v/>
      </c>
      <c r="D526" s="61" t="str">
        <f>IF($C526="","",IF(ISBLANK(VLOOKUP($A526,'Section 2'!$D$16:$R$1015,COLUMNS('Section 2'!$D$13:E$13),0)),"",VLOOKUP($A526,'Section 2'!$D$16:$R$1015,COLUMNS('Section 2'!$D$13:E$13),0)))</f>
        <v/>
      </c>
      <c r="E526" s="84" t="str">
        <f>IF($C526="","",IF(ISBLANK(VLOOKUP($A526,'Section 2'!$D$16:$R$1015,COLUMNS('Section 2'!$D$13:F$13),0)),"",VLOOKUP($A526,'Section 2'!$D$16:$R$1015,COLUMNS('Section 2'!$D$13:F$13),0)))</f>
        <v/>
      </c>
      <c r="F526" s="84" t="str">
        <f>IF($C526="","",IF(ISBLANK(VLOOKUP($A526,'Section 2'!$D$16:$R$1015,COLUMNS('Section 2'!$D$13:G$13),0)),"",VLOOKUP($A526,'Section 2'!$D$16:$R$1015,COLUMNS('Section 2'!$D$13:G$13),0)))</f>
        <v/>
      </c>
      <c r="G526" s="84" t="str">
        <f>IF($C526="","",IF(ISBLANK(VLOOKUP($A526,'Section 2'!$D$16:$R$1015,COLUMNS('Section 2'!$D$13:H$13),0)),"",VLOOKUP($A526,'Section 2'!$D$16:$R$1015,COLUMNS('Section 2'!$D$13:H$13),0)))</f>
        <v/>
      </c>
      <c r="H526" s="84" t="str">
        <f>IF($C526="","",IF(ISBLANK(VLOOKUP($A526,'Section 2'!$D$16:$R$1015,COLUMNS('Section 2'!$D$13:I$13),0)),"",VLOOKUP($A526,'Section 2'!$D$16:$R$1015,COLUMNS('Section 2'!$D$13:I$13),0)))</f>
        <v/>
      </c>
      <c r="I526" s="84" t="str">
        <f>IF($C526="","",IF(ISBLANK(VLOOKUP($A526,'Section 2'!$D$16:$R$1015,COLUMNS('Section 2'!$D$13:J$13),0)),"",VLOOKUP($A526,'Section 2'!$D$16:$R$1015,COLUMNS('Section 2'!$D$13:J$13),0)))</f>
        <v/>
      </c>
      <c r="J526" s="84" t="str">
        <f>IF($C526="","",IF(ISBLANK(VLOOKUP($A526,'Section 2'!$D$16:$R$1015,COLUMNS('Section 2'!$D$13:R$13),0)),"",IF(VLOOKUP($A526,'Section 2'!$D$16:$R$1015,COLUMNS('Section 2'!$D$13:R$13),0)="QPS","QPS",PROPER(VLOOKUP($A526,'Section 2'!$D$16:$R$1015,COLUMNS('Section 2'!$D$13:R$13),0)))))</f>
        <v/>
      </c>
      <c r="K526" s="84" t="str">
        <f>IF($C526="","",IF(ISBLANK(VLOOKUP($A526,'Section 2'!$D$16:$R$1015,COLUMNS('Section 2'!$D$13:L$13),0)),"",VLOOKUP($A526,'Section 2'!$D$16:$R$1015,COLUMNS('Section 2'!$D$13:L$13),0)))</f>
        <v/>
      </c>
      <c r="L526" s="84" t="str">
        <f>IF($C526="","",IF(ISBLANK(VLOOKUP($A526,'Section 2'!$D$16:$R$1015,COLUMNS('Section 2'!$D$13:M$13),0)),"",VLOOKUP($A526,'Section 2'!$D$16:$R$1015,COLUMNS('Section 2'!$D$13:M$13),0)))</f>
        <v/>
      </c>
      <c r="M526" s="84" t="str">
        <f>IF($C526="","",IF(ISBLANK(VLOOKUP($A526,'Section 2'!$D$16:$R$1015,COLUMNS('Section 2'!$D$13:N$13),0)),"",VLOOKUP($A526,'Section 2'!$D$16:$R$1015,COLUMNS('Section 2'!$D$13:N$13),0)))</f>
        <v/>
      </c>
      <c r="N526" s="84" t="str">
        <f>IF($C526="","",IF(ISBLANK(VLOOKUP($A526,'Section 2'!$D$16:$R$1015,COLUMNS('Section 2'!$D$13:O$13),0)),"",VLOOKUP($A526,'Section 2'!$D$16:$R$1015,COLUMNS('Section 2'!$D$13:O$13),0)))</f>
        <v/>
      </c>
      <c r="O526" s="84" t="str">
        <f>IF($C526="","",IF(ISBLANK(VLOOKUP($A526,'Section 2'!$D$16:$R$1015,COLUMNS('Section 2'!$D$13:P$13),0)),"",VLOOKUP($A526,'Section 2'!$D$16:$R$1015,COLUMNS('Section 2'!$D$13:P$13),0)))</f>
        <v/>
      </c>
      <c r="P526" s="84" t="str">
        <f>IF($C526="","",IF(ISBLANK(VLOOKUP($A526,'Section 2'!$D$16:$R$1015,COLUMNS('Section 2'!$D$13:Q$13),0)),"",VLOOKUP($A526,'Section 2'!$D$16:$R$1015,COLUMNS('Section 2'!$D$13:Q$13),0)))</f>
        <v/>
      </c>
      <c r="Q526" s="84" t="str">
        <f>IF($C526="","",IF(ISBLANK(VLOOKUP($A526,'Section 2'!$D$16:$R$1015,COLUMNS('Section 2'!$D$13:R$13),0)),"",IF(VLOOKUP($A526,'Section 2'!$D$16:$R$1015,COLUMNS('Section 2'!$D$13:R$13),0)="QPS","QPS",PROPER(VLOOKUP($A526,'Section 2'!$D$16:$R$1015,COLUMNS('Section 2'!$D$13:R$13),0)))))</f>
        <v/>
      </c>
    </row>
    <row r="527" spans="1:17" x14ac:dyDescent="0.35">
      <c r="A527" s="50">
        <v>526</v>
      </c>
      <c r="B527" s="84" t="str">
        <f t="shared" si="8"/>
        <v/>
      </c>
      <c r="C527" s="84" t="str">
        <f>IFERROR(VLOOKUP($A527,'Section 2'!$D$16:$R$1015,COLUMNS('Section 2'!$D$13:D$13),0),"")</f>
        <v/>
      </c>
      <c r="D527" s="61" t="str">
        <f>IF($C527="","",IF(ISBLANK(VLOOKUP($A527,'Section 2'!$D$16:$R$1015,COLUMNS('Section 2'!$D$13:E$13),0)),"",VLOOKUP($A527,'Section 2'!$D$16:$R$1015,COLUMNS('Section 2'!$D$13:E$13),0)))</f>
        <v/>
      </c>
      <c r="E527" s="84" t="str">
        <f>IF($C527="","",IF(ISBLANK(VLOOKUP($A527,'Section 2'!$D$16:$R$1015,COLUMNS('Section 2'!$D$13:F$13),0)),"",VLOOKUP($A527,'Section 2'!$D$16:$R$1015,COLUMNS('Section 2'!$D$13:F$13),0)))</f>
        <v/>
      </c>
      <c r="F527" s="84" t="str">
        <f>IF($C527="","",IF(ISBLANK(VLOOKUP($A527,'Section 2'!$D$16:$R$1015,COLUMNS('Section 2'!$D$13:G$13),0)),"",VLOOKUP($A527,'Section 2'!$D$16:$R$1015,COLUMNS('Section 2'!$D$13:G$13),0)))</f>
        <v/>
      </c>
      <c r="G527" s="84" t="str">
        <f>IF($C527="","",IF(ISBLANK(VLOOKUP($A527,'Section 2'!$D$16:$R$1015,COLUMNS('Section 2'!$D$13:H$13),0)),"",VLOOKUP($A527,'Section 2'!$D$16:$R$1015,COLUMNS('Section 2'!$D$13:H$13),0)))</f>
        <v/>
      </c>
      <c r="H527" s="84" t="str">
        <f>IF($C527="","",IF(ISBLANK(VLOOKUP($A527,'Section 2'!$D$16:$R$1015,COLUMNS('Section 2'!$D$13:I$13),0)),"",VLOOKUP($A527,'Section 2'!$D$16:$R$1015,COLUMNS('Section 2'!$D$13:I$13),0)))</f>
        <v/>
      </c>
      <c r="I527" s="84" t="str">
        <f>IF($C527="","",IF(ISBLANK(VLOOKUP($A527,'Section 2'!$D$16:$R$1015,COLUMNS('Section 2'!$D$13:J$13),0)),"",VLOOKUP($A527,'Section 2'!$D$16:$R$1015,COLUMNS('Section 2'!$D$13:J$13),0)))</f>
        <v/>
      </c>
      <c r="J527" s="84" t="str">
        <f>IF($C527="","",IF(ISBLANK(VLOOKUP($A527,'Section 2'!$D$16:$R$1015,COLUMNS('Section 2'!$D$13:R$13),0)),"",IF(VLOOKUP($A527,'Section 2'!$D$16:$R$1015,COLUMNS('Section 2'!$D$13:R$13),0)="QPS","QPS",PROPER(VLOOKUP($A527,'Section 2'!$D$16:$R$1015,COLUMNS('Section 2'!$D$13:R$13),0)))))</f>
        <v/>
      </c>
      <c r="K527" s="84" t="str">
        <f>IF($C527="","",IF(ISBLANK(VLOOKUP($A527,'Section 2'!$D$16:$R$1015,COLUMNS('Section 2'!$D$13:L$13),0)),"",VLOOKUP($A527,'Section 2'!$D$16:$R$1015,COLUMNS('Section 2'!$D$13:L$13),0)))</f>
        <v/>
      </c>
      <c r="L527" s="84" t="str">
        <f>IF($C527="","",IF(ISBLANK(VLOOKUP($A527,'Section 2'!$D$16:$R$1015,COLUMNS('Section 2'!$D$13:M$13),0)),"",VLOOKUP($A527,'Section 2'!$D$16:$R$1015,COLUMNS('Section 2'!$D$13:M$13),0)))</f>
        <v/>
      </c>
      <c r="M527" s="84" t="str">
        <f>IF($C527="","",IF(ISBLANK(VLOOKUP($A527,'Section 2'!$D$16:$R$1015,COLUMNS('Section 2'!$D$13:N$13),0)),"",VLOOKUP($A527,'Section 2'!$D$16:$R$1015,COLUMNS('Section 2'!$D$13:N$13),0)))</f>
        <v/>
      </c>
      <c r="N527" s="84" t="str">
        <f>IF($C527="","",IF(ISBLANK(VLOOKUP($A527,'Section 2'!$D$16:$R$1015,COLUMNS('Section 2'!$D$13:O$13),0)),"",VLOOKUP($A527,'Section 2'!$D$16:$R$1015,COLUMNS('Section 2'!$D$13:O$13),0)))</f>
        <v/>
      </c>
      <c r="O527" s="84" t="str">
        <f>IF($C527="","",IF(ISBLANK(VLOOKUP($A527,'Section 2'!$D$16:$R$1015,COLUMNS('Section 2'!$D$13:P$13),0)),"",VLOOKUP($A527,'Section 2'!$D$16:$R$1015,COLUMNS('Section 2'!$D$13:P$13),0)))</f>
        <v/>
      </c>
      <c r="P527" s="84" t="str">
        <f>IF($C527="","",IF(ISBLANK(VLOOKUP($A527,'Section 2'!$D$16:$R$1015,COLUMNS('Section 2'!$D$13:Q$13),0)),"",VLOOKUP($A527,'Section 2'!$D$16:$R$1015,COLUMNS('Section 2'!$D$13:Q$13),0)))</f>
        <v/>
      </c>
      <c r="Q527" s="84" t="str">
        <f>IF($C527="","",IF(ISBLANK(VLOOKUP($A527,'Section 2'!$D$16:$R$1015,COLUMNS('Section 2'!$D$13:R$13),0)),"",IF(VLOOKUP($A527,'Section 2'!$D$16:$R$1015,COLUMNS('Section 2'!$D$13:R$13),0)="QPS","QPS",PROPER(VLOOKUP($A527,'Section 2'!$D$16:$R$1015,COLUMNS('Section 2'!$D$13:R$13),0)))))</f>
        <v/>
      </c>
    </row>
    <row r="528" spans="1:17" x14ac:dyDescent="0.35">
      <c r="A528" s="50">
        <v>527</v>
      </c>
      <c r="B528" s="84" t="str">
        <f t="shared" si="8"/>
        <v/>
      </c>
      <c r="C528" s="84" t="str">
        <f>IFERROR(VLOOKUP($A528,'Section 2'!$D$16:$R$1015,COLUMNS('Section 2'!$D$13:D$13),0),"")</f>
        <v/>
      </c>
      <c r="D528" s="61" t="str">
        <f>IF($C528="","",IF(ISBLANK(VLOOKUP($A528,'Section 2'!$D$16:$R$1015,COLUMNS('Section 2'!$D$13:E$13),0)),"",VLOOKUP($A528,'Section 2'!$D$16:$R$1015,COLUMNS('Section 2'!$D$13:E$13),0)))</f>
        <v/>
      </c>
      <c r="E528" s="84" t="str">
        <f>IF($C528="","",IF(ISBLANK(VLOOKUP($A528,'Section 2'!$D$16:$R$1015,COLUMNS('Section 2'!$D$13:F$13),0)),"",VLOOKUP($A528,'Section 2'!$D$16:$R$1015,COLUMNS('Section 2'!$D$13:F$13),0)))</f>
        <v/>
      </c>
      <c r="F528" s="84" t="str">
        <f>IF($C528="","",IF(ISBLANK(VLOOKUP($A528,'Section 2'!$D$16:$R$1015,COLUMNS('Section 2'!$D$13:G$13),0)),"",VLOOKUP($A528,'Section 2'!$D$16:$R$1015,COLUMNS('Section 2'!$D$13:G$13),0)))</f>
        <v/>
      </c>
      <c r="G528" s="84" t="str">
        <f>IF($C528="","",IF(ISBLANK(VLOOKUP($A528,'Section 2'!$D$16:$R$1015,COLUMNS('Section 2'!$D$13:H$13),0)),"",VLOOKUP($A528,'Section 2'!$D$16:$R$1015,COLUMNS('Section 2'!$D$13:H$13),0)))</f>
        <v/>
      </c>
      <c r="H528" s="84" t="str">
        <f>IF($C528="","",IF(ISBLANK(VLOOKUP($A528,'Section 2'!$D$16:$R$1015,COLUMNS('Section 2'!$D$13:I$13),0)),"",VLOOKUP($A528,'Section 2'!$D$16:$R$1015,COLUMNS('Section 2'!$D$13:I$13),0)))</f>
        <v/>
      </c>
      <c r="I528" s="84" t="str">
        <f>IF($C528="","",IF(ISBLANK(VLOOKUP($A528,'Section 2'!$D$16:$R$1015,COLUMNS('Section 2'!$D$13:J$13),0)),"",VLOOKUP($A528,'Section 2'!$D$16:$R$1015,COLUMNS('Section 2'!$D$13:J$13),0)))</f>
        <v/>
      </c>
      <c r="J528" s="84" t="str">
        <f>IF($C528="","",IF(ISBLANK(VLOOKUP($A528,'Section 2'!$D$16:$R$1015,COLUMNS('Section 2'!$D$13:R$13),0)),"",IF(VLOOKUP($A528,'Section 2'!$D$16:$R$1015,COLUMNS('Section 2'!$D$13:R$13),0)="QPS","QPS",PROPER(VLOOKUP($A528,'Section 2'!$D$16:$R$1015,COLUMNS('Section 2'!$D$13:R$13),0)))))</f>
        <v/>
      </c>
      <c r="K528" s="84" t="str">
        <f>IF($C528="","",IF(ISBLANK(VLOOKUP($A528,'Section 2'!$D$16:$R$1015,COLUMNS('Section 2'!$D$13:L$13),0)),"",VLOOKUP($A528,'Section 2'!$D$16:$R$1015,COLUMNS('Section 2'!$D$13:L$13),0)))</f>
        <v/>
      </c>
      <c r="L528" s="84" t="str">
        <f>IF($C528="","",IF(ISBLANK(VLOOKUP($A528,'Section 2'!$D$16:$R$1015,COLUMNS('Section 2'!$D$13:M$13),0)),"",VLOOKUP($A528,'Section 2'!$D$16:$R$1015,COLUMNS('Section 2'!$D$13:M$13),0)))</f>
        <v/>
      </c>
      <c r="M528" s="84" t="str">
        <f>IF($C528="","",IF(ISBLANK(VLOOKUP($A528,'Section 2'!$D$16:$R$1015,COLUMNS('Section 2'!$D$13:N$13),0)),"",VLOOKUP($A528,'Section 2'!$D$16:$R$1015,COLUMNS('Section 2'!$D$13:N$13),0)))</f>
        <v/>
      </c>
      <c r="N528" s="84" t="str">
        <f>IF($C528="","",IF(ISBLANK(VLOOKUP($A528,'Section 2'!$D$16:$R$1015,COLUMNS('Section 2'!$D$13:O$13),0)),"",VLOOKUP($A528,'Section 2'!$D$16:$R$1015,COLUMNS('Section 2'!$D$13:O$13),0)))</f>
        <v/>
      </c>
      <c r="O528" s="84" t="str">
        <f>IF($C528="","",IF(ISBLANK(VLOOKUP($A528,'Section 2'!$D$16:$R$1015,COLUMNS('Section 2'!$D$13:P$13),0)),"",VLOOKUP($A528,'Section 2'!$D$16:$R$1015,COLUMNS('Section 2'!$D$13:P$13),0)))</f>
        <v/>
      </c>
      <c r="P528" s="84" t="str">
        <f>IF($C528="","",IF(ISBLANK(VLOOKUP($A528,'Section 2'!$D$16:$R$1015,COLUMNS('Section 2'!$D$13:Q$13),0)),"",VLOOKUP($A528,'Section 2'!$D$16:$R$1015,COLUMNS('Section 2'!$D$13:Q$13),0)))</f>
        <v/>
      </c>
      <c r="Q528" s="84" t="str">
        <f>IF($C528="","",IF(ISBLANK(VLOOKUP($A528,'Section 2'!$D$16:$R$1015,COLUMNS('Section 2'!$D$13:R$13),0)),"",IF(VLOOKUP($A528,'Section 2'!$D$16:$R$1015,COLUMNS('Section 2'!$D$13:R$13),0)="QPS","QPS",PROPER(VLOOKUP($A528,'Section 2'!$D$16:$R$1015,COLUMNS('Section 2'!$D$13:R$13),0)))))</f>
        <v/>
      </c>
    </row>
    <row r="529" spans="1:17" x14ac:dyDescent="0.35">
      <c r="A529" s="50">
        <v>528</v>
      </c>
      <c r="B529" s="84" t="str">
        <f t="shared" si="8"/>
        <v/>
      </c>
      <c r="C529" s="84" t="str">
        <f>IFERROR(VLOOKUP($A529,'Section 2'!$D$16:$R$1015,COLUMNS('Section 2'!$D$13:D$13),0),"")</f>
        <v/>
      </c>
      <c r="D529" s="61" t="str">
        <f>IF($C529="","",IF(ISBLANK(VLOOKUP($A529,'Section 2'!$D$16:$R$1015,COLUMNS('Section 2'!$D$13:E$13),0)),"",VLOOKUP($A529,'Section 2'!$D$16:$R$1015,COLUMNS('Section 2'!$D$13:E$13),0)))</f>
        <v/>
      </c>
      <c r="E529" s="84" t="str">
        <f>IF($C529="","",IF(ISBLANK(VLOOKUP($A529,'Section 2'!$D$16:$R$1015,COLUMNS('Section 2'!$D$13:F$13),0)),"",VLOOKUP($A529,'Section 2'!$D$16:$R$1015,COLUMNS('Section 2'!$D$13:F$13),0)))</f>
        <v/>
      </c>
      <c r="F529" s="84" t="str">
        <f>IF($C529="","",IF(ISBLANK(VLOOKUP($A529,'Section 2'!$D$16:$R$1015,COLUMNS('Section 2'!$D$13:G$13),0)),"",VLOOKUP($A529,'Section 2'!$D$16:$R$1015,COLUMNS('Section 2'!$D$13:G$13),0)))</f>
        <v/>
      </c>
      <c r="G529" s="84" t="str">
        <f>IF($C529="","",IF(ISBLANK(VLOOKUP($A529,'Section 2'!$D$16:$R$1015,COLUMNS('Section 2'!$D$13:H$13),0)),"",VLOOKUP($A529,'Section 2'!$D$16:$R$1015,COLUMNS('Section 2'!$D$13:H$13),0)))</f>
        <v/>
      </c>
      <c r="H529" s="84" t="str">
        <f>IF($C529="","",IF(ISBLANK(VLOOKUP($A529,'Section 2'!$D$16:$R$1015,COLUMNS('Section 2'!$D$13:I$13),0)),"",VLOOKUP($A529,'Section 2'!$D$16:$R$1015,COLUMNS('Section 2'!$D$13:I$13),0)))</f>
        <v/>
      </c>
      <c r="I529" s="84" t="str">
        <f>IF($C529="","",IF(ISBLANK(VLOOKUP($A529,'Section 2'!$D$16:$R$1015,COLUMNS('Section 2'!$D$13:J$13),0)),"",VLOOKUP($A529,'Section 2'!$D$16:$R$1015,COLUMNS('Section 2'!$D$13:J$13),0)))</f>
        <v/>
      </c>
      <c r="J529" s="84" t="str">
        <f>IF($C529="","",IF(ISBLANK(VLOOKUP($A529,'Section 2'!$D$16:$R$1015,COLUMNS('Section 2'!$D$13:R$13),0)),"",IF(VLOOKUP($A529,'Section 2'!$D$16:$R$1015,COLUMNS('Section 2'!$D$13:R$13),0)="QPS","QPS",PROPER(VLOOKUP($A529,'Section 2'!$D$16:$R$1015,COLUMNS('Section 2'!$D$13:R$13),0)))))</f>
        <v/>
      </c>
      <c r="K529" s="84" t="str">
        <f>IF($C529="","",IF(ISBLANK(VLOOKUP($A529,'Section 2'!$D$16:$R$1015,COLUMNS('Section 2'!$D$13:L$13),0)),"",VLOOKUP($A529,'Section 2'!$D$16:$R$1015,COLUMNS('Section 2'!$D$13:L$13),0)))</f>
        <v/>
      </c>
      <c r="L529" s="84" t="str">
        <f>IF($C529="","",IF(ISBLANK(VLOOKUP($A529,'Section 2'!$D$16:$R$1015,COLUMNS('Section 2'!$D$13:M$13),0)),"",VLOOKUP($A529,'Section 2'!$D$16:$R$1015,COLUMNS('Section 2'!$D$13:M$13),0)))</f>
        <v/>
      </c>
      <c r="M529" s="84" t="str">
        <f>IF($C529="","",IF(ISBLANK(VLOOKUP($A529,'Section 2'!$D$16:$R$1015,COLUMNS('Section 2'!$D$13:N$13),0)),"",VLOOKUP($A529,'Section 2'!$D$16:$R$1015,COLUMNS('Section 2'!$D$13:N$13),0)))</f>
        <v/>
      </c>
      <c r="N529" s="84" t="str">
        <f>IF($C529="","",IF(ISBLANK(VLOOKUP($A529,'Section 2'!$D$16:$R$1015,COLUMNS('Section 2'!$D$13:O$13),0)),"",VLOOKUP($A529,'Section 2'!$D$16:$R$1015,COLUMNS('Section 2'!$D$13:O$13),0)))</f>
        <v/>
      </c>
      <c r="O529" s="84" t="str">
        <f>IF($C529="","",IF(ISBLANK(VLOOKUP($A529,'Section 2'!$D$16:$R$1015,COLUMNS('Section 2'!$D$13:P$13),0)),"",VLOOKUP($A529,'Section 2'!$D$16:$R$1015,COLUMNS('Section 2'!$D$13:P$13),0)))</f>
        <v/>
      </c>
      <c r="P529" s="84" t="str">
        <f>IF($C529="","",IF(ISBLANK(VLOOKUP($A529,'Section 2'!$D$16:$R$1015,COLUMNS('Section 2'!$D$13:Q$13),0)),"",VLOOKUP($A529,'Section 2'!$D$16:$R$1015,COLUMNS('Section 2'!$D$13:Q$13),0)))</f>
        <v/>
      </c>
      <c r="Q529" s="84" t="str">
        <f>IF($C529="","",IF(ISBLANK(VLOOKUP($A529,'Section 2'!$D$16:$R$1015,COLUMNS('Section 2'!$D$13:R$13),0)),"",IF(VLOOKUP($A529,'Section 2'!$D$16:$R$1015,COLUMNS('Section 2'!$D$13:R$13),0)="QPS","QPS",PROPER(VLOOKUP($A529,'Section 2'!$D$16:$R$1015,COLUMNS('Section 2'!$D$13:R$13),0)))))</f>
        <v/>
      </c>
    </row>
    <row r="530" spans="1:17" x14ac:dyDescent="0.35">
      <c r="A530" s="50">
        <v>529</v>
      </c>
      <c r="B530" s="84" t="str">
        <f t="shared" si="8"/>
        <v/>
      </c>
      <c r="C530" s="84" t="str">
        <f>IFERROR(VLOOKUP($A530,'Section 2'!$D$16:$R$1015,COLUMNS('Section 2'!$D$13:D$13),0),"")</f>
        <v/>
      </c>
      <c r="D530" s="61" t="str">
        <f>IF($C530="","",IF(ISBLANK(VLOOKUP($A530,'Section 2'!$D$16:$R$1015,COLUMNS('Section 2'!$D$13:E$13),0)),"",VLOOKUP($A530,'Section 2'!$D$16:$R$1015,COLUMNS('Section 2'!$D$13:E$13),0)))</f>
        <v/>
      </c>
      <c r="E530" s="84" t="str">
        <f>IF($C530="","",IF(ISBLANK(VLOOKUP($A530,'Section 2'!$D$16:$R$1015,COLUMNS('Section 2'!$D$13:F$13),0)),"",VLOOKUP($A530,'Section 2'!$D$16:$R$1015,COLUMNS('Section 2'!$D$13:F$13),0)))</f>
        <v/>
      </c>
      <c r="F530" s="84" t="str">
        <f>IF($C530="","",IF(ISBLANK(VLOOKUP($A530,'Section 2'!$D$16:$R$1015,COLUMNS('Section 2'!$D$13:G$13),0)),"",VLOOKUP($A530,'Section 2'!$D$16:$R$1015,COLUMNS('Section 2'!$D$13:G$13),0)))</f>
        <v/>
      </c>
      <c r="G530" s="84" t="str">
        <f>IF($C530="","",IF(ISBLANK(VLOOKUP($A530,'Section 2'!$D$16:$R$1015,COLUMNS('Section 2'!$D$13:H$13),0)),"",VLOOKUP($A530,'Section 2'!$D$16:$R$1015,COLUMNS('Section 2'!$D$13:H$13),0)))</f>
        <v/>
      </c>
      <c r="H530" s="84" t="str">
        <f>IF($C530="","",IF(ISBLANK(VLOOKUP($A530,'Section 2'!$D$16:$R$1015,COLUMNS('Section 2'!$D$13:I$13),0)),"",VLOOKUP($A530,'Section 2'!$D$16:$R$1015,COLUMNS('Section 2'!$D$13:I$13),0)))</f>
        <v/>
      </c>
      <c r="I530" s="84" t="str">
        <f>IF($C530="","",IF(ISBLANK(VLOOKUP($A530,'Section 2'!$D$16:$R$1015,COLUMNS('Section 2'!$D$13:J$13),0)),"",VLOOKUP($A530,'Section 2'!$D$16:$R$1015,COLUMNS('Section 2'!$D$13:J$13),0)))</f>
        <v/>
      </c>
      <c r="J530" s="84" t="str">
        <f>IF($C530="","",IF(ISBLANK(VLOOKUP($A530,'Section 2'!$D$16:$R$1015,COLUMNS('Section 2'!$D$13:R$13),0)),"",IF(VLOOKUP($A530,'Section 2'!$D$16:$R$1015,COLUMNS('Section 2'!$D$13:R$13),0)="QPS","QPS",PROPER(VLOOKUP($A530,'Section 2'!$D$16:$R$1015,COLUMNS('Section 2'!$D$13:R$13),0)))))</f>
        <v/>
      </c>
      <c r="K530" s="84" t="str">
        <f>IF($C530="","",IF(ISBLANK(VLOOKUP($A530,'Section 2'!$D$16:$R$1015,COLUMNS('Section 2'!$D$13:L$13),0)),"",VLOOKUP($A530,'Section 2'!$D$16:$R$1015,COLUMNS('Section 2'!$D$13:L$13),0)))</f>
        <v/>
      </c>
      <c r="L530" s="84" t="str">
        <f>IF($C530="","",IF(ISBLANK(VLOOKUP($A530,'Section 2'!$D$16:$R$1015,COLUMNS('Section 2'!$D$13:M$13),0)),"",VLOOKUP($A530,'Section 2'!$D$16:$R$1015,COLUMNS('Section 2'!$D$13:M$13),0)))</f>
        <v/>
      </c>
      <c r="M530" s="84" t="str">
        <f>IF($C530="","",IF(ISBLANK(VLOOKUP($A530,'Section 2'!$D$16:$R$1015,COLUMNS('Section 2'!$D$13:N$13),0)),"",VLOOKUP($A530,'Section 2'!$D$16:$R$1015,COLUMNS('Section 2'!$D$13:N$13),0)))</f>
        <v/>
      </c>
      <c r="N530" s="84" t="str">
        <f>IF($C530="","",IF(ISBLANK(VLOOKUP($A530,'Section 2'!$D$16:$R$1015,COLUMNS('Section 2'!$D$13:O$13),0)),"",VLOOKUP($A530,'Section 2'!$D$16:$R$1015,COLUMNS('Section 2'!$D$13:O$13),0)))</f>
        <v/>
      </c>
      <c r="O530" s="84" t="str">
        <f>IF($C530="","",IF(ISBLANK(VLOOKUP($A530,'Section 2'!$D$16:$R$1015,COLUMNS('Section 2'!$D$13:P$13),0)),"",VLOOKUP($A530,'Section 2'!$D$16:$R$1015,COLUMNS('Section 2'!$D$13:P$13),0)))</f>
        <v/>
      </c>
      <c r="P530" s="84" t="str">
        <f>IF($C530="","",IF(ISBLANK(VLOOKUP($A530,'Section 2'!$D$16:$R$1015,COLUMNS('Section 2'!$D$13:Q$13),0)),"",VLOOKUP($A530,'Section 2'!$D$16:$R$1015,COLUMNS('Section 2'!$D$13:Q$13),0)))</f>
        <v/>
      </c>
      <c r="Q530" s="84" t="str">
        <f>IF($C530="","",IF(ISBLANK(VLOOKUP($A530,'Section 2'!$D$16:$R$1015,COLUMNS('Section 2'!$D$13:R$13),0)),"",IF(VLOOKUP($A530,'Section 2'!$D$16:$R$1015,COLUMNS('Section 2'!$D$13:R$13),0)="QPS","QPS",PROPER(VLOOKUP($A530,'Section 2'!$D$16:$R$1015,COLUMNS('Section 2'!$D$13:R$13),0)))))</f>
        <v/>
      </c>
    </row>
    <row r="531" spans="1:17" x14ac:dyDescent="0.35">
      <c r="A531" s="50">
        <v>530</v>
      </c>
      <c r="B531" s="84" t="str">
        <f t="shared" si="8"/>
        <v/>
      </c>
      <c r="C531" s="84" t="str">
        <f>IFERROR(VLOOKUP($A531,'Section 2'!$D$16:$R$1015,COLUMNS('Section 2'!$D$13:D$13),0),"")</f>
        <v/>
      </c>
      <c r="D531" s="61" t="str">
        <f>IF($C531="","",IF(ISBLANK(VLOOKUP($A531,'Section 2'!$D$16:$R$1015,COLUMNS('Section 2'!$D$13:E$13),0)),"",VLOOKUP($A531,'Section 2'!$D$16:$R$1015,COLUMNS('Section 2'!$D$13:E$13),0)))</f>
        <v/>
      </c>
      <c r="E531" s="84" t="str">
        <f>IF($C531="","",IF(ISBLANK(VLOOKUP($A531,'Section 2'!$D$16:$R$1015,COLUMNS('Section 2'!$D$13:F$13),0)),"",VLOOKUP($A531,'Section 2'!$D$16:$R$1015,COLUMNS('Section 2'!$D$13:F$13),0)))</f>
        <v/>
      </c>
      <c r="F531" s="84" t="str">
        <f>IF($C531="","",IF(ISBLANK(VLOOKUP($A531,'Section 2'!$D$16:$R$1015,COLUMNS('Section 2'!$D$13:G$13),0)),"",VLOOKUP($A531,'Section 2'!$D$16:$R$1015,COLUMNS('Section 2'!$D$13:G$13),0)))</f>
        <v/>
      </c>
      <c r="G531" s="84" t="str">
        <f>IF($C531="","",IF(ISBLANK(VLOOKUP($A531,'Section 2'!$D$16:$R$1015,COLUMNS('Section 2'!$D$13:H$13),0)),"",VLOOKUP($A531,'Section 2'!$D$16:$R$1015,COLUMNS('Section 2'!$D$13:H$13),0)))</f>
        <v/>
      </c>
      <c r="H531" s="84" t="str">
        <f>IF($C531="","",IF(ISBLANK(VLOOKUP($A531,'Section 2'!$D$16:$R$1015,COLUMNS('Section 2'!$D$13:I$13),0)),"",VLOOKUP($A531,'Section 2'!$D$16:$R$1015,COLUMNS('Section 2'!$D$13:I$13),0)))</f>
        <v/>
      </c>
      <c r="I531" s="84" t="str">
        <f>IF($C531="","",IF(ISBLANK(VLOOKUP($A531,'Section 2'!$D$16:$R$1015,COLUMNS('Section 2'!$D$13:J$13),0)),"",VLOOKUP($A531,'Section 2'!$D$16:$R$1015,COLUMNS('Section 2'!$D$13:J$13),0)))</f>
        <v/>
      </c>
      <c r="J531" s="84" t="str">
        <f>IF($C531="","",IF(ISBLANK(VLOOKUP($A531,'Section 2'!$D$16:$R$1015,COLUMNS('Section 2'!$D$13:R$13),0)),"",IF(VLOOKUP($A531,'Section 2'!$D$16:$R$1015,COLUMNS('Section 2'!$D$13:R$13),0)="QPS","QPS",PROPER(VLOOKUP($A531,'Section 2'!$D$16:$R$1015,COLUMNS('Section 2'!$D$13:R$13),0)))))</f>
        <v/>
      </c>
      <c r="K531" s="84" t="str">
        <f>IF($C531="","",IF(ISBLANK(VLOOKUP($A531,'Section 2'!$D$16:$R$1015,COLUMNS('Section 2'!$D$13:L$13),0)),"",VLOOKUP($A531,'Section 2'!$D$16:$R$1015,COLUMNS('Section 2'!$D$13:L$13),0)))</f>
        <v/>
      </c>
      <c r="L531" s="84" t="str">
        <f>IF($C531="","",IF(ISBLANK(VLOOKUP($A531,'Section 2'!$D$16:$R$1015,COLUMNS('Section 2'!$D$13:M$13),0)),"",VLOOKUP($A531,'Section 2'!$D$16:$R$1015,COLUMNS('Section 2'!$D$13:M$13),0)))</f>
        <v/>
      </c>
      <c r="M531" s="84" t="str">
        <f>IF($C531="","",IF(ISBLANK(VLOOKUP($A531,'Section 2'!$D$16:$R$1015,COLUMNS('Section 2'!$D$13:N$13),0)),"",VLOOKUP($A531,'Section 2'!$D$16:$R$1015,COLUMNS('Section 2'!$D$13:N$13),0)))</f>
        <v/>
      </c>
      <c r="N531" s="84" t="str">
        <f>IF($C531="","",IF(ISBLANK(VLOOKUP($A531,'Section 2'!$D$16:$R$1015,COLUMNS('Section 2'!$D$13:O$13),0)),"",VLOOKUP($A531,'Section 2'!$D$16:$R$1015,COLUMNS('Section 2'!$D$13:O$13),0)))</f>
        <v/>
      </c>
      <c r="O531" s="84" t="str">
        <f>IF($C531="","",IF(ISBLANK(VLOOKUP($A531,'Section 2'!$D$16:$R$1015,COLUMNS('Section 2'!$D$13:P$13),0)),"",VLOOKUP($A531,'Section 2'!$D$16:$R$1015,COLUMNS('Section 2'!$D$13:P$13),0)))</f>
        <v/>
      </c>
      <c r="P531" s="84" t="str">
        <f>IF($C531="","",IF(ISBLANK(VLOOKUP($A531,'Section 2'!$D$16:$R$1015,COLUMNS('Section 2'!$D$13:Q$13),0)),"",VLOOKUP($A531,'Section 2'!$D$16:$R$1015,COLUMNS('Section 2'!$D$13:Q$13),0)))</f>
        <v/>
      </c>
      <c r="Q531" s="84" t="str">
        <f>IF($C531="","",IF(ISBLANK(VLOOKUP($A531,'Section 2'!$D$16:$R$1015,COLUMNS('Section 2'!$D$13:R$13),0)),"",IF(VLOOKUP($A531,'Section 2'!$D$16:$R$1015,COLUMNS('Section 2'!$D$13:R$13),0)="QPS","QPS",PROPER(VLOOKUP($A531,'Section 2'!$D$16:$R$1015,COLUMNS('Section 2'!$D$13:R$13),0)))))</f>
        <v/>
      </c>
    </row>
    <row r="532" spans="1:17" x14ac:dyDescent="0.35">
      <c r="A532" s="50">
        <v>531</v>
      </c>
      <c r="B532" s="84" t="str">
        <f t="shared" si="8"/>
        <v/>
      </c>
      <c r="C532" s="84" t="str">
        <f>IFERROR(VLOOKUP($A532,'Section 2'!$D$16:$R$1015,COLUMNS('Section 2'!$D$13:D$13),0),"")</f>
        <v/>
      </c>
      <c r="D532" s="61" t="str">
        <f>IF($C532="","",IF(ISBLANK(VLOOKUP($A532,'Section 2'!$D$16:$R$1015,COLUMNS('Section 2'!$D$13:E$13),0)),"",VLOOKUP($A532,'Section 2'!$D$16:$R$1015,COLUMNS('Section 2'!$D$13:E$13),0)))</f>
        <v/>
      </c>
      <c r="E532" s="84" t="str">
        <f>IF($C532="","",IF(ISBLANK(VLOOKUP($A532,'Section 2'!$D$16:$R$1015,COLUMNS('Section 2'!$D$13:F$13),0)),"",VLOOKUP($A532,'Section 2'!$D$16:$R$1015,COLUMNS('Section 2'!$D$13:F$13),0)))</f>
        <v/>
      </c>
      <c r="F532" s="84" t="str">
        <f>IF($C532="","",IF(ISBLANK(VLOOKUP($A532,'Section 2'!$D$16:$R$1015,COLUMNS('Section 2'!$D$13:G$13),0)),"",VLOOKUP($A532,'Section 2'!$D$16:$R$1015,COLUMNS('Section 2'!$D$13:G$13),0)))</f>
        <v/>
      </c>
      <c r="G532" s="84" t="str">
        <f>IF($C532="","",IF(ISBLANK(VLOOKUP($A532,'Section 2'!$D$16:$R$1015,COLUMNS('Section 2'!$D$13:H$13),0)),"",VLOOKUP($A532,'Section 2'!$D$16:$R$1015,COLUMNS('Section 2'!$D$13:H$13),0)))</f>
        <v/>
      </c>
      <c r="H532" s="84" t="str">
        <f>IF($C532="","",IF(ISBLANK(VLOOKUP($A532,'Section 2'!$D$16:$R$1015,COLUMNS('Section 2'!$D$13:I$13),0)),"",VLOOKUP($A532,'Section 2'!$D$16:$R$1015,COLUMNS('Section 2'!$D$13:I$13),0)))</f>
        <v/>
      </c>
      <c r="I532" s="84" t="str">
        <f>IF($C532="","",IF(ISBLANK(VLOOKUP($A532,'Section 2'!$D$16:$R$1015,COLUMNS('Section 2'!$D$13:J$13),0)),"",VLOOKUP($A532,'Section 2'!$D$16:$R$1015,COLUMNS('Section 2'!$D$13:J$13),0)))</f>
        <v/>
      </c>
      <c r="J532" s="84" t="str">
        <f>IF($C532="","",IF(ISBLANK(VLOOKUP($A532,'Section 2'!$D$16:$R$1015,COLUMNS('Section 2'!$D$13:R$13),0)),"",IF(VLOOKUP($A532,'Section 2'!$D$16:$R$1015,COLUMNS('Section 2'!$D$13:R$13),0)="QPS","QPS",PROPER(VLOOKUP($A532,'Section 2'!$D$16:$R$1015,COLUMNS('Section 2'!$D$13:R$13),0)))))</f>
        <v/>
      </c>
      <c r="K532" s="84" t="str">
        <f>IF($C532="","",IF(ISBLANK(VLOOKUP($A532,'Section 2'!$D$16:$R$1015,COLUMNS('Section 2'!$D$13:L$13),0)),"",VLOOKUP($A532,'Section 2'!$D$16:$R$1015,COLUMNS('Section 2'!$D$13:L$13),0)))</f>
        <v/>
      </c>
      <c r="L532" s="84" t="str">
        <f>IF($C532="","",IF(ISBLANK(VLOOKUP($A532,'Section 2'!$D$16:$R$1015,COLUMNS('Section 2'!$D$13:M$13),0)),"",VLOOKUP($A532,'Section 2'!$D$16:$R$1015,COLUMNS('Section 2'!$D$13:M$13),0)))</f>
        <v/>
      </c>
      <c r="M532" s="84" t="str">
        <f>IF($C532="","",IF(ISBLANK(VLOOKUP($A532,'Section 2'!$D$16:$R$1015,COLUMNS('Section 2'!$D$13:N$13),0)),"",VLOOKUP($A532,'Section 2'!$D$16:$R$1015,COLUMNS('Section 2'!$D$13:N$13),0)))</f>
        <v/>
      </c>
      <c r="N532" s="84" t="str">
        <f>IF($C532="","",IF(ISBLANK(VLOOKUP($A532,'Section 2'!$D$16:$R$1015,COLUMNS('Section 2'!$D$13:O$13),0)),"",VLOOKUP($A532,'Section 2'!$D$16:$R$1015,COLUMNS('Section 2'!$D$13:O$13),0)))</f>
        <v/>
      </c>
      <c r="O532" s="84" t="str">
        <f>IF($C532="","",IF(ISBLANK(VLOOKUP($A532,'Section 2'!$D$16:$R$1015,COLUMNS('Section 2'!$D$13:P$13),0)),"",VLOOKUP($A532,'Section 2'!$D$16:$R$1015,COLUMNS('Section 2'!$D$13:P$13),0)))</f>
        <v/>
      </c>
      <c r="P532" s="84" t="str">
        <f>IF($C532="","",IF(ISBLANK(VLOOKUP($A532,'Section 2'!$D$16:$R$1015,COLUMNS('Section 2'!$D$13:Q$13),0)),"",VLOOKUP($A532,'Section 2'!$D$16:$R$1015,COLUMNS('Section 2'!$D$13:Q$13),0)))</f>
        <v/>
      </c>
      <c r="Q532" s="84" t="str">
        <f>IF($C532="","",IF(ISBLANK(VLOOKUP($A532,'Section 2'!$D$16:$R$1015,COLUMNS('Section 2'!$D$13:R$13),0)),"",IF(VLOOKUP($A532,'Section 2'!$D$16:$R$1015,COLUMNS('Section 2'!$D$13:R$13),0)="QPS","QPS",PROPER(VLOOKUP($A532,'Section 2'!$D$16:$R$1015,COLUMNS('Section 2'!$D$13:R$13),0)))))</f>
        <v/>
      </c>
    </row>
    <row r="533" spans="1:17" x14ac:dyDescent="0.35">
      <c r="A533" s="50">
        <v>532</v>
      </c>
      <c r="B533" s="84" t="str">
        <f t="shared" si="8"/>
        <v/>
      </c>
      <c r="C533" s="84" t="str">
        <f>IFERROR(VLOOKUP($A533,'Section 2'!$D$16:$R$1015,COLUMNS('Section 2'!$D$13:D$13),0),"")</f>
        <v/>
      </c>
      <c r="D533" s="61" t="str">
        <f>IF($C533="","",IF(ISBLANK(VLOOKUP($A533,'Section 2'!$D$16:$R$1015,COLUMNS('Section 2'!$D$13:E$13),0)),"",VLOOKUP($A533,'Section 2'!$D$16:$R$1015,COLUMNS('Section 2'!$D$13:E$13),0)))</f>
        <v/>
      </c>
      <c r="E533" s="84" t="str">
        <f>IF($C533="","",IF(ISBLANK(VLOOKUP($A533,'Section 2'!$D$16:$R$1015,COLUMNS('Section 2'!$D$13:F$13),0)),"",VLOOKUP($A533,'Section 2'!$D$16:$R$1015,COLUMNS('Section 2'!$D$13:F$13),0)))</f>
        <v/>
      </c>
      <c r="F533" s="84" t="str">
        <f>IF($C533="","",IF(ISBLANK(VLOOKUP($A533,'Section 2'!$D$16:$R$1015,COLUMNS('Section 2'!$D$13:G$13),0)),"",VLOOKUP($A533,'Section 2'!$D$16:$R$1015,COLUMNS('Section 2'!$D$13:G$13),0)))</f>
        <v/>
      </c>
      <c r="G533" s="84" t="str">
        <f>IF($C533="","",IF(ISBLANK(VLOOKUP($A533,'Section 2'!$D$16:$R$1015,COLUMNS('Section 2'!$D$13:H$13),0)),"",VLOOKUP($A533,'Section 2'!$D$16:$R$1015,COLUMNS('Section 2'!$D$13:H$13),0)))</f>
        <v/>
      </c>
      <c r="H533" s="84" t="str">
        <f>IF($C533="","",IF(ISBLANK(VLOOKUP($A533,'Section 2'!$D$16:$R$1015,COLUMNS('Section 2'!$D$13:I$13),0)),"",VLOOKUP($A533,'Section 2'!$D$16:$R$1015,COLUMNS('Section 2'!$D$13:I$13),0)))</f>
        <v/>
      </c>
      <c r="I533" s="84" t="str">
        <f>IF($C533="","",IF(ISBLANK(VLOOKUP($A533,'Section 2'!$D$16:$R$1015,COLUMNS('Section 2'!$D$13:J$13),0)),"",VLOOKUP($A533,'Section 2'!$D$16:$R$1015,COLUMNS('Section 2'!$D$13:J$13),0)))</f>
        <v/>
      </c>
      <c r="J533" s="84" t="str">
        <f>IF($C533="","",IF(ISBLANK(VLOOKUP($A533,'Section 2'!$D$16:$R$1015,COLUMNS('Section 2'!$D$13:R$13),0)),"",IF(VLOOKUP($A533,'Section 2'!$D$16:$R$1015,COLUMNS('Section 2'!$D$13:R$13),0)="QPS","QPS",PROPER(VLOOKUP($A533,'Section 2'!$D$16:$R$1015,COLUMNS('Section 2'!$D$13:R$13),0)))))</f>
        <v/>
      </c>
      <c r="K533" s="84" t="str">
        <f>IF($C533="","",IF(ISBLANK(VLOOKUP($A533,'Section 2'!$D$16:$R$1015,COLUMNS('Section 2'!$D$13:L$13),0)),"",VLOOKUP($A533,'Section 2'!$D$16:$R$1015,COLUMNS('Section 2'!$D$13:L$13),0)))</f>
        <v/>
      </c>
      <c r="L533" s="84" t="str">
        <f>IF($C533="","",IF(ISBLANK(VLOOKUP($A533,'Section 2'!$D$16:$R$1015,COLUMNS('Section 2'!$D$13:M$13),0)),"",VLOOKUP($A533,'Section 2'!$D$16:$R$1015,COLUMNS('Section 2'!$D$13:M$13),0)))</f>
        <v/>
      </c>
      <c r="M533" s="84" t="str">
        <f>IF($C533="","",IF(ISBLANK(VLOOKUP($A533,'Section 2'!$D$16:$R$1015,COLUMNS('Section 2'!$D$13:N$13),0)),"",VLOOKUP($A533,'Section 2'!$D$16:$R$1015,COLUMNS('Section 2'!$D$13:N$13),0)))</f>
        <v/>
      </c>
      <c r="N533" s="84" t="str">
        <f>IF($C533="","",IF(ISBLANK(VLOOKUP($A533,'Section 2'!$D$16:$R$1015,COLUMNS('Section 2'!$D$13:O$13),0)),"",VLOOKUP($A533,'Section 2'!$D$16:$R$1015,COLUMNS('Section 2'!$D$13:O$13),0)))</f>
        <v/>
      </c>
      <c r="O533" s="84" t="str">
        <f>IF($C533="","",IF(ISBLANK(VLOOKUP($A533,'Section 2'!$D$16:$R$1015,COLUMNS('Section 2'!$D$13:P$13),0)),"",VLOOKUP($A533,'Section 2'!$D$16:$R$1015,COLUMNS('Section 2'!$D$13:P$13),0)))</f>
        <v/>
      </c>
      <c r="P533" s="84" t="str">
        <f>IF($C533="","",IF(ISBLANK(VLOOKUP($A533,'Section 2'!$D$16:$R$1015,COLUMNS('Section 2'!$D$13:Q$13),0)),"",VLOOKUP($A533,'Section 2'!$D$16:$R$1015,COLUMNS('Section 2'!$D$13:Q$13),0)))</f>
        <v/>
      </c>
      <c r="Q533" s="84" t="str">
        <f>IF($C533="","",IF(ISBLANK(VLOOKUP($A533,'Section 2'!$D$16:$R$1015,COLUMNS('Section 2'!$D$13:R$13),0)),"",IF(VLOOKUP($A533,'Section 2'!$D$16:$R$1015,COLUMNS('Section 2'!$D$13:R$13),0)="QPS","QPS",PROPER(VLOOKUP($A533,'Section 2'!$D$16:$R$1015,COLUMNS('Section 2'!$D$13:R$13),0)))))</f>
        <v/>
      </c>
    </row>
    <row r="534" spans="1:17" x14ac:dyDescent="0.35">
      <c r="A534" s="50">
        <v>533</v>
      </c>
      <c r="B534" s="84" t="str">
        <f t="shared" si="8"/>
        <v/>
      </c>
      <c r="C534" s="84" t="str">
        <f>IFERROR(VLOOKUP($A534,'Section 2'!$D$16:$R$1015,COLUMNS('Section 2'!$D$13:D$13),0),"")</f>
        <v/>
      </c>
      <c r="D534" s="61" t="str">
        <f>IF($C534="","",IF(ISBLANK(VLOOKUP($A534,'Section 2'!$D$16:$R$1015,COLUMNS('Section 2'!$D$13:E$13),0)),"",VLOOKUP($A534,'Section 2'!$D$16:$R$1015,COLUMNS('Section 2'!$D$13:E$13),0)))</f>
        <v/>
      </c>
      <c r="E534" s="84" t="str">
        <f>IF($C534="","",IF(ISBLANK(VLOOKUP($A534,'Section 2'!$D$16:$R$1015,COLUMNS('Section 2'!$D$13:F$13),0)),"",VLOOKUP($A534,'Section 2'!$D$16:$R$1015,COLUMNS('Section 2'!$D$13:F$13),0)))</f>
        <v/>
      </c>
      <c r="F534" s="84" t="str">
        <f>IF($C534="","",IF(ISBLANK(VLOOKUP($A534,'Section 2'!$D$16:$R$1015,COLUMNS('Section 2'!$D$13:G$13),0)),"",VLOOKUP($A534,'Section 2'!$D$16:$R$1015,COLUMNS('Section 2'!$D$13:G$13),0)))</f>
        <v/>
      </c>
      <c r="G534" s="84" t="str">
        <f>IF($C534="","",IF(ISBLANK(VLOOKUP($A534,'Section 2'!$D$16:$R$1015,COLUMNS('Section 2'!$D$13:H$13),0)),"",VLOOKUP($A534,'Section 2'!$D$16:$R$1015,COLUMNS('Section 2'!$D$13:H$13),0)))</f>
        <v/>
      </c>
      <c r="H534" s="84" t="str">
        <f>IF($C534="","",IF(ISBLANK(VLOOKUP($A534,'Section 2'!$D$16:$R$1015,COLUMNS('Section 2'!$D$13:I$13),0)),"",VLOOKUP($A534,'Section 2'!$D$16:$R$1015,COLUMNS('Section 2'!$D$13:I$13),0)))</f>
        <v/>
      </c>
      <c r="I534" s="84" t="str">
        <f>IF($C534="","",IF(ISBLANK(VLOOKUP($A534,'Section 2'!$D$16:$R$1015,COLUMNS('Section 2'!$D$13:J$13),0)),"",VLOOKUP($A534,'Section 2'!$D$16:$R$1015,COLUMNS('Section 2'!$D$13:J$13),0)))</f>
        <v/>
      </c>
      <c r="J534" s="84" t="str">
        <f>IF($C534="","",IF(ISBLANK(VLOOKUP($A534,'Section 2'!$D$16:$R$1015,COLUMNS('Section 2'!$D$13:R$13),0)),"",IF(VLOOKUP($A534,'Section 2'!$D$16:$R$1015,COLUMNS('Section 2'!$D$13:R$13),0)="QPS","QPS",PROPER(VLOOKUP($A534,'Section 2'!$D$16:$R$1015,COLUMNS('Section 2'!$D$13:R$13),0)))))</f>
        <v/>
      </c>
      <c r="K534" s="84" t="str">
        <f>IF($C534="","",IF(ISBLANK(VLOOKUP($A534,'Section 2'!$D$16:$R$1015,COLUMNS('Section 2'!$D$13:L$13),0)),"",VLOOKUP($A534,'Section 2'!$D$16:$R$1015,COLUMNS('Section 2'!$D$13:L$13),0)))</f>
        <v/>
      </c>
      <c r="L534" s="84" t="str">
        <f>IF($C534="","",IF(ISBLANK(VLOOKUP($A534,'Section 2'!$D$16:$R$1015,COLUMNS('Section 2'!$D$13:M$13),0)),"",VLOOKUP($A534,'Section 2'!$D$16:$R$1015,COLUMNS('Section 2'!$D$13:M$13),0)))</f>
        <v/>
      </c>
      <c r="M534" s="84" t="str">
        <f>IF($C534="","",IF(ISBLANK(VLOOKUP($A534,'Section 2'!$D$16:$R$1015,COLUMNS('Section 2'!$D$13:N$13),0)),"",VLOOKUP($A534,'Section 2'!$D$16:$R$1015,COLUMNS('Section 2'!$D$13:N$13),0)))</f>
        <v/>
      </c>
      <c r="N534" s="84" t="str">
        <f>IF($C534="","",IF(ISBLANK(VLOOKUP($A534,'Section 2'!$D$16:$R$1015,COLUMNS('Section 2'!$D$13:O$13),0)),"",VLOOKUP($A534,'Section 2'!$D$16:$R$1015,COLUMNS('Section 2'!$D$13:O$13),0)))</f>
        <v/>
      </c>
      <c r="O534" s="84" t="str">
        <f>IF($C534="","",IF(ISBLANK(VLOOKUP($A534,'Section 2'!$D$16:$R$1015,COLUMNS('Section 2'!$D$13:P$13),0)),"",VLOOKUP($A534,'Section 2'!$D$16:$R$1015,COLUMNS('Section 2'!$D$13:P$13),0)))</f>
        <v/>
      </c>
      <c r="P534" s="84" t="str">
        <f>IF($C534="","",IF(ISBLANK(VLOOKUP($A534,'Section 2'!$D$16:$R$1015,COLUMNS('Section 2'!$D$13:Q$13),0)),"",VLOOKUP($A534,'Section 2'!$D$16:$R$1015,COLUMNS('Section 2'!$D$13:Q$13),0)))</f>
        <v/>
      </c>
      <c r="Q534" s="84" t="str">
        <f>IF($C534="","",IF(ISBLANK(VLOOKUP($A534,'Section 2'!$D$16:$R$1015,COLUMNS('Section 2'!$D$13:R$13),0)),"",IF(VLOOKUP($A534,'Section 2'!$D$16:$R$1015,COLUMNS('Section 2'!$D$13:R$13),0)="QPS","QPS",PROPER(VLOOKUP($A534,'Section 2'!$D$16:$R$1015,COLUMNS('Section 2'!$D$13:R$13),0)))))</f>
        <v/>
      </c>
    </row>
    <row r="535" spans="1:17" x14ac:dyDescent="0.35">
      <c r="A535" s="50">
        <v>534</v>
      </c>
      <c r="B535" s="84" t="str">
        <f t="shared" si="8"/>
        <v/>
      </c>
      <c r="C535" s="84" t="str">
        <f>IFERROR(VLOOKUP($A535,'Section 2'!$D$16:$R$1015,COLUMNS('Section 2'!$D$13:D$13),0),"")</f>
        <v/>
      </c>
      <c r="D535" s="61" t="str">
        <f>IF($C535="","",IF(ISBLANK(VLOOKUP($A535,'Section 2'!$D$16:$R$1015,COLUMNS('Section 2'!$D$13:E$13),0)),"",VLOOKUP($A535,'Section 2'!$D$16:$R$1015,COLUMNS('Section 2'!$D$13:E$13),0)))</f>
        <v/>
      </c>
      <c r="E535" s="84" t="str">
        <f>IF($C535="","",IF(ISBLANK(VLOOKUP($A535,'Section 2'!$D$16:$R$1015,COLUMNS('Section 2'!$D$13:F$13),0)),"",VLOOKUP($A535,'Section 2'!$D$16:$R$1015,COLUMNS('Section 2'!$D$13:F$13),0)))</f>
        <v/>
      </c>
      <c r="F535" s="84" t="str">
        <f>IF($C535="","",IF(ISBLANK(VLOOKUP($A535,'Section 2'!$D$16:$R$1015,COLUMNS('Section 2'!$D$13:G$13),0)),"",VLOOKUP($A535,'Section 2'!$D$16:$R$1015,COLUMNS('Section 2'!$D$13:G$13),0)))</f>
        <v/>
      </c>
      <c r="G535" s="84" t="str">
        <f>IF($C535="","",IF(ISBLANK(VLOOKUP($A535,'Section 2'!$D$16:$R$1015,COLUMNS('Section 2'!$D$13:H$13),0)),"",VLOOKUP($A535,'Section 2'!$D$16:$R$1015,COLUMNS('Section 2'!$D$13:H$13),0)))</f>
        <v/>
      </c>
      <c r="H535" s="84" t="str">
        <f>IF($C535="","",IF(ISBLANK(VLOOKUP($A535,'Section 2'!$D$16:$R$1015,COLUMNS('Section 2'!$D$13:I$13),0)),"",VLOOKUP($A535,'Section 2'!$D$16:$R$1015,COLUMNS('Section 2'!$D$13:I$13),0)))</f>
        <v/>
      </c>
      <c r="I535" s="84" t="str">
        <f>IF($C535="","",IF(ISBLANK(VLOOKUP($A535,'Section 2'!$D$16:$R$1015,COLUMNS('Section 2'!$D$13:J$13),0)),"",VLOOKUP($A535,'Section 2'!$D$16:$R$1015,COLUMNS('Section 2'!$D$13:J$13),0)))</f>
        <v/>
      </c>
      <c r="J535" s="84" t="str">
        <f>IF($C535="","",IF(ISBLANK(VLOOKUP($A535,'Section 2'!$D$16:$R$1015,COLUMNS('Section 2'!$D$13:R$13),0)),"",IF(VLOOKUP($A535,'Section 2'!$D$16:$R$1015,COLUMNS('Section 2'!$D$13:R$13),0)="QPS","QPS",PROPER(VLOOKUP($A535,'Section 2'!$D$16:$R$1015,COLUMNS('Section 2'!$D$13:R$13),0)))))</f>
        <v/>
      </c>
      <c r="K535" s="84" t="str">
        <f>IF($C535="","",IF(ISBLANK(VLOOKUP($A535,'Section 2'!$D$16:$R$1015,COLUMNS('Section 2'!$D$13:L$13),0)),"",VLOOKUP($A535,'Section 2'!$D$16:$R$1015,COLUMNS('Section 2'!$D$13:L$13),0)))</f>
        <v/>
      </c>
      <c r="L535" s="84" t="str">
        <f>IF($C535="","",IF(ISBLANK(VLOOKUP($A535,'Section 2'!$D$16:$R$1015,COLUMNS('Section 2'!$D$13:M$13),0)),"",VLOOKUP($A535,'Section 2'!$D$16:$R$1015,COLUMNS('Section 2'!$D$13:M$13),0)))</f>
        <v/>
      </c>
      <c r="M535" s="84" t="str">
        <f>IF($C535="","",IF(ISBLANK(VLOOKUP($A535,'Section 2'!$D$16:$R$1015,COLUMNS('Section 2'!$D$13:N$13),0)),"",VLOOKUP($A535,'Section 2'!$D$16:$R$1015,COLUMNS('Section 2'!$D$13:N$13),0)))</f>
        <v/>
      </c>
      <c r="N535" s="84" t="str">
        <f>IF($C535="","",IF(ISBLANK(VLOOKUP($A535,'Section 2'!$D$16:$R$1015,COLUMNS('Section 2'!$D$13:O$13),0)),"",VLOOKUP($A535,'Section 2'!$D$16:$R$1015,COLUMNS('Section 2'!$D$13:O$13),0)))</f>
        <v/>
      </c>
      <c r="O535" s="84" t="str">
        <f>IF($C535="","",IF(ISBLANK(VLOOKUP($A535,'Section 2'!$D$16:$R$1015,COLUMNS('Section 2'!$D$13:P$13),0)),"",VLOOKUP($A535,'Section 2'!$D$16:$R$1015,COLUMNS('Section 2'!$D$13:P$13),0)))</f>
        <v/>
      </c>
      <c r="P535" s="84" t="str">
        <f>IF($C535="","",IF(ISBLANK(VLOOKUP($A535,'Section 2'!$D$16:$R$1015,COLUMNS('Section 2'!$D$13:Q$13),0)),"",VLOOKUP($A535,'Section 2'!$D$16:$R$1015,COLUMNS('Section 2'!$D$13:Q$13),0)))</f>
        <v/>
      </c>
      <c r="Q535" s="84" t="str">
        <f>IF($C535="","",IF(ISBLANK(VLOOKUP($A535,'Section 2'!$D$16:$R$1015,COLUMNS('Section 2'!$D$13:R$13),0)),"",IF(VLOOKUP($A535,'Section 2'!$D$16:$R$1015,COLUMNS('Section 2'!$D$13:R$13),0)="QPS","QPS",PROPER(VLOOKUP($A535,'Section 2'!$D$16:$R$1015,COLUMNS('Section 2'!$D$13:R$13),0)))))</f>
        <v/>
      </c>
    </row>
    <row r="536" spans="1:17" x14ac:dyDescent="0.35">
      <c r="A536" s="50">
        <v>535</v>
      </c>
      <c r="B536" s="84" t="str">
        <f t="shared" si="8"/>
        <v/>
      </c>
      <c r="C536" s="84" t="str">
        <f>IFERROR(VLOOKUP($A536,'Section 2'!$D$16:$R$1015,COLUMNS('Section 2'!$D$13:D$13),0),"")</f>
        <v/>
      </c>
      <c r="D536" s="61" t="str">
        <f>IF($C536="","",IF(ISBLANK(VLOOKUP($A536,'Section 2'!$D$16:$R$1015,COLUMNS('Section 2'!$D$13:E$13),0)),"",VLOOKUP($A536,'Section 2'!$D$16:$R$1015,COLUMNS('Section 2'!$D$13:E$13),0)))</f>
        <v/>
      </c>
      <c r="E536" s="84" t="str">
        <f>IF($C536="","",IF(ISBLANK(VLOOKUP($A536,'Section 2'!$D$16:$R$1015,COLUMNS('Section 2'!$D$13:F$13),0)),"",VLOOKUP($A536,'Section 2'!$D$16:$R$1015,COLUMNS('Section 2'!$D$13:F$13),0)))</f>
        <v/>
      </c>
      <c r="F536" s="84" t="str">
        <f>IF($C536="","",IF(ISBLANK(VLOOKUP($A536,'Section 2'!$D$16:$R$1015,COLUMNS('Section 2'!$D$13:G$13),0)),"",VLOOKUP($A536,'Section 2'!$D$16:$R$1015,COLUMNS('Section 2'!$D$13:G$13),0)))</f>
        <v/>
      </c>
      <c r="G536" s="84" t="str">
        <f>IF($C536="","",IF(ISBLANK(VLOOKUP($A536,'Section 2'!$D$16:$R$1015,COLUMNS('Section 2'!$D$13:H$13),0)),"",VLOOKUP($A536,'Section 2'!$D$16:$R$1015,COLUMNS('Section 2'!$D$13:H$13),0)))</f>
        <v/>
      </c>
      <c r="H536" s="84" t="str">
        <f>IF($C536="","",IF(ISBLANK(VLOOKUP($A536,'Section 2'!$D$16:$R$1015,COLUMNS('Section 2'!$D$13:I$13),0)),"",VLOOKUP($A536,'Section 2'!$D$16:$R$1015,COLUMNS('Section 2'!$D$13:I$13),0)))</f>
        <v/>
      </c>
      <c r="I536" s="84" t="str">
        <f>IF($C536="","",IF(ISBLANK(VLOOKUP($A536,'Section 2'!$D$16:$R$1015,COLUMNS('Section 2'!$D$13:J$13),0)),"",VLOOKUP($A536,'Section 2'!$D$16:$R$1015,COLUMNS('Section 2'!$D$13:J$13),0)))</f>
        <v/>
      </c>
      <c r="J536" s="84" t="str">
        <f>IF($C536="","",IF(ISBLANK(VLOOKUP($A536,'Section 2'!$D$16:$R$1015,COLUMNS('Section 2'!$D$13:R$13),0)),"",IF(VLOOKUP($A536,'Section 2'!$D$16:$R$1015,COLUMNS('Section 2'!$D$13:R$13),0)="QPS","QPS",PROPER(VLOOKUP($A536,'Section 2'!$D$16:$R$1015,COLUMNS('Section 2'!$D$13:R$13),0)))))</f>
        <v/>
      </c>
      <c r="K536" s="84" t="str">
        <f>IF($C536="","",IF(ISBLANK(VLOOKUP($A536,'Section 2'!$D$16:$R$1015,COLUMNS('Section 2'!$D$13:L$13),0)),"",VLOOKUP($A536,'Section 2'!$D$16:$R$1015,COLUMNS('Section 2'!$D$13:L$13),0)))</f>
        <v/>
      </c>
      <c r="L536" s="84" t="str">
        <f>IF($C536="","",IF(ISBLANK(VLOOKUP($A536,'Section 2'!$D$16:$R$1015,COLUMNS('Section 2'!$D$13:M$13),0)),"",VLOOKUP($A536,'Section 2'!$D$16:$R$1015,COLUMNS('Section 2'!$D$13:M$13),0)))</f>
        <v/>
      </c>
      <c r="M536" s="84" t="str">
        <f>IF($C536="","",IF(ISBLANK(VLOOKUP($A536,'Section 2'!$D$16:$R$1015,COLUMNS('Section 2'!$D$13:N$13),0)),"",VLOOKUP($A536,'Section 2'!$D$16:$R$1015,COLUMNS('Section 2'!$D$13:N$13),0)))</f>
        <v/>
      </c>
      <c r="N536" s="84" t="str">
        <f>IF($C536="","",IF(ISBLANK(VLOOKUP($A536,'Section 2'!$D$16:$R$1015,COLUMNS('Section 2'!$D$13:O$13),0)),"",VLOOKUP($A536,'Section 2'!$D$16:$R$1015,COLUMNS('Section 2'!$D$13:O$13),0)))</f>
        <v/>
      </c>
      <c r="O536" s="84" t="str">
        <f>IF($C536="","",IF(ISBLANK(VLOOKUP($A536,'Section 2'!$D$16:$R$1015,COLUMNS('Section 2'!$D$13:P$13),0)),"",VLOOKUP($A536,'Section 2'!$D$16:$R$1015,COLUMNS('Section 2'!$D$13:P$13),0)))</f>
        <v/>
      </c>
      <c r="P536" s="84" t="str">
        <f>IF($C536="","",IF(ISBLANK(VLOOKUP($A536,'Section 2'!$D$16:$R$1015,COLUMNS('Section 2'!$D$13:Q$13),0)),"",VLOOKUP($A536,'Section 2'!$D$16:$R$1015,COLUMNS('Section 2'!$D$13:Q$13),0)))</f>
        <v/>
      </c>
      <c r="Q536" s="84" t="str">
        <f>IF($C536="","",IF(ISBLANK(VLOOKUP($A536,'Section 2'!$D$16:$R$1015,COLUMNS('Section 2'!$D$13:R$13),0)),"",IF(VLOOKUP($A536,'Section 2'!$D$16:$R$1015,COLUMNS('Section 2'!$D$13:R$13),0)="QPS","QPS",PROPER(VLOOKUP($A536,'Section 2'!$D$16:$R$1015,COLUMNS('Section 2'!$D$13:R$13),0)))))</f>
        <v/>
      </c>
    </row>
    <row r="537" spans="1:17" x14ac:dyDescent="0.35">
      <c r="A537" s="50">
        <v>536</v>
      </c>
      <c r="B537" s="84" t="str">
        <f t="shared" si="8"/>
        <v/>
      </c>
      <c r="C537" s="84" t="str">
        <f>IFERROR(VLOOKUP($A537,'Section 2'!$D$16:$R$1015,COLUMNS('Section 2'!$D$13:D$13),0),"")</f>
        <v/>
      </c>
      <c r="D537" s="61" t="str">
        <f>IF($C537="","",IF(ISBLANK(VLOOKUP($A537,'Section 2'!$D$16:$R$1015,COLUMNS('Section 2'!$D$13:E$13),0)),"",VLOOKUP($A537,'Section 2'!$D$16:$R$1015,COLUMNS('Section 2'!$D$13:E$13),0)))</f>
        <v/>
      </c>
      <c r="E537" s="84" t="str">
        <f>IF($C537="","",IF(ISBLANK(VLOOKUP($A537,'Section 2'!$D$16:$R$1015,COLUMNS('Section 2'!$D$13:F$13),0)),"",VLOOKUP($A537,'Section 2'!$D$16:$R$1015,COLUMNS('Section 2'!$D$13:F$13),0)))</f>
        <v/>
      </c>
      <c r="F537" s="84" t="str">
        <f>IF($C537="","",IF(ISBLANK(VLOOKUP($A537,'Section 2'!$D$16:$R$1015,COLUMNS('Section 2'!$D$13:G$13),0)),"",VLOOKUP($A537,'Section 2'!$D$16:$R$1015,COLUMNS('Section 2'!$D$13:G$13),0)))</f>
        <v/>
      </c>
      <c r="G537" s="84" t="str">
        <f>IF($C537="","",IF(ISBLANK(VLOOKUP($A537,'Section 2'!$D$16:$R$1015,COLUMNS('Section 2'!$D$13:H$13),0)),"",VLOOKUP($A537,'Section 2'!$D$16:$R$1015,COLUMNS('Section 2'!$D$13:H$13),0)))</f>
        <v/>
      </c>
      <c r="H537" s="84" t="str">
        <f>IF($C537="","",IF(ISBLANK(VLOOKUP($A537,'Section 2'!$D$16:$R$1015,COLUMNS('Section 2'!$D$13:I$13),0)),"",VLOOKUP($A537,'Section 2'!$D$16:$R$1015,COLUMNS('Section 2'!$D$13:I$13),0)))</f>
        <v/>
      </c>
      <c r="I537" s="84" t="str">
        <f>IF($C537="","",IF(ISBLANK(VLOOKUP($A537,'Section 2'!$D$16:$R$1015,COLUMNS('Section 2'!$D$13:J$13),0)),"",VLOOKUP($A537,'Section 2'!$D$16:$R$1015,COLUMNS('Section 2'!$D$13:J$13),0)))</f>
        <v/>
      </c>
      <c r="J537" s="84" t="str">
        <f>IF($C537="","",IF(ISBLANK(VLOOKUP($A537,'Section 2'!$D$16:$R$1015,COLUMNS('Section 2'!$D$13:R$13),0)),"",IF(VLOOKUP($A537,'Section 2'!$D$16:$R$1015,COLUMNS('Section 2'!$D$13:R$13),0)="QPS","QPS",PROPER(VLOOKUP($A537,'Section 2'!$D$16:$R$1015,COLUMNS('Section 2'!$D$13:R$13),0)))))</f>
        <v/>
      </c>
      <c r="K537" s="84" t="str">
        <f>IF($C537="","",IF(ISBLANK(VLOOKUP($A537,'Section 2'!$D$16:$R$1015,COLUMNS('Section 2'!$D$13:L$13),0)),"",VLOOKUP($A537,'Section 2'!$D$16:$R$1015,COLUMNS('Section 2'!$D$13:L$13),0)))</f>
        <v/>
      </c>
      <c r="L537" s="84" t="str">
        <f>IF($C537="","",IF(ISBLANK(VLOOKUP($A537,'Section 2'!$D$16:$R$1015,COLUMNS('Section 2'!$D$13:M$13),0)),"",VLOOKUP($A537,'Section 2'!$D$16:$R$1015,COLUMNS('Section 2'!$D$13:M$13),0)))</f>
        <v/>
      </c>
      <c r="M537" s="84" t="str">
        <f>IF($C537="","",IF(ISBLANK(VLOOKUP($A537,'Section 2'!$D$16:$R$1015,COLUMNS('Section 2'!$D$13:N$13),0)),"",VLOOKUP($A537,'Section 2'!$D$16:$R$1015,COLUMNS('Section 2'!$D$13:N$13),0)))</f>
        <v/>
      </c>
      <c r="N537" s="84" t="str">
        <f>IF($C537="","",IF(ISBLANK(VLOOKUP($A537,'Section 2'!$D$16:$R$1015,COLUMNS('Section 2'!$D$13:O$13),0)),"",VLOOKUP($A537,'Section 2'!$D$16:$R$1015,COLUMNS('Section 2'!$D$13:O$13),0)))</f>
        <v/>
      </c>
      <c r="O537" s="84" t="str">
        <f>IF($C537="","",IF(ISBLANK(VLOOKUP($A537,'Section 2'!$D$16:$R$1015,COLUMNS('Section 2'!$D$13:P$13),0)),"",VLOOKUP($A537,'Section 2'!$D$16:$R$1015,COLUMNS('Section 2'!$D$13:P$13),0)))</f>
        <v/>
      </c>
      <c r="P537" s="84" t="str">
        <f>IF($C537="","",IF(ISBLANK(VLOOKUP($A537,'Section 2'!$D$16:$R$1015,COLUMNS('Section 2'!$D$13:Q$13),0)),"",VLOOKUP($A537,'Section 2'!$D$16:$R$1015,COLUMNS('Section 2'!$D$13:Q$13),0)))</f>
        <v/>
      </c>
      <c r="Q537" s="84" t="str">
        <f>IF($C537="","",IF(ISBLANK(VLOOKUP($A537,'Section 2'!$D$16:$R$1015,COLUMNS('Section 2'!$D$13:R$13),0)),"",IF(VLOOKUP($A537,'Section 2'!$D$16:$R$1015,COLUMNS('Section 2'!$D$13:R$13),0)="QPS","QPS",PROPER(VLOOKUP($A537,'Section 2'!$D$16:$R$1015,COLUMNS('Section 2'!$D$13:R$13),0)))))</f>
        <v/>
      </c>
    </row>
    <row r="538" spans="1:17" x14ac:dyDescent="0.35">
      <c r="A538" s="50">
        <v>537</v>
      </c>
      <c r="B538" s="84" t="str">
        <f t="shared" si="8"/>
        <v/>
      </c>
      <c r="C538" s="84" t="str">
        <f>IFERROR(VLOOKUP($A538,'Section 2'!$D$16:$R$1015,COLUMNS('Section 2'!$D$13:D$13),0),"")</f>
        <v/>
      </c>
      <c r="D538" s="61" t="str">
        <f>IF($C538="","",IF(ISBLANK(VLOOKUP($A538,'Section 2'!$D$16:$R$1015,COLUMNS('Section 2'!$D$13:E$13),0)),"",VLOOKUP($A538,'Section 2'!$D$16:$R$1015,COLUMNS('Section 2'!$D$13:E$13),0)))</f>
        <v/>
      </c>
      <c r="E538" s="84" t="str">
        <f>IF($C538="","",IF(ISBLANK(VLOOKUP($A538,'Section 2'!$D$16:$R$1015,COLUMNS('Section 2'!$D$13:F$13),0)),"",VLOOKUP($A538,'Section 2'!$D$16:$R$1015,COLUMNS('Section 2'!$D$13:F$13),0)))</f>
        <v/>
      </c>
      <c r="F538" s="84" t="str">
        <f>IF($C538="","",IF(ISBLANK(VLOOKUP($A538,'Section 2'!$D$16:$R$1015,COLUMNS('Section 2'!$D$13:G$13),0)),"",VLOOKUP($A538,'Section 2'!$D$16:$R$1015,COLUMNS('Section 2'!$D$13:G$13),0)))</f>
        <v/>
      </c>
      <c r="G538" s="84" t="str">
        <f>IF($C538="","",IF(ISBLANK(VLOOKUP($A538,'Section 2'!$D$16:$R$1015,COLUMNS('Section 2'!$D$13:H$13),0)),"",VLOOKUP($A538,'Section 2'!$D$16:$R$1015,COLUMNS('Section 2'!$D$13:H$13),0)))</f>
        <v/>
      </c>
      <c r="H538" s="84" t="str">
        <f>IF($C538="","",IF(ISBLANK(VLOOKUP($A538,'Section 2'!$D$16:$R$1015,COLUMNS('Section 2'!$D$13:I$13),0)),"",VLOOKUP($A538,'Section 2'!$D$16:$R$1015,COLUMNS('Section 2'!$D$13:I$13),0)))</f>
        <v/>
      </c>
      <c r="I538" s="84" t="str">
        <f>IF($C538="","",IF(ISBLANK(VLOOKUP($A538,'Section 2'!$D$16:$R$1015,COLUMNS('Section 2'!$D$13:J$13),0)),"",VLOOKUP($A538,'Section 2'!$D$16:$R$1015,COLUMNS('Section 2'!$D$13:J$13),0)))</f>
        <v/>
      </c>
      <c r="J538" s="84" t="str">
        <f>IF($C538="","",IF(ISBLANK(VLOOKUP($A538,'Section 2'!$D$16:$R$1015,COLUMNS('Section 2'!$D$13:R$13),0)),"",IF(VLOOKUP($A538,'Section 2'!$D$16:$R$1015,COLUMNS('Section 2'!$D$13:R$13),0)="QPS","QPS",PROPER(VLOOKUP($A538,'Section 2'!$D$16:$R$1015,COLUMNS('Section 2'!$D$13:R$13),0)))))</f>
        <v/>
      </c>
      <c r="K538" s="84" t="str">
        <f>IF($C538="","",IF(ISBLANK(VLOOKUP($A538,'Section 2'!$D$16:$R$1015,COLUMNS('Section 2'!$D$13:L$13),0)),"",VLOOKUP($A538,'Section 2'!$D$16:$R$1015,COLUMNS('Section 2'!$D$13:L$13),0)))</f>
        <v/>
      </c>
      <c r="L538" s="84" t="str">
        <f>IF($C538="","",IF(ISBLANK(VLOOKUP($A538,'Section 2'!$D$16:$R$1015,COLUMNS('Section 2'!$D$13:M$13),0)),"",VLOOKUP($A538,'Section 2'!$D$16:$R$1015,COLUMNS('Section 2'!$D$13:M$13),0)))</f>
        <v/>
      </c>
      <c r="M538" s="84" t="str">
        <f>IF($C538="","",IF(ISBLANK(VLOOKUP($A538,'Section 2'!$D$16:$R$1015,COLUMNS('Section 2'!$D$13:N$13),0)),"",VLOOKUP($A538,'Section 2'!$D$16:$R$1015,COLUMNS('Section 2'!$D$13:N$13),0)))</f>
        <v/>
      </c>
      <c r="N538" s="84" t="str">
        <f>IF($C538="","",IF(ISBLANK(VLOOKUP($A538,'Section 2'!$D$16:$R$1015,COLUMNS('Section 2'!$D$13:O$13),0)),"",VLOOKUP($A538,'Section 2'!$D$16:$R$1015,COLUMNS('Section 2'!$D$13:O$13),0)))</f>
        <v/>
      </c>
      <c r="O538" s="84" t="str">
        <f>IF($C538="","",IF(ISBLANK(VLOOKUP($A538,'Section 2'!$D$16:$R$1015,COLUMNS('Section 2'!$D$13:P$13),0)),"",VLOOKUP($A538,'Section 2'!$D$16:$R$1015,COLUMNS('Section 2'!$D$13:P$13),0)))</f>
        <v/>
      </c>
      <c r="P538" s="84" t="str">
        <f>IF($C538="","",IF(ISBLANK(VLOOKUP($A538,'Section 2'!$D$16:$R$1015,COLUMNS('Section 2'!$D$13:Q$13),0)),"",VLOOKUP($A538,'Section 2'!$D$16:$R$1015,COLUMNS('Section 2'!$D$13:Q$13),0)))</f>
        <v/>
      </c>
      <c r="Q538" s="84" t="str">
        <f>IF($C538="","",IF(ISBLANK(VLOOKUP($A538,'Section 2'!$D$16:$R$1015,COLUMNS('Section 2'!$D$13:R$13),0)),"",IF(VLOOKUP($A538,'Section 2'!$D$16:$R$1015,COLUMNS('Section 2'!$D$13:R$13),0)="QPS","QPS",PROPER(VLOOKUP($A538,'Section 2'!$D$16:$R$1015,COLUMNS('Section 2'!$D$13:R$13),0)))))</f>
        <v/>
      </c>
    </row>
    <row r="539" spans="1:17" x14ac:dyDescent="0.35">
      <c r="A539" s="50">
        <v>538</v>
      </c>
      <c r="B539" s="84" t="str">
        <f t="shared" si="8"/>
        <v/>
      </c>
      <c r="C539" s="84" t="str">
        <f>IFERROR(VLOOKUP($A539,'Section 2'!$D$16:$R$1015,COLUMNS('Section 2'!$D$13:D$13),0),"")</f>
        <v/>
      </c>
      <c r="D539" s="61" t="str">
        <f>IF($C539="","",IF(ISBLANK(VLOOKUP($A539,'Section 2'!$D$16:$R$1015,COLUMNS('Section 2'!$D$13:E$13),0)),"",VLOOKUP($A539,'Section 2'!$D$16:$R$1015,COLUMNS('Section 2'!$D$13:E$13),0)))</f>
        <v/>
      </c>
      <c r="E539" s="84" t="str">
        <f>IF($C539="","",IF(ISBLANK(VLOOKUP($A539,'Section 2'!$D$16:$R$1015,COLUMNS('Section 2'!$D$13:F$13),0)),"",VLOOKUP($A539,'Section 2'!$D$16:$R$1015,COLUMNS('Section 2'!$D$13:F$13),0)))</f>
        <v/>
      </c>
      <c r="F539" s="84" t="str">
        <f>IF($C539="","",IF(ISBLANK(VLOOKUP($A539,'Section 2'!$D$16:$R$1015,COLUMNS('Section 2'!$D$13:G$13),0)),"",VLOOKUP($A539,'Section 2'!$D$16:$R$1015,COLUMNS('Section 2'!$D$13:G$13),0)))</f>
        <v/>
      </c>
      <c r="G539" s="84" t="str">
        <f>IF($C539="","",IF(ISBLANK(VLOOKUP($A539,'Section 2'!$D$16:$R$1015,COLUMNS('Section 2'!$D$13:H$13),0)),"",VLOOKUP($A539,'Section 2'!$D$16:$R$1015,COLUMNS('Section 2'!$D$13:H$13),0)))</f>
        <v/>
      </c>
      <c r="H539" s="84" t="str">
        <f>IF($C539="","",IF(ISBLANK(VLOOKUP($A539,'Section 2'!$D$16:$R$1015,COLUMNS('Section 2'!$D$13:I$13),0)),"",VLOOKUP($A539,'Section 2'!$D$16:$R$1015,COLUMNS('Section 2'!$D$13:I$13),0)))</f>
        <v/>
      </c>
      <c r="I539" s="84" t="str">
        <f>IF($C539="","",IF(ISBLANK(VLOOKUP($A539,'Section 2'!$D$16:$R$1015,COLUMNS('Section 2'!$D$13:J$13),0)),"",VLOOKUP($A539,'Section 2'!$D$16:$R$1015,COLUMNS('Section 2'!$D$13:J$13),0)))</f>
        <v/>
      </c>
      <c r="J539" s="84" t="str">
        <f>IF($C539="","",IF(ISBLANK(VLOOKUP($A539,'Section 2'!$D$16:$R$1015,COLUMNS('Section 2'!$D$13:R$13),0)),"",IF(VLOOKUP($A539,'Section 2'!$D$16:$R$1015,COLUMNS('Section 2'!$D$13:R$13),0)="QPS","QPS",PROPER(VLOOKUP($A539,'Section 2'!$D$16:$R$1015,COLUMNS('Section 2'!$D$13:R$13),0)))))</f>
        <v/>
      </c>
      <c r="K539" s="84" t="str">
        <f>IF($C539="","",IF(ISBLANK(VLOOKUP($A539,'Section 2'!$D$16:$R$1015,COLUMNS('Section 2'!$D$13:L$13),0)),"",VLOOKUP($A539,'Section 2'!$D$16:$R$1015,COLUMNS('Section 2'!$D$13:L$13),0)))</f>
        <v/>
      </c>
      <c r="L539" s="84" t="str">
        <f>IF($C539="","",IF(ISBLANK(VLOOKUP($A539,'Section 2'!$D$16:$R$1015,COLUMNS('Section 2'!$D$13:M$13),0)),"",VLOOKUP($A539,'Section 2'!$D$16:$R$1015,COLUMNS('Section 2'!$D$13:M$13),0)))</f>
        <v/>
      </c>
      <c r="M539" s="84" t="str">
        <f>IF($C539="","",IF(ISBLANK(VLOOKUP($A539,'Section 2'!$D$16:$R$1015,COLUMNS('Section 2'!$D$13:N$13),0)),"",VLOOKUP($A539,'Section 2'!$D$16:$R$1015,COLUMNS('Section 2'!$D$13:N$13),0)))</f>
        <v/>
      </c>
      <c r="N539" s="84" t="str">
        <f>IF($C539="","",IF(ISBLANK(VLOOKUP($A539,'Section 2'!$D$16:$R$1015,COLUMNS('Section 2'!$D$13:O$13),0)),"",VLOOKUP($A539,'Section 2'!$D$16:$R$1015,COLUMNS('Section 2'!$D$13:O$13),0)))</f>
        <v/>
      </c>
      <c r="O539" s="84" t="str">
        <f>IF($C539="","",IF(ISBLANK(VLOOKUP($A539,'Section 2'!$D$16:$R$1015,COLUMNS('Section 2'!$D$13:P$13),0)),"",VLOOKUP($A539,'Section 2'!$D$16:$R$1015,COLUMNS('Section 2'!$D$13:P$13),0)))</f>
        <v/>
      </c>
      <c r="P539" s="84" t="str">
        <f>IF($C539="","",IF(ISBLANK(VLOOKUP($A539,'Section 2'!$D$16:$R$1015,COLUMNS('Section 2'!$D$13:Q$13),0)),"",VLOOKUP($A539,'Section 2'!$D$16:$R$1015,COLUMNS('Section 2'!$D$13:Q$13),0)))</f>
        <v/>
      </c>
      <c r="Q539" s="84" t="str">
        <f>IF($C539="","",IF(ISBLANK(VLOOKUP($A539,'Section 2'!$D$16:$R$1015,COLUMNS('Section 2'!$D$13:R$13),0)),"",IF(VLOOKUP($A539,'Section 2'!$D$16:$R$1015,COLUMNS('Section 2'!$D$13:R$13),0)="QPS","QPS",PROPER(VLOOKUP($A539,'Section 2'!$D$16:$R$1015,COLUMNS('Section 2'!$D$13:R$13),0)))))</f>
        <v/>
      </c>
    </row>
    <row r="540" spans="1:17" x14ac:dyDescent="0.35">
      <c r="A540" s="50">
        <v>539</v>
      </c>
      <c r="B540" s="84" t="str">
        <f t="shared" si="8"/>
        <v/>
      </c>
      <c r="C540" s="84" t="str">
        <f>IFERROR(VLOOKUP($A540,'Section 2'!$D$16:$R$1015,COLUMNS('Section 2'!$D$13:D$13),0),"")</f>
        <v/>
      </c>
      <c r="D540" s="61" t="str">
        <f>IF($C540="","",IF(ISBLANK(VLOOKUP($A540,'Section 2'!$D$16:$R$1015,COLUMNS('Section 2'!$D$13:E$13),0)),"",VLOOKUP($A540,'Section 2'!$D$16:$R$1015,COLUMNS('Section 2'!$D$13:E$13),0)))</f>
        <v/>
      </c>
      <c r="E540" s="84" t="str">
        <f>IF($C540="","",IF(ISBLANK(VLOOKUP($A540,'Section 2'!$D$16:$R$1015,COLUMNS('Section 2'!$D$13:F$13),0)),"",VLOOKUP($A540,'Section 2'!$D$16:$R$1015,COLUMNS('Section 2'!$D$13:F$13),0)))</f>
        <v/>
      </c>
      <c r="F540" s="84" t="str">
        <f>IF($C540="","",IF(ISBLANK(VLOOKUP($A540,'Section 2'!$D$16:$R$1015,COLUMNS('Section 2'!$D$13:G$13),0)),"",VLOOKUP($A540,'Section 2'!$D$16:$R$1015,COLUMNS('Section 2'!$D$13:G$13),0)))</f>
        <v/>
      </c>
      <c r="G540" s="84" t="str">
        <f>IF($C540="","",IF(ISBLANK(VLOOKUP($A540,'Section 2'!$D$16:$R$1015,COLUMNS('Section 2'!$D$13:H$13),0)),"",VLOOKUP($A540,'Section 2'!$D$16:$R$1015,COLUMNS('Section 2'!$D$13:H$13),0)))</f>
        <v/>
      </c>
      <c r="H540" s="84" t="str">
        <f>IF($C540="","",IF(ISBLANK(VLOOKUP($A540,'Section 2'!$D$16:$R$1015,COLUMNS('Section 2'!$D$13:I$13),0)),"",VLOOKUP($A540,'Section 2'!$D$16:$R$1015,COLUMNS('Section 2'!$D$13:I$13),0)))</f>
        <v/>
      </c>
      <c r="I540" s="84" t="str">
        <f>IF($C540="","",IF(ISBLANK(VLOOKUP($A540,'Section 2'!$D$16:$R$1015,COLUMNS('Section 2'!$D$13:J$13),0)),"",VLOOKUP($A540,'Section 2'!$D$16:$R$1015,COLUMNS('Section 2'!$D$13:J$13),0)))</f>
        <v/>
      </c>
      <c r="J540" s="84" t="str">
        <f>IF($C540="","",IF(ISBLANK(VLOOKUP($A540,'Section 2'!$D$16:$R$1015,COLUMNS('Section 2'!$D$13:R$13),0)),"",IF(VLOOKUP($A540,'Section 2'!$D$16:$R$1015,COLUMNS('Section 2'!$D$13:R$13),0)="QPS","QPS",PROPER(VLOOKUP($A540,'Section 2'!$D$16:$R$1015,COLUMNS('Section 2'!$D$13:R$13),0)))))</f>
        <v/>
      </c>
      <c r="K540" s="84" t="str">
        <f>IF($C540="","",IF(ISBLANK(VLOOKUP($A540,'Section 2'!$D$16:$R$1015,COLUMNS('Section 2'!$D$13:L$13),0)),"",VLOOKUP($A540,'Section 2'!$D$16:$R$1015,COLUMNS('Section 2'!$D$13:L$13),0)))</f>
        <v/>
      </c>
      <c r="L540" s="84" t="str">
        <f>IF($C540="","",IF(ISBLANK(VLOOKUP($A540,'Section 2'!$D$16:$R$1015,COLUMNS('Section 2'!$D$13:M$13),0)),"",VLOOKUP($A540,'Section 2'!$D$16:$R$1015,COLUMNS('Section 2'!$D$13:M$13),0)))</f>
        <v/>
      </c>
      <c r="M540" s="84" t="str">
        <f>IF($C540="","",IF(ISBLANK(VLOOKUP($A540,'Section 2'!$D$16:$R$1015,COLUMNS('Section 2'!$D$13:N$13),0)),"",VLOOKUP($A540,'Section 2'!$D$16:$R$1015,COLUMNS('Section 2'!$D$13:N$13),0)))</f>
        <v/>
      </c>
      <c r="N540" s="84" t="str">
        <f>IF($C540="","",IF(ISBLANK(VLOOKUP($A540,'Section 2'!$D$16:$R$1015,COLUMNS('Section 2'!$D$13:O$13),0)),"",VLOOKUP($A540,'Section 2'!$D$16:$R$1015,COLUMNS('Section 2'!$D$13:O$13),0)))</f>
        <v/>
      </c>
      <c r="O540" s="84" t="str">
        <f>IF($C540="","",IF(ISBLANK(VLOOKUP($A540,'Section 2'!$D$16:$R$1015,COLUMNS('Section 2'!$D$13:P$13),0)),"",VLOOKUP($A540,'Section 2'!$D$16:$R$1015,COLUMNS('Section 2'!$D$13:P$13),0)))</f>
        <v/>
      </c>
      <c r="P540" s="84" t="str">
        <f>IF($C540="","",IF(ISBLANK(VLOOKUP($A540,'Section 2'!$D$16:$R$1015,COLUMNS('Section 2'!$D$13:Q$13),0)),"",VLOOKUP($A540,'Section 2'!$D$16:$R$1015,COLUMNS('Section 2'!$D$13:Q$13),0)))</f>
        <v/>
      </c>
      <c r="Q540" s="84" t="str">
        <f>IF($C540="","",IF(ISBLANK(VLOOKUP($A540,'Section 2'!$D$16:$R$1015,COLUMNS('Section 2'!$D$13:R$13),0)),"",IF(VLOOKUP($A540,'Section 2'!$D$16:$R$1015,COLUMNS('Section 2'!$D$13:R$13),0)="QPS","QPS",PROPER(VLOOKUP($A540,'Section 2'!$D$16:$R$1015,COLUMNS('Section 2'!$D$13:R$13),0)))))</f>
        <v/>
      </c>
    </row>
    <row r="541" spans="1:17" x14ac:dyDescent="0.35">
      <c r="A541" s="50">
        <v>540</v>
      </c>
      <c r="B541" s="84" t="str">
        <f t="shared" si="8"/>
        <v/>
      </c>
      <c r="C541" s="84" t="str">
        <f>IFERROR(VLOOKUP($A541,'Section 2'!$D$16:$R$1015,COLUMNS('Section 2'!$D$13:D$13),0),"")</f>
        <v/>
      </c>
      <c r="D541" s="61" t="str">
        <f>IF($C541="","",IF(ISBLANK(VLOOKUP($A541,'Section 2'!$D$16:$R$1015,COLUMNS('Section 2'!$D$13:E$13),0)),"",VLOOKUP($A541,'Section 2'!$D$16:$R$1015,COLUMNS('Section 2'!$D$13:E$13),0)))</f>
        <v/>
      </c>
      <c r="E541" s="84" t="str">
        <f>IF($C541="","",IF(ISBLANK(VLOOKUP($A541,'Section 2'!$D$16:$R$1015,COLUMNS('Section 2'!$D$13:F$13),0)),"",VLOOKUP($A541,'Section 2'!$D$16:$R$1015,COLUMNS('Section 2'!$D$13:F$13),0)))</f>
        <v/>
      </c>
      <c r="F541" s="84" t="str">
        <f>IF($C541="","",IF(ISBLANK(VLOOKUP($A541,'Section 2'!$D$16:$R$1015,COLUMNS('Section 2'!$D$13:G$13),0)),"",VLOOKUP($A541,'Section 2'!$D$16:$R$1015,COLUMNS('Section 2'!$D$13:G$13),0)))</f>
        <v/>
      </c>
      <c r="G541" s="84" t="str">
        <f>IF($C541="","",IF(ISBLANK(VLOOKUP($A541,'Section 2'!$D$16:$R$1015,COLUMNS('Section 2'!$D$13:H$13),0)),"",VLOOKUP($A541,'Section 2'!$D$16:$R$1015,COLUMNS('Section 2'!$D$13:H$13),0)))</f>
        <v/>
      </c>
      <c r="H541" s="84" t="str">
        <f>IF($C541="","",IF(ISBLANK(VLOOKUP($A541,'Section 2'!$D$16:$R$1015,COLUMNS('Section 2'!$D$13:I$13),0)),"",VLOOKUP($A541,'Section 2'!$D$16:$R$1015,COLUMNS('Section 2'!$D$13:I$13),0)))</f>
        <v/>
      </c>
      <c r="I541" s="84" t="str">
        <f>IF($C541="","",IF(ISBLANK(VLOOKUP($A541,'Section 2'!$D$16:$R$1015,COLUMNS('Section 2'!$D$13:J$13),0)),"",VLOOKUP($A541,'Section 2'!$D$16:$R$1015,COLUMNS('Section 2'!$D$13:J$13),0)))</f>
        <v/>
      </c>
      <c r="J541" s="84" t="str">
        <f>IF($C541="","",IF(ISBLANK(VLOOKUP($A541,'Section 2'!$D$16:$R$1015,COLUMNS('Section 2'!$D$13:R$13),0)),"",IF(VLOOKUP($A541,'Section 2'!$D$16:$R$1015,COLUMNS('Section 2'!$D$13:R$13),0)="QPS","QPS",PROPER(VLOOKUP($A541,'Section 2'!$D$16:$R$1015,COLUMNS('Section 2'!$D$13:R$13),0)))))</f>
        <v/>
      </c>
      <c r="K541" s="84" t="str">
        <f>IF($C541="","",IF(ISBLANK(VLOOKUP($A541,'Section 2'!$D$16:$R$1015,COLUMNS('Section 2'!$D$13:L$13),0)),"",VLOOKUP($A541,'Section 2'!$D$16:$R$1015,COLUMNS('Section 2'!$D$13:L$13),0)))</f>
        <v/>
      </c>
      <c r="L541" s="84" t="str">
        <f>IF($C541="","",IF(ISBLANK(VLOOKUP($A541,'Section 2'!$D$16:$R$1015,COLUMNS('Section 2'!$D$13:M$13),0)),"",VLOOKUP($A541,'Section 2'!$D$16:$R$1015,COLUMNS('Section 2'!$D$13:M$13),0)))</f>
        <v/>
      </c>
      <c r="M541" s="84" t="str">
        <f>IF($C541="","",IF(ISBLANK(VLOOKUP($A541,'Section 2'!$D$16:$R$1015,COLUMNS('Section 2'!$D$13:N$13),0)),"",VLOOKUP($A541,'Section 2'!$D$16:$R$1015,COLUMNS('Section 2'!$D$13:N$13),0)))</f>
        <v/>
      </c>
      <c r="N541" s="84" t="str">
        <f>IF($C541="","",IF(ISBLANK(VLOOKUP($A541,'Section 2'!$D$16:$R$1015,COLUMNS('Section 2'!$D$13:O$13),0)),"",VLOOKUP($A541,'Section 2'!$D$16:$R$1015,COLUMNS('Section 2'!$D$13:O$13),0)))</f>
        <v/>
      </c>
      <c r="O541" s="84" t="str">
        <f>IF($C541="","",IF(ISBLANK(VLOOKUP($A541,'Section 2'!$D$16:$R$1015,COLUMNS('Section 2'!$D$13:P$13),0)),"",VLOOKUP($A541,'Section 2'!$D$16:$R$1015,COLUMNS('Section 2'!$D$13:P$13),0)))</f>
        <v/>
      </c>
      <c r="P541" s="84" t="str">
        <f>IF($C541="","",IF(ISBLANK(VLOOKUP($A541,'Section 2'!$D$16:$R$1015,COLUMNS('Section 2'!$D$13:Q$13),0)),"",VLOOKUP($A541,'Section 2'!$D$16:$R$1015,COLUMNS('Section 2'!$D$13:Q$13),0)))</f>
        <v/>
      </c>
      <c r="Q541" s="84" t="str">
        <f>IF($C541="","",IF(ISBLANK(VLOOKUP($A541,'Section 2'!$D$16:$R$1015,COLUMNS('Section 2'!$D$13:R$13),0)),"",IF(VLOOKUP($A541,'Section 2'!$D$16:$R$1015,COLUMNS('Section 2'!$D$13:R$13),0)="QPS","QPS",PROPER(VLOOKUP($A541,'Section 2'!$D$16:$R$1015,COLUMNS('Section 2'!$D$13:R$13),0)))))</f>
        <v/>
      </c>
    </row>
    <row r="542" spans="1:17" x14ac:dyDescent="0.35">
      <c r="A542" s="50">
        <v>541</v>
      </c>
      <c r="B542" s="84" t="str">
        <f t="shared" si="8"/>
        <v/>
      </c>
      <c r="C542" s="84" t="str">
        <f>IFERROR(VLOOKUP($A542,'Section 2'!$D$16:$R$1015,COLUMNS('Section 2'!$D$13:D$13),0),"")</f>
        <v/>
      </c>
      <c r="D542" s="61" t="str">
        <f>IF($C542="","",IF(ISBLANK(VLOOKUP($A542,'Section 2'!$D$16:$R$1015,COLUMNS('Section 2'!$D$13:E$13),0)),"",VLOOKUP($A542,'Section 2'!$D$16:$R$1015,COLUMNS('Section 2'!$D$13:E$13),0)))</f>
        <v/>
      </c>
      <c r="E542" s="84" t="str">
        <f>IF($C542="","",IF(ISBLANK(VLOOKUP($A542,'Section 2'!$D$16:$R$1015,COLUMNS('Section 2'!$D$13:F$13),0)),"",VLOOKUP($A542,'Section 2'!$D$16:$R$1015,COLUMNS('Section 2'!$D$13:F$13),0)))</f>
        <v/>
      </c>
      <c r="F542" s="84" t="str">
        <f>IF($C542="","",IF(ISBLANK(VLOOKUP($A542,'Section 2'!$D$16:$R$1015,COLUMNS('Section 2'!$D$13:G$13),0)),"",VLOOKUP($A542,'Section 2'!$D$16:$R$1015,COLUMNS('Section 2'!$D$13:G$13),0)))</f>
        <v/>
      </c>
      <c r="G542" s="84" t="str">
        <f>IF($C542="","",IF(ISBLANK(VLOOKUP($A542,'Section 2'!$D$16:$R$1015,COLUMNS('Section 2'!$D$13:H$13),0)),"",VLOOKUP($A542,'Section 2'!$D$16:$R$1015,COLUMNS('Section 2'!$D$13:H$13),0)))</f>
        <v/>
      </c>
      <c r="H542" s="84" t="str">
        <f>IF($C542="","",IF(ISBLANK(VLOOKUP($A542,'Section 2'!$D$16:$R$1015,COLUMNS('Section 2'!$D$13:I$13),0)),"",VLOOKUP($A542,'Section 2'!$D$16:$R$1015,COLUMNS('Section 2'!$D$13:I$13),0)))</f>
        <v/>
      </c>
      <c r="I542" s="84" t="str">
        <f>IF($C542="","",IF(ISBLANK(VLOOKUP($A542,'Section 2'!$D$16:$R$1015,COLUMNS('Section 2'!$D$13:J$13),0)),"",VLOOKUP($A542,'Section 2'!$D$16:$R$1015,COLUMNS('Section 2'!$D$13:J$13),0)))</f>
        <v/>
      </c>
      <c r="J542" s="84" t="str">
        <f>IF($C542="","",IF(ISBLANK(VLOOKUP($A542,'Section 2'!$D$16:$R$1015,COLUMNS('Section 2'!$D$13:R$13),0)),"",IF(VLOOKUP($A542,'Section 2'!$D$16:$R$1015,COLUMNS('Section 2'!$D$13:R$13),0)="QPS","QPS",PROPER(VLOOKUP($A542,'Section 2'!$D$16:$R$1015,COLUMNS('Section 2'!$D$13:R$13),0)))))</f>
        <v/>
      </c>
      <c r="K542" s="84" t="str">
        <f>IF($C542="","",IF(ISBLANK(VLOOKUP($A542,'Section 2'!$D$16:$R$1015,COLUMNS('Section 2'!$D$13:L$13),0)),"",VLOOKUP($A542,'Section 2'!$D$16:$R$1015,COLUMNS('Section 2'!$D$13:L$13),0)))</f>
        <v/>
      </c>
      <c r="L542" s="84" t="str">
        <f>IF($C542="","",IF(ISBLANK(VLOOKUP($A542,'Section 2'!$D$16:$R$1015,COLUMNS('Section 2'!$D$13:M$13),0)),"",VLOOKUP($A542,'Section 2'!$D$16:$R$1015,COLUMNS('Section 2'!$D$13:M$13),0)))</f>
        <v/>
      </c>
      <c r="M542" s="84" t="str">
        <f>IF($C542="","",IF(ISBLANK(VLOOKUP($A542,'Section 2'!$D$16:$R$1015,COLUMNS('Section 2'!$D$13:N$13),0)),"",VLOOKUP($A542,'Section 2'!$D$16:$R$1015,COLUMNS('Section 2'!$D$13:N$13),0)))</f>
        <v/>
      </c>
      <c r="N542" s="84" t="str">
        <f>IF($C542="","",IF(ISBLANK(VLOOKUP($A542,'Section 2'!$D$16:$R$1015,COLUMNS('Section 2'!$D$13:O$13),0)),"",VLOOKUP($A542,'Section 2'!$D$16:$R$1015,COLUMNS('Section 2'!$D$13:O$13),0)))</f>
        <v/>
      </c>
      <c r="O542" s="84" t="str">
        <f>IF($C542="","",IF(ISBLANK(VLOOKUP($A542,'Section 2'!$D$16:$R$1015,COLUMNS('Section 2'!$D$13:P$13),0)),"",VLOOKUP($A542,'Section 2'!$D$16:$R$1015,COLUMNS('Section 2'!$D$13:P$13),0)))</f>
        <v/>
      </c>
      <c r="P542" s="84" t="str">
        <f>IF($C542="","",IF(ISBLANK(VLOOKUP($A542,'Section 2'!$D$16:$R$1015,COLUMNS('Section 2'!$D$13:Q$13),0)),"",VLOOKUP($A542,'Section 2'!$D$16:$R$1015,COLUMNS('Section 2'!$D$13:Q$13),0)))</f>
        <v/>
      </c>
      <c r="Q542" s="84" t="str">
        <f>IF($C542="","",IF(ISBLANK(VLOOKUP($A542,'Section 2'!$D$16:$R$1015,COLUMNS('Section 2'!$D$13:R$13),0)),"",IF(VLOOKUP($A542,'Section 2'!$D$16:$R$1015,COLUMNS('Section 2'!$D$13:R$13),0)="QPS","QPS",PROPER(VLOOKUP($A542,'Section 2'!$D$16:$R$1015,COLUMNS('Section 2'!$D$13:R$13),0)))))</f>
        <v/>
      </c>
    </row>
    <row r="543" spans="1:17" x14ac:dyDescent="0.35">
      <c r="A543" s="50">
        <v>542</v>
      </c>
      <c r="B543" s="84" t="str">
        <f t="shared" si="8"/>
        <v/>
      </c>
      <c r="C543" s="84" t="str">
        <f>IFERROR(VLOOKUP($A543,'Section 2'!$D$16:$R$1015,COLUMNS('Section 2'!$D$13:D$13),0),"")</f>
        <v/>
      </c>
      <c r="D543" s="61" t="str">
        <f>IF($C543="","",IF(ISBLANK(VLOOKUP($A543,'Section 2'!$D$16:$R$1015,COLUMNS('Section 2'!$D$13:E$13),0)),"",VLOOKUP($A543,'Section 2'!$D$16:$R$1015,COLUMNS('Section 2'!$D$13:E$13),0)))</f>
        <v/>
      </c>
      <c r="E543" s="84" t="str">
        <f>IF($C543="","",IF(ISBLANK(VLOOKUP($A543,'Section 2'!$D$16:$R$1015,COLUMNS('Section 2'!$D$13:F$13),0)),"",VLOOKUP($A543,'Section 2'!$D$16:$R$1015,COLUMNS('Section 2'!$D$13:F$13),0)))</f>
        <v/>
      </c>
      <c r="F543" s="84" t="str">
        <f>IF($C543="","",IF(ISBLANK(VLOOKUP($A543,'Section 2'!$D$16:$R$1015,COLUMNS('Section 2'!$D$13:G$13),0)),"",VLOOKUP($A543,'Section 2'!$D$16:$R$1015,COLUMNS('Section 2'!$D$13:G$13),0)))</f>
        <v/>
      </c>
      <c r="G543" s="84" t="str">
        <f>IF($C543="","",IF(ISBLANK(VLOOKUP($A543,'Section 2'!$D$16:$R$1015,COLUMNS('Section 2'!$D$13:H$13),0)),"",VLOOKUP($A543,'Section 2'!$D$16:$R$1015,COLUMNS('Section 2'!$D$13:H$13),0)))</f>
        <v/>
      </c>
      <c r="H543" s="84" t="str">
        <f>IF($C543="","",IF(ISBLANK(VLOOKUP($A543,'Section 2'!$D$16:$R$1015,COLUMNS('Section 2'!$D$13:I$13),0)),"",VLOOKUP($A543,'Section 2'!$D$16:$R$1015,COLUMNS('Section 2'!$D$13:I$13),0)))</f>
        <v/>
      </c>
      <c r="I543" s="84" t="str">
        <f>IF($C543="","",IF(ISBLANK(VLOOKUP($A543,'Section 2'!$D$16:$R$1015,COLUMNS('Section 2'!$D$13:J$13),0)),"",VLOOKUP($A543,'Section 2'!$D$16:$R$1015,COLUMNS('Section 2'!$D$13:J$13),0)))</f>
        <v/>
      </c>
      <c r="J543" s="84" t="str">
        <f>IF($C543="","",IF(ISBLANK(VLOOKUP($A543,'Section 2'!$D$16:$R$1015,COLUMNS('Section 2'!$D$13:R$13),0)),"",IF(VLOOKUP($A543,'Section 2'!$D$16:$R$1015,COLUMNS('Section 2'!$D$13:R$13),0)="QPS","QPS",PROPER(VLOOKUP($A543,'Section 2'!$D$16:$R$1015,COLUMNS('Section 2'!$D$13:R$13),0)))))</f>
        <v/>
      </c>
      <c r="K543" s="84" t="str">
        <f>IF($C543="","",IF(ISBLANK(VLOOKUP($A543,'Section 2'!$D$16:$R$1015,COLUMNS('Section 2'!$D$13:L$13),0)),"",VLOOKUP($A543,'Section 2'!$D$16:$R$1015,COLUMNS('Section 2'!$D$13:L$13),0)))</f>
        <v/>
      </c>
      <c r="L543" s="84" t="str">
        <f>IF($C543="","",IF(ISBLANK(VLOOKUP($A543,'Section 2'!$D$16:$R$1015,COLUMNS('Section 2'!$D$13:M$13),0)),"",VLOOKUP($A543,'Section 2'!$D$16:$R$1015,COLUMNS('Section 2'!$D$13:M$13),0)))</f>
        <v/>
      </c>
      <c r="M543" s="84" t="str">
        <f>IF($C543="","",IF(ISBLANK(VLOOKUP($A543,'Section 2'!$D$16:$R$1015,COLUMNS('Section 2'!$D$13:N$13),0)),"",VLOOKUP($A543,'Section 2'!$D$16:$R$1015,COLUMNS('Section 2'!$D$13:N$13),0)))</f>
        <v/>
      </c>
      <c r="N543" s="84" t="str">
        <f>IF($C543="","",IF(ISBLANK(VLOOKUP($A543,'Section 2'!$D$16:$R$1015,COLUMNS('Section 2'!$D$13:O$13),0)),"",VLOOKUP($A543,'Section 2'!$D$16:$R$1015,COLUMNS('Section 2'!$D$13:O$13),0)))</f>
        <v/>
      </c>
      <c r="O543" s="84" t="str">
        <f>IF($C543="","",IF(ISBLANK(VLOOKUP($A543,'Section 2'!$D$16:$R$1015,COLUMNS('Section 2'!$D$13:P$13),0)),"",VLOOKUP($A543,'Section 2'!$D$16:$R$1015,COLUMNS('Section 2'!$D$13:P$13),0)))</f>
        <v/>
      </c>
      <c r="P543" s="84" t="str">
        <f>IF($C543="","",IF(ISBLANK(VLOOKUP($A543,'Section 2'!$D$16:$R$1015,COLUMNS('Section 2'!$D$13:Q$13),0)),"",VLOOKUP($A543,'Section 2'!$D$16:$R$1015,COLUMNS('Section 2'!$D$13:Q$13),0)))</f>
        <v/>
      </c>
      <c r="Q543" s="84" t="str">
        <f>IF($C543="","",IF(ISBLANK(VLOOKUP($A543,'Section 2'!$D$16:$R$1015,COLUMNS('Section 2'!$D$13:R$13),0)),"",IF(VLOOKUP($A543,'Section 2'!$D$16:$R$1015,COLUMNS('Section 2'!$D$13:R$13),0)="QPS","QPS",PROPER(VLOOKUP($A543,'Section 2'!$D$16:$R$1015,COLUMNS('Section 2'!$D$13:R$13),0)))))</f>
        <v/>
      </c>
    </row>
    <row r="544" spans="1:17" x14ac:dyDescent="0.35">
      <c r="A544" s="50">
        <v>543</v>
      </c>
      <c r="B544" s="84" t="str">
        <f t="shared" si="8"/>
        <v/>
      </c>
      <c r="C544" s="84" t="str">
        <f>IFERROR(VLOOKUP($A544,'Section 2'!$D$16:$R$1015,COLUMNS('Section 2'!$D$13:D$13),0),"")</f>
        <v/>
      </c>
      <c r="D544" s="61" t="str">
        <f>IF($C544="","",IF(ISBLANK(VLOOKUP($A544,'Section 2'!$D$16:$R$1015,COLUMNS('Section 2'!$D$13:E$13),0)),"",VLOOKUP($A544,'Section 2'!$D$16:$R$1015,COLUMNS('Section 2'!$D$13:E$13),0)))</f>
        <v/>
      </c>
      <c r="E544" s="84" t="str">
        <f>IF($C544="","",IF(ISBLANK(VLOOKUP($A544,'Section 2'!$D$16:$R$1015,COLUMNS('Section 2'!$D$13:F$13),0)),"",VLOOKUP($A544,'Section 2'!$D$16:$R$1015,COLUMNS('Section 2'!$D$13:F$13),0)))</f>
        <v/>
      </c>
      <c r="F544" s="84" t="str">
        <f>IF($C544="","",IF(ISBLANK(VLOOKUP($A544,'Section 2'!$D$16:$R$1015,COLUMNS('Section 2'!$D$13:G$13),0)),"",VLOOKUP($A544,'Section 2'!$D$16:$R$1015,COLUMNS('Section 2'!$D$13:G$13),0)))</f>
        <v/>
      </c>
      <c r="G544" s="84" t="str">
        <f>IF($C544="","",IF(ISBLANK(VLOOKUP($A544,'Section 2'!$D$16:$R$1015,COLUMNS('Section 2'!$D$13:H$13),0)),"",VLOOKUP($A544,'Section 2'!$D$16:$R$1015,COLUMNS('Section 2'!$D$13:H$13),0)))</f>
        <v/>
      </c>
      <c r="H544" s="84" t="str">
        <f>IF($C544="","",IF(ISBLANK(VLOOKUP($A544,'Section 2'!$D$16:$R$1015,COLUMNS('Section 2'!$D$13:I$13),0)),"",VLOOKUP($A544,'Section 2'!$D$16:$R$1015,COLUMNS('Section 2'!$D$13:I$13),0)))</f>
        <v/>
      </c>
      <c r="I544" s="84" t="str">
        <f>IF($C544="","",IF(ISBLANK(VLOOKUP($A544,'Section 2'!$D$16:$R$1015,COLUMNS('Section 2'!$D$13:J$13),0)),"",VLOOKUP($A544,'Section 2'!$D$16:$R$1015,COLUMNS('Section 2'!$D$13:J$13),0)))</f>
        <v/>
      </c>
      <c r="J544" s="84" t="str">
        <f>IF($C544="","",IF(ISBLANK(VLOOKUP($A544,'Section 2'!$D$16:$R$1015,COLUMNS('Section 2'!$D$13:R$13),0)),"",IF(VLOOKUP($A544,'Section 2'!$D$16:$R$1015,COLUMNS('Section 2'!$D$13:R$13),0)="QPS","QPS",PROPER(VLOOKUP($A544,'Section 2'!$D$16:$R$1015,COLUMNS('Section 2'!$D$13:R$13),0)))))</f>
        <v/>
      </c>
      <c r="K544" s="84" t="str">
        <f>IF($C544="","",IF(ISBLANK(VLOOKUP($A544,'Section 2'!$D$16:$R$1015,COLUMNS('Section 2'!$D$13:L$13),0)),"",VLOOKUP($A544,'Section 2'!$D$16:$R$1015,COLUMNS('Section 2'!$D$13:L$13),0)))</f>
        <v/>
      </c>
      <c r="L544" s="84" t="str">
        <f>IF($C544="","",IF(ISBLANK(VLOOKUP($A544,'Section 2'!$D$16:$R$1015,COLUMNS('Section 2'!$D$13:M$13),0)),"",VLOOKUP($A544,'Section 2'!$D$16:$R$1015,COLUMNS('Section 2'!$D$13:M$13),0)))</f>
        <v/>
      </c>
      <c r="M544" s="84" t="str">
        <f>IF($C544="","",IF(ISBLANK(VLOOKUP($A544,'Section 2'!$D$16:$R$1015,COLUMNS('Section 2'!$D$13:N$13),0)),"",VLOOKUP($A544,'Section 2'!$D$16:$R$1015,COLUMNS('Section 2'!$D$13:N$13),0)))</f>
        <v/>
      </c>
      <c r="N544" s="84" t="str">
        <f>IF($C544="","",IF(ISBLANK(VLOOKUP($A544,'Section 2'!$D$16:$R$1015,COLUMNS('Section 2'!$D$13:O$13),0)),"",VLOOKUP($A544,'Section 2'!$D$16:$R$1015,COLUMNS('Section 2'!$D$13:O$13),0)))</f>
        <v/>
      </c>
      <c r="O544" s="84" t="str">
        <f>IF($C544="","",IF(ISBLANK(VLOOKUP($A544,'Section 2'!$D$16:$R$1015,COLUMNS('Section 2'!$D$13:P$13),0)),"",VLOOKUP($A544,'Section 2'!$D$16:$R$1015,COLUMNS('Section 2'!$D$13:P$13),0)))</f>
        <v/>
      </c>
      <c r="P544" s="84" t="str">
        <f>IF($C544="","",IF(ISBLANK(VLOOKUP($A544,'Section 2'!$D$16:$R$1015,COLUMNS('Section 2'!$D$13:Q$13),0)),"",VLOOKUP($A544,'Section 2'!$D$16:$R$1015,COLUMNS('Section 2'!$D$13:Q$13),0)))</f>
        <v/>
      </c>
      <c r="Q544" s="84" t="str">
        <f>IF($C544="","",IF(ISBLANK(VLOOKUP($A544,'Section 2'!$D$16:$R$1015,COLUMNS('Section 2'!$D$13:R$13),0)),"",IF(VLOOKUP($A544,'Section 2'!$D$16:$R$1015,COLUMNS('Section 2'!$D$13:R$13),0)="QPS","QPS",PROPER(VLOOKUP($A544,'Section 2'!$D$16:$R$1015,COLUMNS('Section 2'!$D$13:R$13),0)))))</f>
        <v/>
      </c>
    </row>
    <row r="545" spans="1:17" x14ac:dyDescent="0.35">
      <c r="A545" s="50">
        <v>544</v>
      </c>
      <c r="B545" s="84" t="str">
        <f t="shared" si="8"/>
        <v/>
      </c>
      <c r="C545" s="84" t="str">
        <f>IFERROR(VLOOKUP($A545,'Section 2'!$D$16:$R$1015,COLUMNS('Section 2'!$D$13:D$13),0),"")</f>
        <v/>
      </c>
      <c r="D545" s="61" t="str">
        <f>IF($C545="","",IF(ISBLANK(VLOOKUP($A545,'Section 2'!$D$16:$R$1015,COLUMNS('Section 2'!$D$13:E$13),0)),"",VLOOKUP($A545,'Section 2'!$D$16:$R$1015,COLUMNS('Section 2'!$D$13:E$13),0)))</f>
        <v/>
      </c>
      <c r="E545" s="84" t="str">
        <f>IF($C545="","",IF(ISBLANK(VLOOKUP($A545,'Section 2'!$D$16:$R$1015,COLUMNS('Section 2'!$D$13:F$13),0)),"",VLOOKUP($A545,'Section 2'!$D$16:$R$1015,COLUMNS('Section 2'!$D$13:F$13),0)))</f>
        <v/>
      </c>
      <c r="F545" s="84" t="str">
        <f>IF($C545="","",IF(ISBLANK(VLOOKUP($A545,'Section 2'!$D$16:$R$1015,COLUMNS('Section 2'!$D$13:G$13),0)),"",VLOOKUP($A545,'Section 2'!$D$16:$R$1015,COLUMNS('Section 2'!$D$13:G$13),0)))</f>
        <v/>
      </c>
      <c r="G545" s="84" t="str">
        <f>IF($C545="","",IF(ISBLANK(VLOOKUP($A545,'Section 2'!$D$16:$R$1015,COLUMNS('Section 2'!$D$13:H$13),0)),"",VLOOKUP($A545,'Section 2'!$D$16:$R$1015,COLUMNS('Section 2'!$D$13:H$13),0)))</f>
        <v/>
      </c>
      <c r="H545" s="84" t="str">
        <f>IF($C545="","",IF(ISBLANK(VLOOKUP($A545,'Section 2'!$D$16:$R$1015,COLUMNS('Section 2'!$D$13:I$13),0)),"",VLOOKUP($A545,'Section 2'!$D$16:$R$1015,COLUMNS('Section 2'!$D$13:I$13),0)))</f>
        <v/>
      </c>
      <c r="I545" s="84" t="str">
        <f>IF($C545="","",IF(ISBLANK(VLOOKUP($A545,'Section 2'!$D$16:$R$1015,COLUMNS('Section 2'!$D$13:J$13),0)),"",VLOOKUP($A545,'Section 2'!$D$16:$R$1015,COLUMNS('Section 2'!$D$13:J$13),0)))</f>
        <v/>
      </c>
      <c r="J545" s="84" t="str">
        <f>IF($C545="","",IF(ISBLANK(VLOOKUP($A545,'Section 2'!$D$16:$R$1015,COLUMNS('Section 2'!$D$13:R$13),0)),"",IF(VLOOKUP($A545,'Section 2'!$D$16:$R$1015,COLUMNS('Section 2'!$D$13:R$13),0)="QPS","QPS",PROPER(VLOOKUP($A545,'Section 2'!$D$16:$R$1015,COLUMNS('Section 2'!$D$13:R$13),0)))))</f>
        <v/>
      </c>
      <c r="K545" s="84" t="str">
        <f>IF($C545="","",IF(ISBLANK(VLOOKUP($A545,'Section 2'!$D$16:$R$1015,COLUMNS('Section 2'!$D$13:L$13),0)),"",VLOOKUP($A545,'Section 2'!$D$16:$R$1015,COLUMNS('Section 2'!$D$13:L$13),0)))</f>
        <v/>
      </c>
      <c r="L545" s="84" t="str">
        <f>IF($C545="","",IF(ISBLANK(VLOOKUP($A545,'Section 2'!$D$16:$R$1015,COLUMNS('Section 2'!$D$13:M$13),0)),"",VLOOKUP($A545,'Section 2'!$D$16:$R$1015,COLUMNS('Section 2'!$D$13:M$13),0)))</f>
        <v/>
      </c>
      <c r="M545" s="84" t="str">
        <f>IF($C545="","",IF(ISBLANK(VLOOKUP($A545,'Section 2'!$D$16:$R$1015,COLUMNS('Section 2'!$D$13:N$13),0)),"",VLOOKUP($A545,'Section 2'!$D$16:$R$1015,COLUMNS('Section 2'!$D$13:N$13),0)))</f>
        <v/>
      </c>
      <c r="N545" s="84" t="str">
        <f>IF($C545="","",IF(ISBLANK(VLOOKUP($A545,'Section 2'!$D$16:$R$1015,COLUMNS('Section 2'!$D$13:O$13),0)),"",VLOOKUP($A545,'Section 2'!$D$16:$R$1015,COLUMNS('Section 2'!$D$13:O$13),0)))</f>
        <v/>
      </c>
      <c r="O545" s="84" t="str">
        <f>IF($C545="","",IF(ISBLANK(VLOOKUP($A545,'Section 2'!$D$16:$R$1015,COLUMNS('Section 2'!$D$13:P$13),0)),"",VLOOKUP($A545,'Section 2'!$D$16:$R$1015,COLUMNS('Section 2'!$D$13:P$13),0)))</f>
        <v/>
      </c>
      <c r="P545" s="84" t="str">
        <f>IF($C545="","",IF(ISBLANK(VLOOKUP($A545,'Section 2'!$D$16:$R$1015,COLUMNS('Section 2'!$D$13:Q$13),0)),"",VLOOKUP($A545,'Section 2'!$D$16:$R$1015,COLUMNS('Section 2'!$D$13:Q$13),0)))</f>
        <v/>
      </c>
      <c r="Q545" s="84" t="str">
        <f>IF($C545="","",IF(ISBLANK(VLOOKUP($A545,'Section 2'!$D$16:$R$1015,COLUMNS('Section 2'!$D$13:R$13),0)),"",IF(VLOOKUP($A545,'Section 2'!$D$16:$R$1015,COLUMNS('Section 2'!$D$13:R$13),0)="QPS","QPS",PROPER(VLOOKUP($A545,'Section 2'!$D$16:$R$1015,COLUMNS('Section 2'!$D$13:R$13),0)))))</f>
        <v/>
      </c>
    </row>
    <row r="546" spans="1:17" x14ac:dyDescent="0.35">
      <c r="A546" s="50">
        <v>545</v>
      </c>
      <c r="B546" s="84" t="str">
        <f t="shared" si="8"/>
        <v/>
      </c>
      <c r="C546" s="84" t="str">
        <f>IFERROR(VLOOKUP($A546,'Section 2'!$D$16:$R$1015,COLUMNS('Section 2'!$D$13:D$13),0),"")</f>
        <v/>
      </c>
      <c r="D546" s="61" t="str">
        <f>IF($C546="","",IF(ISBLANK(VLOOKUP($A546,'Section 2'!$D$16:$R$1015,COLUMNS('Section 2'!$D$13:E$13),0)),"",VLOOKUP($A546,'Section 2'!$D$16:$R$1015,COLUMNS('Section 2'!$D$13:E$13),0)))</f>
        <v/>
      </c>
      <c r="E546" s="84" t="str">
        <f>IF($C546="","",IF(ISBLANK(VLOOKUP($A546,'Section 2'!$D$16:$R$1015,COLUMNS('Section 2'!$D$13:F$13),0)),"",VLOOKUP($A546,'Section 2'!$D$16:$R$1015,COLUMNS('Section 2'!$D$13:F$13),0)))</f>
        <v/>
      </c>
      <c r="F546" s="84" t="str">
        <f>IF($C546="","",IF(ISBLANK(VLOOKUP($A546,'Section 2'!$D$16:$R$1015,COLUMNS('Section 2'!$D$13:G$13),0)),"",VLOOKUP($A546,'Section 2'!$D$16:$R$1015,COLUMNS('Section 2'!$D$13:G$13),0)))</f>
        <v/>
      </c>
      <c r="G546" s="84" t="str">
        <f>IF($C546="","",IF(ISBLANK(VLOOKUP($A546,'Section 2'!$D$16:$R$1015,COLUMNS('Section 2'!$D$13:H$13),0)),"",VLOOKUP($A546,'Section 2'!$D$16:$R$1015,COLUMNS('Section 2'!$D$13:H$13),0)))</f>
        <v/>
      </c>
      <c r="H546" s="84" t="str">
        <f>IF($C546="","",IF(ISBLANK(VLOOKUP($A546,'Section 2'!$D$16:$R$1015,COLUMNS('Section 2'!$D$13:I$13),0)),"",VLOOKUP($A546,'Section 2'!$D$16:$R$1015,COLUMNS('Section 2'!$D$13:I$13),0)))</f>
        <v/>
      </c>
      <c r="I546" s="84" t="str">
        <f>IF($C546="","",IF(ISBLANK(VLOOKUP($A546,'Section 2'!$D$16:$R$1015,COLUMNS('Section 2'!$D$13:J$13),0)),"",VLOOKUP($A546,'Section 2'!$D$16:$R$1015,COLUMNS('Section 2'!$D$13:J$13),0)))</f>
        <v/>
      </c>
      <c r="J546" s="84" t="str">
        <f>IF($C546="","",IF(ISBLANK(VLOOKUP($A546,'Section 2'!$D$16:$R$1015,COLUMNS('Section 2'!$D$13:R$13),0)),"",IF(VLOOKUP($A546,'Section 2'!$D$16:$R$1015,COLUMNS('Section 2'!$D$13:R$13),0)="QPS","QPS",PROPER(VLOOKUP($A546,'Section 2'!$D$16:$R$1015,COLUMNS('Section 2'!$D$13:R$13),0)))))</f>
        <v/>
      </c>
      <c r="K546" s="84" t="str">
        <f>IF($C546="","",IF(ISBLANK(VLOOKUP($A546,'Section 2'!$D$16:$R$1015,COLUMNS('Section 2'!$D$13:L$13),0)),"",VLOOKUP($A546,'Section 2'!$D$16:$R$1015,COLUMNS('Section 2'!$D$13:L$13),0)))</f>
        <v/>
      </c>
      <c r="L546" s="84" t="str">
        <f>IF($C546="","",IF(ISBLANK(VLOOKUP($A546,'Section 2'!$D$16:$R$1015,COLUMNS('Section 2'!$D$13:M$13),0)),"",VLOOKUP($A546,'Section 2'!$D$16:$R$1015,COLUMNS('Section 2'!$D$13:M$13),0)))</f>
        <v/>
      </c>
      <c r="M546" s="84" t="str">
        <f>IF($C546="","",IF(ISBLANK(VLOOKUP($A546,'Section 2'!$D$16:$R$1015,COLUMNS('Section 2'!$D$13:N$13),0)),"",VLOOKUP($A546,'Section 2'!$D$16:$R$1015,COLUMNS('Section 2'!$D$13:N$13),0)))</f>
        <v/>
      </c>
      <c r="N546" s="84" t="str">
        <f>IF($C546="","",IF(ISBLANK(VLOOKUP($A546,'Section 2'!$D$16:$R$1015,COLUMNS('Section 2'!$D$13:O$13),0)),"",VLOOKUP($A546,'Section 2'!$D$16:$R$1015,COLUMNS('Section 2'!$D$13:O$13),0)))</f>
        <v/>
      </c>
      <c r="O546" s="84" t="str">
        <f>IF($C546="","",IF(ISBLANK(VLOOKUP($A546,'Section 2'!$D$16:$R$1015,COLUMNS('Section 2'!$D$13:P$13),0)),"",VLOOKUP($A546,'Section 2'!$D$16:$R$1015,COLUMNS('Section 2'!$D$13:P$13),0)))</f>
        <v/>
      </c>
      <c r="P546" s="84" t="str">
        <f>IF($C546="","",IF(ISBLANK(VLOOKUP($A546,'Section 2'!$D$16:$R$1015,COLUMNS('Section 2'!$D$13:Q$13),0)),"",VLOOKUP($A546,'Section 2'!$D$16:$R$1015,COLUMNS('Section 2'!$D$13:Q$13),0)))</f>
        <v/>
      </c>
      <c r="Q546" s="84" t="str">
        <f>IF($C546="","",IF(ISBLANK(VLOOKUP($A546,'Section 2'!$D$16:$R$1015,COLUMNS('Section 2'!$D$13:R$13),0)),"",IF(VLOOKUP($A546,'Section 2'!$D$16:$R$1015,COLUMNS('Section 2'!$D$13:R$13),0)="QPS","QPS",PROPER(VLOOKUP($A546,'Section 2'!$D$16:$R$1015,COLUMNS('Section 2'!$D$13:R$13),0)))))</f>
        <v/>
      </c>
    </row>
    <row r="547" spans="1:17" x14ac:dyDescent="0.35">
      <c r="A547" s="50">
        <v>546</v>
      </c>
      <c r="B547" s="84" t="str">
        <f t="shared" si="8"/>
        <v/>
      </c>
      <c r="C547" s="84" t="str">
        <f>IFERROR(VLOOKUP($A547,'Section 2'!$D$16:$R$1015,COLUMNS('Section 2'!$D$13:D$13),0),"")</f>
        <v/>
      </c>
      <c r="D547" s="61" t="str">
        <f>IF($C547="","",IF(ISBLANK(VLOOKUP($A547,'Section 2'!$D$16:$R$1015,COLUMNS('Section 2'!$D$13:E$13),0)),"",VLOOKUP($A547,'Section 2'!$D$16:$R$1015,COLUMNS('Section 2'!$D$13:E$13),0)))</f>
        <v/>
      </c>
      <c r="E547" s="84" t="str">
        <f>IF($C547="","",IF(ISBLANK(VLOOKUP($A547,'Section 2'!$D$16:$R$1015,COLUMNS('Section 2'!$D$13:F$13),0)),"",VLOOKUP($A547,'Section 2'!$D$16:$R$1015,COLUMNS('Section 2'!$D$13:F$13),0)))</f>
        <v/>
      </c>
      <c r="F547" s="84" t="str">
        <f>IF($C547="","",IF(ISBLANK(VLOOKUP($A547,'Section 2'!$D$16:$R$1015,COLUMNS('Section 2'!$D$13:G$13),0)),"",VLOOKUP($A547,'Section 2'!$D$16:$R$1015,COLUMNS('Section 2'!$D$13:G$13),0)))</f>
        <v/>
      </c>
      <c r="G547" s="84" t="str">
        <f>IF($C547="","",IF(ISBLANK(VLOOKUP($A547,'Section 2'!$D$16:$R$1015,COLUMNS('Section 2'!$D$13:H$13),0)),"",VLOOKUP($A547,'Section 2'!$D$16:$R$1015,COLUMNS('Section 2'!$D$13:H$13),0)))</f>
        <v/>
      </c>
      <c r="H547" s="84" t="str">
        <f>IF($C547="","",IF(ISBLANK(VLOOKUP($A547,'Section 2'!$D$16:$R$1015,COLUMNS('Section 2'!$D$13:I$13),0)),"",VLOOKUP($A547,'Section 2'!$D$16:$R$1015,COLUMNS('Section 2'!$D$13:I$13),0)))</f>
        <v/>
      </c>
      <c r="I547" s="84" t="str">
        <f>IF($C547="","",IF(ISBLANK(VLOOKUP($A547,'Section 2'!$D$16:$R$1015,COLUMNS('Section 2'!$D$13:J$13),0)),"",VLOOKUP($A547,'Section 2'!$D$16:$R$1015,COLUMNS('Section 2'!$D$13:J$13),0)))</f>
        <v/>
      </c>
      <c r="J547" s="84" t="str">
        <f>IF($C547="","",IF(ISBLANK(VLOOKUP($A547,'Section 2'!$D$16:$R$1015,COLUMNS('Section 2'!$D$13:R$13),0)),"",IF(VLOOKUP($A547,'Section 2'!$D$16:$R$1015,COLUMNS('Section 2'!$D$13:R$13),0)="QPS","QPS",PROPER(VLOOKUP($A547,'Section 2'!$D$16:$R$1015,COLUMNS('Section 2'!$D$13:R$13),0)))))</f>
        <v/>
      </c>
      <c r="K547" s="84" t="str">
        <f>IF($C547="","",IF(ISBLANK(VLOOKUP($A547,'Section 2'!$D$16:$R$1015,COLUMNS('Section 2'!$D$13:L$13),0)),"",VLOOKUP($A547,'Section 2'!$D$16:$R$1015,COLUMNS('Section 2'!$D$13:L$13),0)))</f>
        <v/>
      </c>
      <c r="L547" s="84" t="str">
        <f>IF($C547="","",IF(ISBLANK(VLOOKUP($A547,'Section 2'!$D$16:$R$1015,COLUMNS('Section 2'!$D$13:M$13),0)),"",VLOOKUP($A547,'Section 2'!$D$16:$R$1015,COLUMNS('Section 2'!$D$13:M$13),0)))</f>
        <v/>
      </c>
      <c r="M547" s="84" t="str">
        <f>IF($C547="","",IF(ISBLANK(VLOOKUP($A547,'Section 2'!$D$16:$R$1015,COLUMNS('Section 2'!$D$13:N$13),0)),"",VLOOKUP($A547,'Section 2'!$D$16:$R$1015,COLUMNS('Section 2'!$D$13:N$13),0)))</f>
        <v/>
      </c>
      <c r="N547" s="84" t="str">
        <f>IF($C547="","",IF(ISBLANK(VLOOKUP($A547,'Section 2'!$D$16:$R$1015,COLUMNS('Section 2'!$D$13:O$13),0)),"",VLOOKUP($A547,'Section 2'!$D$16:$R$1015,COLUMNS('Section 2'!$D$13:O$13),0)))</f>
        <v/>
      </c>
      <c r="O547" s="84" t="str">
        <f>IF($C547="","",IF(ISBLANK(VLOOKUP($A547,'Section 2'!$D$16:$R$1015,COLUMNS('Section 2'!$D$13:P$13),0)),"",VLOOKUP($A547,'Section 2'!$D$16:$R$1015,COLUMNS('Section 2'!$D$13:P$13),0)))</f>
        <v/>
      </c>
      <c r="P547" s="84" t="str">
        <f>IF($C547="","",IF(ISBLANK(VLOOKUP($A547,'Section 2'!$D$16:$R$1015,COLUMNS('Section 2'!$D$13:Q$13),0)),"",VLOOKUP($A547,'Section 2'!$D$16:$R$1015,COLUMNS('Section 2'!$D$13:Q$13),0)))</f>
        <v/>
      </c>
      <c r="Q547" s="84" t="str">
        <f>IF($C547="","",IF(ISBLANK(VLOOKUP($A547,'Section 2'!$D$16:$R$1015,COLUMNS('Section 2'!$D$13:R$13),0)),"",IF(VLOOKUP($A547,'Section 2'!$D$16:$R$1015,COLUMNS('Section 2'!$D$13:R$13),0)="QPS","QPS",PROPER(VLOOKUP($A547,'Section 2'!$D$16:$R$1015,COLUMNS('Section 2'!$D$13:R$13),0)))))</f>
        <v/>
      </c>
    </row>
    <row r="548" spans="1:17" x14ac:dyDescent="0.35">
      <c r="A548" s="50">
        <v>547</v>
      </c>
      <c r="B548" s="84" t="str">
        <f t="shared" si="8"/>
        <v/>
      </c>
      <c r="C548" s="84" t="str">
        <f>IFERROR(VLOOKUP($A548,'Section 2'!$D$16:$R$1015,COLUMNS('Section 2'!$D$13:D$13),0),"")</f>
        <v/>
      </c>
      <c r="D548" s="61" t="str">
        <f>IF($C548="","",IF(ISBLANK(VLOOKUP($A548,'Section 2'!$D$16:$R$1015,COLUMNS('Section 2'!$D$13:E$13),0)),"",VLOOKUP($A548,'Section 2'!$D$16:$R$1015,COLUMNS('Section 2'!$D$13:E$13),0)))</f>
        <v/>
      </c>
      <c r="E548" s="84" t="str">
        <f>IF($C548="","",IF(ISBLANK(VLOOKUP($A548,'Section 2'!$D$16:$R$1015,COLUMNS('Section 2'!$D$13:F$13),0)),"",VLOOKUP($A548,'Section 2'!$D$16:$R$1015,COLUMNS('Section 2'!$D$13:F$13),0)))</f>
        <v/>
      </c>
      <c r="F548" s="84" t="str">
        <f>IF($C548="","",IF(ISBLANK(VLOOKUP($A548,'Section 2'!$D$16:$R$1015,COLUMNS('Section 2'!$D$13:G$13),0)),"",VLOOKUP($A548,'Section 2'!$D$16:$R$1015,COLUMNS('Section 2'!$D$13:G$13),0)))</f>
        <v/>
      </c>
      <c r="G548" s="84" t="str">
        <f>IF($C548="","",IF(ISBLANK(VLOOKUP($A548,'Section 2'!$D$16:$R$1015,COLUMNS('Section 2'!$D$13:H$13),0)),"",VLOOKUP($A548,'Section 2'!$D$16:$R$1015,COLUMNS('Section 2'!$D$13:H$13),0)))</f>
        <v/>
      </c>
      <c r="H548" s="84" t="str">
        <f>IF($C548="","",IF(ISBLANK(VLOOKUP($A548,'Section 2'!$D$16:$R$1015,COLUMNS('Section 2'!$D$13:I$13),0)),"",VLOOKUP($A548,'Section 2'!$D$16:$R$1015,COLUMNS('Section 2'!$D$13:I$13),0)))</f>
        <v/>
      </c>
      <c r="I548" s="84" t="str">
        <f>IF($C548="","",IF(ISBLANK(VLOOKUP($A548,'Section 2'!$D$16:$R$1015,COLUMNS('Section 2'!$D$13:J$13),0)),"",VLOOKUP($A548,'Section 2'!$D$16:$R$1015,COLUMNS('Section 2'!$D$13:J$13),0)))</f>
        <v/>
      </c>
      <c r="J548" s="84" t="str">
        <f>IF($C548="","",IF(ISBLANK(VLOOKUP($A548,'Section 2'!$D$16:$R$1015,COLUMNS('Section 2'!$D$13:R$13),0)),"",IF(VLOOKUP($A548,'Section 2'!$D$16:$R$1015,COLUMNS('Section 2'!$D$13:R$13),0)="QPS","QPS",PROPER(VLOOKUP($A548,'Section 2'!$D$16:$R$1015,COLUMNS('Section 2'!$D$13:R$13),0)))))</f>
        <v/>
      </c>
      <c r="K548" s="84" t="str">
        <f>IF($C548="","",IF(ISBLANK(VLOOKUP($A548,'Section 2'!$D$16:$R$1015,COLUMNS('Section 2'!$D$13:L$13),0)),"",VLOOKUP($A548,'Section 2'!$D$16:$R$1015,COLUMNS('Section 2'!$D$13:L$13),0)))</f>
        <v/>
      </c>
      <c r="L548" s="84" t="str">
        <f>IF($C548="","",IF(ISBLANK(VLOOKUP($A548,'Section 2'!$D$16:$R$1015,COLUMNS('Section 2'!$D$13:M$13),0)),"",VLOOKUP($A548,'Section 2'!$D$16:$R$1015,COLUMNS('Section 2'!$D$13:M$13),0)))</f>
        <v/>
      </c>
      <c r="M548" s="84" t="str">
        <f>IF($C548="","",IF(ISBLANK(VLOOKUP($A548,'Section 2'!$D$16:$R$1015,COLUMNS('Section 2'!$D$13:N$13),0)),"",VLOOKUP($A548,'Section 2'!$D$16:$R$1015,COLUMNS('Section 2'!$D$13:N$13),0)))</f>
        <v/>
      </c>
      <c r="N548" s="84" t="str">
        <f>IF($C548="","",IF(ISBLANK(VLOOKUP($A548,'Section 2'!$D$16:$R$1015,COLUMNS('Section 2'!$D$13:O$13),0)),"",VLOOKUP($A548,'Section 2'!$D$16:$R$1015,COLUMNS('Section 2'!$D$13:O$13),0)))</f>
        <v/>
      </c>
      <c r="O548" s="84" t="str">
        <f>IF($C548="","",IF(ISBLANK(VLOOKUP($A548,'Section 2'!$D$16:$R$1015,COLUMNS('Section 2'!$D$13:P$13),0)),"",VLOOKUP($A548,'Section 2'!$D$16:$R$1015,COLUMNS('Section 2'!$D$13:P$13),0)))</f>
        <v/>
      </c>
      <c r="P548" s="84" t="str">
        <f>IF($C548="","",IF(ISBLANK(VLOOKUP($A548,'Section 2'!$D$16:$R$1015,COLUMNS('Section 2'!$D$13:Q$13),0)),"",VLOOKUP($A548,'Section 2'!$D$16:$R$1015,COLUMNS('Section 2'!$D$13:Q$13),0)))</f>
        <v/>
      </c>
      <c r="Q548" s="84" t="str">
        <f>IF($C548="","",IF(ISBLANK(VLOOKUP($A548,'Section 2'!$D$16:$R$1015,COLUMNS('Section 2'!$D$13:R$13),0)),"",IF(VLOOKUP($A548,'Section 2'!$D$16:$R$1015,COLUMNS('Section 2'!$D$13:R$13),0)="QPS","QPS",PROPER(VLOOKUP($A548,'Section 2'!$D$16:$R$1015,COLUMNS('Section 2'!$D$13:R$13),0)))))</f>
        <v/>
      </c>
    </row>
    <row r="549" spans="1:17" x14ac:dyDescent="0.35">
      <c r="A549" s="50">
        <v>548</v>
      </c>
      <c r="B549" s="84" t="str">
        <f t="shared" si="8"/>
        <v/>
      </c>
      <c r="C549" s="84" t="str">
        <f>IFERROR(VLOOKUP($A549,'Section 2'!$D$16:$R$1015,COLUMNS('Section 2'!$D$13:D$13),0),"")</f>
        <v/>
      </c>
      <c r="D549" s="61" t="str">
        <f>IF($C549="","",IF(ISBLANK(VLOOKUP($A549,'Section 2'!$D$16:$R$1015,COLUMNS('Section 2'!$D$13:E$13),0)),"",VLOOKUP($A549,'Section 2'!$D$16:$R$1015,COLUMNS('Section 2'!$D$13:E$13),0)))</f>
        <v/>
      </c>
      <c r="E549" s="84" t="str">
        <f>IF($C549="","",IF(ISBLANK(VLOOKUP($A549,'Section 2'!$D$16:$R$1015,COLUMNS('Section 2'!$D$13:F$13),0)),"",VLOOKUP($A549,'Section 2'!$D$16:$R$1015,COLUMNS('Section 2'!$D$13:F$13),0)))</f>
        <v/>
      </c>
      <c r="F549" s="84" t="str">
        <f>IF($C549="","",IF(ISBLANK(VLOOKUP($A549,'Section 2'!$D$16:$R$1015,COLUMNS('Section 2'!$D$13:G$13),0)),"",VLOOKUP($A549,'Section 2'!$D$16:$R$1015,COLUMNS('Section 2'!$D$13:G$13),0)))</f>
        <v/>
      </c>
      <c r="G549" s="84" t="str">
        <f>IF($C549="","",IF(ISBLANK(VLOOKUP($A549,'Section 2'!$D$16:$R$1015,COLUMNS('Section 2'!$D$13:H$13),0)),"",VLOOKUP($A549,'Section 2'!$D$16:$R$1015,COLUMNS('Section 2'!$D$13:H$13),0)))</f>
        <v/>
      </c>
      <c r="H549" s="84" t="str">
        <f>IF($C549="","",IF(ISBLANK(VLOOKUP($A549,'Section 2'!$D$16:$R$1015,COLUMNS('Section 2'!$D$13:I$13),0)),"",VLOOKUP($A549,'Section 2'!$D$16:$R$1015,COLUMNS('Section 2'!$D$13:I$13),0)))</f>
        <v/>
      </c>
      <c r="I549" s="84" t="str">
        <f>IF($C549="","",IF(ISBLANK(VLOOKUP($A549,'Section 2'!$D$16:$R$1015,COLUMNS('Section 2'!$D$13:J$13),0)),"",VLOOKUP($A549,'Section 2'!$D$16:$R$1015,COLUMNS('Section 2'!$D$13:J$13),0)))</f>
        <v/>
      </c>
      <c r="J549" s="84" t="str">
        <f>IF($C549="","",IF(ISBLANK(VLOOKUP($A549,'Section 2'!$D$16:$R$1015,COLUMNS('Section 2'!$D$13:R$13),0)),"",IF(VLOOKUP($A549,'Section 2'!$D$16:$R$1015,COLUMNS('Section 2'!$D$13:R$13),0)="QPS","QPS",PROPER(VLOOKUP($A549,'Section 2'!$D$16:$R$1015,COLUMNS('Section 2'!$D$13:R$13),0)))))</f>
        <v/>
      </c>
      <c r="K549" s="84" t="str">
        <f>IF($C549="","",IF(ISBLANK(VLOOKUP($A549,'Section 2'!$D$16:$R$1015,COLUMNS('Section 2'!$D$13:L$13),0)),"",VLOOKUP($A549,'Section 2'!$D$16:$R$1015,COLUMNS('Section 2'!$D$13:L$13),0)))</f>
        <v/>
      </c>
      <c r="L549" s="84" t="str">
        <f>IF($C549="","",IF(ISBLANK(VLOOKUP($A549,'Section 2'!$D$16:$R$1015,COLUMNS('Section 2'!$D$13:M$13),0)),"",VLOOKUP($A549,'Section 2'!$D$16:$R$1015,COLUMNS('Section 2'!$D$13:M$13),0)))</f>
        <v/>
      </c>
      <c r="M549" s="84" t="str">
        <f>IF($C549="","",IF(ISBLANK(VLOOKUP($A549,'Section 2'!$D$16:$R$1015,COLUMNS('Section 2'!$D$13:N$13),0)),"",VLOOKUP($A549,'Section 2'!$D$16:$R$1015,COLUMNS('Section 2'!$D$13:N$13),0)))</f>
        <v/>
      </c>
      <c r="N549" s="84" t="str">
        <f>IF($C549="","",IF(ISBLANK(VLOOKUP($A549,'Section 2'!$D$16:$R$1015,COLUMNS('Section 2'!$D$13:O$13),0)),"",VLOOKUP($A549,'Section 2'!$D$16:$R$1015,COLUMNS('Section 2'!$D$13:O$13),0)))</f>
        <v/>
      </c>
      <c r="O549" s="84" t="str">
        <f>IF($C549="","",IF(ISBLANK(VLOOKUP($A549,'Section 2'!$D$16:$R$1015,COLUMNS('Section 2'!$D$13:P$13),0)),"",VLOOKUP($A549,'Section 2'!$D$16:$R$1015,COLUMNS('Section 2'!$D$13:P$13),0)))</f>
        <v/>
      </c>
      <c r="P549" s="84" t="str">
        <f>IF($C549="","",IF(ISBLANK(VLOOKUP($A549,'Section 2'!$D$16:$R$1015,COLUMNS('Section 2'!$D$13:Q$13),0)),"",VLOOKUP($A549,'Section 2'!$D$16:$R$1015,COLUMNS('Section 2'!$D$13:Q$13),0)))</f>
        <v/>
      </c>
      <c r="Q549" s="84" t="str">
        <f>IF($C549="","",IF(ISBLANK(VLOOKUP($A549,'Section 2'!$D$16:$R$1015,COLUMNS('Section 2'!$D$13:R$13),0)),"",IF(VLOOKUP($A549,'Section 2'!$D$16:$R$1015,COLUMNS('Section 2'!$D$13:R$13),0)="QPS","QPS",PROPER(VLOOKUP($A549,'Section 2'!$D$16:$R$1015,COLUMNS('Section 2'!$D$13:R$13),0)))))</f>
        <v/>
      </c>
    </row>
    <row r="550" spans="1:17" x14ac:dyDescent="0.35">
      <c r="A550" s="50">
        <v>549</v>
      </c>
      <c r="B550" s="84" t="str">
        <f t="shared" si="8"/>
        <v/>
      </c>
      <c r="C550" s="84" t="str">
        <f>IFERROR(VLOOKUP($A550,'Section 2'!$D$16:$R$1015,COLUMNS('Section 2'!$D$13:D$13),0),"")</f>
        <v/>
      </c>
      <c r="D550" s="61" t="str">
        <f>IF($C550="","",IF(ISBLANK(VLOOKUP($A550,'Section 2'!$D$16:$R$1015,COLUMNS('Section 2'!$D$13:E$13),0)),"",VLOOKUP($A550,'Section 2'!$D$16:$R$1015,COLUMNS('Section 2'!$D$13:E$13),0)))</f>
        <v/>
      </c>
      <c r="E550" s="84" t="str">
        <f>IF($C550="","",IF(ISBLANK(VLOOKUP($A550,'Section 2'!$D$16:$R$1015,COLUMNS('Section 2'!$D$13:F$13),0)),"",VLOOKUP($A550,'Section 2'!$D$16:$R$1015,COLUMNS('Section 2'!$D$13:F$13),0)))</f>
        <v/>
      </c>
      <c r="F550" s="84" t="str">
        <f>IF($C550="","",IF(ISBLANK(VLOOKUP($A550,'Section 2'!$D$16:$R$1015,COLUMNS('Section 2'!$D$13:G$13),0)),"",VLOOKUP($A550,'Section 2'!$D$16:$R$1015,COLUMNS('Section 2'!$D$13:G$13),0)))</f>
        <v/>
      </c>
      <c r="G550" s="84" t="str">
        <f>IF($C550="","",IF(ISBLANK(VLOOKUP($A550,'Section 2'!$D$16:$R$1015,COLUMNS('Section 2'!$D$13:H$13),0)),"",VLOOKUP($A550,'Section 2'!$D$16:$R$1015,COLUMNS('Section 2'!$D$13:H$13),0)))</f>
        <v/>
      </c>
      <c r="H550" s="84" t="str">
        <f>IF($C550="","",IF(ISBLANK(VLOOKUP($A550,'Section 2'!$D$16:$R$1015,COLUMNS('Section 2'!$D$13:I$13),0)),"",VLOOKUP($A550,'Section 2'!$D$16:$R$1015,COLUMNS('Section 2'!$D$13:I$13),0)))</f>
        <v/>
      </c>
      <c r="I550" s="84" t="str">
        <f>IF($C550="","",IF(ISBLANK(VLOOKUP($A550,'Section 2'!$D$16:$R$1015,COLUMNS('Section 2'!$D$13:J$13),0)),"",VLOOKUP($A550,'Section 2'!$D$16:$R$1015,COLUMNS('Section 2'!$D$13:J$13),0)))</f>
        <v/>
      </c>
      <c r="J550" s="84" t="str">
        <f>IF($C550="","",IF(ISBLANK(VLOOKUP($A550,'Section 2'!$D$16:$R$1015,COLUMNS('Section 2'!$D$13:R$13),0)),"",IF(VLOOKUP($A550,'Section 2'!$D$16:$R$1015,COLUMNS('Section 2'!$D$13:R$13),0)="QPS","QPS",PROPER(VLOOKUP($A550,'Section 2'!$D$16:$R$1015,COLUMNS('Section 2'!$D$13:R$13),0)))))</f>
        <v/>
      </c>
      <c r="K550" s="84" t="str">
        <f>IF($C550="","",IF(ISBLANK(VLOOKUP($A550,'Section 2'!$D$16:$R$1015,COLUMNS('Section 2'!$D$13:L$13),0)),"",VLOOKUP($A550,'Section 2'!$D$16:$R$1015,COLUMNS('Section 2'!$D$13:L$13),0)))</f>
        <v/>
      </c>
      <c r="L550" s="84" t="str">
        <f>IF($C550="","",IF(ISBLANK(VLOOKUP($A550,'Section 2'!$D$16:$R$1015,COLUMNS('Section 2'!$D$13:M$13),0)),"",VLOOKUP($A550,'Section 2'!$D$16:$R$1015,COLUMNS('Section 2'!$D$13:M$13),0)))</f>
        <v/>
      </c>
      <c r="M550" s="84" t="str">
        <f>IF($C550="","",IF(ISBLANK(VLOOKUP($A550,'Section 2'!$D$16:$R$1015,COLUMNS('Section 2'!$D$13:N$13),0)),"",VLOOKUP($A550,'Section 2'!$D$16:$R$1015,COLUMNS('Section 2'!$D$13:N$13),0)))</f>
        <v/>
      </c>
      <c r="N550" s="84" t="str">
        <f>IF($C550="","",IF(ISBLANK(VLOOKUP($A550,'Section 2'!$D$16:$R$1015,COLUMNS('Section 2'!$D$13:O$13),0)),"",VLOOKUP($A550,'Section 2'!$D$16:$R$1015,COLUMNS('Section 2'!$D$13:O$13),0)))</f>
        <v/>
      </c>
      <c r="O550" s="84" t="str">
        <f>IF($C550="","",IF(ISBLANK(VLOOKUP($A550,'Section 2'!$D$16:$R$1015,COLUMNS('Section 2'!$D$13:P$13),0)),"",VLOOKUP($A550,'Section 2'!$D$16:$R$1015,COLUMNS('Section 2'!$D$13:P$13),0)))</f>
        <v/>
      </c>
      <c r="P550" s="84" t="str">
        <f>IF($C550="","",IF(ISBLANK(VLOOKUP($A550,'Section 2'!$D$16:$R$1015,COLUMNS('Section 2'!$D$13:Q$13),0)),"",VLOOKUP($A550,'Section 2'!$D$16:$R$1015,COLUMNS('Section 2'!$D$13:Q$13),0)))</f>
        <v/>
      </c>
      <c r="Q550" s="84" t="str">
        <f>IF($C550="","",IF(ISBLANK(VLOOKUP($A550,'Section 2'!$D$16:$R$1015,COLUMNS('Section 2'!$D$13:R$13),0)),"",IF(VLOOKUP($A550,'Section 2'!$D$16:$R$1015,COLUMNS('Section 2'!$D$13:R$13),0)="QPS","QPS",PROPER(VLOOKUP($A550,'Section 2'!$D$16:$R$1015,COLUMNS('Section 2'!$D$13:R$13),0)))))</f>
        <v/>
      </c>
    </row>
    <row r="551" spans="1:17" x14ac:dyDescent="0.35">
      <c r="A551" s="50">
        <v>550</v>
      </c>
      <c r="B551" s="84" t="str">
        <f t="shared" si="8"/>
        <v/>
      </c>
      <c r="C551" s="84" t="str">
        <f>IFERROR(VLOOKUP($A551,'Section 2'!$D$16:$R$1015,COLUMNS('Section 2'!$D$13:D$13),0),"")</f>
        <v/>
      </c>
      <c r="D551" s="61" t="str">
        <f>IF($C551="","",IF(ISBLANK(VLOOKUP($A551,'Section 2'!$D$16:$R$1015,COLUMNS('Section 2'!$D$13:E$13),0)),"",VLOOKUP($A551,'Section 2'!$D$16:$R$1015,COLUMNS('Section 2'!$D$13:E$13),0)))</f>
        <v/>
      </c>
      <c r="E551" s="84" t="str">
        <f>IF($C551="","",IF(ISBLANK(VLOOKUP($A551,'Section 2'!$D$16:$R$1015,COLUMNS('Section 2'!$D$13:F$13),0)),"",VLOOKUP($A551,'Section 2'!$D$16:$R$1015,COLUMNS('Section 2'!$D$13:F$13),0)))</f>
        <v/>
      </c>
      <c r="F551" s="84" t="str">
        <f>IF($C551="","",IF(ISBLANK(VLOOKUP($A551,'Section 2'!$D$16:$R$1015,COLUMNS('Section 2'!$D$13:G$13),0)),"",VLOOKUP($A551,'Section 2'!$D$16:$R$1015,COLUMNS('Section 2'!$D$13:G$13),0)))</f>
        <v/>
      </c>
      <c r="G551" s="84" t="str">
        <f>IF($C551="","",IF(ISBLANK(VLOOKUP($A551,'Section 2'!$D$16:$R$1015,COLUMNS('Section 2'!$D$13:H$13),0)),"",VLOOKUP($A551,'Section 2'!$D$16:$R$1015,COLUMNS('Section 2'!$D$13:H$13),0)))</f>
        <v/>
      </c>
      <c r="H551" s="84" t="str">
        <f>IF($C551="","",IF(ISBLANK(VLOOKUP($A551,'Section 2'!$D$16:$R$1015,COLUMNS('Section 2'!$D$13:I$13),0)),"",VLOOKUP($A551,'Section 2'!$D$16:$R$1015,COLUMNS('Section 2'!$D$13:I$13),0)))</f>
        <v/>
      </c>
      <c r="I551" s="84" t="str">
        <f>IF($C551="","",IF(ISBLANK(VLOOKUP($A551,'Section 2'!$D$16:$R$1015,COLUMNS('Section 2'!$D$13:J$13),0)),"",VLOOKUP($A551,'Section 2'!$D$16:$R$1015,COLUMNS('Section 2'!$D$13:J$13),0)))</f>
        <v/>
      </c>
      <c r="J551" s="84" t="str">
        <f>IF($C551="","",IF(ISBLANK(VLOOKUP($A551,'Section 2'!$D$16:$R$1015,COLUMNS('Section 2'!$D$13:R$13),0)),"",IF(VLOOKUP($A551,'Section 2'!$D$16:$R$1015,COLUMNS('Section 2'!$D$13:R$13),0)="QPS","QPS",PROPER(VLOOKUP($A551,'Section 2'!$D$16:$R$1015,COLUMNS('Section 2'!$D$13:R$13),0)))))</f>
        <v/>
      </c>
      <c r="K551" s="84" t="str">
        <f>IF($C551="","",IF(ISBLANK(VLOOKUP($A551,'Section 2'!$D$16:$R$1015,COLUMNS('Section 2'!$D$13:L$13),0)),"",VLOOKUP($A551,'Section 2'!$D$16:$R$1015,COLUMNS('Section 2'!$D$13:L$13),0)))</f>
        <v/>
      </c>
      <c r="L551" s="84" t="str">
        <f>IF($C551="","",IF(ISBLANK(VLOOKUP($A551,'Section 2'!$D$16:$R$1015,COLUMNS('Section 2'!$D$13:M$13),0)),"",VLOOKUP($A551,'Section 2'!$D$16:$R$1015,COLUMNS('Section 2'!$D$13:M$13),0)))</f>
        <v/>
      </c>
      <c r="M551" s="84" t="str">
        <f>IF($C551="","",IF(ISBLANK(VLOOKUP($A551,'Section 2'!$D$16:$R$1015,COLUMNS('Section 2'!$D$13:N$13),0)),"",VLOOKUP($A551,'Section 2'!$D$16:$R$1015,COLUMNS('Section 2'!$D$13:N$13),0)))</f>
        <v/>
      </c>
      <c r="N551" s="84" t="str">
        <f>IF($C551="","",IF(ISBLANK(VLOOKUP($A551,'Section 2'!$D$16:$R$1015,COLUMNS('Section 2'!$D$13:O$13),0)),"",VLOOKUP($A551,'Section 2'!$D$16:$R$1015,COLUMNS('Section 2'!$D$13:O$13),0)))</f>
        <v/>
      </c>
      <c r="O551" s="84" t="str">
        <f>IF($C551="","",IF(ISBLANK(VLOOKUP($A551,'Section 2'!$D$16:$R$1015,COLUMNS('Section 2'!$D$13:P$13),0)),"",VLOOKUP($A551,'Section 2'!$D$16:$R$1015,COLUMNS('Section 2'!$D$13:P$13),0)))</f>
        <v/>
      </c>
      <c r="P551" s="84" t="str">
        <f>IF($C551="","",IF(ISBLANK(VLOOKUP($A551,'Section 2'!$D$16:$R$1015,COLUMNS('Section 2'!$D$13:Q$13),0)),"",VLOOKUP($A551,'Section 2'!$D$16:$R$1015,COLUMNS('Section 2'!$D$13:Q$13),0)))</f>
        <v/>
      </c>
      <c r="Q551" s="84" t="str">
        <f>IF($C551="","",IF(ISBLANK(VLOOKUP($A551,'Section 2'!$D$16:$R$1015,COLUMNS('Section 2'!$D$13:R$13),0)),"",IF(VLOOKUP($A551,'Section 2'!$D$16:$R$1015,COLUMNS('Section 2'!$D$13:R$13),0)="QPS","QPS",PROPER(VLOOKUP($A551,'Section 2'!$D$16:$R$1015,COLUMNS('Section 2'!$D$13:R$13),0)))))</f>
        <v/>
      </c>
    </row>
    <row r="552" spans="1:17" x14ac:dyDescent="0.35">
      <c r="A552" s="50">
        <v>551</v>
      </c>
      <c r="B552" s="84" t="str">
        <f t="shared" si="8"/>
        <v/>
      </c>
      <c r="C552" s="84" t="str">
        <f>IFERROR(VLOOKUP($A552,'Section 2'!$D$16:$R$1015,COLUMNS('Section 2'!$D$13:D$13),0),"")</f>
        <v/>
      </c>
      <c r="D552" s="61" t="str">
        <f>IF($C552="","",IF(ISBLANK(VLOOKUP($A552,'Section 2'!$D$16:$R$1015,COLUMNS('Section 2'!$D$13:E$13),0)),"",VLOOKUP($A552,'Section 2'!$D$16:$R$1015,COLUMNS('Section 2'!$D$13:E$13),0)))</f>
        <v/>
      </c>
      <c r="E552" s="84" t="str">
        <f>IF($C552="","",IF(ISBLANK(VLOOKUP($A552,'Section 2'!$D$16:$R$1015,COLUMNS('Section 2'!$D$13:F$13),0)),"",VLOOKUP($A552,'Section 2'!$D$16:$R$1015,COLUMNS('Section 2'!$D$13:F$13),0)))</f>
        <v/>
      </c>
      <c r="F552" s="84" t="str">
        <f>IF($C552="","",IF(ISBLANK(VLOOKUP($A552,'Section 2'!$D$16:$R$1015,COLUMNS('Section 2'!$D$13:G$13),0)),"",VLOOKUP($A552,'Section 2'!$D$16:$R$1015,COLUMNS('Section 2'!$D$13:G$13),0)))</f>
        <v/>
      </c>
      <c r="G552" s="84" t="str">
        <f>IF($C552="","",IF(ISBLANK(VLOOKUP($A552,'Section 2'!$D$16:$R$1015,COLUMNS('Section 2'!$D$13:H$13),0)),"",VLOOKUP($A552,'Section 2'!$D$16:$R$1015,COLUMNS('Section 2'!$D$13:H$13),0)))</f>
        <v/>
      </c>
      <c r="H552" s="84" t="str">
        <f>IF($C552="","",IF(ISBLANK(VLOOKUP($A552,'Section 2'!$D$16:$R$1015,COLUMNS('Section 2'!$D$13:I$13),0)),"",VLOOKUP($A552,'Section 2'!$D$16:$R$1015,COLUMNS('Section 2'!$D$13:I$13),0)))</f>
        <v/>
      </c>
      <c r="I552" s="84" t="str">
        <f>IF($C552="","",IF(ISBLANK(VLOOKUP($A552,'Section 2'!$D$16:$R$1015,COLUMNS('Section 2'!$D$13:J$13),0)),"",VLOOKUP($A552,'Section 2'!$D$16:$R$1015,COLUMNS('Section 2'!$D$13:J$13),0)))</f>
        <v/>
      </c>
      <c r="J552" s="84" t="str">
        <f>IF($C552="","",IF(ISBLANK(VLOOKUP($A552,'Section 2'!$D$16:$R$1015,COLUMNS('Section 2'!$D$13:R$13),0)),"",IF(VLOOKUP($A552,'Section 2'!$D$16:$R$1015,COLUMNS('Section 2'!$D$13:R$13),0)="QPS","QPS",PROPER(VLOOKUP($A552,'Section 2'!$D$16:$R$1015,COLUMNS('Section 2'!$D$13:R$13),0)))))</f>
        <v/>
      </c>
      <c r="K552" s="84" t="str">
        <f>IF($C552="","",IF(ISBLANK(VLOOKUP($A552,'Section 2'!$D$16:$R$1015,COLUMNS('Section 2'!$D$13:L$13),0)),"",VLOOKUP($A552,'Section 2'!$D$16:$R$1015,COLUMNS('Section 2'!$D$13:L$13),0)))</f>
        <v/>
      </c>
      <c r="L552" s="84" t="str">
        <f>IF($C552="","",IF(ISBLANK(VLOOKUP($A552,'Section 2'!$D$16:$R$1015,COLUMNS('Section 2'!$D$13:M$13),0)),"",VLOOKUP($A552,'Section 2'!$D$16:$R$1015,COLUMNS('Section 2'!$D$13:M$13),0)))</f>
        <v/>
      </c>
      <c r="M552" s="84" t="str">
        <f>IF($C552="","",IF(ISBLANK(VLOOKUP($A552,'Section 2'!$D$16:$R$1015,COLUMNS('Section 2'!$D$13:N$13),0)),"",VLOOKUP($A552,'Section 2'!$D$16:$R$1015,COLUMNS('Section 2'!$D$13:N$13),0)))</f>
        <v/>
      </c>
      <c r="N552" s="84" t="str">
        <f>IF($C552="","",IF(ISBLANK(VLOOKUP($A552,'Section 2'!$D$16:$R$1015,COLUMNS('Section 2'!$D$13:O$13),0)),"",VLOOKUP($A552,'Section 2'!$D$16:$R$1015,COLUMNS('Section 2'!$D$13:O$13),0)))</f>
        <v/>
      </c>
      <c r="O552" s="84" t="str">
        <f>IF($C552="","",IF(ISBLANK(VLOOKUP($A552,'Section 2'!$D$16:$R$1015,COLUMNS('Section 2'!$D$13:P$13),0)),"",VLOOKUP($A552,'Section 2'!$D$16:$R$1015,COLUMNS('Section 2'!$D$13:P$13),0)))</f>
        <v/>
      </c>
      <c r="P552" s="84" t="str">
        <f>IF($C552="","",IF(ISBLANK(VLOOKUP($A552,'Section 2'!$D$16:$R$1015,COLUMNS('Section 2'!$D$13:Q$13),0)),"",VLOOKUP($A552,'Section 2'!$D$16:$R$1015,COLUMNS('Section 2'!$D$13:Q$13),0)))</f>
        <v/>
      </c>
      <c r="Q552" s="84" t="str">
        <f>IF($C552="","",IF(ISBLANK(VLOOKUP($A552,'Section 2'!$D$16:$R$1015,COLUMNS('Section 2'!$D$13:R$13),0)),"",IF(VLOOKUP($A552,'Section 2'!$D$16:$R$1015,COLUMNS('Section 2'!$D$13:R$13),0)="QPS","QPS",PROPER(VLOOKUP($A552,'Section 2'!$D$16:$R$1015,COLUMNS('Section 2'!$D$13:R$13),0)))))</f>
        <v/>
      </c>
    </row>
    <row r="553" spans="1:17" x14ac:dyDescent="0.35">
      <c r="A553" s="50">
        <v>552</v>
      </c>
      <c r="B553" s="84" t="str">
        <f t="shared" si="8"/>
        <v/>
      </c>
      <c r="C553" s="84" t="str">
        <f>IFERROR(VLOOKUP($A553,'Section 2'!$D$16:$R$1015,COLUMNS('Section 2'!$D$13:D$13),0),"")</f>
        <v/>
      </c>
      <c r="D553" s="61" t="str">
        <f>IF($C553="","",IF(ISBLANK(VLOOKUP($A553,'Section 2'!$D$16:$R$1015,COLUMNS('Section 2'!$D$13:E$13),0)),"",VLOOKUP($A553,'Section 2'!$D$16:$R$1015,COLUMNS('Section 2'!$D$13:E$13),0)))</f>
        <v/>
      </c>
      <c r="E553" s="84" t="str">
        <f>IF($C553="","",IF(ISBLANK(VLOOKUP($A553,'Section 2'!$D$16:$R$1015,COLUMNS('Section 2'!$D$13:F$13),0)),"",VLOOKUP($A553,'Section 2'!$D$16:$R$1015,COLUMNS('Section 2'!$D$13:F$13),0)))</f>
        <v/>
      </c>
      <c r="F553" s="84" t="str">
        <f>IF($C553="","",IF(ISBLANK(VLOOKUP($A553,'Section 2'!$D$16:$R$1015,COLUMNS('Section 2'!$D$13:G$13),0)),"",VLOOKUP($A553,'Section 2'!$D$16:$R$1015,COLUMNS('Section 2'!$D$13:G$13),0)))</f>
        <v/>
      </c>
      <c r="G553" s="84" t="str">
        <f>IF($C553="","",IF(ISBLANK(VLOOKUP($A553,'Section 2'!$D$16:$R$1015,COLUMNS('Section 2'!$D$13:H$13),0)),"",VLOOKUP($A553,'Section 2'!$D$16:$R$1015,COLUMNS('Section 2'!$D$13:H$13),0)))</f>
        <v/>
      </c>
      <c r="H553" s="84" t="str">
        <f>IF($C553="","",IF(ISBLANK(VLOOKUP($A553,'Section 2'!$D$16:$R$1015,COLUMNS('Section 2'!$D$13:I$13),0)),"",VLOOKUP($A553,'Section 2'!$D$16:$R$1015,COLUMNS('Section 2'!$D$13:I$13),0)))</f>
        <v/>
      </c>
      <c r="I553" s="84" t="str">
        <f>IF($C553="","",IF(ISBLANK(VLOOKUP($A553,'Section 2'!$D$16:$R$1015,COLUMNS('Section 2'!$D$13:J$13),0)),"",VLOOKUP($A553,'Section 2'!$D$16:$R$1015,COLUMNS('Section 2'!$D$13:J$13),0)))</f>
        <v/>
      </c>
      <c r="J553" s="84" t="str">
        <f>IF($C553="","",IF(ISBLANK(VLOOKUP($A553,'Section 2'!$D$16:$R$1015,COLUMNS('Section 2'!$D$13:R$13),0)),"",IF(VLOOKUP($A553,'Section 2'!$D$16:$R$1015,COLUMNS('Section 2'!$D$13:R$13),0)="QPS","QPS",PROPER(VLOOKUP($A553,'Section 2'!$D$16:$R$1015,COLUMNS('Section 2'!$D$13:R$13),0)))))</f>
        <v/>
      </c>
      <c r="K553" s="84" t="str">
        <f>IF($C553="","",IF(ISBLANK(VLOOKUP($A553,'Section 2'!$D$16:$R$1015,COLUMNS('Section 2'!$D$13:L$13),0)),"",VLOOKUP($A553,'Section 2'!$D$16:$R$1015,COLUMNS('Section 2'!$D$13:L$13),0)))</f>
        <v/>
      </c>
      <c r="L553" s="84" t="str">
        <f>IF($C553="","",IF(ISBLANK(VLOOKUP($A553,'Section 2'!$D$16:$R$1015,COLUMNS('Section 2'!$D$13:M$13),0)),"",VLOOKUP($A553,'Section 2'!$D$16:$R$1015,COLUMNS('Section 2'!$D$13:M$13),0)))</f>
        <v/>
      </c>
      <c r="M553" s="84" t="str">
        <f>IF($C553="","",IF(ISBLANK(VLOOKUP($A553,'Section 2'!$D$16:$R$1015,COLUMNS('Section 2'!$D$13:N$13),0)),"",VLOOKUP($A553,'Section 2'!$D$16:$R$1015,COLUMNS('Section 2'!$D$13:N$13),0)))</f>
        <v/>
      </c>
      <c r="N553" s="84" t="str">
        <f>IF($C553="","",IF(ISBLANK(VLOOKUP($A553,'Section 2'!$D$16:$R$1015,COLUMNS('Section 2'!$D$13:O$13),0)),"",VLOOKUP($A553,'Section 2'!$D$16:$R$1015,COLUMNS('Section 2'!$D$13:O$13),0)))</f>
        <v/>
      </c>
      <c r="O553" s="84" t="str">
        <f>IF($C553="","",IF(ISBLANK(VLOOKUP($A553,'Section 2'!$D$16:$R$1015,COLUMNS('Section 2'!$D$13:P$13),0)),"",VLOOKUP($A553,'Section 2'!$D$16:$R$1015,COLUMNS('Section 2'!$D$13:P$13),0)))</f>
        <v/>
      </c>
      <c r="P553" s="84" t="str">
        <f>IF($C553="","",IF(ISBLANK(VLOOKUP($A553,'Section 2'!$D$16:$R$1015,COLUMNS('Section 2'!$D$13:Q$13),0)),"",VLOOKUP($A553,'Section 2'!$D$16:$R$1015,COLUMNS('Section 2'!$D$13:Q$13),0)))</f>
        <v/>
      </c>
      <c r="Q553" s="84" t="str">
        <f>IF($C553="","",IF(ISBLANK(VLOOKUP($A553,'Section 2'!$D$16:$R$1015,COLUMNS('Section 2'!$D$13:R$13),0)),"",IF(VLOOKUP($A553,'Section 2'!$D$16:$R$1015,COLUMNS('Section 2'!$D$13:R$13),0)="QPS","QPS",PROPER(VLOOKUP($A553,'Section 2'!$D$16:$R$1015,COLUMNS('Section 2'!$D$13:R$13),0)))))</f>
        <v/>
      </c>
    </row>
    <row r="554" spans="1:17" x14ac:dyDescent="0.35">
      <c r="A554" s="50">
        <v>553</v>
      </c>
      <c r="B554" s="84" t="str">
        <f t="shared" si="8"/>
        <v/>
      </c>
      <c r="C554" s="84" t="str">
        <f>IFERROR(VLOOKUP($A554,'Section 2'!$D$16:$R$1015,COLUMNS('Section 2'!$D$13:D$13),0),"")</f>
        <v/>
      </c>
      <c r="D554" s="61" t="str">
        <f>IF($C554="","",IF(ISBLANK(VLOOKUP($A554,'Section 2'!$D$16:$R$1015,COLUMNS('Section 2'!$D$13:E$13),0)),"",VLOOKUP($A554,'Section 2'!$D$16:$R$1015,COLUMNS('Section 2'!$D$13:E$13),0)))</f>
        <v/>
      </c>
      <c r="E554" s="84" t="str">
        <f>IF($C554="","",IF(ISBLANK(VLOOKUP($A554,'Section 2'!$D$16:$R$1015,COLUMNS('Section 2'!$D$13:F$13),0)),"",VLOOKUP($A554,'Section 2'!$D$16:$R$1015,COLUMNS('Section 2'!$D$13:F$13),0)))</f>
        <v/>
      </c>
      <c r="F554" s="84" t="str">
        <f>IF($C554="","",IF(ISBLANK(VLOOKUP($A554,'Section 2'!$D$16:$R$1015,COLUMNS('Section 2'!$D$13:G$13),0)),"",VLOOKUP($A554,'Section 2'!$D$16:$R$1015,COLUMNS('Section 2'!$D$13:G$13),0)))</f>
        <v/>
      </c>
      <c r="G554" s="84" t="str">
        <f>IF($C554="","",IF(ISBLANK(VLOOKUP($A554,'Section 2'!$D$16:$R$1015,COLUMNS('Section 2'!$D$13:H$13),0)),"",VLOOKUP($A554,'Section 2'!$D$16:$R$1015,COLUMNS('Section 2'!$D$13:H$13),0)))</f>
        <v/>
      </c>
      <c r="H554" s="84" t="str">
        <f>IF($C554="","",IF(ISBLANK(VLOOKUP($A554,'Section 2'!$D$16:$R$1015,COLUMNS('Section 2'!$D$13:I$13),0)),"",VLOOKUP($A554,'Section 2'!$D$16:$R$1015,COLUMNS('Section 2'!$D$13:I$13),0)))</f>
        <v/>
      </c>
      <c r="I554" s="84" t="str">
        <f>IF($C554="","",IF(ISBLANK(VLOOKUP($A554,'Section 2'!$D$16:$R$1015,COLUMNS('Section 2'!$D$13:J$13),0)),"",VLOOKUP($A554,'Section 2'!$D$16:$R$1015,COLUMNS('Section 2'!$D$13:J$13),0)))</f>
        <v/>
      </c>
      <c r="J554" s="84" t="str">
        <f>IF($C554="","",IF(ISBLANK(VLOOKUP($A554,'Section 2'!$D$16:$R$1015,COLUMNS('Section 2'!$D$13:R$13),0)),"",IF(VLOOKUP($A554,'Section 2'!$D$16:$R$1015,COLUMNS('Section 2'!$D$13:R$13),0)="QPS","QPS",PROPER(VLOOKUP($A554,'Section 2'!$D$16:$R$1015,COLUMNS('Section 2'!$D$13:R$13),0)))))</f>
        <v/>
      </c>
      <c r="K554" s="84" t="str">
        <f>IF($C554="","",IF(ISBLANK(VLOOKUP($A554,'Section 2'!$D$16:$R$1015,COLUMNS('Section 2'!$D$13:L$13),0)),"",VLOOKUP($A554,'Section 2'!$D$16:$R$1015,COLUMNS('Section 2'!$D$13:L$13),0)))</f>
        <v/>
      </c>
      <c r="L554" s="84" t="str">
        <f>IF($C554="","",IF(ISBLANK(VLOOKUP($A554,'Section 2'!$D$16:$R$1015,COLUMNS('Section 2'!$D$13:M$13),0)),"",VLOOKUP($A554,'Section 2'!$D$16:$R$1015,COLUMNS('Section 2'!$D$13:M$13),0)))</f>
        <v/>
      </c>
      <c r="M554" s="84" t="str">
        <f>IF($C554="","",IF(ISBLANK(VLOOKUP($A554,'Section 2'!$D$16:$R$1015,COLUMNS('Section 2'!$D$13:N$13),0)),"",VLOOKUP($A554,'Section 2'!$D$16:$R$1015,COLUMNS('Section 2'!$D$13:N$13),0)))</f>
        <v/>
      </c>
      <c r="N554" s="84" t="str">
        <f>IF($C554="","",IF(ISBLANK(VLOOKUP($A554,'Section 2'!$D$16:$R$1015,COLUMNS('Section 2'!$D$13:O$13),0)),"",VLOOKUP($A554,'Section 2'!$D$16:$R$1015,COLUMNS('Section 2'!$D$13:O$13),0)))</f>
        <v/>
      </c>
      <c r="O554" s="84" t="str">
        <f>IF($C554="","",IF(ISBLANK(VLOOKUP($A554,'Section 2'!$D$16:$R$1015,COLUMNS('Section 2'!$D$13:P$13),0)),"",VLOOKUP($A554,'Section 2'!$D$16:$R$1015,COLUMNS('Section 2'!$D$13:P$13),0)))</f>
        <v/>
      </c>
      <c r="P554" s="84" t="str">
        <f>IF($C554="","",IF(ISBLANK(VLOOKUP($A554,'Section 2'!$D$16:$R$1015,COLUMNS('Section 2'!$D$13:Q$13),0)),"",VLOOKUP($A554,'Section 2'!$D$16:$R$1015,COLUMNS('Section 2'!$D$13:Q$13),0)))</f>
        <v/>
      </c>
      <c r="Q554" s="84" t="str">
        <f>IF($C554="","",IF(ISBLANK(VLOOKUP($A554,'Section 2'!$D$16:$R$1015,COLUMNS('Section 2'!$D$13:R$13),0)),"",IF(VLOOKUP($A554,'Section 2'!$D$16:$R$1015,COLUMNS('Section 2'!$D$13:R$13),0)="QPS","QPS",PROPER(VLOOKUP($A554,'Section 2'!$D$16:$R$1015,COLUMNS('Section 2'!$D$13:R$13),0)))))</f>
        <v/>
      </c>
    </row>
    <row r="555" spans="1:17" x14ac:dyDescent="0.35">
      <c r="A555" s="50">
        <v>554</v>
      </c>
      <c r="B555" s="84" t="str">
        <f t="shared" si="8"/>
        <v/>
      </c>
      <c r="C555" s="84" t="str">
        <f>IFERROR(VLOOKUP($A555,'Section 2'!$D$16:$R$1015,COLUMNS('Section 2'!$D$13:D$13),0),"")</f>
        <v/>
      </c>
      <c r="D555" s="61" t="str">
        <f>IF($C555="","",IF(ISBLANK(VLOOKUP($A555,'Section 2'!$D$16:$R$1015,COLUMNS('Section 2'!$D$13:E$13),0)),"",VLOOKUP($A555,'Section 2'!$D$16:$R$1015,COLUMNS('Section 2'!$D$13:E$13),0)))</f>
        <v/>
      </c>
      <c r="E555" s="84" t="str">
        <f>IF($C555="","",IF(ISBLANK(VLOOKUP($A555,'Section 2'!$D$16:$R$1015,COLUMNS('Section 2'!$D$13:F$13),0)),"",VLOOKUP($A555,'Section 2'!$D$16:$R$1015,COLUMNS('Section 2'!$D$13:F$13),0)))</f>
        <v/>
      </c>
      <c r="F555" s="84" t="str">
        <f>IF($C555="","",IF(ISBLANK(VLOOKUP($A555,'Section 2'!$D$16:$R$1015,COLUMNS('Section 2'!$D$13:G$13),0)),"",VLOOKUP($A555,'Section 2'!$D$16:$R$1015,COLUMNS('Section 2'!$D$13:G$13),0)))</f>
        <v/>
      </c>
      <c r="G555" s="84" t="str">
        <f>IF($C555="","",IF(ISBLANK(VLOOKUP($A555,'Section 2'!$D$16:$R$1015,COLUMNS('Section 2'!$D$13:H$13),0)),"",VLOOKUP($A555,'Section 2'!$D$16:$R$1015,COLUMNS('Section 2'!$D$13:H$13),0)))</f>
        <v/>
      </c>
      <c r="H555" s="84" t="str">
        <f>IF($C555="","",IF(ISBLANK(VLOOKUP($A555,'Section 2'!$D$16:$R$1015,COLUMNS('Section 2'!$D$13:I$13),0)),"",VLOOKUP($A555,'Section 2'!$D$16:$R$1015,COLUMNS('Section 2'!$D$13:I$13),0)))</f>
        <v/>
      </c>
      <c r="I555" s="84" t="str">
        <f>IF($C555="","",IF(ISBLANK(VLOOKUP($A555,'Section 2'!$D$16:$R$1015,COLUMNS('Section 2'!$D$13:J$13),0)),"",VLOOKUP($A555,'Section 2'!$D$16:$R$1015,COLUMNS('Section 2'!$D$13:J$13),0)))</f>
        <v/>
      </c>
      <c r="J555" s="84" t="str">
        <f>IF($C555="","",IF(ISBLANK(VLOOKUP($A555,'Section 2'!$D$16:$R$1015,COLUMNS('Section 2'!$D$13:R$13),0)),"",IF(VLOOKUP($A555,'Section 2'!$D$16:$R$1015,COLUMNS('Section 2'!$D$13:R$13),0)="QPS","QPS",PROPER(VLOOKUP($A555,'Section 2'!$D$16:$R$1015,COLUMNS('Section 2'!$D$13:R$13),0)))))</f>
        <v/>
      </c>
      <c r="K555" s="84" t="str">
        <f>IF($C555="","",IF(ISBLANK(VLOOKUP($A555,'Section 2'!$D$16:$R$1015,COLUMNS('Section 2'!$D$13:L$13),0)),"",VLOOKUP($A555,'Section 2'!$D$16:$R$1015,COLUMNS('Section 2'!$D$13:L$13),0)))</f>
        <v/>
      </c>
      <c r="L555" s="84" t="str">
        <f>IF($C555="","",IF(ISBLANK(VLOOKUP($A555,'Section 2'!$D$16:$R$1015,COLUMNS('Section 2'!$D$13:M$13),0)),"",VLOOKUP($A555,'Section 2'!$D$16:$R$1015,COLUMNS('Section 2'!$D$13:M$13),0)))</f>
        <v/>
      </c>
      <c r="M555" s="84" t="str">
        <f>IF($C555="","",IF(ISBLANK(VLOOKUP($A555,'Section 2'!$D$16:$R$1015,COLUMNS('Section 2'!$D$13:N$13),0)),"",VLOOKUP($A555,'Section 2'!$D$16:$R$1015,COLUMNS('Section 2'!$D$13:N$13),0)))</f>
        <v/>
      </c>
      <c r="N555" s="84" t="str">
        <f>IF($C555="","",IF(ISBLANK(VLOOKUP($A555,'Section 2'!$D$16:$R$1015,COLUMNS('Section 2'!$D$13:O$13),0)),"",VLOOKUP($A555,'Section 2'!$D$16:$R$1015,COLUMNS('Section 2'!$D$13:O$13),0)))</f>
        <v/>
      </c>
      <c r="O555" s="84" t="str">
        <f>IF($C555="","",IF(ISBLANK(VLOOKUP($A555,'Section 2'!$D$16:$R$1015,COLUMNS('Section 2'!$D$13:P$13),0)),"",VLOOKUP($A555,'Section 2'!$D$16:$R$1015,COLUMNS('Section 2'!$D$13:P$13),0)))</f>
        <v/>
      </c>
      <c r="P555" s="84" t="str">
        <f>IF($C555="","",IF(ISBLANK(VLOOKUP($A555,'Section 2'!$D$16:$R$1015,COLUMNS('Section 2'!$D$13:Q$13),0)),"",VLOOKUP($A555,'Section 2'!$D$16:$R$1015,COLUMNS('Section 2'!$D$13:Q$13),0)))</f>
        <v/>
      </c>
      <c r="Q555" s="84" t="str">
        <f>IF($C555="","",IF(ISBLANK(VLOOKUP($A555,'Section 2'!$D$16:$R$1015,COLUMNS('Section 2'!$D$13:R$13),0)),"",IF(VLOOKUP($A555,'Section 2'!$D$16:$R$1015,COLUMNS('Section 2'!$D$13:R$13),0)="QPS","QPS",PROPER(VLOOKUP($A555,'Section 2'!$D$16:$R$1015,COLUMNS('Section 2'!$D$13:R$13),0)))))</f>
        <v/>
      </c>
    </row>
    <row r="556" spans="1:17" x14ac:dyDescent="0.35">
      <c r="A556" s="50">
        <v>555</v>
      </c>
      <c r="B556" s="84" t="str">
        <f t="shared" si="8"/>
        <v/>
      </c>
      <c r="C556" s="84" t="str">
        <f>IFERROR(VLOOKUP($A556,'Section 2'!$D$16:$R$1015,COLUMNS('Section 2'!$D$13:D$13),0),"")</f>
        <v/>
      </c>
      <c r="D556" s="61" t="str">
        <f>IF($C556="","",IF(ISBLANK(VLOOKUP($A556,'Section 2'!$D$16:$R$1015,COLUMNS('Section 2'!$D$13:E$13),0)),"",VLOOKUP($A556,'Section 2'!$D$16:$R$1015,COLUMNS('Section 2'!$D$13:E$13),0)))</f>
        <v/>
      </c>
      <c r="E556" s="84" t="str">
        <f>IF($C556="","",IF(ISBLANK(VLOOKUP($A556,'Section 2'!$D$16:$R$1015,COLUMNS('Section 2'!$D$13:F$13),0)),"",VLOOKUP($A556,'Section 2'!$D$16:$R$1015,COLUMNS('Section 2'!$D$13:F$13),0)))</f>
        <v/>
      </c>
      <c r="F556" s="84" t="str">
        <f>IF($C556="","",IF(ISBLANK(VLOOKUP($A556,'Section 2'!$D$16:$R$1015,COLUMNS('Section 2'!$D$13:G$13),0)),"",VLOOKUP($A556,'Section 2'!$D$16:$R$1015,COLUMNS('Section 2'!$D$13:G$13),0)))</f>
        <v/>
      </c>
      <c r="G556" s="84" t="str">
        <f>IF($C556="","",IF(ISBLANK(VLOOKUP($A556,'Section 2'!$D$16:$R$1015,COLUMNS('Section 2'!$D$13:H$13),0)),"",VLOOKUP($A556,'Section 2'!$D$16:$R$1015,COLUMNS('Section 2'!$D$13:H$13),0)))</f>
        <v/>
      </c>
      <c r="H556" s="84" t="str">
        <f>IF($C556="","",IF(ISBLANK(VLOOKUP($A556,'Section 2'!$D$16:$R$1015,COLUMNS('Section 2'!$D$13:I$13),0)),"",VLOOKUP($A556,'Section 2'!$D$16:$R$1015,COLUMNS('Section 2'!$D$13:I$13),0)))</f>
        <v/>
      </c>
      <c r="I556" s="84" t="str">
        <f>IF($C556="","",IF(ISBLANK(VLOOKUP($A556,'Section 2'!$D$16:$R$1015,COLUMNS('Section 2'!$D$13:J$13),0)),"",VLOOKUP($A556,'Section 2'!$D$16:$R$1015,COLUMNS('Section 2'!$D$13:J$13),0)))</f>
        <v/>
      </c>
      <c r="J556" s="84" t="str">
        <f>IF($C556="","",IF(ISBLANK(VLOOKUP($A556,'Section 2'!$D$16:$R$1015,COLUMNS('Section 2'!$D$13:R$13),0)),"",IF(VLOOKUP($A556,'Section 2'!$D$16:$R$1015,COLUMNS('Section 2'!$D$13:R$13),0)="QPS","QPS",PROPER(VLOOKUP($A556,'Section 2'!$D$16:$R$1015,COLUMNS('Section 2'!$D$13:R$13),0)))))</f>
        <v/>
      </c>
      <c r="K556" s="84" t="str">
        <f>IF($C556="","",IF(ISBLANK(VLOOKUP($A556,'Section 2'!$D$16:$R$1015,COLUMNS('Section 2'!$D$13:L$13),0)),"",VLOOKUP($A556,'Section 2'!$D$16:$R$1015,COLUMNS('Section 2'!$D$13:L$13),0)))</f>
        <v/>
      </c>
      <c r="L556" s="84" t="str">
        <f>IF($C556="","",IF(ISBLANK(VLOOKUP($A556,'Section 2'!$D$16:$R$1015,COLUMNS('Section 2'!$D$13:M$13),0)),"",VLOOKUP($A556,'Section 2'!$D$16:$R$1015,COLUMNS('Section 2'!$D$13:M$13),0)))</f>
        <v/>
      </c>
      <c r="M556" s="84" t="str">
        <f>IF($C556="","",IF(ISBLANK(VLOOKUP($A556,'Section 2'!$D$16:$R$1015,COLUMNS('Section 2'!$D$13:N$13),0)),"",VLOOKUP($A556,'Section 2'!$D$16:$R$1015,COLUMNS('Section 2'!$D$13:N$13),0)))</f>
        <v/>
      </c>
      <c r="N556" s="84" t="str">
        <f>IF($C556="","",IF(ISBLANK(VLOOKUP($A556,'Section 2'!$D$16:$R$1015,COLUMNS('Section 2'!$D$13:O$13),0)),"",VLOOKUP($A556,'Section 2'!$D$16:$R$1015,COLUMNS('Section 2'!$D$13:O$13),0)))</f>
        <v/>
      </c>
      <c r="O556" s="84" t="str">
        <f>IF($C556="","",IF(ISBLANK(VLOOKUP($A556,'Section 2'!$D$16:$R$1015,COLUMNS('Section 2'!$D$13:P$13),0)),"",VLOOKUP($A556,'Section 2'!$D$16:$R$1015,COLUMNS('Section 2'!$D$13:P$13),0)))</f>
        <v/>
      </c>
      <c r="P556" s="84" t="str">
        <f>IF($C556="","",IF(ISBLANK(VLOOKUP($A556,'Section 2'!$D$16:$R$1015,COLUMNS('Section 2'!$D$13:Q$13),0)),"",VLOOKUP($A556,'Section 2'!$D$16:$R$1015,COLUMNS('Section 2'!$D$13:Q$13),0)))</f>
        <v/>
      </c>
      <c r="Q556" s="84" t="str">
        <f>IF($C556="","",IF(ISBLANK(VLOOKUP($A556,'Section 2'!$D$16:$R$1015,COLUMNS('Section 2'!$D$13:R$13),0)),"",IF(VLOOKUP($A556,'Section 2'!$D$16:$R$1015,COLUMNS('Section 2'!$D$13:R$13),0)="QPS","QPS",PROPER(VLOOKUP($A556,'Section 2'!$D$16:$R$1015,COLUMNS('Section 2'!$D$13:R$13),0)))))</f>
        <v/>
      </c>
    </row>
    <row r="557" spans="1:17" x14ac:dyDescent="0.35">
      <c r="A557" s="50">
        <v>556</v>
      </c>
      <c r="B557" s="84" t="str">
        <f t="shared" si="8"/>
        <v/>
      </c>
      <c r="C557" s="84" t="str">
        <f>IFERROR(VLOOKUP($A557,'Section 2'!$D$16:$R$1015,COLUMNS('Section 2'!$D$13:D$13),0),"")</f>
        <v/>
      </c>
      <c r="D557" s="61" t="str">
        <f>IF($C557="","",IF(ISBLANK(VLOOKUP($A557,'Section 2'!$D$16:$R$1015,COLUMNS('Section 2'!$D$13:E$13),0)),"",VLOOKUP($A557,'Section 2'!$D$16:$R$1015,COLUMNS('Section 2'!$D$13:E$13),0)))</f>
        <v/>
      </c>
      <c r="E557" s="84" t="str">
        <f>IF($C557="","",IF(ISBLANK(VLOOKUP($A557,'Section 2'!$D$16:$R$1015,COLUMNS('Section 2'!$D$13:F$13),0)),"",VLOOKUP($A557,'Section 2'!$D$16:$R$1015,COLUMNS('Section 2'!$D$13:F$13),0)))</f>
        <v/>
      </c>
      <c r="F557" s="84" t="str">
        <f>IF($C557="","",IF(ISBLANK(VLOOKUP($A557,'Section 2'!$D$16:$R$1015,COLUMNS('Section 2'!$D$13:G$13),0)),"",VLOOKUP($A557,'Section 2'!$D$16:$R$1015,COLUMNS('Section 2'!$D$13:G$13),0)))</f>
        <v/>
      </c>
      <c r="G557" s="84" t="str">
        <f>IF($C557="","",IF(ISBLANK(VLOOKUP($A557,'Section 2'!$D$16:$R$1015,COLUMNS('Section 2'!$D$13:H$13),0)),"",VLOOKUP($A557,'Section 2'!$D$16:$R$1015,COLUMNS('Section 2'!$D$13:H$13),0)))</f>
        <v/>
      </c>
      <c r="H557" s="84" t="str">
        <f>IF($C557="","",IF(ISBLANK(VLOOKUP($A557,'Section 2'!$D$16:$R$1015,COLUMNS('Section 2'!$D$13:I$13),0)),"",VLOOKUP($A557,'Section 2'!$D$16:$R$1015,COLUMNS('Section 2'!$D$13:I$13),0)))</f>
        <v/>
      </c>
      <c r="I557" s="84" t="str">
        <f>IF($C557="","",IF(ISBLANK(VLOOKUP($A557,'Section 2'!$D$16:$R$1015,COLUMNS('Section 2'!$D$13:J$13),0)),"",VLOOKUP($A557,'Section 2'!$D$16:$R$1015,COLUMNS('Section 2'!$D$13:J$13),0)))</f>
        <v/>
      </c>
      <c r="J557" s="84" t="str">
        <f>IF($C557="","",IF(ISBLANK(VLOOKUP($A557,'Section 2'!$D$16:$R$1015,COLUMNS('Section 2'!$D$13:R$13),0)),"",IF(VLOOKUP($A557,'Section 2'!$D$16:$R$1015,COLUMNS('Section 2'!$D$13:R$13),0)="QPS","QPS",PROPER(VLOOKUP($A557,'Section 2'!$D$16:$R$1015,COLUMNS('Section 2'!$D$13:R$13),0)))))</f>
        <v/>
      </c>
      <c r="K557" s="84" t="str">
        <f>IF($C557="","",IF(ISBLANK(VLOOKUP($A557,'Section 2'!$D$16:$R$1015,COLUMNS('Section 2'!$D$13:L$13),0)),"",VLOOKUP($A557,'Section 2'!$D$16:$R$1015,COLUMNS('Section 2'!$D$13:L$13),0)))</f>
        <v/>
      </c>
      <c r="L557" s="84" t="str">
        <f>IF($C557="","",IF(ISBLANK(VLOOKUP($A557,'Section 2'!$D$16:$R$1015,COLUMNS('Section 2'!$D$13:M$13),0)),"",VLOOKUP($A557,'Section 2'!$D$16:$R$1015,COLUMNS('Section 2'!$D$13:M$13),0)))</f>
        <v/>
      </c>
      <c r="M557" s="84" t="str">
        <f>IF($C557="","",IF(ISBLANK(VLOOKUP($A557,'Section 2'!$D$16:$R$1015,COLUMNS('Section 2'!$D$13:N$13),0)),"",VLOOKUP($A557,'Section 2'!$D$16:$R$1015,COLUMNS('Section 2'!$D$13:N$13),0)))</f>
        <v/>
      </c>
      <c r="N557" s="84" t="str">
        <f>IF($C557="","",IF(ISBLANK(VLOOKUP($A557,'Section 2'!$D$16:$R$1015,COLUMNS('Section 2'!$D$13:O$13),0)),"",VLOOKUP($A557,'Section 2'!$D$16:$R$1015,COLUMNS('Section 2'!$D$13:O$13),0)))</f>
        <v/>
      </c>
      <c r="O557" s="84" t="str">
        <f>IF($C557="","",IF(ISBLANK(VLOOKUP($A557,'Section 2'!$D$16:$R$1015,COLUMNS('Section 2'!$D$13:P$13),0)),"",VLOOKUP($A557,'Section 2'!$D$16:$R$1015,COLUMNS('Section 2'!$D$13:P$13),0)))</f>
        <v/>
      </c>
      <c r="P557" s="84" t="str">
        <f>IF($C557="","",IF(ISBLANK(VLOOKUP($A557,'Section 2'!$D$16:$R$1015,COLUMNS('Section 2'!$D$13:Q$13),0)),"",VLOOKUP($A557,'Section 2'!$D$16:$R$1015,COLUMNS('Section 2'!$D$13:Q$13),0)))</f>
        <v/>
      </c>
      <c r="Q557" s="84" t="str">
        <f>IF($C557="","",IF(ISBLANK(VLOOKUP($A557,'Section 2'!$D$16:$R$1015,COLUMNS('Section 2'!$D$13:R$13),0)),"",IF(VLOOKUP($A557,'Section 2'!$D$16:$R$1015,COLUMNS('Section 2'!$D$13:R$13),0)="QPS","QPS",PROPER(VLOOKUP($A557,'Section 2'!$D$16:$R$1015,COLUMNS('Section 2'!$D$13:R$13),0)))))</f>
        <v/>
      </c>
    </row>
    <row r="558" spans="1:17" x14ac:dyDescent="0.35">
      <c r="A558" s="50">
        <v>557</v>
      </c>
      <c r="B558" s="84" t="str">
        <f t="shared" si="8"/>
        <v/>
      </c>
      <c r="C558" s="84" t="str">
        <f>IFERROR(VLOOKUP($A558,'Section 2'!$D$16:$R$1015,COLUMNS('Section 2'!$D$13:D$13),0),"")</f>
        <v/>
      </c>
      <c r="D558" s="61" t="str">
        <f>IF($C558="","",IF(ISBLANK(VLOOKUP($A558,'Section 2'!$D$16:$R$1015,COLUMNS('Section 2'!$D$13:E$13),0)),"",VLOOKUP($A558,'Section 2'!$D$16:$R$1015,COLUMNS('Section 2'!$D$13:E$13),0)))</f>
        <v/>
      </c>
      <c r="E558" s="84" t="str">
        <f>IF($C558="","",IF(ISBLANK(VLOOKUP($A558,'Section 2'!$D$16:$R$1015,COLUMNS('Section 2'!$D$13:F$13),0)),"",VLOOKUP($A558,'Section 2'!$D$16:$R$1015,COLUMNS('Section 2'!$D$13:F$13),0)))</f>
        <v/>
      </c>
      <c r="F558" s="84" t="str">
        <f>IF($C558="","",IF(ISBLANK(VLOOKUP($A558,'Section 2'!$D$16:$R$1015,COLUMNS('Section 2'!$D$13:G$13),0)),"",VLOOKUP($A558,'Section 2'!$D$16:$R$1015,COLUMNS('Section 2'!$D$13:G$13),0)))</f>
        <v/>
      </c>
      <c r="G558" s="84" t="str">
        <f>IF($C558="","",IF(ISBLANK(VLOOKUP($A558,'Section 2'!$D$16:$R$1015,COLUMNS('Section 2'!$D$13:H$13),0)),"",VLOOKUP($A558,'Section 2'!$D$16:$R$1015,COLUMNS('Section 2'!$D$13:H$13),0)))</f>
        <v/>
      </c>
      <c r="H558" s="84" t="str">
        <f>IF($C558="","",IF(ISBLANK(VLOOKUP($A558,'Section 2'!$D$16:$R$1015,COLUMNS('Section 2'!$D$13:I$13),0)),"",VLOOKUP($A558,'Section 2'!$D$16:$R$1015,COLUMNS('Section 2'!$D$13:I$13),0)))</f>
        <v/>
      </c>
      <c r="I558" s="84" t="str">
        <f>IF($C558="","",IF(ISBLANK(VLOOKUP($A558,'Section 2'!$D$16:$R$1015,COLUMNS('Section 2'!$D$13:J$13),0)),"",VLOOKUP($A558,'Section 2'!$D$16:$R$1015,COLUMNS('Section 2'!$D$13:J$13),0)))</f>
        <v/>
      </c>
      <c r="J558" s="84" t="str">
        <f>IF($C558="","",IF(ISBLANK(VLOOKUP($A558,'Section 2'!$D$16:$R$1015,COLUMNS('Section 2'!$D$13:R$13),0)),"",IF(VLOOKUP($A558,'Section 2'!$D$16:$R$1015,COLUMNS('Section 2'!$D$13:R$13),0)="QPS","QPS",PROPER(VLOOKUP($A558,'Section 2'!$D$16:$R$1015,COLUMNS('Section 2'!$D$13:R$13),0)))))</f>
        <v/>
      </c>
      <c r="K558" s="84" t="str">
        <f>IF($C558="","",IF(ISBLANK(VLOOKUP($A558,'Section 2'!$D$16:$R$1015,COLUMNS('Section 2'!$D$13:L$13),0)),"",VLOOKUP($A558,'Section 2'!$D$16:$R$1015,COLUMNS('Section 2'!$D$13:L$13),0)))</f>
        <v/>
      </c>
      <c r="L558" s="84" t="str">
        <f>IF($C558="","",IF(ISBLANK(VLOOKUP($A558,'Section 2'!$D$16:$R$1015,COLUMNS('Section 2'!$D$13:M$13),0)),"",VLOOKUP($A558,'Section 2'!$D$16:$R$1015,COLUMNS('Section 2'!$D$13:M$13),0)))</f>
        <v/>
      </c>
      <c r="M558" s="84" t="str">
        <f>IF($C558="","",IF(ISBLANK(VLOOKUP($A558,'Section 2'!$D$16:$R$1015,COLUMNS('Section 2'!$D$13:N$13),0)),"",VLOOKUP($A558,'Section 2'!$D$16:$R$1015,COLUMNS('Section 2'!$D$13:N$13),0)))</f>
        <v/>
      </c>
      <c r="N558" s="84" t="str">
        <f>IF($C558="","",IF(ISBLANK(VLOOKUP($A558,'Section 2'!$D$16:$R$1015,COLUMNS('Section 2'!$D$13:O$13),0)),"",VLOOKUP($A558,'Section 2'!$D$16:$R$1015,COLUMNS('Section 2'!$D$13:O$13),0)))</f>
        <v/>
      </c>
      <c r="O558" s="84" t="str">
        <f>IF($C558="","",IF(ISBLANK(VLOOKUP($A558,'Section 2'!$D$16:$R$1015,COLUMNS('Section 2'!$D$13:P$13),0)),"",VLOOKUP($A558,'Section 2'!$D$16:$R$1015,COLUMNS('Section 2'!$D$13:P$13),0)))</f>
        <v/>
      </c>
      <c r="P558" s="84" t="str">
        <f>IF($C558="","",IF(ISBLANK(VLOOKUP($A558,'Section 2'!$D$16:$R$1015,COLUMNS('Section 2'!$D$13:Q$13),0)),"",VLOOKUP($A558,'Section 2'!$D$16:$R$1015,COLUMNS('Section 2'!$D$13:Q$13),0)))</f>
        <v/>
      </c>
      <c r="Q558" s="84" t="str">
        <f>IF($C558="","",IF(ISBLANK(VLOOKUP($A558,'Section 2'!$D$16:$R$1015,COLUMNS('Section 2'!$D$13:R$13),0)),"",IF(VLOOKUP($A558,'Section 2'!$D$16:$R$1015,COLUMNS('Section 2'!$D$13:R$13),0)="QPS","QPS",PROPER(VLOOKUP($A558,'Section 2'!$D$16:$R$1015,COLUMNS('Section 2'!$D$13:R$13),0)))))</f>
        <v/>
      </c>
    </row>
    <row r="559" spans="1:17" x14ac:dyDescent="0.35">
      <c r="A559" s="50">
        <v>558</v>
      </c>
      <c r="B559" s="84" t="str">
        <f t="shared" si="8"/>
        <v/>
      </c>
      <c r="C559" s="84" t="str">
        <f>IFERROR(VLOOKUP($A559,'Section 2'!$D$16:$R$1015,COLUMNS('Section 2'!$D$13:D$13),0),"")</f>
        <v/>
      </c>
      <c r="D559" s="61" t="str">
        <f>IF($C559="","",IF(ISBLANK(VLOOKUP($A559,'Section 2'!$D$16:$R$1015,COLUMNS('Section 2'!$D$13:E$13),0)),"",VLOOKUP($A559,'Section 2'!$D$16:$R$1015,COLUMNS('Section 2'!$D$13:E$13),0)))</f>
        <v/>
      </c>
      <c r="E559" s="84" t="str">
        <f>IF($C559="","",IF(ISBLANK(VLOOKUP($A559,'Section 2'!$D$16:$R$1015,COLUMNS('Section 2'!$D$13:F$13),0)),"",VLOOKUP($A559,'Section 2'!$D$16:$R$1015,COLUMNS('Section 2'!$D$13:F$13),0)))</f>
        <v/>
      </c>
      <c r="F559" s="84" t="str">
        <f>IF($C559="","",IF(ISBLANK(VLOOKUP($A559,'Section 2'!$D$16:$R$1015,COLUMNS('Section 2'!$D$13:G$13),0)),"",VLOOKUP($A559,'Section 2'!$D$16:$R$1015,COLUMNS('Section 2'!$D$13:G$13),0)))</f>
        <v/>
      </c>
      <c r="G559" s="84" t="str">
        <f>IF($C559="","",IF(ISBLANK(VLOOKUP($A559,'Section 2'!$D$16:$R$1015,COLUMNS('Section 2'!$D$13:H$13),0)),"",VLOOKUP($A559,'Section 2'!$D$16:$R$1015,COLUMNS('Section 2'!$D$13:H$13),0)))</f>
        <v/>
      </c>
      <c r="H559" s="84" t="str">
        <f>IF($C559="","",IF(ISBLANK(VLOOKUP($A559,'Section 2'!$D$16:$R$1015,COLUMNS('Section 2'!$D$13:I$13),0)),"",VLOOKUP($A559,'Section 2'!$D$16:$R$1015,COLUMNS('Section 2'!$D$13:I$13),0)))</f>
        <v/>
      </c>
      <c r="I559" s="84" t="str">
        <f>IF($C559="","",IF(ISBLANK(VLOOKUP($A559,'Section 2'!$D$16:$R$1015,COLUMNS('Section 2'!$D$13:J$13),0)),"",VLOOKUP($A559,'Section 2'!$D$16:$R$1015,COLUMNS('Section 2'!$D$13:J$13),0)))</f>
        <v/>
      </c>
      <c r="J559" s="84" t="str">
        <f>IF($C559="","",IF(ISBLANK(VLOOKUP($A559,'Section 2'!$D$16:$R$1015,COLUMNS('Section 2'!$D$13:R$13),0)),"",IF(VLOOKUP($A559,'Section 2'!$D$16:$R$1015,COLUMNS('Section 2'!$D$13:R$13),0)="QPS","QPS",PROPER(VLOOKUP($A559,'Section 2'!$D$16:$R$1015,COLUMNS('Section 2'!$D$13:R$13),0)))))</f>
        <v/>
      </c>
      <c r="K559" s="84" t="str">
        <f>IF($C559="","",IF(ISBLANK(VLOOKUP($A559,'Section 2'!$D$16:$R$1015,COLUMNS('Section 2'!$D$13:L$13),0)),"",VLOOKUP($A559,'Section 2'!$D$16:$R$1015,COLUMNS('Section 2'!$D$13:L$13),0)))</f>
        <v/>
      </c>
      <c r="L559" s="84" t="str">
        <f>IF($C559="","",IF(ISBLANK(VLOOKUP($A559,'Section 2'!$D$16:$R$1015,COLUMNS('Section 2'!$D$13:M$13),0)),"",VLOOKUP($A559,'Section 2'!$D$16:$R$1015,COLUMNS('Section 2'!$D$13:M$13),0)))</f>
        <v/>
      </c>
      <c r="M559" s="84" t="str">
        <f>IF($C559="","",IF(ISBLANK(VLOOKUP($A559,'Section 2'!$D$16:$R$1015,COLUMNS('Section 2'!$D$13:N$13),0)),"",VLOOKUP($A559,'Section 2'!$D$16:$R$1015,COLUMNS('Section 2'!$D$13:N$13),0)))</f>
        <v/>
      </c>
      <c r="N559" s="84" t="str">
        <f>IF($C559="","",IF(ISBLANK(VLOOKUP($A559,'Section 2'!$D$16:$R$1015,COLUMNS('Section 2'!$D$13:O$13),0)),"",VLOOKUP($A559,'Section 2'!$D$16:$R$1015,COLUMNS('Section 2'!$D$13:O$13),0)))</f>
        <v/>
      </c>
      <c r="O559" s="84" t="str">
        <f>IF($C559="","",IF(ISBLANK(VLOOKUP($A559,'Section 2'!$D$16:$R$1015,COLUMNS('Section 2'!$D$13:P$13),0)),"",VLOOKUP($A559,'Section 2'!$D$16:$R$1015,COLUMNS('Section 2'!$D$13:P$13),0)))</f>
        <v/>
      </c>
      <c r="P559" s="84" t="str">
        <f>IF($C559="","",IF(ISBLANK(VLOOKUP($A559,'Section 2'!$D$16:$R$1015,COLUMNS('Section 2'!$D$13:Q$13),0)),"",VLOOKUP($A559,'Section 2'!$D$16:$R$1015,COLUMNS('Section 2'!$D$13:Q$13),0)))</f>
        <v/>
      </c>
      <c r="Q559" s="84" t="str">
        <f>IF($C559="","",IF(ISBLANK(VLOOKUP($A559,'Section 2'!$D$16:$R$1015,COLUMNS('Section 2'!$D$13:R$13),0)),"",IF(VLOOKUP($A559,'Section 2'!$D$16:$R$1015,COLUMNS('Section 2'!$D$13:R$13),0)="QPS","QPS",PROPER(VLOOKUP($A559,'Section 2'!$D$16:$R$1015,COLUMNS('Section 2'!$D$13:R$13),0)))))</f>
        <v/>
      </c>
    </row>
    <row r="560" spans="1:17" x14ac:dyDescent="0.35">
      <c r="A560" s="50">
        <v>559</v>
      </c>
      <c r="B560" s="84" t="str">
        <f t="shared" si="8"/>
        <v/>
      </c>
      <c r="C560" s="84" t="str">
        <f>IFERROR(VLOOKUP($A560,'Section 2'!$D$16:$R$1015,COLUMNS('Section 2'!$D$13:D$13),0),"")</f>
        <v/>
      </c>
      <c r="D560" s="61" t="str">
        <f>IF($C560="","",IF(ISBLANK(VLOOKUP($A560,'Section 2'!$D$16:$R$1015,COLUMNS('Section 2'!$D$13:E$13),0)),"",VLOOKUP($A560,'Section 2'!$D$16:$R$1015,COLUMNS('Section 2'!$D$13:E$13),0)))</f>
        <v/>
      </c>
      <c r="E560" s="84" t="str">
        <f>IF($C560="","",IF(ISBLANK(VLOOKUP($A560,'Section 2'!$D$16:$R$1015,COLUMNS('Section 2'!$D$13:F$13),0)),"",VLOOKUP($A560,'Section 2'!$D$16:$R$1015,COLUMNS('Section 2'!$D$13:F$13),0)))</f>
        <v/>
      </c>
      <c r="F560" s="84" t="str">
        <f>IF($C560="","",IF(ISBLANK(VLOOKUP($A560,'Section 2'!$D$16:$R$1015,COLUMNS('Section 2'!$D$13:G$13),0)),"",VLOOKUP($A560,'Section 2'!$D$16:$R$1015,COLUMNS('Section 2'!$D$13:G$13),0)))</f>
        <v/>
      </c>
      <c r="G560" s="84" t="str">
        <f>IF($C560="","",IF(ISBLANK(VLOOKUP($A560,'Section 2'!$D$16:$R$1015,COLUMNS('Section 2'!$D$13:H$13),0)),"",VLOOKUP($A560,'Section 2'!$D$16:$R$1015,COLUMNS('Section 2'!$D$13:H$13),0)))</f>
        <v/>
      </c>
      <c r="H560" s="84" t="str">
        <f>IF($C560="","",IF(ISBLANK(VLOOKUP($A560,'Section 2'!$D$16:$R$1015,COLUMNS('Section 2'!$D$13:I$13),0)),"",VLOOKUP($A560,'Section 2'!$D$16:$R$1015,COLUMNS('Section 2'!$D$13:I$13),0)))</f>
        <v/>
      </c>
      <c r="I560" s="84" t="str">
        <f>IF($C560="","",IF(ISBLANK(VLOOKUP($A560,'Section 2'!$D$16:$R$1015,COLUMNS('Section 2'!$D$13:J$13),0)),"",VLOOKUP($A560,'Section 2'!$D$16:$R$1015,COLUMNS('Section 2'!$D$13:J$13),0)))</f>
        <v/>
      </c>
      <c r="J560" s="84" t="str">
        <f>IF($C560="","",IF(ISBLANK(VLOOKUP($A560,'Section 2'!$D$16:$R$1015,COLUMNS('Section 2'!$D$13:R$13),0)),"",IF(VLOOKUP($A560,'Section 2'!$D$16:$R$1015,COLUMNS('Section 2'!$D$13:R$13),0)="QPS","QPS",PROPER(VLOOKUP($A560,'Section 2'!$D$16:$R$1015,COLUMNS('Section 2'!$D$13:R$13),0)))))</f>
        <v/>
      </c>
      <c r="K560" s="84" t="str">
        <f>IF($C560="","",IF(ISBLANK(VLOOKUP($A560,'Section 2'!$D$16:$R$1015,COLUMNS('Section 2'!$D$13:L$13),0)),"",VLOOKUP($A560,'Section 2'!$D$16:$R$1015,COLUMNS('Section 2'!$D$13:L$13),0)))</f>
        <v/>
      </c>
      <c r="L560" s="84" t="str">
        <f>IF($C560="","",IF(ISBLANK(VLOOKUP($A560,'Section 2'!$D$16:$R$1015,COLUMNS('Section 2'!$D$13:M$13),0)),"",VLOOKUP($A560,'Section 2'!$D$16:$R$1015,COLUMNS('Section 2'!$D$13:M$13),0)))</f>
        <v/>
      </c>
      <c r="M560" s="84" t="str">
        <f>IF($C560="","",IF(ISBLANK(VLOOKUP($A560,'Section 2'!$D$16:$R$1015,COLUMNS('Section 2'!$D$13:N$13),0)),"",VLOOKUP($A560,'Section 2'!$D$16:$R$1015,COLUMNS('Section 2'!$D$13:N$13),0)))</f>
        <v/>
      </c>
      <c r="N560" s="84" t="str">
        <f>IF($C560="","",IF(ISBLANK(VLOOKUP($A560,'Section 2'!$D$16:$R$1015,COLUMNS('Section 2'!$D$13:O$13),0)),"",VLOOKUP($A560,'Section 2'!$D$16:$R$1015,COLUMNS('Section 2'!$D$13:O$13),0)))</f>
        <v/>
      </c>
      <c r="O560" s="84" t="str">
        <f>IF($C560="","",IF(ISBLANK(VLOOKUP($A560,'Section 2'!$D$16:$R$1015,COLUMNS('Section 2'!$D$13:P$13),0)),"",VLOOKUP($A560,'Section 2'!$D$16:$R$1015,COLUMNS('Section 2'!$D$13:P$13),0)))</f>
        <v/>
      </c>
      <c r="P560" s="84" t="str">
        <f>IF($C560="","",IF(ISBLANK(VLOOKUP($A560,'Section 2'!$D$16:$R$1015,COLUMNS('Section 2'!$D$13:Q$13),0)),"",VLOOKUP($A560,'Section 2'!$D$16:$R$1015,COLUMNS('Section 2'!$D$13:Q$13),0)))</f>
        <v/>
      </c>
      <c r="Q560" s="84" t="str">
        <f>IF($C560="","",IF(ISBLANK(VLOOKUP($A560,'Section 2'!$D$16:$R$1015,COLUMNS('Section 2'!$D$13:R$13),0)),"",IF(VLOOKUP($A560,'Section 2'!$D$16:$R$1015,COLUMNS('Section 2'!$D$13:R$13),0)="QPS","QPS",PROPER(VLOOKUP($A560,'Section 2'!$D$16:$R$1015,COLUMNS('Section 2'!$D$13:R$13),0)))))</f>
        <v/>
      </c>
    </row>
    <row r="561" spans="1:17" x14ac:dyDescent="0.35">
      <c r="A561" s="50">
        <v>560</v>
      </c>
      <c r="B561" s="84" t="str">
        <f t="shared" si="8"/>
        <v/>
      </c>
      <c r="C561" s="84" t="str">
        <f>IFERROR(VLOOKUP($A561,'Section 2'!$D$16:$R$1015,COLUMNS('Section 2'!$D$13:D$13),0),"")</f>
        <v/>
      </c>
      <c r="D561" s="61" t="str">
        <f>IF($C561="","",IF(ISBLANK(VLOOKUP($A561,'Section 2'!$D$16:$R$1015,COLUMNS('Section 2'!$D$13:E$13),0)),"",VLOOKUP($A561,'Section 2'!$D$16:$R$1015,COLUMNS('Section 2'!$D$13:E$13),0)))</f>
        <v/>
      </c>
      <c r="E561" s="84" t="str">
        <f>IF($C561="","",IF(ISBLANK(VLOOKUP($A561,'Section 2'!$D$16:$R$1015,COLUMNS('Section 2'!$D$13:F$13),0)),"",VLOOKUP($A561,'Section 2'!$D$16:$R$1015,COLUMNS('Section 2'!$D$13:F$13),0)))</f>
        <v/>
      </c>
      <c r="F561" s="84" t="str">
        <f>IF($C561="","",IF(ISBLANK(VLOOKUP($A561,'Section 2'!$D$16:$R$1015,COLUMNS('Section 2'!$D$13:G$13),0)),"",VLOOKUP($A561,'Section 2'!$D$16:$R$1015,COLUMNS('Section 2'!$D$13:G$13),0)))</f>
        <v/>
      </c>
      <c r="G561" s="84" t="str">
        <f>IF($C561="","",IF(ISBLANK(VLOOKUP($A561,'Section 2'!$D$16:$R$1015,COLUMNS('Section 2'!$D$13:H$13),0)),"",VLOOKUP($A561,'Section 2'!$D$16:$R$1015,COLUMNS('Section 2'!$D$13:H$13),0)))</f>
        <v/>
      </c>
      <c r="H561" s="84" t="str">
        <f>IF($C561="","",IF(ISBLANK(VLOOKUP($A561,'Section 2'!$D$16:$R$1015,COLUMNS('Section 2'!$D$13:I$13),0)),"",VLOOKUP($A561,'Section 2'!$D$16:$R$1015,COLUMNS('Section 2'!$D$13:I$13),0)))</f>
        <v/>
      </c>
      <c r="I561" s="84" t="str">
        <f>IF($C561="","",IF(ISBLANK(VLOOKUP($A561,'Section 2'!$D$16:$R$1015,COLUMNS('Section 2'!$D$13:J$13),0)),"",VLOOKUP($A561,'Section 2'!$D$16:$R$1015,COLUMNS('Section 2'!$D$13:J$13),0)))</f>
        <v/>
      </c>
      <c r="J561" s="84" t="str">
        <f>IF($C561="","",IF(ISBLANK(VLOOKUP($A561,'Section 2'!$D$16:$R$1015,COLUMNS('Section 2'!$D$13:R$13),0)),"",IF(VLOOKUP($A561,'Section 2'!$D$16:$R$1015,COLUMNS('Section 2'!$D$13:R$13),0)="QPS","QPS",PROPER(VLOOKUP($A561,'Section 2'!$D$16:$R$1015,COLUMNS('Section 2'!$D$13:R$13),0)))))</f>
        <v/>
      </c>
      <c r="K561" s="84" t="str">
        <f>IF($C561="","",IF(ISBLANK(VLOOKUP($A561,'Section 2'!$D$16:$R$1015,COLUMNS('Section 2'!$D$13:L$13),0)),"",VLOOKUP($A561,'Section 2'!$D$16:$R$1015,COLUMNS('Section 2'!$D$13:L$13),0)))</f>
        <v/>
      </c>
      <c r="L561" s="84" t="str">
        <f>IF($C561="","",IF(ISBLANK(VLOOKUP($A561,'Section 2'!$D$16:$R$1015,COLUMNS('Section 2'!$D$13:M$13),0)),"",VLOOKUP($A561,'Section 2'!$D$16:$R$1015,COLUMNS('Section 2'!$D$13:M$13),0)))</f>
        <v/>
      </c>
      <c r="M561" s="84" t="str">
        <f>IF($C561="","",IF(ISBLANK(VLOOKUP($A561,'Section 2'!$D$16:$R$1015,COLUMNS('Section 2'!$D$13:N$13),0)),"",VLOOKUP($A561,'Section 2'!$D$16:$R$1015,COLUMNS('Section 2'!$D$13:N$13),0)))</f>
        <v/>
      </c>
      <c r="N561" s="84" t="str">
        <f>IF($C561="","",IF(ISBLANK(VLOOKUP($A561,'Section 2'!$D$16:$R$1015,COLUMNS('Section 2'!$D$13:O$13),0)),"",VLOOKUP($A561,'Section 2'!$D$16:$R$1015,COLUMNS('Section 2'!$D$13:O$13),0)))</f>
        <v/>
      </c>
      <c r="O561" s="84" t="str">
        <f>IF($C561="","",IF(ISBLANK(VLOOKUP($A561,'Section 2'!$D$16:$R$1015,COLUMNS('Section 2'!$D$13:P$13),0)),"",VLOOKUP($A561,'Section 2'!$D$16:$R$1015,COLUMNS('Section 2'!$D$13:P$13),0)))</f>
        <v/>
      </c>
      <c r="P561" s="84" t="str">
        <f>IF($C561="","",IF(ISBLANK(VLOOKUP($A561,'Section 2'!$D$16:$R$1015,COLUMNS('Section 2'!$D$13:Q$13),0)),"",VLOOKUP($A561,'Section 2'!$D$16:$R$1015,COLUMNS('Section 2'!$D$13:Q$13),0)))</f>
        <v/>
      </c>
      <c r="Q561" s="84" t="str">
        <f>IF($C561="","",IF(ISBLANK(VLOOKUP($A561,'Section 2'!$D$16:$R$1015,COLUMNS('Section 2'!$D$13:R$13),0)),"",IF(VLOOKUP($A561,'Section 2'!$D$16:$R$1015,COLUMNS('Section 2'!$D$13:R$13),0)="QPS","QPS",PROPER(VLOOKUP($A561,'Section 2'!$D$16:$R$1015,COLUMNS('Section 2'!$D$13:R$13),0)))))</f>
        <v/>
      </c>
    </row>
    <row r="562" spans="1:17" x14ac:dyDescent="0.35">
      <c r="A562" s="50">
        <v>561</v>
      </c>
      <c r="B562" s="84" t="str">
        <f t="shared" si="8"/>
        <v/>
      </c>
      <c r="C562" s="84" t="str">
        <f>IFERROR(VLOOKUP($A562,'Section 2'!$D$16:$R$1015,COLUMNS('Section 2'!$D$13:D$13),0),"")</f>
        <v/>
      </c>
      <c r="D562" s="61" t="str">
        <f>IF($C562="","",IF(ISBLANK(VLOOKUP($A562,'Section 2'!$D$16:$R$1015,COLUMNS('Section 2'!$D$13:E$13),0)),"",VLOOKUP($A562,'Section 2'!$D$16:$R$1015,COLUMNS('Section 2'!$D$13:E$13),0)))</f>
        <v/>
      </c>
      <c r="E562" s="84" t="str">
        <f>IF($C562="","",IF(ISBLANK(VLOOKUP($A562,'Section 2'!$D$16:$R$1015,COLUMNS('Section 2'!$D$13:F$13),0)),"",VLOOKUP($A562,'Section 2'!$D$16:$R$1015,COLUMNS('Section 2'!$D$13:F$13),0)))</f>
        <v/>
      </c>
      <c r="F562" s="84" t="str">
        <f>IF($C562="","",IF(ISBLANK(VLOOKUP($A562,'Section 2'!$D$16:$R$1015,COLUMNS('Section 2'!$D$13:G$13),0)),"",VLOOKUP($A562,'Section 2'!$D$16:$R$1015,COLUMNS('Section 2'!$D$13:G$13),0)))</f>
        <v/>
      </c>
      <c r="G562" s="84" t="str">
        <f>IF($C562="","",IF(ISBLANK(VLOOKUP($A562,'Section 2'!$D$16:$R$1015,COLUMNS('Section 2'!$D$13:H$13),0)),"",VLOOKUP($A562,'Section 2'!$D$16:$R$1015,COLUMNS('Section 2'!$D$13:H$13),0)))</f>
        <v/>
      </c>
      <c r="H562" s="84" t="str">
        <f>IF($C562="","",IF(ISBLANK(VLOOKUP($A562,'Section 2'!$D$16:$R$1015,COLUMNS('Section 2'!$D$13:I$13),0)),"",VLOOKUP($A562,'Section 2'!$D$16:$R$1015,COLUMNS('Section 2'!$D$13:I$13),0)))</f>
        <v/>
      </c>
      <c r="I562" s="84" t="str">
        <f>IF($C562="","",IF(ISBLANK(VLOOKUP($A562,'Section 2'!$D$16:$R$1015,COLUMNS('Section 2'!$D$13:J$13),0)),"",VLOOKUP($A562,'Section 2'!$D$16:$R$1015,COLUMNS('Section 2'!$D$13:J$13),0)))</f>
        <v/>
      </c>
      <c r="J562" s="84" t="str">
        <f>IF($C562="","",IF(ISBLANK(VLOOKUP($A562,'Section 2'!$D$16:$R$1015,COLUMNS('Section 2'!$D$13:R$13),0)),"",IF(VLOOKUP($A562,'Section 2'!$D$16:$R$1015,COLUMNS('Section 2'!$D$13:R$13),0)="QPS","QPS",PROPER(VLOOKUP($A562,'Section 2'!$D$16:$R$1015,COLUMNS('Section 2'!$D$13:R$13),0)))))</f>
        <v/>
      </c>
      <c r="K562" s="84" t="str">
        <f>IF($C562="","",IF(ISBLANK(VLOOKUP($A562,'Section 2'!$D$16:$R$1015,COLUMNS('Section 2'!$D$13:L$13),0)),"",VLOOKUP($A562,'Section 2'!$D$16:$R$1015,COLUMNS('Section 2'!$D$13:L$13),0)))</f>
        <v/>
      </c>
      <c r="L562" s="84" t="str">
        <f>IF($C562="","",IF(ISBLANK(VLOOKUP($A562,'Section 2'!$D$16:$R$1015,COLUMNS('Section 2'!$D$13:M$13),0)),"",VLOOKUP($A562,'Section 2'!$D$16:$R$1015,COLUMNS('Section 2'!$D$13:M$13),0)))</f>
        <v/>
      </c>
      <c r="M562" s="84" t="str">
        <f>IF($C562="","",IF(ISBLANK(VLOOKUP($A562,'Section 2'!$D$16:$R$1015,COLUMNS('Section 2'!$D$13:N$13),0)),"",VLOOKUP($A562,'Section 2'!$D$16:$R$1015,COLUMNS('Section 2'!$D$13:N$13),0)))</f>
        <v/>
      </c>
      <c r="N562" s="84" t="str">
        <f>IF($C562="","",IF(ISBLANK(VLOOKUP($A562,'Section 2'!$D$16:$R$1015,COLUMNS('Section 2'!$D$13:O$13),0)),"",VLOOKUP($A562,'Section 2'!$D$16:$R$1015,COLUMNS('Section 2'!$D$13:O$13),0)))</f>
        <v/>
      </c>
      <c r="O562" s="84" t="str">
        <f>IF($C562="","",IF(ISBLANK(VLOOKUP($A562,'Section 2'!$D$16:$R$1015,COLUMNS('Section 2'!$D$13:P$13),0)),"",VLOOKUP($A562,'Section 2'!$D$16:$R$1015,COLUMNS('Section 2'!$D$13:P$13),0)))</f>
        <v/>
      </c>
      <c r="P562" s="84" t="str">
        <f>IF($C562="","",IF(ISBLANK(VLOOKUP($A562,'Section 2'!$D$16:$R$1015,COLUMNS('Section 2'!$D$13:Q$13),0)),"",VLOOKUP($A562,'Section 2'!$D$16:$R$1015,COLUMNS('Section 2'!$D$13:Q$13),0)))</f>
        <v/>
      </c>
      <c r="Q562" s="84" t="str">
        <f>IF($C562="","",IF(ISBLANK(VLOOKUP($A562,'Section 2'!$D$16:$R$1015,COLUMNS('Section 2'!$D$13:R$13),0)),"",IF(VLOOKUP($A562,'Section 2'!$D$16:$R$1015,COLUMNS('Section 2'!$D$13:R$13),0)="QPS","QPS",PROPER(VLOOKUP($A562,'Section 2'!$D$16:$R$1015,COLUMNS('Section 2'!$D$13:R$13),0)))))</f>
        <v/>
      </c>
    </row>
    <row r="563" spans="1:17" x14ac:dyDescent="0.35">
      <c r="A563" s="50">
        <v>562</v>
      </c>
      <c r="B563" s="84" t="str">
        <f t="shared" si="8"/>
        <v/>
      </c>
      <c r="C563" s="84" t="str">
        <f>IFERROR(VLOOKUP($A563,'Section 2'!$D$16:$R$1015,COLUMNS('Section 2'!$D$13:D$13),0),"")</f>
        <v/>
      </c>
      <c r="D563" s="61" t="str">
        <f>IF($C563="","",IF(ISBLANK(VLOOKUP($A563,'Section 2'!$D$16:$R$1015,COLUMNS('Section 2'!$D$13:E$13),0)),"",VLOOKUP($A563,'Section 2'!$D$16:$R$1015,COLUMNS('Section 2'!$D$13:E$13),0)))</f>
        <v/>
      </c>
      <c r="E563" s="84" t="str">
        <f>IF($C563="","",IF(ISBLANK(VLOOKUP($A563,'Section 2'!$D$16:$R$1015,COLUMNS('Section 2'!$D$13:F$13),0)),"",VLOOKUP($A563,'Section 2'!$D$16:$R$1015,COLUMNS('Section 2'!$D$13:F$13),0)))</f>
        <v/>
      </c>
      <c r="F563" s="84" t="str">
        <f>IF($C563="","",IF(ISBLANK(VLOOKUP($A563,'Section 2'!$D$16:$R$1015,COLUMNS('Section 2'!$D$13:G$13),0)),"",VLOOKUP($A563,'Section 2'!$D$16:$R$1015,COLUMNS('Section 2'!$D$13:G$13),0)))</f>
        <v/>
      </c>
      <c r="G563" s="84" t="str">
        <f>IF($C563="","",IF(ISBLANK(VLOOKUP($A563,'Section 2'!$D$16:$R$1015,COLUMNS('Section 2'!$D$13:H$13),0)),"",VLOOKUP($A563,'Section 2'!$D$16:$R$1015,COLUMNS('Section 2'!$D$13:H$13),0)))</f>
        <v/>
      </c>
      <c r="H563" s="84" t="str">
        <f>IF($C563="","",IF(ISBLANK(VLOOKUP($A563,'Section 2'!$D$16:$R$1015,COLUMNS('Section 2'!$D$13:I$13),0)),"",VLOOKUP($A563,'Section 2'!$D$16:$R$1015,COLUMNS('Section 2'!$D$13:I$13),0)))</f>
        <v/>
      </c>
      <c r="I563" s="84" t="str">
        <f>IF($C563="","",IF(ISBLANK(VLOOKUP($A563,'Section 2'!$D$16:$R$1015,COLUMNS('Section 2'!$D$13:J$13),0)),"",VLOOKUP($A563,'Section 2'!$D$16:$R$1015,COLUMNS('Section 2'!$D$13:J$13),0)))</f>
        <v/>
      </c>
      <c r="J563" s="84" t="str">
        <f>IF($C563="","",IF(ISBLANK(VLOOKUP($A563,'Section 2'!$D$16:$R$1015,COLUMNS('Section 2'!$D$13:R$13),0)),"",IF(VLOOKUP($A563,'Section 2'!$D$16:$R$1015,COLUMNS('Section 2'!$D$13:R$13),0)="QPS","QPS",PROPER(VLOOKUP($A563,'Section 2'!$D$16:$R$1015,COLUMNS('Section 2'!$D$13:R$13),0)))))</f>
        <v/>
      </c>
      <c r="K563" s="84" t="str">
        <f>IF($C563="","",IF(ISBLANK(VLOOKUP($A563,'Section 2'!$D$16:$R$1015,COLUMNS('Section 2'!$D$13:L$13),0)),"",VLOOKUP($A563,'Section 2'!$D$16:$R$1015,COLUMNS('Section 2'!$D$13:L$13),0)))</f>
        <v/>
      </c>
      <c r="L563" s="84" t="str">
        <f>IF($C563="","",IF(ISBLANK(VLOOKUP($A563,'Section 2'!$D$16:$R$1015,COLUMNS('Section 2'!$D$13:M$13),0)),"",VLOOKUP($A563,'Section 2'!$D$16:$R$1015,COLUMNS('Section 2'!$D$13:M$13),0)))</f>
        <v/>
      </c>
      <c r="M563" s="84" t="str">
        <f>IF($C563="","",IF(ISBLANK(VLOOKUP($A563,'Section 2'!$D$16:$R$1015,COLUMNS('Section 2'!$D$13:N$13),0)),"",VLOOKUP($A563,'Section 2'!$D$16:$R$1015,COLUMNS('Section 2'!$D$13:N$13),0)))</f>
        <v/>
      </c>
      <c r="N563" s="84" t="str">
        <f>IF($C563="","",IF(ISBLANK(VLOOKUP($A563,'Section 2'!$D$16:$R$1015,COLUMNS('Section 2'!$D$13:O$13),0)),"",VLOOKUP($A563,'Section 2'!$D$16:$R$1015,COLUMNS('Section 2'!$D$13:O$13),0)))</f>
        <v/>
      </c>
      <c r="O563" s="84" t="str">
        <f>IF($C563="","",IF(ISBLANK(VLOOKUP($A563,'Section 2'!$D$16:$R$1015,COLUMNS('Section 2'!$D$13:P$13),0)),"",VLOOKUP($A563,'Section 2'!$D$16:$R$1015,COLUMNS('Section 2'!$D$13:P$13),0)))</f>
        <v/>
      </c>
      <c r="P563" s="84" t="str">
        <f>IF($C563="","",IF(ISBLANK(VLOOKUP($A563,'Section 2'!$D$16:$R$1015,COLUMNS('Section 2'!$D$13:Q$13),0)),"",VLOOKUP($A563,'Section 2'!$D$16:$R$1015,COLUMNS('Section 2'!$D$13:Q$13),0)))</f>
        <v/>
      </c>
      <c r="Q563" s="84" t="str">
        <f>IF($C563="","",IF(ISBLANK(VLOOKUP($A563,'Section 2'!$D$16:$R$1015,COLUMNS('Section 2'!$D$13:R$13),0)),"",IF(VLOOKUP($A563,'Section 2'!$D$16:$R$1015,COLUMNS('Section 2'!$D$13:R$13),0)="QPS","QPS",PROPER(VLOOKUP($A563,'Section 2'!$D$16:$R$1015,COLUMNS('Section 2'!$D$13:R$13),0)))))</f>
        <v/>
      </c>
    </row>
    <row r="564" spans="1:17" x14ac:dyDescent="0.35">
      <c r="A564" s="50">
        <v>563</v>
      </c>
      <c r="B564" s="84" t="str">
        <f t="shared" si="8"/>
        <v/>
      </c>
      <c r="C564" s="84" t="str">
        <f>IFERROR(VLOOKUP($A564,'Section 2'!$D$16:$R$1015,COLUMNS('Section 2'!$D$13:D$13),0),"")</f>
        <v/>
      </c>
      <c r="D564" s="61" t="str">
        <f>IF($C564="","",IF(ISBLANK(VLOOKUP($A564,'Section 2'!$D$16:$R$1015,COLUMNS('Section 2'!$D$13:E$13),0)),"",VLOOKUP($A564,'Section 2'!$D$16:$R$1015,COLUMNS('Section 2'!$D$13:E$13),0)))</f>
        <v/>
      </c>
      <c r="E564" s="84" t="str">
        <f>IF($C564="","",IF(ISBLANK(VLOOKUP($A564,'Section 2'!$D$16:$R$1015,COLUMNS('Section 2'!$D$13:F$13),0)),"",VLOOKUP($A564,'Section 2'!$D$16:$R$1015,COLUMNS('Section 2'!$D$13:F$13),0)))</f>
        <v/>
      </c>
      <c r="F564" s="84" t="str">
        <f>IF($C564="","",IF(ISBLANK(VLOOKUP($A564,'Section 2'!$D$16:$R$1015,COLUMNS('Section 2'!$D$13:G$13),0)),"",VLOOKUP($A564,'Section 2'!$D$16:$R$1015,COLUMNS('Section 2'!$D$13:G$13),0)))</f>
        <v/>
      </c>
      <c r="G564" s="84" t="str">
        <f>IF($C564="","",IF(ISBLANK(VLOOKUP($A564,'Section 2'!$D$16:$R$1015,COLUMNS('Section 2'!$D$13:H$13),0)),"",VLOOKUP($A564,'Section 2'!$D$16:$R$1015,COLUMNS('Section 2'!$D$13:H$13),0)))</f>
        <v/>
      </c>
      <c r="H564" s="84" t="str">
        <f>IF($C564="","",IF(ISBLANK(VLOOKUP($A564,'Section 2'!$D$16:$R$1015,COLUMNS('Section 2'!$D$13:I$13),0)),"",VLOOKUP($A564,'Section 2'!$D$16:$R$1015,COLUMNS('Section 2'!$D$13:I$13),0)))</f>
        <v/>
      </c>
      <c r="I564" s="84" t="str">
        <f>IF($C564="","",IF(ISBLANK(VLOOKUP($A564,'Section 2'!$D$16:$R$1015,COLUMNS('Section 2'!$D$13:J$13),0)),"",VLOOKUP($A564,'Section 2'!$D$16:$R$1015,COLUMNS('Section 2'!$D$13:J$13),0)))</f>
        <v/>
      </c>
      <c r="J564" s="84" t="str">
        <f>IF($C564="","",IF(ISBLANK(VLOOKUP($A564,'Section 2'!$D$16:$R$1015,COLUMNS('Section 2'!$D$13:R$13),0)),"",IF(VLOOKUP($A564,'Section 2'!$D$16:$R$1015,COLUMNS('Section 2'!$D$13:R$13),0)="QPS","QPS",PROPER(VLOOKUP($A564,'Section 2'!$D$16:$R$1015,COLUMNS('Section 2'!$D$13:R$13),0)))))</f>
        <v/>
      </c>
      <c r="K564" s="84" t="str">
        <f>IF($C564="","",IF(ISBLANK(VLOOKUP($A564,'Section 2'!$D$16:$R$1015,COLUMNS('Section 2'!$D$13:L$13),0)),"",VLOOKUP($A564,'Section 2'!$D$16:$R$1015,COLUMNS('Section 2'!$D$13:L$13),0)))</f>
        <v/>
      </c>
      <c r="L564" s="84" t="str">
        <f>IF($C564="","",IF(ISBLANK(VLOOKUP($A564,'Section 2'!$D$16:$R$1015,COLUMNS('Section 2'!$D$13:M$13),0)),"",VLOOKUP($A564,'Section 2'!$D$16:$R$1015,COLUMNS('Section 2'!$D$13:M$13),0)))</f>
        <v/>
      </c>
      <c r="M564" s="84" t="str">
        <f>IF($C564="","",IF(ISBLANK(VLOOKUP($A564,'Section 2'!$D$16:$R$1015,COLUMNS('Section 2'!$D$13:N$13),0)),"",VLOOKUP($A564,'Section 2'!$D$16:$R$1015,COLUMNS('Section 2'!$D$13:N$13),0)))</f>
        <v/>
      </c>
      <c r="N564" s="84" t="str">
        <f>IF($C564="","",IF(ISBLANK(VLOOKUP($A564,'Section 2'!$D$16:$R$1015,COLUMNS('Section 2'!$D$13:O$13),0)),"",VLOOKUP($A564,'Section 2'!$D$16:$R$1015,COLUMNS('Section 2'!$D$13:O$13),0)))</f>
        <v/>
      </c>
      <c r="O564" s="84" t="str">
        <f>IF($C564="","",IF(ISBLANK(VLOOKUP($A564,'Section 2'!$D$16:$R$1015,COLUMNS('Section 2'!$D$13:P$13),0)),"",VLOOKUP($A564,'Section 2'!$D$16:$R$1015,COLUMNS('Section 2'!$D$13:P$13),0)))</f>
        <v/>
      </c>
      <c r="P564" s="84" t="str">
        <f>IF($C564="","",IF(ISBLANK(VLOOKUP($A564,'Section 2'!$D$16:$R$1015,COLUMNS('Section 2'!$D$13:Q$13),0)),"",VLOOKUP($A564,'Section 2'!$D$16:$R$1015,COLUMNS('Section 2'!$D$13:Q$13),0)))</f>
        <v/>
      </c>
      <c r="Q564" s="84" t="str">
        <f>IF($C564="","",IF(ISBLANK(VLOOKUP($A564,'Section 2'!$D$16:$R$1015,COLUMNS('Section 2'!$D$13:R$13),0)),"",IF(VLOOKUP($A564,'Section 2'!$D$16:$R$1015,COLUMNS('Section 2'!$D$13:R$13),0)="QPS","QPS",PROPER(VLOOKUP($A564,'Section 2'!$D$16:$R$1015,COLUMNS('Section 2'!$D$13:R$13),0)))))</f>
        <v/>
      </c>
    </row>
    <row r="565" spans="1:17" x14ac:dyDescent="0.35">
      <c r="A565" s="50">
        <v>564</v>
      </c>
      <c r="B565" s="84" t="str">
        <f t="shared" si="8"/>
        <v/>
      </c>
      <c r="C565" s="84" t="str">
        <f>IFERROR(VLOOKUP($A565,'Section 2'!$D$16:$R$1015,COLUMNS('Section 2'!$D$13:D$13),0),"")</f>
        <v/>
      </c>
      <c r="D565" s="61" t="str">
        <f>IF($C565="","",IF(ISBLANK(VLOOKUP($A565,'Section 2'!$D$16:$R$1015,COLUMNS('Section 2'!$D$13:E$13),0)),"",VLOOKUP($A565,'Section 2'!$D$16:$R$1015,COLUMNS('Section 2'!$D$13:E$13),0)))</f>
        <v/>
      </c>
      <c r="E565" s="84" t="str">
        <f>IF($C565="","",IF(ISBLANK(VLOOKUP($A565,'Section 2'!$D$16:$R$1015,COLUMNS('Section 2'!$D$13:F$13),0)),"",VLOOKUP($A565,'Section 2'!$D$16:$R$1015,COLUMNS('Section 2'!$D$13:F$13),0)))</f>
        <v/>
      </c>
      <c r="F565" s="84" t="str">
        <f>IF($C565="","",IF(ISBLANK(VLOOKUP($A565,'Section 2'!$D$16:$R$1015,COLUMNS('Section 2'!$D$13:G$13),0)),"",VLOOKUP($A565,'Section 2'!$D$16:$R$1015,COLUMNS('Section 2'!$D$13:G$13),0)))</f>
        <v/>
      </c>
      <c r="G565" s="84" t="str">
        <f>IF($C565="","",IF(ISBLANK(VLOOKUP($A565,'Section 2'!$D$16:$R$1015,COLUMNS('Section 2'!$D$13:H$13),0)),"",VLOOKUP($A565,'Section 2'!$D$16:$R$1015,COLUMNS('Section 2'!$D$13:H$13),0)))</f>
        <v/>
      </c>
      <c r="H565" s="84" t="str">
        <f>IF($C565="","",IF(ISBLANK(VLOOKUP($A565,'Section 2'!$D$16:$R$1015,COLUMNS('Section 2'!$D$13:I$13),0)),"",VLOOKUP($A565,'Section 2'!$D$16:$R$1015,COLUMNS('Section 2'!$D$13:I$13),0)))</f>
        <v/>
      </c>
      <c r="I565" s="84" t="str">
        <f>IF($C565="","",IF(ISBLANK(VLOOKUP($A565,'Section 2'!$D$16:$R$1015,COLUMNS('Section 2'!$D$13:J$13),0)),"",VLOOKUP($A565,'Section 2'!$D$16:$R$1015,COLUMNS('Section 2'!$D$13:J$13),0)))</f>
        <v/>
      </c>
      <c r="J565" s="84" t="str">
        <f>IF($C565="","",IF(ISBLANK(VLOOKUP($A565,'Section 2'!$D$16:$R$1015,COLUMNS('Section 2'!$D$13:R$13),0)),"",IF(VLOOKUP($A565,'Section 2'!$D$16:$R$1015,COLUMNS('Section 2'!$D$13:R$13),0)="QPS","QPS",PROPER(VLOOKUP($A565,'Section 2'!$D$16:$R$1015,COLUMNS('Section 2'!$D$13:R$13),0)))))</f>
        <v/>
      </c>
      <c r="K565" s="84" t="str">
        <f>IF($C565="","",IF(ISBLANK(VLOOKUP($A565,'Section 2'!$D$16:$R$1015,COLUMNS('Section 2'!$D$13:L$13),0)),"",VLOOKUP($A565,'Section 2'!$D$16:$R$1015,COLUMNS('Section 2'!$D$13:L$13),0)))</f>
        <v/>
      </c>
      <c r="L565" s="84" t="str">
        <f>IF($C565="","",IF(ISBLANK(VLOOKUP($A565,'Section 2'!$D$16:$R$1015,COLUMNS('Section 2'!$D$13:M$13),0)),"",VLOOKUP($A565,'Section 2'!$D$16:$R$1015,COLUMNS('Section 2'!$D$13:M$13),0)))</f>
        <v/>
      </c>
      <c r="M565" s="84" t="str">
        <f>IF($C565="","",IF(ISBLANK(VLOOKUP($A565,'Section 2'!$D$16:$R$1015,COLUMNS('Section 2'!$D$13:N$13),0)),"",VLOOKUP($A565,'Section 2'!$D$16:$R$1015,COLUMNS('Section 2'!$D$13:N$13),0)))</f>
        <v/>
      </c>
      <c r="N565" s="84" t="str">
        <f>IF($C565="","",IF(ISBLANK(VLOOKUP($A565,'Section 2'!$D$16:$R$1015,COLUMNS('Section 2'!$D$13:O$13),0)),"",VLOOKUP($A565,'Section 2'!$D$16:$R$1015,COLUMNS('Section 2'!$D$13:O$13),0)))</f>
        <v/>
      </c>
      <c r="O565" s="84" t="str">
        <f>IF($C565="","",IF(ISBLANK(VLOOKUP($A565,'Section 2'!$D$16:$R$1015,COLUMNS('Section 2'!$D$13:P$13),0)),"",VLOOKUP($A565,'Section 2'!$D$16:$R$1015,COLUMNS('Section 2'!$D$13:P$13),0)))</f>
        <v/>
      </c>
      <c r="P565" s="84" t="str">
        <f>IF($C565="","",IF(ISBLANK(VLOOKUP($A565,'Section 2'!$D$16:$R$1015,COLUMNS('Section 2'!$D$13:Q$13),0)),"",VLOOKUP($A565,'Section 2'!$D$16:$R$1015,COLUMNS('Section 2'!$D$13:Q$13),0)))</f>
        <v/>
      </c>
      <c r="Q565" s="84" t="str">
        <f>IF($C565="","",IF(ISBLANK(VLOOKUP($A565,'Section 2'!$D$16:$R$1015,COLUMNS('Section 2'!$D$13:R$13),0)),"",IF(VLOOKUP($A565,'Section 2'!$D$16:$R$1015,COLUMNS('Section 2'!$D$13:R$13),0)="QPS","QPS",PROPER(VLOOKUP($A565,'Section 2'!$D$16:$R$1015,COLUMNS('Section 2'!$D$13:R$13),0)))))</f>
        <v/>
      </c>
    </row>
    <row r="566" spans="1:17" x14ac:dyDescent="0.35">
      <c r="A566" s="50">
        <v>565</v>
      </c>
      <c r="B566" s="84" t="str">
        <f t="shared" si="8"/>
        <v/>
      </c>
      <c r="C566" s="84" t="str">
        <f>IFERROR(VLOOKUP($A566,'Section 2'!$D$16:$R$1015,COLUMNS('Section 2'!$D$13:D$13),0),"")</f>
        <v/>
      </c>
      <c r="D566" s="61" t="str">
        <f>IF($C566="","",IF(ISBLANK(VLOOKUP($A566,'Section 2'!$D$16:$R$1015,COLUMNS('Section 2'!$D$13:E$13),0)),"",VLOOKUP($A566,'Section 2'!$D$16:$R$1015,COLUMNS('Section 2'!$D$13:E$13),0)))</f>
        <v/>
      </c>
      <c r="E566" s="84" t="str">
        <f>IF($C566="","",IF(ISBLANK(VLOOKUP($A566,'Section 2'!$D$16:$R$1015,COLUMNS('Section 2'!$D$13:F$13),0)),"",VLOOKUP($A566,'Section 2'!$D$16:$R$1015,COLUMNS('Section 2'!$D$13:F$13),0)))</f>
        <v/>
      </c>
      <c r="F566" s="84" t="str">
        <f>IF($C566="","",IF(ISBLANK(VLOOKUP($A566,'Section 2'!$D$16:$R$1015,COLUMNS('Section 2'!$D$13:G$13),0)),"",VLOOKUP($A566,'Section 2'!$D$16:$R$1015,COLUMNS('Section 2'!$D$13:G$13),0)))</f>
        <v/>
      </c>
      <c r="G566" s="84" t="str">
        <f>IF($C566="","",IF(ISBLANK(VLOOKUP($A566,'Section 2'!$D$16:$R$1015,COLUMNS('Section 2'!$D$13:H$13),0)),"",VLOOKUP($A566,'Section 2'!$D$16:$R$1015,COLUMNS('Section 2'!$D$13:H$13),0)))</f>
        <v/>
      </c>
      <c r="H566" s="84" t="str">
        <f>IF($C566="","",IF(ISBLANK(VLOOKUP($A566,'Section 2'!$D$16:$R$1015,COLUMNS('Section 2'!$D$13:I$13),0)),"",VLOOKUP($A566,'Section 2'!$D$16:$R$1015,COLUMNS('Section 2'!$D$13:I$13),0)))</f>
        <v/>
      </c>
      <c r="I566" s="84" t="str">
        <f>IF($C566="","",IF(ISBLANK(VLOOKUP($A566,'Section 2'!$D$16:$R$1015,COLUMNS('Section 2'!$D$13:J$13),0)),"",VLOOKUP($A566,'Section 2'!$D$16:$R$1015,COLUMNS('Section 2'!$D$13:J$13),0)))</f>
        <v/>
      </c>
      <c r="J566" s="84" t="str">
        <f>IF($C566="","",IF(ISBLANK(VLOOKUP($A566,'Section 2'!$D$16:$R$1015,COLUMNS('Section 2'!$D$13:R$13),0)),"",IF(VLOOKUP($A566,'Section 2'!$D$16:$R$1015,COLUMNS('Section 2'!$D$13:R$13),0)="QPS","QPS",PROPER(VLOOKUP($A566,'Section 2'!$D$16:$R$1015,COLUMNS('Section 2'!$D$13:R$13),0)))))</f>
        <v/>
      </c>
      <c r="K566" s="84" t="str">
        <f>IF($C566="","",IF(ISBLANK(VLOOKUP($A566,'Section 2'!$D$16:$R$1015,COLUMNS('Section 2'!$D$13:L$13),0)),"",VLOOKUP($A566,'Section 2'!$D$16:$R$1015,COLUMNS('Section 2'!$D$13:L$13),0)))</f>
        <v/>
      </c>
      <c r="L566" s="84" t="str">
        <f>IF($C566="","",IF(ISBLANK(VLOOKUP($A566,'Section 2'!$D$16:$R$1015,COLUMNS('Section 2'!$D$13:M$13),0)),"",VLOOKUP($A566,'Section 2'!$D$16:$R$1015,COLUMNS('Section 2'!$D$13:M$13),0)))</f>
        <v/>
      </c>
      <c r="M566" s="84" t="str">
        <f>IF($C566="","",IF(ISBLANK(VLOOKUP($A566,'Section 2'!$D$16:$R$1015,COLUMNS('Section 2'!$D$13:N$13),0)),"",VLOOKUP($A566,'Section 2'!$D$16:$R$1015,COLUMNS('Section 2'!$D$13:N$13),0)))</f>
        <v/>
      </c>
      <c r="N566" s="84" t="str">
        <f>IF($C566="","",IF(ISBLANK(VLOOKUP($A566,'Section 2'!$D$16:$R$1015,COLUMNS('Section 2'!$D$13:O$13),0)),"",VLOOKUP($A566,'Section 2'!$D$16:$R$1015,COLUMNS('Section 2'!$D$13:O$13),0)))</f>
        <v/>
      </c>
      <c r="O566" s="84" t="str">
        <f>IF($C566="","",IF(ISBLANK(VLOOKUP($A566,'Section 2'!$D$16:$R$1015,COLUMNS('Section 2'!$D$13:P$13),0)),"",VLOOKUP($A566,'Section 2'!$D$16:$R$1015,COLUMNS('Section 2'!$D$13:P$13),0)))</f>
        <v/>
      </c>
      <c r="P566" s="84" t="str">
        <f>IF($C566="","",IF(ISBLANK(VLOOKUP($A566,'Section 2'!$D$16:$R$1015,COLUMNS('Section 2'!$D$13:Q$13),0)),"",VLOOKUP($A566,'Section 2'!$D$16:$R$1015,COLUMNS('Section 2'!$D$13:Q$13),0)))</f>
        <v/>
      </c>
      <c r="Q566" s="84" t="str">
        <f>IF($C566="","",IF(ISBLANK(VLOOKUP($A566,'Section 2'!$D$16:$R$1015,COLUMNS('Section 2'!$D$13:R$13),0)),"",IF(VLOOKUP($A566,'Section 2'!$D$16:$R$1015,COLUMNS('Section 2'!$D$13:R$13),0)="QPS","QPS",PROPER(VLOOKUP($A566,'Section 2'!$D$16:$R$1015,COLUMNS('Section 2'!$D$13:R$13),0)))))</f>
        <v/>
      </c>
    </row>
    <row r="567" spans="1:17" x14ac:dyDescent="0.35">
      <c r="A567" s="50">
        <v>566</v>
      </c>
      <c r="B567" s="84" t="str">
        <f t="shared" si="8"/>
        <v/>
      </c>
      <c r="C567" s="84" t="str">
        <f>IFERROR(VLOOKUP($A567,'Section 2'!$D$16:$R$1015,COLUMNS('Section 2'!$D$13:D$13),0),"")</f>
        <v/>
      </c>
      <c r="D567" s="61" t="str">
        <f>IF($C567="","",IF(ISBLANK(VLOOKUP($A567,'Section 2'!$D$16:$R$1015,COLUMNS('Section 2'!$D$13:E$13),0)),"",VLOOKUP($A567,'Section 2'!$D$16:$R$1015,COLUMNS('Section 2'!$D$13:E$13),0)))</f>
        <v/>
      </c>
      <c r="E567" s="84" t="str">
        <f>IF($C567="","",IF(ISBLANK(VLOOKUP($A567,'Section 2'!$D$16:$R$1015,COLUMNS('Section 2'!$D$13:F$13),0)),"",VLOOKUP($A567,'Section 2'!$D$16:$R$1015,COLUMNS('Section 2'!$D$13:F$13),0)))</f>
        <v/>
      </c>
      <c r="F567" s="84" t="str">
        <f>IF($C567="","",IF(ISBLANK(VLOOKUP($A567,'Section 2'!$D$16:$R$1015,COLUMNS('Section 2'!$D$13:G$13),0)),"",VLOOKUP($A567,'Section 2'!$D$16:$R$1015,COLUMNS('Section 2'!$D$13:G$13),0)))</f>
        <v/>
      </c>
      <c r="G567" s="84" t="str">
        <f>IF($C567="","",IF(ISBLANK(VLOOKUP($A567,'Section 2'!$D$16:$R$1015,COLUMNS('Section 2'!$D$13:H$13),0)),"",VLOOKUP($A567,'Section 2'!$D$16:$R$1015,COLUMNS('Section 2'!$D$13:H$13),0)))</f>
        <v/>
      </c>
      <c r="H567" s="84" t="str">
        <f>IF($C567="","",IF(ISBLANK(VLOOKUP($A567,'Section 2'!$D$16:$R$1015,COLUMNS('Section 2'!$D$13:I$13),0)),"",VLOOKUP($A567,'Section 2'!$D$16:$R$1015,COLUMNS('Section 2'!$D$13:I$13),0)))</f>
        <v/>
      </c>
      <c r="I567" s="84" t="str">
        <f>IF($C567="","",IF(ISBLANK(VLOOKUP($A567,'Section 2'!$D$16:$R$1015,COLUMNS('Section 2'!$D$13:J$13),0)),"",VLOOKUP($A567,'Section 2'!$D$16:$R$1015,COLUMNS('Section 2'!$D$13:J$13),0)))</f>
        <v/>
      </c>
      <c r="J567" s="84" t="str">
        <f>IF($C567="","",IF(ISBLANK(VLOOKUP($A567,'Section 2'!$D$16:$R$1015,COLUMNS('Section 2'!$D$13:R$13),0)),"",IF(VLOOKUP($A567,'Section 2'!$D$16:$R$1015,COLUMNS('Section 2'!$D$13:R$13),0)="QPS","QPS",PROPER(VLOOKUP($A567,'Section 2'!$D$16:$R$1015,COLUMNS('Section 2'!$D$13:R$13),0)))))</f>
        <v/>
      </c>
      <c r="K567" s="84" t="str">
        <f>IF($C567="","",IF(ISBLANK(VLOOKUP($A567,'Section 2'!$D$16:$R$1015,COLUMNS('Section 2'!$D$13:L$13),0)),"",VLOOKUP($A567,'Section 2'!$D$16:$R$1015,COLUMNS('Section 2'!$D$13:L$13),0)))</f>
        <v/>
      </c>
      <c r="L567" s="84" t="str">
        <f>IF($C567="","",IF(ISBLANK(VLOOKUP($A567,'Section 2'!$D$16:$R$1015,COLUMNS('Section 2'!$D$13:M$13),0)),"",VLOOKUP($A567,'Section 2'!$D$16:$R$1015,COLUMNS('Section 2'!$D$13:M$13),0)))</f>
        <v/>
      </c>
      <c r="M567" s="84" t="str">
        <f>IF($C567="","",IF(ISBLANK(VLOOKUP($A567,'Section 2'!$D$16:$R$1015,COLUMNS('Section 2'!$D$13:N$13),0)),"",VLOOKUP($A567,'Section 2'!$D$16:$R$1015,COLUMNS('Section 2'!$D$13:N$13),0)))</f>
        <v/>
      </c>
      <c r="N567" s="84" t="str">
        <f>IF($C567="","",IF(ISBLANK(VLOOKUP($A567,'Section 2'!$D$16:$R$1015,COLUMNS('Section 2'!$D$13:O$13),0)),"",VLOOKUP($A567,'Section 2'!$D$16:$R$1015,COLUMNS('Section 2'!$D$13:O$13),0)))</f>
        <v/>
      </c>
      <c r="O567" s="84" t="str">
        <f>IF($C567="","",IF(ISBLANK(VLOOKUP($A567,'Section 2'!$D$16:$R$1015,COLUMNS('Section 2'!$D$13:P$13),0)),"",VLOOKUP($A567,'Section 2'!$D$16:$R$1015,COLUMNS('Section 2'!$D$13:P$13),0)))</f>
        <v/>
      </c>
      <c r="P567" s="84" t="str">
        <f>IF($C567="","",IF(ISBLANK(VLOOKUP($A567,'Section 2'!$D$16:$R$1015,COLUMNS('Section 2'!$D$13:Q$13),0)),"",VLOOKUP($A567,'Section 2'!$D$16:$R$1015,COLUMNS('Section 2'!$D$13:Q$13),0)))</f>
        <v/>
      </c>
      <c r="Q567" s="84" t="str">
        <f>IF($C567="","",IF(ISBLANK(VLOOKUP($A567,'Section 2'!$D$16:$R$1015,COLUMNS('Section 2'!$D$13:R$13),0)),"",IF(VLOOKUP($A567,'Section 2'!$D$16:$R$1015,COLUMNS('Section 2'!$D$13:R$13),0)="QPS","QPS",PROPER(VLOOKUP($A567,'Section 2'!$D$16:$R$1015,COLUMNS('Section 2'!$D$13:R$13),0)))))</f>
        <v/>
      </c>
    </row>
    <row r="568" spans="1:17" x14ac:dyDescent="0.35">
      <c r="A568" s="50">
        <v>567</v>
      </c>
      <c r="B568" s="84" t="str">
        <f t="shared" si="8"/>
        <v/>
      </c>
      <c r="C568" s="84" t="str">
        <f>IFERROR(VLOOKUP($A568,'Section 2'!$D$16:$R$1015,COLUMNS('Section 2'!$D$13:D$13),0),"")</f>
        <v/>
      </c>
      <c r="D568" s="61" t="str">
        <f>IF($C568="","",IF(ISBLANK(VLOOKUP($A568,'Section 2'!$D$16:$R$1015,COLUMNS('Section 2'!$D$13:E$13),0)),"",VLOOKUP($A568,'Section 2'!$D$16:$R$1015,COLUMNS('Section 2'!$D$13:E$13),0)))</f>
        <v/>
      </c>
      <c r="E568" s="84" t="str">
        <f>IF($C568="","",IF(ISBLANK(VLOOKUP($A568,'Section 2'!$D$16:$R$1015,COLUMNS('Section 2'!$D$13:F$13),0)),"",VLOOKUP($A568,'Section 2'!$D$16:$R$1015,COLUMNS('Section 2'!$D$13:F$13),0)))</f>
        <v/>
      </c>
      <c r="F568" s="84" t="str">
        <f>IF($C568="","",IF(ISBLANK(VLOOKUP($A568,'Section 2'!$D$16:$R$1015,COLUMNS('Section 2'!$D$13:G$13),0)),"",VLOOKUP($A568,'Section 2'!$D$16:$R$1015,COLUMNS('Section 2'!$D$13:G$13),0)))</f>
        <v/>
      </c>
      <c r="G568" s="84" t="str">
        <f>IF($C568="","",IF(ISBLANK(VLOOKUP($A568,'Section 2'!$D$16:$R$1015,COLUMNS('Section 2'!$D$13:H$13),0)),"",VLOOKUP($A568,'Section 2'!$D$16:$R$1015,COLUMNS('Section 2'!$D$13:H$13),0)))</f>
        <v/>
      </c>
      <c r="H568" s="84" t="str">
        <f>IF($C568="","",IF(ISBLANK(VLOOKUP($A568,'Section 2'!$D$16:$R$1015,COLUMNS('Section 2'!$D$13:I$13),0)),"",VLOOKUP($A568,'Section 2'!$D$16:$R$1015,COLUMNS('Section 2'!$D$13:I$13),0)))</f>
        <v/>
      </c>
      <c r="I568" s="84" t="str">
        <f>IF($C568="","",IF(ISBLANK(VLOOKUP($A568,'Section 2'!$D$16:$R$1015,COLUMNS('Section 2'!$D$13:J$13),0)),"",VLOOKUP($A568,'Section 2'!$D$16:$R$1015,COLUMNS('Section 2'!$D$13:J$13),0)))</f>
        <v/>
      </c>
      <c r="J568" s="84" t="str">
        <f>IF($C568="","",IF(ISBLANK(VLOOKUP($A568,'Section 2'!$D$16:$R$1015,COLUMNS('Section 2'!$D$13:R$13),0)),"",IF(VLOOKUP($A568,'Section 2'!$D$16:$R$1015,COLUMNS('Section 2'!$D$13:R$13),0)="QPS","QPS",PROPER(VLOOKUP($A568,'Section 2'!$D$16:$R$1015,COLUMNS('Section 2'!$D$13:R$13),0)))))</f>
        <v/>
      </c>
      <c r="K568" s="84" t="str">
        <f>IF($C568="","",IF(ISBLANK(VLOOKUP($A568,'Section 2'!$D$16:$R$1015,COLUMNS('Section 2'!$D$13:L$13),0)),"",VLOOKUP($A568,'Section 2'!$D$16:$R$1015,COLUMNS('Section 2'!$D$13:L$13),0)))</f>
        <v/>
      </c>
      <c r="L568" s="84" t="str">
        <f>IF($C568="","",IF(ISBLANK(VLOOKUP($A568,'Section 2'!$D$16:$R$1015,COLUMNS('Section 2'!$D$13:M$13),0)),"",VLOOKUP($A568,'Section 2'!$D$16:$R$1015,COLUMNS('Section 2'!$D$13:M$13),0)))</f>
        <v/>
      </c>
      <c r="M568" s="84" t="str">
        <f>IF($C568="","",IF(ISBLANK(VLOOKUP($A568,'Section 2'!$D$16:$R$1015,COLUMNS('Section 2'!$D$13:N$13),0)),"",VLOOKUP($A568,'Section 2'!$D$16:$R$1015,COLUMNS('Section 2'!$D$13:N$13),0)))</f>
        <v/>
      </c>
      <c r="N568" s="84" t="str">
        <f>IF($C568="","",IF(ISBLANK(VLOOKUP($A568,'Section 2'!$D$16:$R$1015,COLUMNS('Section 2'!$D$13:O$13),0)),"",VLOOKUP($A568,'Section 2'!$D$16:$R$1015,COLUMNS('Section 2'!$D$13:O$13),0)))</f>
        <v/>
      </c>
      <c r="O568" s="84" t="str">
        <f>IF($C568="","",IF(ISBLANK(VLOOKUP($A568,'Section 2'!$D$16:$R$1015,COLUMNS('Section 2'!$D$13:P$13),0)),"",VLOOKUP($A568,'Section 2'!$D$16:$R$1015,COLUMNS('Section 2'!$D$13:P$13),0)))</f>
        <v/>
      </c>
      <c r="P568" s="84" t="str">
        <f>IF($C568="","",IF(ISBLANK(VLOOKUP($A568,'Section 2'!$D$16:$R$1015,COLUMNS('Section 2'!$D$13:Q$13),0)),"",VLOOKUP($A568,'Section 2'!$D$16:$R$1015,COLUMNS('Section 2'!$D$13:Q$13),0)))</f>
        <v/>
      </c>
      <c r="Q568" s="84" t="str">
        <f>IF($C568="","",IF(ISBLANK(VLOOKUP($A568,'Section 2'!$D$16:$R$1015,COLUMNS('Section 2'!$D$13:R$13),0)),"",IF(VLOOKUP($A568,'Section 2'!$D$16:$R$1015,COLUMNS('Section 2'!$D$13:R$13),0)="QPS","QPS",PROPER(VLOOKUP($A568,'Section 2'!$D$16:$R$1015,COLUMNS('Section 2'!$D$13:R$13),0)))))</f>
        <v/>
      </c>
    </row>
    <row r="569" spans="1:17" x14ac:dyDescent="0.35">
      <c r="A569" s="50">
        <v>568</v>
      </c>
      <c r="B569" s="84" t="str">
        <f t="shared" si="8"/>
        <v/>
      </c>
      <c r="C569" s="84" t="str">
        <f>IFERROR(VLOOKUP($A569,'Section 2'!$D$16:$R$1015,COLUMNS('Section 2'!$D$13:D$13),0),"")</f>
        <v/>
      </c>
      <c r="D569" s="61" t="str">
        <f>IF($C569="","",IF(ISBLANK(VLOOKUP($A569,'Section 2'!$D$16:$R$1015,COLUMNS('Section 2'!$D$13:E$13),0)),"",VLOOKUP($A569,'Section 2'!$D$16:$R$1015,COLUMNS('Section 2'!$D$13:E$13),0)))</f>
        <v/>
      </c>
      <c r="E569" s="84" t="str">
        <f>IF($C569="","",IF(ISBLANK(VLOOKUP($A569,'Section 2'!$D$16:$R$1015,COLUMNS('Section 2'!$D$13:F$13),0)),"",VLOOKUP($A569,'Section 2'!$D$16:$R$1015,COLUMNS('Section 2'!$D$13:F$13),0)))</f>
        <v/>
      </c>
      <c r="F569" s="84" t="str">
        <f>IF($C569="","",IF(ISBLANK(VLOOKUP($A569,'Section 2'!$D$16:$R$1015,COLUMNS('Section 2'!$D$13:G$13),0)),"",VLOOKUP($A569,'Section 2'!$D$16:$R$1015,COLUMNS('Section 2'!$D$13:G$13),0)))</f>
        <v/>
      </c>
      <c r="G569" s="84" t="str">
        <f>IF($C569="","",IF(ISBLANK(VLOOKUP($A569,'Section 2'!$D$16:$R$1015,COLUMNS('Section 2'!$D$13:H$13),0)),"",VLOOKUP($A569,'Section 2'!$D$16:$R$1015,COLUMNS('Section 2'!$D$13:H$13),0)))</f>
        <v/>
      </c>
      <c r="H569" s="84" t="str">
        <f>IF($C569="","",IF(ISBLANK(VLOOKUP($A569,'Section 2'!$D$16:$R$1015,COLUMNS('Section 2'!$D$13:I$13),0)),"",VLOOKUP($A569,'Section 2'!$D$16:$R$1015,COLUMNS('Section 2'!$D$13:I$13),0)))</f>
        <v/>
      </c>
      <c r="I569" s="84" t="str">
        <f>IF($C569="","",IF(ISBLANK(VLOOKUP($A569,'Section 2'!$D$16:$R$1015,COLUMNS('Section 2'!$D$13:J$13),0)),"",VLOOKUP($A569,'Section 2'!$D$16:$R$1015,COLUMNS('Section 2'!$D$13:J$13),0)))</f>
        <v/>
      </c>
      <c r="J569" s="84" t="str">
        <f>IF($C569="","",IF(ISBLANK(VLOOKUP($A569,'Section 2'!$D$16:$R$1015,COLUMNS('Section 2'!$D$13:R$13),0)),"",IF(VLOOKUP($A569,'Section 2'!$D$16:$R$1015,COLUMNS('Section 2'!$D$13:R$13),0)="QPS","QPS",PROPER(VLOOKUP($A569,'Section 2'!$D$16:$R$1015,COLUMNS('Section 2'!$D$13:R$13),0)))))</f>
        <v/>
      </c>
      <c r="K569" s="84" t="str">
        <f>IF($C569="","",IF(ISBLANK(VLOOKUP($A569,'Section 2'!$D$16:$R$1015,COLUMNS('Section 2'!$D$13:L$13),0)),"",VLOOKUP($A569,'Section 2'!$D$16:$R$1015,COLUMNS('Section 2'!$D$13:L$13),0)))</f>
        <v/>
      </c>
      <c r="L569" s="84" t="str">
        <f>IF($C569="","",IF(ISBLANK(VLOOKUP($A569,'Section 2'!$D$16:$R$1015,COLUMNS('Section 2'!$D$13:M$13),0)),"",VLOOKUP($A569,'Section 2'!$D$16:$R$1015,COLUMNS('Section 2'!$D$13:M$13),0)))</f>
        <v/>
      </c>
      <c r="M569" s="84" t="str">
        <f>IF($C569="","",IF(ISBLANK(VLOOKUP($A569,'Section 2'!$D$16:$R$1015,COLUMNS('Section 2'!$D$13:N$13),0)),"",VLOOKUP($A569,'Section 2'!$D$16:$R$1015,COLUMNS('Section 2'!$D$13:N$13),0)))</f>
        <v/>
      </c>
      <c r="N569" s="84" t="str">
        <f>IF($C569="","",IF(ISBLANK(VLOOKUP($A569,'Section 2'!$D$16:$R$1015,COLUMNS('Section 2'!$D$13:O$13),0)),"",VLOOKUP($A569,'Section 2'!$D$16:$R$1015,COLUMNS('Section 2'!$D$13:O$13),0)))</f>
        <v/>
      </c>
      <c r="O569" s="84" t="str">
        <f>IF($C569="","",IF(ISBLANK(VLOOKUP($A569,'Section 2'!$D$16:$R$1015,COLUMNS('Section 2'!$D$13:P$13),0)),"",VLOOKUP($A569,'Section 2'!$D$16:$R$1015,COLUMNS('Section 2'!$D$13:P$13),0)))</f>
        <v/>
      </c>
      <c r="P569" s="84" t="str">
        <f>IF($C569="","",IF(ISBLANK(VLOOKUP($A569,'Section 2'!$D$16:$R$1015,COLUMNS('Section 2'!$D$13:Q$13),0)),"",VLOOKUP($A569,'Section 2'!$D$16:$R$1015,COLUMNS('Section 2'!$D$13:Q$13),0)))</f>
        <v/>
      </c>
      <c r="Q569" s="84" t="str">
        <f>IF($C569="","",IF(ISBLANK(VLOOKUP($A569,'Section 2'!$D$16:$R$1015,COLUMNS('Section 2'!$D$13:R$13),0)),"",IF(VLOOKUP($A569,'Section 2'!$D$16:$R$1015,COLUMNS('Section 2'!$D$13:R$13),0)="QPS","QPS",PROPER(VLOOKUP($A569,'Section 2'!$D$16:$R$1015,COLUMNS('Section 2'!$D$13:R$13),0)))))</f>
        <v/>
      </c>
    </row>
    <row r="570" spans="1:17" x14ac:dyDescent="0.35">
      <c r="A570" s="50">
        <v>569</v>
      </c>
      <c r="B570" s="84" t="str">
        <f t="shared" si="8"/>
        <v/>
      </c>
      <c r="C570" s="84" t="str">
        <f>IFERROR(VLOOKUP($A570,'Section 2'!$D$16:$R$1015,COLUMNS('Section 2'!$D$13:D$13),0),"")</f>
        <v/>
      </c>
      <c r="D570" s="61" t="str">
        <f>IF($C570="","",IF(ISBLANK(VLOOKUP($A570,'Section 2'!$D$16:$R$1015,COLUMNS('Section 2'!$D$13:E$13),0)),"",VLOOKUP($A570,'Section 2'!$D$16:$R$1015,COLUMNS('Section 2'!$D$13:E$13),0)))</f>
        <v/>
      </c>
      <c r="E570" s="84" t="str">
        <f>IF($C570="","",IF(ISBLANK(VLOOKUP($A570,'Section 2'!$D$16:$R$1015,COLUMNS('Section 2'!$D$13:F$13),0)),"",VLOOKUP($A570,'Section 2'!$D$16:$R$1015,COLUMNS('Section 2'!$D$13:F$13),0)))</f>
        <v/>
      </c>
      <c r="F570" s="84" t="str">
        <f>IF($C570="","",IF(ISBLANK(VLOOKUP($A570,'Section 2'!$D$16:$R$1015,COLUMNS('Section 2'!$D$13:G$13),0)),"",VLOOKUP($A570,'Section 2'!$D$16:$R$1015,COLUMNS('Section 2'!$D$13:G$13),0)))</f>
        <v/>
      </c>
      <c r="G570" s="84" t="str">
        <f>IF($C570="","",IF(ISBLANK(VLOOKUP($A570,'Section 2'!$D$16:$R$1015,COLUMNS('Section 2'!$D$13:H$13),0)),"",VLOOKUP($A570,'Section 2'!$D$16:$R$1015,COLUMNS('Section 2'!$D$13:H$13),0)))</f>
        <v/>
      </c>
      <c r="H570" s="84" t="str">
        <f>IF($C570="","",IF(ISBLANK(VLOOKUP($A570,'Section 2'!$D$16:$R$1015,COLUMNS('Section 2'!$D$13:I$13),0)),"",VLOOKUP($A570,'Section 2'!$D$16:$R$1015,COLUMNS('Section 2'!$D$13:I$13),0)))</f>
        <v/>
      </c>
      <c r="I570" s="84" t="str">
        <f>IF($C570="","",IF(ISBLANK(VLOOKUP($A570,'Section 2'!$D$16:$R$1015,COLUMNS('Section 2'!$D$13:J$13),0)),"",VLOOKUP($A570,'Section 2'!$D$16:$R$1015,COLUMNS('Section 2'!$D$13:J$13),0)))</f>
        <v/>
      </c>
      <c r="J570" s="84" t="str">
        <f>IF($C570="","",IF(ISBLANK(VLOOKUP($A570,'Section 2'!$D$16:$R$1015,COLUMNS('Section 2'!$D$13:R$13),0)),"",IF(VLOOKUP($A570,'Section 2'!$D$16:$R$1015,COLUMNS('Section 2'!$D$13:R$13),0)="QPS","QPS",PROPER(VLOOKUP($A570,'Section 2'!$D$16:$R$1015,COLUMNS('Section 2'!$D$13:R$13),0)))))</f>
        <v/>
      </c>
      <c r="K570" s="84" t="str">
        <f>IF($C570="","",IF(ISBLANK(VLOOKUP($A570,'Section 2'!$D$16:$R$1015,COLUMNS('Section 2'!$D$13:L$13),0)),"",VLOOKUP($A570,'Section 2'!$D$16:$R$1015,COLUMNS('Section 2'!$D$13:L$13),0)))</f>
        <v/>
      </c>
      <c r="L570" s="84" t="str">
        <f>IF($C570="","",IF(ISBLANK(VLOOKUP($A570,'Section 2'!$D$16:$R$1015,COLUMNS('Section 2'!$D$13:M$13),0)),"",VLOOKUP($A570,'Section 2'!$D$16:$R$1015,COLUMNS('Section 2'!$D$13:M$13),0)))</f>
        <v/>
      </c>
      <c r="M570" s="84" t="str">
        <f>IF($C570="","",IF(ISBLANK(VLOOKUP($A570,'Section 2'!$D$16:$R$1015,COLUMNS('Section 2'!$D$13:N$13),0)),"",VLOOKUP($A570,'Section 2'!$D$16:$R$1015,COLUMNS('Section 2'!$D$13:N$13),0)))</f>
        <v/>
      </c>
      <c r="N570" s="84" t="str">
        <f>IF($C570="","",IF(ISBLANK(VLOOKUP($A570,'Section 2'!$D$16:$R$1015,COLUMNS('Section 2'!$D$13:O$13),0)),"",VLOOKUP($A570,'Section 2'!$D$16:$R$1015,COLUMNS('Section 2'!$D$13:O$13),0)))</f>
        <v/>
      </c>
      <c r="O570" s="84" t="str">
        <f>IF($C570="","",IF(ISBLANK(VLOOKUP($A570,'Section 2'!$D$16:$R$1015,COLUMNS('Section 2'!$D$13:P$13),0)),"",VLOOKUP($A570,'Section 2'!$D$16:$R$1015,COLUMNS('Section 2'!$D$13:P$13),0)))</f>
        <v/>
      </c>
      <c r="P570" s="84" t="str">
        <f>IF($C570="","",IF(ISBLANK(VLOOKUP($A570,'Section 2'!$D$16:$R$1015,COLUMNS('Section 2'!$D$13:Q$13),0)),"",VLOOKUP($A570,'Section 2'!$D$16:$R$1015,COLUMNS('Section 2'!$D$13:Q$13),0)))</f>
        <v/>
      </c>
      <c r="Q570" s="84" t="str">
        <f>IF($C570="","",IF(ISBLANK(VLOOKUP($A570,'Section 2'!$D$16:$R$1015,COLUMNS('Section 2'!$D$13:R$13),0)),"",IF(VLOOKUP($A570,'Section 2'!$D$16:$R$1015,COLUMNS('Section 2'!$D$13:R$13),0)="QPS","QPS",PROPER(VLOOKUP($A570,'Section 2'!$D$16:$R$1015,COLUMNS('Section 2'!$D$13:R$13),0)))))</f>
        <v/>
      </c>
    </row>
    <row r="571" spans="1:17" x14ac:dyDescent="0.35">
      <c r="A571" s="50">
        <v>570</v>
      </c>
      <c r="B571" s="84" t="str">
        <f t="shared" si="8"/>
        <v/>
      </c>
      <c r="C571" s="84" t="str">
        <f>IFERROR(VLOOKUP($A571,'Section 2'!$D$16:$R$1015,COLUMNS('Section 2'!$D$13:D$13),0),"")</f>
        <v/>
      </c>
      <c r="D571" s="61" t="str">
        <f>IF($C571="","",IF(ISBLANK(VLOOKUP($A571,'Section 2'!$D$16:$R$1015,COLUMNS('Section 2'!$D$13:E$13),0)),"",VLOOKUP($A571,'Section 2'!$D$16:$R$1015,COLUMNS('Section 2'!$D$13:E$13),0)))</f>
        <v/>
      </c>
      <c r="E571" s="84" t="str">
        <f>IF($C571="","",IF(ISBLANK(VLOOKUP($A571,'Section 2'!$D$16:$R$1015,COLUMNS('Section 2'!$D$13:F$13),0)),"",VLOOKUP($A571,'Section 2'!$D$16:$R$1015,COLUMNS('Section 2'!$D$13:F$13),0)))</f>
        <v/>
      </c>
      <c r="F571" s="84" t="str">
        <f>IF($C571="","",IF(ISBLANK(VLOOKUP($A571,'Section 2'!$D$16:$R$1015,COLUMNS('Section 2'!$D$13:G$13),0)),"",VLOOKUP($A571,'Section 2'!$D$16:$R$1015,COLUMNS('Section 2'!$D$13:G$13),0)))</f>
        <v/>
      </c>
      <c r="G571" s="84" t="str">
        <f>IF($C571="","",IF(ISBLANK(VLOOKUP($A571,'Section 2'!$D$16:$R$1015,COLUMNS('Section 2'!$D$13:H$13),0)),"",VLOOKUP($A571,'Section 2'!$D$16:$R$1015,COLUMNS('Section 2'!$D$13:H$13),0)))</f>
        <v/>
      </c>
      <c r="H571" s="84" t="str">
        <f>IF($C571="","",IF(ISBLANK(VLOOKUP($A571,'Section 2'!$D$16:$R$1015,COLUMNS('Section 2'!$D$13:I$13),0)),"",VLOOKUP($A571,'Section 2'!$D$16:$R$1015,COLUMNS('Section 2'!$D$13:I$13),0)))</f>
        <v/>
      </c>
      <c r="I571" s="84" t="str">
        <f>IF($C571="","",IF(ISBLANK(VLOOKUP($A571,'Section 2'!$D$16:$R$1015,COLUMNS('Section 2'!$D$13:J$13),0)),"",VLOOKUP($A571,'Section 2'!$D$16:$R$1015,COLUMNS('Section 2'!$D$13:J$13),0)))</f>
        <v/>
      </c>
      <c r="J571" s="84" t="str">
        <f>IF($C571="","",IF(ISBLANK(VLOOKUP($A571,'Section 2'!$D$16:$R$1015,COLUMNS('Section 2'!$D$13:R$13),0)),"",IF(VLOOKUP($A571,'Section 2'!$D$16:$R$1015,COLUMNS('Section 2'!$D$13:R$13),0)="QPS","QPS",PROPER(VLOOKUP($A571,'Section 2'!$D$16:$R$1015,COLUMNS('Section 2'!$D$13:R$13),0)))))</f>
        <v/>
      </c>
      <c r="K571" s="84" t="str">
        <f>IF($C571="","",IF(ISBLANK(VLOOKUP($A571,'Section 2'!$D$16:$R$1015,COLUMNS('Section 2'!$D$13:L$13),0)),"",VLOOKUP($A571,'Section 2'!$D$16:$R$1015,COLUMNS('Section 2'!$D$13:L$13),0)))</f>
        <v/>
      </c>
      <c r="L571" s="84" t="str">
        <f>IF($C571="","",IF(ISBLANK(VLOOKUP($A571,'Section 2'!$D$16:$R$1015,COLUMNS('Section 2'!$D$13:M$13),0)),"",VLOOKUP($A571,'Section 2'!$D$16:$R$1015,COLUMNS('Section 2'!$D$13:M$13),0)))</f>
        <v/>
      </c>
      <c r="M571" s="84" t="str">
        <f>IF($C571="","",IF(ISBLANK(VLOOKUP($A571,'Section 2'!$D$16:$R$1015,COLUMNS('Section 2'!$D$13:N$13),0)),"",VLOOKUP($A571,'Section 2'!$D$16:$R$1015,COLUMNS('Section 2'!$D$13:N$13),0)))</f>
        <v/>
      </c>
      <c r="N571" s="84" t="str">
        <f>IF($C571="","",IF(ISBLANK(VLOOKUP($A571,'Section 2'!$D$16:$R$1015,COLUMNS('Section 2'!$D$13:O$13),0)),"",VLOOKUP($A571,'Section 2'!$D$16:$R$1015,COLUMNS('Section 2'!$D$13:O$13),0)))</f>
        <v/>
      </c>
      <c r="O571" s="84" t="str">
        <f>IF($C571="","",IF(ISBLANK(VLOOKUP($A571,'Section 2'!$D$16:$R$1015,COLUMNS('Section 2'!$D$13:P$13),0)),"",VLOOKUP($A571,'Section 2'!$D$16:$R$1015,COLUMNS('Section 2'!$D$13:P$13),0)))</f>
        <v/>
      </c>
      <c r="P571" s="84" t="str">
        <f>IF($C571="","",IF(ISBLANK(VLOOKUP($A571,'Section 2'!$D$16:$R$1015,COLUMNS('Section 2'!$D$13:Q$13),0)),"",VLOOKUP($A571,'Section 2'!$D$16:$R$1015,COLUMNS('Section 2'!$D$13:Q$13),0)))</f>
        <v/>
      </c>
      <c r="Q571" s="84" t="str">
        <f>IF($C571="","",IF(ISBLANK(VLOOKUP($A571,'Section 2'!$D$16:$R$1015,COLUMNS('Section 2'!$D$13:R$13),0)),"",IF(VLOOKUP($A571,'Section 2'!$D$16:$R$1015,COLUMNS('Section 2'!$D$13:R$13),0)="QPS","QPS",PROPER(VLOOKUP($A571,'Section 2'!$D$16:$R$1015,COLUMNS('Section 2'!$D$13:R$13),0)))))</f>
        <v/>
      </c>
    </row>
    <row r="572" spans="1:17" x14ac:dyDescent="0.35">
      <c r="A572" s="50">
        <v>571</v>
      </c>
      <c r="B572" s="84" t="str">
        <f t="shared" si="8"/>
        <v/>
      </c>
      <c r="C572" s="84" t="str">
        <f>IFERROR(VLOOKUP($A572,'Section 2'!$D$16:$R$1015,COLUMNS('Section 2'!$D$13:D$13),0),"")</f>
        <v/>
      </c>
      <c r="D572" s="61" t="str">
        <f>IF($C572="","",IF(ISBLANK(VLOOKUP($A572,'Section 2'!$D$16:$R$1015,COLUMNS('Section 2'!$D$13:E$13),0)),"",VLOOKUP($A572,'Section 2'!$D$16:$R$1015,COLUMNS('Section 2'!$D$13:E$13),0)))</f>
        <v/>
      </c>
      <c r="E572" s="84" t="str">
        <f>IF($C572="","",IF(ISBLANK(VLOOKUP($A572,'Section 2'!$D$16:$R$1015,COLUMNS('Section 2'!$D$13:F$13),0)),"",VLOOKUP($A572,'Section 2'!$D$16:$R$1015,COLUMNS('Section 2'!$D$13:F$13),0)))</f>
        <v/>
      </c>
      <c r="F572" s="84" t="str">
        <f>IF($C572="","",IF(ISBLANK(VLOOKUP($A572,'Section 2'!$D$16:$R$1015,COLUMNS('Section 2'!$D$13:G$13),0)),"",VLOOKUP($A572,'Section 2'!$D$16:$R$1015,COLUMNS('Section 2'!$D$13:G$13),0)))</f>
        <v/>
      </c>
      <c r="G572" s="84" t="str">
        <f>IF($C572="","",IF(ISBLANK(VLOOKUP($A572,'Section 2'!$D$16:$R$1015,COLUMNS('Section 2'!$D$13:H$13),0)),"",VLOOKUP($A572,'Section 2'!$D$16:$R$1015,COLUMNS('Section 2'!$D$13:H$13),0)))</f>
        <v/>
      </c>
      <c r="H572" s="84" t="str">
        <f>IF($C572="","",IF(ISBLANK(VLOOKUP($A572,'Section 2'!$D$16:$R$1015,COLUMNS('Section 2'!$D$13:I$13),0)),"",VLOOKUP($A572,'Section 2'!$D$16:$R$1015,COLUMNS('Section 2'!$D$13:I$13),0)))</f>
        <v/>
      </c>
      <c r="I572" s="84" t="str">
        <f>IF($C572="","",IF(ISBLANK(VLOOKUP($A572,'Section 2'!$D$16:$R$1015,COLUMNS('Section 2'!$D$13:J$13),0)),"",VLOOKUP($A572,'Section 2'!$D$16:$R$1015,COLUMNS('Section 2'!$D$13:J$13),0)))</f>
        <v/>
      </c>
      <c r="J572" s="84" t="str">
        <f>IF($C572="","",IF(ISBLANK(VLOOKUP($A572,'Section 2'!$D$16:$R$1015,COLUMNS('Section 2'!$D$13:R$13),0)),"",IF(VLOOKUP($A572,'Section 2'!$D$16:$R$1015,COLUMNS('Section 2'!$D$13:R$13),0)="QPS","QPS",PROPER(VLOOKUP($A572,'Section 2'!$D$16:$R$1015,COLUMNS('Section 2'!$D$13:R$13),0)))))</f>
        <v/>
      </c>
      <c r="K572" s="84" t="str">
        <f>IF($C572="","",IF(ISBLANK(VLOOKUP($A572,'Section 2'!$D$16:$R$1015,COLUMNS('Section 2'!$D$13:L$13),0)),"",VLOOKUP($A572,'Section 2'!$D$16:$R$1015,COLUMNS('Section 2'!$D$13:L$13),0)))</f>
        <v/>
      </c>
      <c r="L572" s="84" t="str">
        <f>IF($C572="","",IF(ISBLANK(VLOOKUP($A572,'Section 2'!$D$16:$R$1015,COLUMNS('Section 2'!$D$13:M$13),0)),"",VLOOKUP($A572,'Section 2'!$D$16:$R$1015,COLUMNS('Section 2'!$D$13:M$13),0)))</f>
        <v/>
      </c>
      <c r="M572" s="84" t="str">
        <f>IF($C572="","",IF(ISBLANK(VLOOKUP($A572,'Section 2'!$D$16:$R$1015,COLUMNS('Section 2'!$D$13:N$13),0)),"",VLOOKUP($A572,'Section 2'!$D$16:$R$1015,COLUMNS('Section 2'!$D$13:N$13),0)))</f>
        <v/>
      </c>
      <c r="N572" s="84" t="str">
        <f>IF($C572="","",IF(ISBLANK(VLOOKUP($A572,'Section 2'!$D$16:$R$1015,COLUMNS('Section 2'!$D$13:O$13),0)),"",VLOOKUP($A572,'Section 2'!$D$16:$R$1015,COLUMNS('Section 2'!$D$13:O$13),0)))</f>
        <v/>
      </c>
      <c r="O572" s="84" t="str">
        <f>IF($C572="","",IF(ISBLANK(VLOOKUP($A572,'Section 2'!$D$16:$R$1015,COLUMNS('Section 2'!$D$13:P$13),0)),"",VLOOKUP($A572,'Section 2'!$D$16:$R$1015,COLUMNS('Section 2'!$D$13:P$13),0)))</f>
        <v/>
      </c>
      <c r="P572" s="84" t="str">
        <f>IF($C572="","",IF(ISBLANK(VLOOKUP($A572,'Section 2'!$D$16:$R$1015,COLUMNS('Section 2'!$D$13:Q$13),0)),"",VLOOKUP($A572,'Section 2'!$D$16:$R$1015,COLUMNS('Section 2'!$D$13:Q$13),0)))</f>
        <v/>
      </c>
      <c r="Q572" s="84" t="str">
        <f>IF($C572="","",IF(ISBLANK(VLOOKUP($A572,'Section 2'!$D$16:$R$1015,COLUMNS('Section 2'!$D$13:R$13),0)),"",IF(VLOOKUP($A572,'Section 2'!$D$16:$R$1015,COLUMNS('Section 2'!$D$13:R$13),0)="QPS","QPS",PROPER(VLOOKUP($A572,'Section 2'!$D$16:$R$1015,COLUMNS('Section 2'!$D$13:R$13),0)))))</f>
        <v/>
      </c>
    </row>
    <row r="573" spans="1:17" x14ac:dyDescent="0.35">
      <c r="A573" s="50">
        <v>572</v>
      </c>
      <c r="B573" s="84" t="str">
        <f t="shared" si="8"/>
        <v/>
      </c>
      <c r="C573" s="84" t="str">
        <f>IFERROR(VLOOKUP($A573,'Section 2'!$D$16:$R$1015,COLUMNS('Section 2'!$D$13:D$13),0),"")</f>
        <v/>
      </c>
      <c r="D573" s="61" t="str">
        <f>IF($C573="","",IF(ISBLANK(VLOOKUP($A573,'Section 2'!$D$16:$R$1015,COLUMNS('Section 2'!$D$13:E$13),0)),"",VLOOKUP($A573,'Section 2'!$D$16:$R$1015,COLUMNS('Section 2'!$D$13:E$13),0)))</f>
        <v/>
      </c>
      <c r="E573" s="84" t="str">
        <f>IF($C573="","",IF(ISBLANK(VLOOKUP($A573,'Section 2'!$D$16:$R$1015,COLUMNS('Section 2'!$D$13:F$13),0)),"",VLOOKUP($A573,'Section 2'!$D$16:$R$1015,COLUMNS('Section 2'!$D$13:F$13),0)))</f>
        <v/>
      </c>
      <c r="F573" s="84" t="str">
        <f>IF($C573="","",IF(ISBLANK(VLOOKUP($A573,'Section 2'!$D$16:$R$1015,COLUMNS('Section 2'!$D$13:G$13),0)),"",VLOOKUP($A573,'Section 2'!$D$16:$R$1015,COLUMNS('Section 2'!$D$13:G$13),0)))</f>
        <v/>
      </c>
      <c r="G573" s="84" t="str">
        <f>IF($C573="","",IF(ISBLANK(VLOOKUP($A573,'Section 2'!$D$16:$R$1015,COLUMNS('Section 2'!$D$13:H$13),0)),"",VLOOKUP($A573,'Section 2'!$D$16:$R$1015,COLUMNS('Section 2'!$D$13:H$13),0)))</f>
        <v/>
      </c>
      <c r="H573" s="84" t="str">
        <f>IF($C573="","",IF(ISBLANK(VLOOKUP($A573,'Section 2'!$D$16:$R$1015,COLUMNS('Section 2'!$D$13:I$13),0)),"",VLOOKUP($A573,'Section 2'!$D$16:$R$1015,COLUMNS('Section 2'!$D$13:I$13),0)))</f>
        <v/>
      </c>
      <c r="I573" s="84" t="str">
        <f>IF($C573="","",IF(ISBLANK(VLOOKUP($A573,'Section 2'!$D$16:$R$1015,COLUMNS('Section 2'!$D$13:J$13),0)),"",VLOOKUP($A573,'Section 2'!$D$16:$R$1015,COLUMNS('Section 2'!$D$13:J$13),0)))</f>
        <v/>
      </c>
      <c r="J573" s="84" t="str">
        <f>IF($C573="","",IF(ISBLANK(VLOOKUP($A573,'Section 2'!$D$16:$R$1015,COLUMNS('Section 2'!$D$13:R$13),0)),"",IF(VLOOKUP($A573,'Section 2'!$D$16:$R$1015,COLUMNS('Section 2'!$D$13:R$13),0)="QPS","QPS",PROPER(VLOOKUP($A573,'Section 2'!$D$16:$R$1015,COLUMNS('Section 2'!$D$13:R$13),0)))))</f>
        <v/>
      </c>
      <c r="K573" s="84" t="str">
        <f>IF($C573="","",IF(ISBLANK(VLOOKUP($A573,'Section 2'!$D$16:$R$1015,COLUMNS('Section 2'!$D$13:L$13),0)),"",VLOOKUP($A573,'Section 2'!$D$16:$R$1015,COLUMNS('Section 2'!$D$13:L$13),0)))</f>
        <v/>
      </c>
      <c r="L573" s="84" t="str">
        <f>IF($C573="","",IF(ISBLANK(VLOOKUP($A573,'Section 2'!$D$16:$R$1015,COLUMNS('Section 2'!$D$13:M$13),0)),"",VLOOKUP($A573,'Section 2'!$D$16:$R$1015,COLUMNS('Section 2'!$D$13:M$13),0)))</f>
        <v/>
      </c>
      <c r="M573" s="84" t="str">
        <f>IF($C573="","",IF(ISBLANK(VLOOKUP($A573,'Section 2'!$D$16:$R$1015,COLUMNS('Section 2'!$D$13:N$13),0)),"",VLOOKUP($A573,'Section 2'!$D$16:$R$1015,COLUMNS('Section 2'!$D$13:N$13),0)))</f>
        <v/>
      </c>
      <c r="N573" s="84" t="str">
        <f>IF($C573="","",IF(ISBLANK(VLOOKUP($A573,'Section 2'!$D$16:$R$1015,COLUMNS('Section 2'!$D$13:O$13),0)),"",VLOOKUP($A573,'Section 2'!$D$16:$R$1015,COLUMNS('Section 2'!$D$13:O$13),0)))</f>
        <v/>
      </c>
      <c r="O573" s="84" t="str">
        <f>IF($C573="","",IF(ISBLANK(VLOOKUP($A573,'Section 2'!$D$16:$R$1015,COLUMNS('Section 2'!$D$13:P$13),0)),"",VLOOKUP($A573,'Section 2'!$D$16:$R$1015,COLUMNS('Section 2'!$D$13:P$13),0)))</f>
        <v/>
      </c>
      <c r="P573" s="84" t="str">
        <f>IF($C573="","",IF(ISBLANK(VLOOKUP($A573,'Section 2'!$D$16:$R$1015,COLUMNS('Section 2'!$D$13:Q$13),0)),"",VLOOKUP($A573,'Section 2'!$D$16:$R$1015,COLUMNS('Section 2'!$D$13:Q$13),0)))</f>
        <v/>
      </c>
      <c r="Q573" s="84" t="str">
        <f>IF($C573="","",IF(ISBLANK(VLOOKUP($A573,'Section 2'!$D$16:$R$1015,COLUMNS('Section 2'!$D$13:R$13),0)),"",IF(VLOOKUP($A573,'Section 2'!$D$16:$R$1015,COLUMNS('Section 2'!$D$13:R$13),0)="QPS","QPS",PROPER(VLOOKUP($A573,'Section 2'!$D$16:$R$1015,COLUMNS('Section 2'!$D$13:R$13),0)))))</f>
        <v/>
      </c>
    </row>
    <row r="574" spans="1:17" x14ac:dyDescent="0.35">
      <c r="A574" s="50">
        <v>573</v>
      </c>
      <c r="B574" s="84" t="str">
        <f t="shared" si="8"/>
        <v/>
      </c>
      <c r="C574" s="84" t="str">
        <f>IFERROR(VLOOKUP($A574,'Section 2'!$D$16:$R$1015,COLUMNS('Section 2'!$D$13:D$13),0),"")</f>
        <v/>
      </c>
      <c r="D574" s="61" t="str">
        <f>IF($C574="","",IF(ISBLANK(VLOOKUP($A574,'Section 2'!$D$16:$R$1015,COLUMNS('Section 2'!$D$13:E$13),0)),"",VLOOKUP($A574,'Section 2'!$D$16:$R$1015,COLUMNS('Section 2'!$D$13:E$13),0)))</f>
        <v/>
      </c>
      <c r="E574" s="84" t="str">
        <f>IF($C574="","",IF(ISBLANK(VLOOKUP($A574,'Section 2'!$D$16:$R$1015,COLUMNS('Section 2'!$D$13:F$13),0)),"",VLOOKUP($A574,'Section 2'!$D$16:$R$1015,COLUMNS('Section 2'!$D$13:F$13),0)))</f>
        <v/>
      </c>
      <c r="F574" s="84" t="str">
        <f>IF($C574="","",IF(ISBLANK(VLOOKUP($A574,'Section 2'!$D$16:$R$1015,COLUMNS('Section 2'!$D$13:G$13),0)),"",VLOOKUP($A574,'Section 2'!$D$16:$R$1015,COLUMNS('Section 2'!$D$13:G$13),0)))</f>
        <v/>
      </c>
      <c r="G574" s="84" t="str">
        <f>IF($C574="","",IF(ISBLANK(VLOOKUP($A574,'Section 2'!$D$16:$R$1015,COLUMNS('Section 2'!$D$13:H$13),0)),"",VLOOKUP($A574,'Section 2'!$D$16:$R$1015,COLUMNS('Section 2'!$D$13:H$13),0)))</f>
        <v/>
      </c>
      <c r="H574" s="84" t="str">
        <f>IF($C574="","",IF(ISBLANK(VLOOKUP($A574,'Section 2'!$D$16:$R$1015,COLUMNS('Section 2'!$D$13:I$13),0)),"",VLOOKUP($A574,'Section 2'!$D$16:$R$1015,COLUMNS('Section 2'!$D$13:I$13),0)))</f>
        <v/>
      </c>
      <c r="I574" s="84" t="str">
        <f>IF($C574="","",IF(ISBLANK(VLOOKUP($A574,'Section 2'!$D$16:$R$1015,COLUMNS('Section 2'!$D$13:J$13),0)),"",VLOOKUP($A574,'Section 2'!$D$16:$R$1015,COLUMNS('Section 2'!$D$13:J$13),0)))</f>
        <v/>
      </c>
      <c r="J574" s="84" t="str">
        <f>IF($C574="","",IF(ISBLANK(VLOOKUP($A574,'Section 2'!$D$16:$R$1015,COLUMNS('Section 2'!$D$13:R$13),0)),"",IF(VLOOKUP($A574,'Section 2'!$D$16:$R$1015,COLUMNS('Section 2'!$D$13:R$13),0)="QPS","QPS",PROPER(VLOOKUP($A574,'Section 2'!$D$16:$R$1015,COLUMNS('Section 2'!$D$13:R$13),0)))))</f>
        <v/>
      </c>
      <c r="K574" s="84" t="str">
        <f>IF($C574="","",IF(ISBLANK(VLOOKUP($A574,'Section 2'!$D$16:$R$1015,COLUMNS('Section 2'!$D$13:L$13),0)),"",VLOOKUP($A574,'Section 2'!$D$16:$R$1015,COLUMNS('Section 2'!$D$13:L$13),0)))</f>
        <v/>
      </c>
      <c r="L574" s="84" t="str">
        <f>IF($C574="","",IF(ISBLANK(VLOOKUP($A574,'Section 2'!$D$16:$R$1015,COLUMNS('Section 2'!$D$13:M$13),0)),"",VLOOKUP($A574,'Section 2'!$D$16:$R$1015,COLUMNS('Section 2'!$D$13:M$13),0)))</f>
        <v/>
      </c>
      <c r="M574" s="84" t="str">
        <f>IF($C574="","",IF(ISBLANK(VLOOKUP($A574,'Section 2'!$D$16:$R$1015,COLUMNS('Section 2'!$D$13:N$13),0)),"",VLOOKUP($A574,'Section 2'!$D$16:$R$1015,COLUMNS('Section 2'!$D$13:N$13),0)))</f>
        <v/>
      </c>
      <c r="N574" s="84" t="str">
        <f>IF($C574="","",IF(ISBLANK(VLOOKUP($A574,'Section 2'!$D$16:$R$1015,COLUMNS('Section 2'!$D$13:O$13),0)),"",VLOOKUP($A574,'Section 2'!$D$16:$R$1015,COLUMNS('Section 2'!$D$13:O$13),0)))</f>
        <v/>
      </c>
      <c r="O574" s="84" t="str">
        <f>IF($C574="","",IF(ISBLANK(VLOOKUP($A574,'Section 2'!$D$16:$R$1015,COLUMNS('Section 2'!$D$13:P$13),0)),"",VLOOKUP($A574,'Section 2'!$D$16:$R$1015,COLUMNS('Section 2'!$D$13:P$13),0)))</f>
        <v/>
      </c>
      <c r="P574" s="84" t="str">
        <f>IF($C574="","",IF(ISBLANK(VLOOKUP($A574,'Section 2'!$D$16:$R$1015,COLUMNS('Section 2'!$D$13:Q$13),0)),"",VLOOKUP($A574,'Section 2'!$D$16:$R$1015,COLUMNS('Section 2'!$D$13:Q$13),0)))</f>
        <v/>
      </c>
      <c r="Q574" s="84" t="str">
        <f>IF($C574="","",IF(ISBLANK(VLOOKUP($A574,'Section 2'!$D$16:$R$1015,COLUMNS('Section 2'!$D$13:R$13),0)),"",IF(VLOOKUP($A574,'Section 2'!$D$16:$R$1015,COLUMNS('Section 2'!$D$13:R$13),0)="QPS","QPS",PROPER(VLOOKUP($A574,'Section 2'!$D$16:$R$1015,COLUMNS('Section 2'!$D$13:R$13),0)))))</f>
        <v/>
      </c>
    </row>
    <row r="575" spans="1:17" x14ac:dyDescent="0.35">
      <c r="A575" s="50">
        <v>574</v>
      </c>
      <c r="B575" s="84" t="str">
        <f t="shared" si="8"/>
        <v/>
      </c>
      <c r="C575" s="84" t="str">
        <f>IFERROR(VLOOKUP($A575,'Section 2'!$D$16:$R$1015,COLUMNS('Section 2'!$D$13:D$13),0),"")</f>
        <v/>
      </c>
      <c r="D575" s="61" t="str">
        <f>IF($C575="","",IF(ISBLANK(VLOOKUP($A575,'Section 2'!$D$16:$R$1015,COLUMNS('Section 2'!$D$13:E$13),0)),"",VLOOKUP($A575,'Section 2'!$D$16:$R$1015,COLUMNS('Section 2'!$D$13:E$13),0)))</f>
        <v/>
      </c>
      <c r="E575" s="84" t="str">
        <f>IF($C575="","",IF(ISBLANK(VLOOKUP($A575,'Section 2'!$D$16:$R$1015,COLUMNS('Section 2'!$D$13:F$13),0)),"",VLOOKUP($A575,'Section 2'!$D$16:$R$1015,COLUMNS('Section 2'!$D$13:F$13),0)))</f>
        <v/>
      </c>
      <c r="F575" s="84" t="str">
        <f>IF($C575="","",IF(ISBLANK(VLOOKUP($A575,'Section 2'!$D$16:$R$1015,COLUMNS('Section 2'!$D$13:G$13),0)),"",VLOOKUP($A575,'Section 2'!$D$16:$R$1015,COLUMNS('Section 2'!$D$13:G$13),0)))</f>
        <v/>
      </c>
      <c r="G575" s="84" t="str">
        <f>IF($C575="","",IF(ISBLANK(VLOOKUP($A575,'Section 2'!$D$16:$R$1015,COLUMNS('Section 2'!$D$13:H$13),0)),"",VLOOKUP($A575,'Section 2'!$D$16:$R$1015,COLUMNS('Section 2'!$D$13:H$13),0)))</f>
        <v/>
      </c>
      <c r="H575" s="84" t="str">
        <f>IF($C575="","",IF(ISBLANK(VLOOKUP($A575,'Section 2'!$D$16:$R$1015,COLUMNS('Section 2'!$D$13:I$13),0)),"",VLOOKUP($A575,'Section 2'!$D$16:$R$1015,COLUMNS('Section 2'!$D$13:I$13),0)))</f>
        <v/>
      </c>
      <c r="I575" s="84" t="str">
        <f>IF($C575="","",IF(ISBLANK(VLOOKUP($A575,'Section 2'!$D$16:$R$1015,COLUMNS('Section 2'!$D$13:J$13),0)),"",VLOOKUP($A575,'Section 2'!$D$16:$R$1015,COLUMNS('Section 2'!$D$13:J$13),0)))</f>
        <v/>
      </c>
      <c r="J575" s="84" t="str">
        <f>IF($C575="","",IF(ISBLANK(VLOOKUP($A575,'Section 2'!$D$16:$R$1015,COLUMNS('Section 2'!$D$13:R$13),0)),"",IF(VLOOKUP($A575,'Section 2'!$D$16:$R$1015,COLUMNS('Section 2'!$D$13:R$13),0)="QPS","QPS",PROPER(VLOOKUP($A575,'Section 2'!$D$16:$R$1015,COLUMNS('Section 2'!$D$13:R$13),0)))))</f>
        <v/>
      </c>
      <c r="K575" s="84" t="str">
        <f>IF($C575="","",IF(ISBLANK(VLOOKUP($A575,'Section 2'!$D$16:$R$1015,COLUMNS('Section 2'!$D$13:L$13),0)),"",VLOOKUP($A575,'Section 2'!$D$16:$R$1015,COLUMNS('Section 2'!$D$13:L$13),0)))</f>
        <v/>
      </c>
      <c r="L575" s="84" t="str">
        <f>IF($C575="","",IF(ISBLANK(VLOOKUP($A575,'Section 2'!$D$16:$R$1015,COLUMNS('Section 2'!$D$13:M$13),0)),"",VLOOKUP($A575,'Section 2'!$D$16:$R$1015,COLUMNS('Section 2'!$D$13:M$13),0)))</f>
        <v/>
      </c>
      <c r="M575" s="84" t="str">
        <f>IF($C575="","",IF(ISBLANK(VLOOKUP($A575,'Section 2'!$D$16:$R$1015,COLUMNS('Section 2'!$D$13:N$13),0)),"",VLOOKUP($A575,'Section 2'!$D$16:$R$1015,COLUMNS('Section 2'!$D$13:N$13),0)))</f>
        <v/>
      </c>
      <c r="N575" s="84" t="str">
        <f>IF($C575="","",IF(ISBLANK(VLOOKUP($A575,'Section 2'!$D$16:$R$1015,COLUMNS('Section 2'!$D$13:O$13),0)),"",VLOOKUP($A575,'Section 2'!$D$16:$R$1015,COLUMNS('Section 2'!$D$13:O$13),0)))</f>
        <v/>
      </c>
      <c r="O575" s="84" t="str">
        <f>IF($C575="","",IF(ISBLANK(VLOOKUP($A575,'Section 2'!$D$16:$R$1015,COLUMNS('Section 2'!$D$13:P$13),0)),"",VLOOKUP($A575,'Section 2'!$D$16:$R$1015,COLUMNS('Section 2'!$D$13:P$13),0)))</f>
        <v/>
      </c>
      <c r="P575" s="84" t="str">
        <f>IF($C575="","",IF(ISBLANK(VLOOKUP($A575,'Section 2'!$D$16:$R$1015,COLUMNS('Section 2'!$D$13:Q$13),0)),"",VLOOKUP($A575,'Section 2'!$D$16:$R$1015,COLUMNS('Section 2'!$D$13:Q$13),0)))</f>
        <v/>
      </c>
      <c r="Q575" s="84" t="str">
        <f>IF($C575="","",IF(ISBLANK(VLOOKUP($A575,'Section 2'!$D$16:$R$1015,COLUMNS('Section 2'!$D$13:R$13),0)),"",IF(VLOOKUP($A575,'Section 2'!$D$16:$R$1015,COLUMNS('Section 2'!$D$13:R$13),0)="QPS","QPS",PROPER(VLOOKUP($A575,'Section 2'!$D$16:$R$1015,COLUMNS('Section 2'!$D$13:R$13),0)))))</f>
        <v/>
      </c>
    </row>
    <row r="576" spans="1:17" x14ac:dyDescent="0.35">
      <c r="A576" s="50">
        <v>575</v>
      </c>
      <c r="B576" s="84" t="str">
        <f t="shared" si="8"/>
        <v/>
      </c>
      <c r="C576" s="84" t="str">
        <f>IFERROR(VLOOKUP($A576,'Section 2'!$D$16:$R$1015,COLUMNS('Section 2'!$D$13:D$13),0),"")</f>
        <v/>
      </c>
      <c r="D576" s="61" t="str">
        <f>IF($C576="","",IF(ISBLANK(VLOOKUP($A576,'Section 2'!$D$16:$R$1015,COLUMNS('Section 2'!$D$13:E$13),0)),"",VLOOKUP($A576,'Section 2'!$D$16:$R$1015,COLUMNS('Section 2'!$D$13:E$13),0)))</f>
        <v/>
      </c>
      <c r="E576" s="84" t="str">
        <f>IF($C576="","",IF(ISBLANK(VLOOKUP($A576,'Section 2'!$D$16:$R$1015,COLUMNS('Section 2'!$D$13:F$13),0)),"",VLOOKUP($A576,'Section 2'!$D$16:$R$1015,COLUMNS('Section 2'!$D$13:F$13),0)))</f>
        <v/>
      </c>
      <c r="F576" s="84" t="str">
        <f>IF($C576="","",IF(ISBLANK(VLOOKUP($A576,'Section 2'!$D$16:$R$1015,COLUMNS('Section 2'!$D$13:G$13),0)),"",VLOOKUP($A576,'Section 2'!$D$16:$R$1015,COLUMNS('Section 2'!$D$13:G$13),0)))</f>
        <v/>
      </c>
      <c r="G576" s="84" t="str">
        <f>IF($C576="","",IF(ISBLANK(VLOOKUP($A576,'Section 2'!$D$16:$R$1015,COLUMNS('Section 2'!$D$13:H$13),0)),"",VLOOKUP($A576,'Section 2'!$D$16:$R$1015,COLUMNS('Section 2'!$D$13:H$13),0)))</f>
        <v/>
      </c>
      <c r="H576" s="84" t="str">
        <f>IF($C576="","",IF(ISBLANK(VLOOKUP($A576,'Section 2'!$D$16:$R$1015,COLUMNS('Section 2'!$D$13:I$13),0)),"",VLOOKUP($A576,'Section 2'!$D$16:$R$1015,COLUMNS('Section 2'!$D$13:I$13),0)))</f>
        <v/>
      </c>
      <c r="I576" s="84" t="str">
        <f>IF($C576="","",IF(ISBLANK(VLOOKUP($A576,'Section 2'!$D$16:$R$1015,COLUMNS('Section 2'!$D$13:J$13),0)),"",VLOOKUP($A576,'Section 2'!$D$16:$R$1015,COLUMNS('Section 2'!$D$13:J$13),0)))</f>
        <v/>
      </c>
      <c r="J576" s="84" t="str">
        <f>IF($C576="","",IF(ISBLANK(VLOOKUP($A576,'Section 2'!$D$16:$R$1015,COLUMNS('Section 2'!$D$13:R$13),0)),"",IF(VLOOKUP($A576,'Section 2'!$D$16:$R$1015,COLUMNS('Section 2'!$D$13:R$13),0)="QPS","QPS",PROPER(VLOOKUP($A576,'Section 2'!$D$16:$R$1015,COLUMNS('Section 2'!$D$13:R$13),0)))))</f>
        <v/>
      </c>
      <c r="K576" s="84" t="str">
        <f>IF($C576="","",IF(ISBLANK(VLOOKUP($A576,'Section 2'!$D$16:$R$1015,COLUMNS('Section 2'!$D$13:L$13),0)),"",VLOOKUP($A576,'Section 2'!$D$16:$R$1015,COLUMNS('Section 2'!$D$13:L$13),0)))</f>
        <v/>
      </c>
      <c r="L576" s="84" t="str">
        <f>IF($C576="","",IF(ISBLANK(VLOOKUP($A576,'Section 2'!$D$16:$R$1015,COLUMNS('Section 2'!$D$13:M$13),0)),"",VLOOKUP($A576,'Section 2'!$D$16:$R$1015,COLUMNS('Section 2'!$D$13:M$13),0)))</f>
        <v/>
      </c>
      <c r="M576" s="84" t="str">
        <f>IF($C576="","",IF(ISBLANK(VLOOKUP($A576,'Section 2'!$D$16:$R$1015,COLUMNS('Section 2'!$D$13:N$13),0)),"",VLOOKUP($A576,'Section 2'!$D$16:$R$1015,COLUMNS('Section 2'!$D$13:N$13),0)))</f>
        <v/>
      </c>
      <c r="N576" s="84" t="str">
        <f>IF($C576="","",IF(ISBLANK(VLOOKUP($A576,'Section 2'!$D$16:$R$1015,COLUMNS('Section 2'!$D$13:O$13),0)),"",VLOOKUP($A576,'Section 2'!$D$16:$R$1015,COLUMNS('Section 2'!$D$13:O$13),0)))</f>
        <v/>
      </c>
      <c r="O576" s="84" t="str">
        <f>IF($C576="","",IF(ISBLANK(VLOOKUP($A576,'Section 2'!$D$16:$R$1015,COLUMNS('Section 2'!$D$13:P$13),0)),"",VLOOKUP($A576,'Section 2'!$D$16:$R$1015,COLUMNS('Section 2'!$D$13:P$13),0)))</f>
        <v/>
      </c>
      <c r="P576" s="84" t="str">
        <f>IF($C576="","",IF(ISBLANK(VLOOKUP($A576,'Section 2'!$D$16:$R$1015,COLUMNS('Section 2'!$D$13:Q$13),0)),"",VLOOKUP($A576,'Section 2'!$D$16:$R$1015,COLUMNS('Section 2'!$D$13:Q$13),0)))</f>
        <v/>
      </c>
      <c r="Q576" s="84" t="str">
        <f>IF($C576="","",IF(ISBLANK(VLOOKUP($A576,'Section 2'!$D$16:$R$1015,COLUMNS('Section 2'!$D$13:R$13),0)),"",IF(VLOOKUP($A576,'Section 2'!$D$16:$R$1015,COLUMNS('Section 2'!$D$13:R$13),0)="QPS","QPS",PROPER(VLOOKUP($A576,'Section 2'!$D$16:$R$1015,COLUMNS('Section 2'!$D$13:R$13),0)))))</f>
        <v/>
      </c>
    </row>
    <row r="577" spans="1:17" x14ac:dyDescent="0.35">
      <c r="A577" s="50">
        <v>576</v>
      </c>
      <c r="B577" s="84" t="str">
        <f t="shared" si="8"/>
        <v/>
      </c>
      <c r="C577" s="84" t="str">
        <f>IFERROR(VLOOKUP($A577,'Section 2'!$D$16:$R$1015,COLUMNS('Section 2'!$D$13:D$13),0),"")</f>
        <v/>
      </c>
      <c r="D577" s="61" t="str">
        <f>IF($C577="","",IF(ISBLANK(VLOOKUP($A577,'Section 2'!$D$16:$R$1015,COLUMNS('Section 2'!$D$13:E$13),0)),"",VLOOKUP($A577,'Section 2'!$D$16:$R$1015,COLUMNS('Section 2'!$D$13:E$13),0)))</f>
        <v/>
      </c>
      <c r="E577" s="84" t="str">
        <f>IF($C577="","",IF(ISBLANK(VLOOKUP($A577,'Section 2'!$D$16:$R$1015,COLUMNS('Section 2'!$D$13:F$13),0)),"",VLOOKUP($A577,'Section 2'!$D$16:$R$1015,COLUMNS('Section 2'!$D$13:F$13),0)))</f>
        <v/>
      </c>
      <c r="F577" s="84" t="str">
        <f>IF($C577="","",IF(ISBLANK(VLOOKUP($A577,'Section 2'!$D$16:$R$1015,COLUMNS('Section 2'!$D$13:G$13),0)),"",VLOOKUP($A577,'Section 2'!$D$16:$R$1015,COLUMNS('Section 2'!$D$13:G$13),0)))</f>
        <v/>
      </c>
      <c r="G577" s="84" t="str">
        <f>IF($C577="","",IF(ISBLANK(VLOOKUP($A577,'Section 2'!$D$16:$R$1015,COLUMNS('Section 2'!$D$13:H$13),0)),"",VLOOKUP($A577,'Section 2'!$D$16:$R$1015,COLUMNS('Section 2'!$D$13:H$13),0)))</f>
        <v/>
      </c>
      <c r="H577" s="84" t="str">
        <f>IF($C577="","",IF(ISBLANK(VLOOKUP($A577,'Section 2'!$D$16:$R$1015,COLUMNS('Section 2'!$D$13:I$13),0)),"",VLOOKUP($A577,'Section 2'!$D$16:$R$1015,COLUMNS('Section 2'!$D$13:I$13),0)))</f>
        <v/>
      </c>
      <c r="I577" s="84" t="str">
        <f>IF($C577="","",IF(ISBLANK(VLOOKUP($A577,'Section 2'!$D$16:$R$1015,COLUMNS('Section 2'!$D$13:J$13),0)),"",VLOOKUP($A577,'Section 2'!$D$16:$R$1015,COLUMNS('Section 2'!$D$13:J$13),0)))</f>
        <v/>
      </c>
      <c r="J577" s="84" t="str">
        <f>IF($C577="","",IF(ISBLANK(VLOOKUP($A577,'Section 2'!$D$16:$R$1015,COLUMNS('Section 2'!$D$13:R$13),0)),"",IF(VLOOKUP($A577,'Section 2'!$D$16:$R$1015,COLUMNS('Section 2'!$D$13:R$13),0)="QPS","QPS",PROPER(VLOOKUP($A577,'Section 2'!$D$16:$R$1015,COLUMNS('Section 2'!$D$13:R$13),0)))))</f>
        <v/>
      </c>
      <c r="K577" s="84" t="str">
        <f>IF($C577="","",IF(ISBLANK(VLOOKUP($A577,'Section 2'!$D$16:$R$1015,COLUMNS('Section 2'!$D$13:L$13),0)),"",VLOOKUP($A577,'Section 2'!$D$16:$R$1015,COLUMNS('Section 2'!$D$13:L$13),0)))</f>
        <v/>
      </c>
      <c r="L577" s="84" t="str">
        <f>IF($C577="","",IF(ISBLANK(VLOOKUP($A577,'Section 2'!$D$16:$R$1015,COLUMNS('Section 2'!$D$13:M$13),0)),"",VLOOKUP($A577,'Section 2'!$D$16:$R$1015,COLUMNS('Section 2'!$D$13:M$13),0)))</f>
        <v/>
      </c>
      <c r="M577" s="84" t="str">
        <f>IF($C577="","",IF(ISBLANK(VLOOKUP($A577,'Section 2'!$D$16:$R$1015,COLUMNS('Section 2'!$D$13:N$13),0)),"",VLOOKUP($A577,'Section 2'!$D$16:$R$1015,COLUMNS('Section 2'!$D$13:N$13),0)))</f>
        <v/>
      </c>
      <c r="N577" s="84" t="str">
        <f>IF($C577="","",IF(ISBLANK(VLOOKUP($A577,'Section 2'!$D$16:$R$1015,COLUMNS('Section 2'!$D$13:O$13),0)),"",VLOOKUP($A577,'Section 2'!$D$16:$R$1015,COLUMNS('Section 2'!$D$13:O$13),0)))</f>
        <v/>
      </c>
      <c r="O577" s="84" t="str">
        <f>IF($C577="","",IF(ISBLANK(VLOOKUP($A577,'Section 2'!$D$16:$R$1015,COLUMNS('Section 2'!$D$13:P$13),0)),"",VLOOKUP($A577,'Section 2'!$D$16:$R$1015,COLUMNS('Section 2'!$D$13:P$13),0)))</f>
        <v/>
      </c>
      <c r="P577" s="84" t="str">
        <f>IF($C577="","",IF(ISBLANK(VLOOKUP($A577,'Section 2'!$D$16:$R$1015,COLUMNS('Section 2'!$D$13:Q$13),0)),"",VLOOKUP($A577,'Section 2'!$D$16:$R$1015,COLUMNS('Section 2'!$D$13:Q$13),0)))</f>
        <v/>
      </c>
      <c r="Q577" s="84" t="str">
        <f>IF($C577="","",IF(ISBLANK(VLOOKUP($A577,'Section 2'!$D$16:$R$1015,COLUMNS('Section 2'!$D$13:R$13),0)),"",IF(VLOOKUP($A577,'Section 2'!$D$16:$R$1015,COLUMNS('Section 2'!$D$13:R$13),0)="QPS","QPS",PROPER(VLOOKUP($A577,'Section 2'!$D$16:$R$1015,COLUMNS('Section 2'!$D$13:R$13),0)))))</f>
        <v/>
      </c>
    </row>
    <row r="578" spans="1:17" x14ac:dyDescent="0.35">
      <c r="A578" s="50">
        <v>577</v>
      </c>
      <c r="B578" s="84" t="str">
        <f t="shared" si="8"/>
        <v/>
      </c>
      <c r="C578" s="84" t="str">
        <f>IFERROR(VLOOKUP($A578,'Section 2'!$D$16:$R$1015,COLUMNS('Section 2'!$D$13:D$13),0),"")</f>
        <v/>
      </c>
      <c r="D578" s="61" t="str">
        <f>IF($C578="","",IF(ISBLANK(VLOOKUP($A578,'Section 2'!$D$16:$R$1015,COLUMNS('Section 2'!$D$13:E$13),0)),"",VLOOKUP($A578,'Section 2'!$D$16:$R$1015,COLUMNS('Section 2'!$D$13:E$13),0)))</f>
        <v/>
      </c>
      <c r="E578" s="84" t="str">
        <f>IF($C578="","",IF(ISBLANK(VLOOKUP($A578,'Section 2'!$D$16:$R$1015,COLUMNS('Section 2'!$D$13:F$13),0)),"",VLOOKUP($A578,'Section 2'!$D$16:$R$1015,COLUMNS('Section 2'!$D$13:F$13),0)))</f>
        <v/>
      </c>
      <c r="F578" s="84" t="str">
        <f>IF($C578="","",IF(ISBLANK(VLOOKUP($A578,'Section 2'!$D$16:$R$1015,COLUMNS('Section 2'!$D$13:G$13),0)),"",VLOOKUP($A578,'Section 2'!$D$16:$R$1015,COLUMNS('Section 2'!$D$13:G$13),0)))</f>
        <v/>
      </c>
      <c r="G578" s="84" t="str">
        <f>IF($C578="","",IF(ISBLANK(VLOOKUP($A578,'Section 2'!$D$16:$R$1015,COLUMNS('Section 2'!$D$13:H$13),0)),"",VLOOKUP($A578,'Section 2'!$D$16:$R$1015,COLUMNS('Section 2'!$D$13:H$13),0)))</f>
        <v/>
      </c>
      <c r="H578" s="84" t="str">
        <f>IF($C578="","",IF(ISBLANK(VLOOKUP($A578,'Section 2'!$D$16:$R$1015,COLUMNS('Section 2'!$D$13:I$13),0)),"",VLOOKUP($A578,'Section 2'!$D$16:$R$1015,COLUMNS('Section 2'!$D$13:I$13),0)))</f>
        <v/>
      </c>
      <c r="I578" s="84" t="str">
        <f>IF($C578="","",IF(ISBLANK(VLOOKUP($A578,'Section 2'!$D$16:$R$1015,COLUMNS('Section 2'!$D$13:J$13),0)),"",VLOOKUP($A578,'Section 2'!$D$16:$R$1015,COLUMNS('Section 2'!$D$13:J$13),0)))</f>
        <v/>
      </c>
      <c r="J578" s="84" t="str">
        <f>IF($C578="","",IF(ISBLANK(VLOOKUP($A578,'Section 2'!$D$16:$R$1015,COLUMNS('Section 2'!$D$13:R$13),0)),"",IF(VLOOKUP($A578,'Section 2'!$D$16:$R$1015,COLUMNS('Section 2'!$D$13:R$13),0)="QPS","QPS",PROPER(VLOOKUP($A578,'Section 2'!$D$16:$R$1015,COLUMNS('Section 2'!$D$13:R$13),0)))))</f>
        <v/>
      </c>
      <c r="K578" s="84" t="str">
        <f>IF($C578="","",IF(ISBLANK(VLOOKUP($A578,'Section 2'!$D$16:$R$1015,COLUMNS('Section 2'!$D$13:L$13),0)),"",VLOOKUP($A578,'Section 2'!$D$16:$R$1015,COLUMNS('Section 2'!$D$13:L$13),0)))</f>
        <v/>
      </c>
      <c r="L578" s="84" t="str">
        <f>IF($C578="","",IF(ISBLANK(VLOOKUP($A578,'Section 2'!$D$16:$R$1015,COLUMNS('Section 2'!$D$13:M$13),0)),"",VLOOKUP($A578,'Section 2'!$D$16:$R$1015,COLUMNS('Section 2'!$D$13:M$13),0)))</f>
        <v/>
      </c>
      <c r="M578" s="84" t="str">
        <f>IF($C578="","",IF(ISBLANK(VLOOKUP($A578,'Section 2'!$D$16:$R$1015,COLUMNS('Section 2'!$D$13:N$13),0)),"",VLOOKUP($A578,'Section 2'!$D$16:$R$1015,COLUMNS('Section 2'!$D$13:N$13),0)))</f>
        <v/>
      </c>
      <c r="N578" s="84" t="str">
        <f>IF($C578="","",IF(ISBLANK(VLOOKUP($A578,'Section 2'!$D$16:$R$1015,COLUMNS('Section 2'!$D$13:O$13),0)),"",VLOOKUP($A578,'Section 2'!$D$16:$R$1015,COLUMNS('Section 2'!$D$13:O$13),0)))</f>
        <v/>
      </c>
      <c r="O578" s="84" t="str">
        <f>IF($C578="","",IF(ISBLANK(VLOOKUP($A578,'Section 2'!$D$16:$R$1015,COLUMNS('Section 2'!$D$13:P$13),0)),"",VLOOKUP($A578,'Section 2'!$D$16:$R$1015,COLUMNS('Section 2'!$D$13:P$13),0)))</f>
        <v/>
      </c>
      <c r="P578" s="84" t="str">
        <f>IF($C578="","",IF(ISBLANK(VLOOKUP($A578,'Section 2'!$D$16:$R$1015,COLUMNS('Section 2'!$D$13:Q$13),0)),"",VLOOKUP($A578,'Section 2'!$D$16:$R$1015,COLUMNS('Section 2'!$D$13:Q$13),0)))</f>
        <v/>
      </c>
      <c r="Q578" s="84" t="str">
        <f>IF($C578="","",IF(ISBLANK(VLOOKUP($A578,'Section 2'!$D$16:$R$1015,COLUMNS('Section 2'!$D$13:R$13),0)),"",IF(VLOOKUP($A578,'Section 2'!$D$16:$R$1015,COLUMNS('Section 2'!$D$13:R$13),0)="QPS","QPS",PROPER(VLOOKUP($A578,'Section 2'!$D$16:$R$1015,COLUMNS('Section 2'!$D$13:R$13),0)))))</f>
        <v/>
      </c>
    </row>
    <row r="579" spans="1:17" x14ac:dyDescent="0.35">
      <c r="A579" s="50">
        <v>578</v>
      </c>
      <c r="B579" s="84" t="str">
        <f t="shared" ref="B579:B642" si="9">IF(C579="","",2)</f>
        <v/>
      </c>
      <c r="C579" s="84" t="str">
        <f>IFERROR(VLOOKUP($A579,'Section 2'!$D$16:$R$1015,COLUMNS('Section 2'!$D$13:D$13),0),"")</f>
        <v/>
      </c>
      <c r="D579" s="61" t="str">
        <f>IF($C579="","",IF(ISBLANK(VLOOKUP($A579,'Section 2'!$D$16:$R$1015,COLUMNS('Section 2'!$D$13:E$13),0)),"",VLOOKUP($A579,'Section 2'!$D$16:$R$1015,COLUMNS('Section 2'!$D$13:E$13),0)))</f>
        <v/>
      </c>
      <c r="E579" s="84" t="str">
        <f>IF($C579="","",IF(ISBLANK(VLOOKUP($A579,'Section 2'!$D$16:$R$1015,COLUMNS('Section 2'!$D$13:F$13),0)),"",VLOOKUP($A579,'Section 2'!$D$16:$R$1015,COLUMNS('Section 2'!$D$13:F$13),0)))</f>
        <v/>
      </c>
      <c r="F579" s="84" t="str">
        <f>IF($C579="","",IF(ISBLANK(VLOOKUP($A579,'Section 2'!$D$16:$R$1015,COLUMNS('Section 2'!$D$13:G$13),0)),"",VLOOKUP($A579,'Section 2'!$D$16:$R$1015,COLUMNS('Section 2'!$D$13:G$13),0)))</f>
        <v/>
      </c>
      <c r="G579" s="84" t="str">
        <f>IF($C579="","",IF(ISBLANK(VLOOKUP($A579,'Section 2'!$D$16:$R$1015,COLUMNS('Section 2'!$D$13:H$13),0)),"",VLOOKUP($A579,'Section 2'!$D$16:$R$1015,COLUMNS('Section 2'!$D$13:H$13),0)))</f>
        <v/>
      </c>
      <c r="H579" s="84" t="str">
        <f>IF($C579="","",IF(ISBLANK(VLOOKUP($A579,'Section 2'!$D$16:$R$1015,COLUMNS('Section 2'!$D$13:I$13),0)),"",VLOOKUP($A579,'Section 2'!$D$16:$R$1015,COLUMNS('Section 2'!$D$13:I$13),0)))</f>
        <v/>
      </c>
      <c r="I579" s="84" t="str">
        <f>IF($C579="","",IF(ISBLANK(VLOOKUP($A579,'Section 2'!$D$16:$R$1015,COLUMNS('Section 2'!$D$13:J$13),0)),"",VLOOKUP($A579,'Section 2'!$D$16:$R$1015,COLUMNS('Section 2'!$D$13:J$13),0)))</f>
        <v/>
      </c>
      <c r="J579" s="84" t="str">
        <f>IF($C579="","",IF(ISBLANK(VLOOKUP($A579,'Section 2'!$D$16:$R$1015,COLUMNS('Section 2'!$D$13:R$13),0)),"",IF(VLOOKUP($A579,'Section 2'!$D$16:$R$1015,COLUMNS('Section 2'!$D$13:R$13),0)="QPS","QPS",PROPER(VLOOKUP($A579,'Section 2'!$D$16:$R$1015,COLUMNS('Section 2'!$D$13:R$13),0)))))</f>
        <v/>
      </c>
      <c r="K579" s="84" t="str">
        <f>IF($C579="","",IF(ISBLANK(VLOOKUP($A579,'Section 2'!$D$16:$R$1015,COLUMNS('Section 2'!$D$13:L$13),0)),"",VLOOKUP($A579,'Section 2'!$D$16:$R$1015,COLUMNS('Section 2'!$D$13:L$13),0)))</f>
        <v/>
      </c>
      <c r="L579" s="84" t="str">
        <f>IF($C579="","",IF(ISBLANK(VLOOKUP($A579,'Section 2'!$D$16:$R$1015,COLUMNS('Section 2'!$D$13:M$13),0)),"",VLOOKUP($A579,'Section 2'!$D$16:$R$1015,COLUMNS('Section 2'!$D$13:M$13),0)))</f>
        <v/>
      </c>
      <c r="M579" s="84" t="str">
        <f>IF($C579="","",IF(ISBLANK(VLOOKUP($A579,'Section 2'!$D$16:$R$1015,COLUMNS('Section 2'!$D$13:N$13),0)),"",VLOOKUP($A579,'Section 2'!$D$16:$R$1015,COLUMNS('Section 2'!$D$13:N$13),0)))</f>
        <v/>
      </c>
      <c r="N579" s="84" t="str">
        <f>IF($C579="","",IF(ISBLANK(VLOOKUP($A579,'Section 2'!$D$16:$R$1015,COLUMNS('Section 2'!$D$13:O$13),0)),"",VLOOKUP($A579,'Section 2'!$D$16:$R$1015,COLUMNS('Section 2'!$D$13:O$13),0)))</f>
        <v/>
      </c>
      <c r="O579" s="84" t="str">
        <f>IF($C579="","",IF(ISBLANK(VLOOKUP($A579,'Section 2'!$D$16:$R$1015,COLUMNS('Section 2'!$D$13:P$13),0)),"",VLOOKUP($A579,'Section 2'!$D$16:$R$1015,COLUMNS('Section 2'!$D$13:P$13),0)))</f>
        <v/>
      </c>
      <c r="P579" s="84" t="str">
        <f>IF($C579="","",IF(ISBLANK(VLOOKUP($A579,'Section 2'!$D$16:$R$1015,COLUMNS('Section 2'!$D$13:Q$13),0)),"",VLOOKUP($A579,'Section 2'!$D$16:$R$1015,COLUMNS('Section 2'!$D$13:Q$13),0)))</f>
        <v/>
      </c>
      <c r="Q579" s="84" t="str">
        <f>IF($C579="","",IF(ISBLANK(VLOOKUP($A579,'Section 2'!$D$16:$R$1015,COLUMNS('Section 2'!$D$13:R$13),0)),"",IF(VLOOKUP($A579,'Section 2'!$D$16:$R$1015,COLUMNS('Section 2'!$D$13:R$13),0)="QPS","QPS",PROPER(VLOOKUP($A579,'Section 2'!$D$16:$R$1015,COLUMNS('Section 2'!$D$13:R$13),0)))))</f>
        <v/>
      </c>
    </row>
    <row r="580" spans="1:17" x14ac:dyDescent="0.35">
      <c r="A580" s="50">
        <v>579</v>
      </c>
      <c r="B580" s="84" t="str">
        <f t="shared" si="9"/>
        <v/>
      </c>
      <c r="C580" s="84" t="str">
        <f>IFERROR(VLOOKUP($A580,'Section 2'!$D$16:$R$1015,COLUMNS('Section 2'!$D$13:D$13),0),"")</f>
        <v/>
      </c>
      <c r="D580" s="61" t="str">
        <f>IF($C580="","",IF(ISBLANK(VLOOKUP($A580,'Section 2'!$D$16:$R$1015,COLUMNS('Section 2'!$D$13:E$13),0)),"",VLOOKUP($A580,'Section 2'!$D$16:$R$1015,COLUMNS('Section 2'!$D$13:E$13),0)))</f>
        <v/>
      </c>
      <c r="E580" s="84" t="str">
        <f>IF($C580="","",IF(ISBLANK(VLOOKUP($A580,'Section 2'!$D$16:$R$1015,COLUMNS('Section 2'!$D$13:F$13),0)),"",VLOOKUP($A580,'Section 2'!$D$16:$R$1015,COLUMNS('Section 2'!$D$13:F$13),0)))</f>
        <v/>
      </c>
      <c r="F580" s="84" t="str">
        <f>IF($C580="","",IF(ISBLANK(VLOOKUP($A580,'Section 2'!$D$16:$R$1015,COLUMNS('Section 2'!$D$13:G$13),0)),"",VLOOKUP($A580,'Section 2'!$D$16:$R$1015,COLUMNS('Section 2'!$D$13:G$13),0)))</f>
        <v/>
      </c>
      <c r="G580" s="84" t="str">
        <f>IF($C580="","",IF(ISBLANK(VLOOKUP($A580,'Section 2'!$D$16:$R$1015,COLUMNS('Section 2'!$D$13:H$13),0)),"",VLOOKUP($A580,'Section 2'!$D$16:$R$1015,COLUMNS('Section 2'!$D$13:H$13),0)))</f>
        <v/>
      </c>
      <c r="H580" s="84" t="str">
        <f>IF($C580="","",IF(ISBLANK(VLOOKUP($A580,'Section 2'!$D$16:$R$1015,COLUMNS('Section 2'!$D$13:I$13),0)),"",VLOOKUP($A580,'Section 2'!$D$16:$R$1015,COLUMNS('Section 2'!$D$13:I$13),0)))</f>
        <v/>
      </c>
      <c r="I580" s="84" t="str">
        <f>IF($C580="","",IF(ISBLANK(VLOOKUP($A580,'Section 2'!$D$16:$R$1015,COLUMNS('Section 2'!$D$13:J$13),0)),"",VLOOKUP($A580,'Section 2'!$D$16:$R$1015,COLUMNS('Section 2'!$D$13:J$13),0)))</f>
        <v/>
      </c>
      <c r="J580" s="84" t="str">
        <f>IF($C580="","",IF(ISBLANK(VLOOKUP($A580,'Section 2'!$D$16:$R$1015,COLUMNS('Section 2'!$D$13:R$13),0)),"",IF(VLOOKUP($A580,'Section 2'!$D$16:$R$1015,COLUMNS('Section 2'!$D$13:R$13),0)="QPS","QPS",PROPER(VLOOKUP($A580,'Section 2'!$D$16:$R$1015,COLUMNS('Section 2'!$D$13:R$13),0)))))</f>
        <v/>
      </c>
      <c r="K580" s="84" t="str">
        <f>IF($C580="","",IF(ISBLANK(VLOOKUP($A580,'Section 2'!$D$16:$R$1015,COLUMNS('Section 2'!$D$13:L$13),0)),"",VLOOKUP($A580,'Section 2'!$D$16:$R$1015,COLUMNS('Section 2'!$D$13:L$13),0)))</f>
        <v/>
      </c>
      <c r="L580" s="84" t="str">
        <f>IF($C580="","",IF(ISBLANK(VLOOKUP($A580,'Section 2'!$D$16:$R$1015,COLUMNS('Section 2'!$D$13:M$13),0)),"",VLOOKUP($A580,'Section 2'!$D$16:$R$1015,COLUMNS('Section 2'!$D$13:M$13),0)))</f>
        <v/>
      </c>
      <c r="M580" s="84" t="str">
        <f>IF($C580="","",IF(ISBLANK(VLOOKUP($A580,'Section 2'!$D$16:$R$1015,COLUMNS('Section 2'!$D$13:N$13),0)),"",VLOOKUP($A580,'Section 2'!$D$16:$R$1015,COLUMNS('Section 2'!$D$13:N$13),0)))</f>
        <v/>
      </c>
      <c r="N580" s="84" t="str">
        <f>IF($C580="","",IF(ISBLANK(VLOOKUP($A580,'Section 2'!$D$16:$R$1015,COLUMNS('Section 2'!$D$13:O$13),0)),"",VLOOKUP($A580,'Section 2'!$D$16:$R$1015,COLUMNS('Section 2'!$D$13:O$13),0)))</f>
        <v/>
      </c>
      <c r="O580" s="84" t="str">
        <f>IF($C580="","",IF(ISBLANK(VLOOKUP($A580,'Section 2'!$D$16:$R$1015,COLUMNS('Section 2'!$D$13:P$13),0)),"",VLOOKUP($A580,'Section 2'!$D$16:$R$1015,COLUMNS('Section 2'!$D$13:P$13),0)))</f>
        <v/>
      </c>
      <c r="P580" s="84" t="str">
        <f>IF($C580="","",IF(ISBLANK(VLOOKUP($A580,'Section 2'!$D$16:$R$1015,COLUMNS('Section 2'!$D$13:Q$13),0)),"",VLOOKUP($A580,'Section 2'!$D$16:$R$1015,COLUMNS('Section 2'!$D$13:Q$13),0)))</f>
        <v/>
      </c>
      <c r="Q580" s="84" t="str">
        <f>IF($C580="","",IF(ISBLANK(VLOOKUP($A580,'Section 2'!$D$16:$R$1015,COLUMNS('Section 2'!$D$13:R$13),0)),"",IF(VLOOKUP($A580,'Section 2'!$D$16:$R$1015,COLUMNS('Section 2'!$D$13:R$13),0)="QPS","QPS",PROPER(VLOOKUP($A580,'Section 2'!$D$16:$R$1015,COLUMNS('Section 2'!$D$13:R$13),0)))))</f>
        <v/>
      </c>
    </row>
    <row r="581" spans="1:17" x14ac:dyDescent="0.35">
      <c r="A581" s="50">
        <v>580</v>
      </c>
      <c r="B581" s="84" t="str">
        <f t="shared" si="9"/>
        <v/>
      </c>
      <c r="C581" s="84" t="str">
        <f>IFERROR(VLOOKUP($A581,'Section 2'!$D$16:$R$1015,COLUMNS('Section 2'!$D$13:D$13),0),"")</f>
        <v/>
      </c>
      <c r="D581" s="61" t="str">
        <f>IF($C581="","",IF(ISBLANK(VLOOKUP($A581,'Section 2'!$D$16:$R$1015,COLUMNS('Section 2'!$D$13:E$13),0)),"",VLOOKUP($A581,'Section 2'!$D$16:$R$1015,COLUMNS('Section 2'!$D$13:E$13),0)))</f>
        <v/>
      </c>
      <c r="E581" s="84" t="str">
        <f>IF($C581="","",IF(ISBLANK(VLOOKUP($A581,'Section 2'!$D$16:$R$1015,COLUMNS('Section 2'!$D$13:F$13),0)),"",VLOOKUP($A581,'Section 2'!$D$16:$R$1015,COLUMNS('Section 2'!$D$13:F$13),0)))</f>
        <v/>
      </c>
      <c r="F581" s="84" t="str">
        <f>IF($C581="","",IF(ISBLANK(VLOOKUP($A581,'Section 2'!$D$16:$R$1015,COLUMNS('Section 2'!$D$13:G$13),0)),"",VLOOKUP($A581,'Section 2'!$D$16:$R$1015,COLUMNS('Section 2'!$D$13:G$13),0)))</f>
        <v/>
      </c>
      <c r="G581" s="84" t="str">
        <f>IF($C581="","",IF(ISBLANK(VLOOKUP($A581,'Section 2'!$D$16:$R$1015,COLUMNS('Section 2'!$D$13:H$13),0)),"",VLOOKUP($A581,'Section 2'!$D$16:$R$1015,COLUMNS('Section 2'!$D$13:H$13),0)))</f>
        <v/>
      </c>
      <c r="H581" s="84" t="str">
        <f>IF($C581="","",IF(ISBLANK(VLOOKUP($A581,'Section 2'!$D$16:$R$1015,COLUMNS('Section 2'!$D$13:I$13),0)),"",VLOOKUP($A581,'Section 2'!$D$16:$R$1015,COLUMNS('Section 2'!$D$13:I$13),0)))</f>
        <v/>
      </c>
      <c r="I581" s="84" t="str">
        <f>IF($C581="","",IF(ISBLANK(VLOOKUP($A581,'Section 2'!$D$16:$R$1015,COLUMNS('Section 2'!$D$13:J$13),0)),"",VLOOKUP($A581,'Section 2'!$D$16:$R$1015,COLUMNS('Section 2'!$D$13:J$13),0)))</f>
        <v/>
      </c>
      <c r="J581" s="84" t="str">
        <f>IF($C581="","",IF(ISBLANK(VLOOKUP($A581,'Section 2'!$D$16:$R$1015,COLUMNS('Section 2'!$D$13:R$13),0)),"",IF(VLOOKUP($A581,'Section 2'!$D$16:$R$1015,COLUMNS('Section 2'!$D$13:R$13),0)="QPS","QPS",PROPER(VLOOKUP($A581,'Section 2'!$D$16:$R$1015,COLUMNS('Section 2'!$D$13:R$13),0)))))</f>
        <v/>
      </c>
      <c r="K581" s="84" t="str">
        <f>IF($C581="","",IF(ISBLANK(VLOOKUP($A581,'Section 2'!$D$16:$R$1015,COLUMNS('Section 2'!$D$13:L$13),0)),"",VLOOKUP($A581,'Section 2'!$D$16:$R$1015,COLUMNS('Section 2'!$D$13:L$13),0)))</f>
        <v/>
      </c>
      <c r="L581" s="84" t="str">
        <f>IF($C581="","",IF(ISBLANK(VLOOKUP($A581,'Section 2'!$D$16:$R$1015,COLUMNS('Section 2'!$D$13:M$13),0)),"",VLOOKUP($A581,'Section 2'!$D$16:$R$1015,COLUMNS('Section 2'!$D$13:M$13),0)))</f>
        <v/>
      </c>
      <c r="M581" s="84" t="str">
        <f>IF($C581="","",IF(ISBLANK(VLOOKUP($A581,'Section 2'!$D$16:$R$1015,COLUMNS('Section 2'!$D$13:N$13),0)),"",VLOOKUP($A581,'Section 2'!$D$16:$R$1015,COLUMNS('Section 2'!$D$13:N$13),0)))</f>
        <v/>
      </c>
      <c r="N581" s="84" t="str">
        <f>IF($C581="","",IF(ISBLANK(VLOOKUP($A581,'Section 2'!$D$16:$R$1015,COLUMNS('Section 2'!$D$13:O$13),0)),"",VLOOKUP($A581,'Section 2'!$D$16:$R$1015,COLUMNS('Section 2'!$D$13:O$13),0)))</f>
        <v/>
      </c>
      <c r="O581" s="84" t="str">
        <f>IF($C581="","",IF(ISBLANK(VLOOKUP($A581,'Section 2'!$D$16:$R$1015,COLUMNS('Section 2'!$D$13:P$13),0)),"",VLOOKUP($A581,'Section 2'!$D$16:$R$1015,COLUMNS('Section 2'!$D$13:P$13),0)))</f>
        <v/>
      </c>
      <c r="P581" s="84" t="str">
        <f>IF($C581="","",IF(ISBLANK(VLOOKUP($A581,'Section 2'!$D$16:$R$1015,COLUMNS('Section 2'!$D$13:Q$13),0)),"",VLOOKUP($A581,'Section 2'!$D$16:$R$1015,COLUMNS('Section 2'!$D$13:Q$13),0)))</f>
        <v/>
      </c>
      <c r="Q581" s="84" t="str">
        <f>IF($C581="","",IF(ISBLANK(VLOOKUP($A581,'Section 2'!$D$16:$R$1015,COLUMNS('Section 2'!$D$13:R$13),0)),"",IF(VLOOKUP($A581,'Section 2'!$D$16:$R$1015,COLUMNS('Section 2'!$D$13:R$13),0)="QPS","QPS",PROPER(VLOOKUP($A581,'Section 2'!$D$16:$R$1015,COLUMNS('Section 2'!$D$13:R$13),0)))))</f>
        <v/>
      </c>
    </row>
    <row r="582" spans="1:17" x14ac:dyDescent="0.35">
      <c r="A582" s="50">
        <v>581</v>
      </c>
      <c r="B582" s="84" t="str">
        <f t="shared" si="9"/>
        <v/>
      </c>
      <c r="C582" s="84" t="str">
        <f>IFERROR(VLOOKUP($A582,'Section 2'!$D$16:$R$1015,COLUMNS('Section 2'!$D$13:D$13),0),"")</f>
        <v/>
      </c>
      <c r="D582" s="61" t="str">
        <f>IF($C582="","",IF(ISBLANK(VLOOKUP($A582,'Section 2'!$D$16:$R$1015,COLUMNS('Section 2'!$D$13:E$13),0)),"",VLOOKUP($A582,'Section 2'!$D$16:$R$1015,COLUMNS('Section 2'!$D$13:E$13),0)))</f>
        <v/>
      </c>
      <c r="E582" s="84" t="str">
        <f>IF($C582="","",IF(ISBLANK(VLOOKUP($A582,'Section 2'!$D$16:$R$1015,COLUMNS('Section 2'!$D$13:F$13),0)),"",VLOOKUP($A582,'Section 2'!$D$16:$R$1015,COLUMNS('Section 2'!$D$13:F$13),0)))</f>
        <v/>
      </c>
      <c r="F582" s="84" t="str">
        <f>IF($C582="","",IF(ISBLANK(VLOOKUP($A582,'Section 2'!$D$16:$R$1015,COLUMNS('Section 2'!$D$13:G$13),0)),"",VLOOKUP($A582,'Section 2'!$D$16:$R$1015,COLUMNS('Section 2'!$D$13:G$13),0)))</f>
        <v/>
      </c>
      <c r="G582" s="84" t="str">
        <f>IF($C582="","",IF(ISBLANK(VLOOKUP($A582,'Section 2'!$D$16:$R$1015,COLUMNS('Section 2'!$D$13:H$13),0)),"",VLOOKUP($A582,'Section 2'!$D$16:$R$1015,COLUMNS('Section 2'!$D$13:H$13),0)))</f>
        <v/>
      </c>
      <c r="H582" s="84" t="str">
        <f>IF($C582="","",IF(ISBLANK(VLOOKUP($A582,'Section 2'!$D$16:$R$1015,COLUMNS('Section 2'!$D$13:I$13),0)),"",VLOOKUP($A582,'Section 2'!$D$16:$R$1015,COLUMNS('Section 2'!$D$13:I$13),0)))</f>
        <v/>
      </c>
      <c r="I582" s="84" t="str">
        <f>IF($C582="","",IF(ISBLANK(VLOOKUP($A582,'Section 2'!$D$16:$R$1015,COLUMNS('Section 2'!$D$13:J$13),0)),"",VLOOKUP($A582,'Section 2'!$D$16:$R$1015,COLUMNS('Section 2'!$D$13:J$13),0)))</f>
        <v/>
      </c>
      <c r="J582" s="84" t="str">
        <f>IF($C582="","",IF(ISBLANK(VLOOKUP($A582,'Section 2'!$D$16:$R$1015,COLUMNS('Section 2'!$D$13:R$13),0)),"",IF(VLOOKUP($A582,'Section 2'!$D$16:$R$1015,COLUMNS('Section 2'!$D$13:R$13),0)="QPS","QPS",PROPER(VLOOKUP($A582,'Section 2'!$D$16:$R$1015,COLUMNS('Section 2'!$D$13:R$13),0)))))</f>
        <v/>
      </c>
      <c r="K582" s="84" t="str">
        <f>IF($C582="","",IF(ISBLANK(VLOOKUP($A582,'Section 2'!$D$16:$R$1015,COLUMNS('Section 2'!$D$13:L$13),0)),"",VLOOKUP($A582,'Section 2'!$D$16:$R$1015,COLUMNS('Section 2'!$D$13:L$13),0)))</f>
        <v/>
      </c>
      <c r="L582" s="84" t="str">
        <f>IF($C582="","",IF(ISBLANK(VLOOKUP($A582,'Section 2'!$D$16:$R$1015,COLUMNS('Section 2'!$D$13:M$13),0)),"",VLOOKUP($A582,'Section 2'!$D$16:$R$1015,COLUMNS('Section 2'!$D$13:M$13),0)))</f>
        <v/>
      </c>
      <c r="M582" s="84" t="str">
        <f>IF($C582="","",IF(ISBLANK(VLOOKUP($A582,'Section 2'!$D$16:$R$1015,COLUMNS('Section 2'!$D$13:N$13),0)),"",VLOOKUP($A582,'Section 2'!$D$16:$R$1015,COLUMNS('Section 2'!$D$13:N$13),0)))</f>
        <v/>
      </c>
      <c r="N582" s="84" t="str">
        <f>IF($C582="","",IF(ISBLANK(VLOOKUP($A582,'Section 2'!$D$16:$R$1015,COLUMNS('Section 2'!$D$13:O$13),0)),"",VLOOKUP($A582,'Section 2'!$D$16:$R$1015,COLUMNS('Section 2'!$D$13:O$13),0)))</f>
        <v/>
      </c>
      <c r="O582" s="84" t="str">
        <f>IF($C582="","",IF(ISBLANK(VLOOKUP($A582,'Section 2'!$D$16:$R$1015,COLUMNS('Section 2'!$D$13:P$13),0)),"",VLOOKUP($A582,'Section 2'!$D$16:$R$1015,COLUMNS('Section 2'!$D$13:P$13),0)))</f>
        <v/>
      </c>
      <c r="P582" s="84" t="str">
        <f>IF($C582="","",IF(ISBLANK(VLOOKUP($A582,'Section 2'!$D$16:$R$1015,COLUMNS('Section 2'!$D$13:Q$13),0)),"",VLOOKUP($A582,'Section 2'!$D$16:$R$1015,COLUMNS('Section 2'!$D$13:Q$13),0)))</f>
        <v/>
      </c>
      <c r="Q582" s="84" t="str">
        <f>IF($C582="","",IF(ISBLANK(VLOOKUP($A582,'Section 2'!$D$16:$R$1015,COLUMNS('Section 2'!$D$13:R$13),0)),"",IF(VLOOKUP($A582,'Section 2'!$D$16:$R$1015,COLUMNS('Section 2'!$D$13:R$13),0)="QPS","QPS",PROPER(VLOOKUP($A582,'Section 2'!$D$16:$R$1015,COLUMNS('Section 2'!$D$13:R$13),0)))))</f>
        <v/>
      </c>
    </row>
    <row r="583" spans="1:17" x14ac:dyDescent="0.35">
      <c r="A583" s="50">
        <v>582</v>
      </c>
      <c r="B583" s="84" t="str">
        <f t="shared" si="9"/>
        <v/>
      </c>
      <c r="C583" s="84" t="str">
        <f>IFERROR(VLOOKUP($A583,'Section 2'!$D$16:$R$1015,COLUMNS('Section 2'!$D$13:D$13),0),"")</f>
        <v/>
      </c>
      <c r="D583" s="61" t="str">
        <f>IF($C583="","",IF(ISBLANK(VLOOKUP($A583,'Section 2'!$D$16:$R$1015,COLUMNS('Section 2'!$D$13:E$13),0)),"",VLOOKUP($A583,'Section 2'!$D$16:$R$1015,COLUMNS('Section 2'!$D$13:E$13),0)))</f>
        <v/>
      </c>
      <c r="E583" s="84" t="str">
        <f>IF($C583="","",IF(ISBLANK(VLOOKUP($A583,'Section 2'!$D$16:$R$1015,COLUMNS('Section 2'!$D$13:F$13),0)),"",VLOOKUP($A583,'Section 2'!$D$16:$R$1015,COLUMNS('Section 2'!$D$13:F$13),0)))</f>
        <v/>
      </c>
      <c r="F583" s="84" t="str">
        <f>IF($C583="","",IF(ISBLANK(VLOOKUP($A583,'Section 2'!$D$16:$R$1015,COLUMNS('Section 2'!$D$13:G$13),0)),"",VLOOKUP($A583,'Section 2'!$D$16:$R$1015,COLUMNS('Section 2'!$D$13:G$13),0)))</f>
        <v/>
      </c>
      <c r="G583" s="84" t="str">
        <f>IF($C583="","",IF(ISBLANK(VLOOKUP($A583,'Section 2'!$D$16:$R$1015,COLUMNS('Section 2'!$D$13:H$13),0)),"",VLOOKUP($A583,'Section 2'!$D$16:$R$1015,COLUMNS('Section 2'!$D$13:H$13),0)))</f>
        <v/>
      </c>
      <c r="H583" s="84" t="str">
        <f>IF($C583="","",IF(ISBLANK(VLOOKUP($A583,'Section 2'!$D$16:$R$1015,COLUMNS('Section 2'!$D$13:I$13),0)),"",VLOOKUP($A583,'Section 2'!$D$16:$R$1015,COLUMNS('Section 2'!$D$13:I$13),0)))</f>
        <v/>
      </c>
      <c r="I583" s="84" t="str">
        <f>IF($C583="","",IF(ISBLANK(VLOOKUP($A583,'Section 2'!$D$16:$R$1015,COLUMNS('Section 2'!$D$13:J$13),0)),"",VLOOKUP($A583,'Section 2'!$D$16:$R$1015,COLUMNS('Section 2'!$D$13:J$13),0)))</f>
        <v/>
      </c>
      <c r="J583" s="84" t="str">
        <f>IF($C583="","",IF(ISBLANK(VLOOKUP($A583,'Section 2'!$D$16:$R$1015,COLUMNS('Section 2'!$D$13:R$13),0)),"",IF(VLOOKUP($A583,'Section 2'!$D$16:$R$1015,COLUMNS('Section 2'!$D$13:R$13),0)="QPS","QPS",PROPER(VLOOKUP($A583,'Section 2'!$D$16:$R$1015,COLUMNS('Section 2'!$D$13:R$13),0)))))</f>
        <v/>
      </c>
      <c r="K583" s="84" t="str">
        <f>IF($C583="","",IF(ISBLANK(VLOOKUP($A583,'Section 2'!$D$16:$R$1015,COLUMNS('Section 2'!$D$13:L$13),0)),"",VLOOKUP($A583,'Section 2'!$D$16:$R$1015,COLUMNS('Section 2'!$D$13:L$13),0)))</f>
        <v/>
      </c>
      <c r="L583" s="84" t="str">
        <f>IF($C583="","",IF(ISBLANK(VLOOKUP($A583,'Section 2'!$D$16:$R$1015,COLUMNS('Section 2'!$D$13:M$13),0)),"",VLOOKUP($A583,'Section 2'!$D$16:$R$1015,COLUMNS('Section 2'!$D$13:M$13),0)))</f>
        <v/>
      </c>
      <c r="M583" s="84" t="str">
        <f>IF($C583="","",IF(ISBLANK(VLOOKUP($A583,'Section 2'!$D$16:$R$1015,COLUMNS('Section 2'!$D$13:N$13),0)),"",VLOOKUP($A583,'Section 2'!$D$16:$R$1015,COLUMNS('Section 2'!$D$13:N$13),0)))</f>
        <v/>
      </c>
      <c r="N583" s="84" t="str">
        <f>IF($C583="","",IF(ISBLANK(VLOOKUP($A583,'Section 2'!$D$16:$R$1015,COLUMNS('Section 2'!$D$13:O$13),0)),"",VLOOKUP($A583,'Section 2'!$D$16:$R$1015,COLUMNS('Section 2'!$D$13:O$13),0)))</f>
        <v/>
      </c>
      <c r="O583" s="84" t="str">
        <f>IF($C583="","",IF(ISBLANK(VLOOKUP($A583,'Section 2'!$D$16:$R$1015,COLUMNS('Section 2'!$D$13:P$13),0)),"",VLOOKUP($A583,'Section 2'!$D$16:$R$1015,COLUMNS('Section 2'!$D$13:P$13),0)))</f>
        <v/>
      </c>
      <c r="P583" s="84" t="str">
        <f>IF($C583="","",IF(ISBLANK(VLOOKUP($A583,'Section 2'!$D$16:$R$1015,COLUMNS('Section 2'!$D$13:Q$13),0)),"",VLOOKUP($A583,'Section 2'!$D$16:$R$1015,COLUMNS('Section 2'!$D$13:Q$13),0)))</f>
        <v/>
      </c>
      <c r="Q583" s="84" t="str">
        <f>IF($C583="","",IF(ISBLANK(VLOOKUP($A583,'Section 2'!$D$16:$R$1015,COLUMNS('Section 2'!$D$13:R$13),0)),"",IF(VLOOKUP($A583,'Section 2'!$D$16:$R$1015,COLUMNS('Section 2'!$D$13:R$13),0)="QPS","QPS",PROPER(VLOOKUP($A583,'Section 2'!$D$16:$R$1015,COLUMNS('Section 2'!$D$13:R$13),0)))))</f>
        <v/>
      </c>
    </row>
    <row r="584" spans="1:17" x14ac:dyDescent="0.35">
      <c r="A584" s="50">
        <v>583</v>
      </c>
      <c r="B584" s="84" t="str">
        <f t="shared" si="9"/>
        <v/>
      </c>
      <c r="C584" s="84" t="str">
        <f>IFERROR(VLOOKUP($A584,'Section 2'!$D$16:$R$1015,COLUMNS('Section 2'!$D$13:D$13),0),"")</f>
        <v/>
      </c>
      <c r="D584" s="61" t="str">
        <f>IF($C584="","",IF(ISBLANK(VLOOKUP($A584,'Section 2'!$D$16:$R$1015,COLUMNS('Section 2'!$D$13:E$13),0)),"",VLOOKUP($A584,'Section 2'!$D$16:$R$1015,COLUMNS('Section 2'!$D$13:E$13),0)))</f>
        <v/>
      </c>
      <c r="E584" s="84" t="str">
        <f>IF($C584="","",IF(ISBLANK(VLOOKUP($A584,'Section 2'!$D$16:$R$1015,COLUMNS('Section 2'!$D$13:F$13),0)),"",VLOOKUP($A584,'Section 2'!$D$16:$R$1015,COLUMNS('Section 2'!$D$13:F$13),0)))</f>
        <v/>
      </c>
      <c r="F584" s="84" t="str">
        <f>IF($C584="","",IF(ISBLANK(VLOOKUP($A584,'Section 2'!$D$16:$R$1015,COLUMNS('Section 2'!$D$13:G$13),0)),"",VLOOKUP($A584,'Section 2'!$D$16:$R$1015,COLUMNS('Section 2'!$D$13:G$13),0)))</f>
        <v/>
      </c>
      <c r="G584" s="84" t="str">
        <f>IF($C584="","",IF(ISBLANK(VLOOKUP($A584,'Section 2'!$D$16:$R$1015,COLUMNS('Section 2'!$D$13:H$13),0)),"",VLOOKUP($A584,'Section 2'!$D$16:$R$1015,COLUMNS('Section 2'!$D$13:H$13),0)))</f>
        <v/>
      </c>
      <c r="H584" s="84" t="str">
        <f>IF($C584="","",IF(ISBLANK(VLOOKUP($A584,'Section 2'!$D$16:$R$1015,COLUMNS('Section 2'!$D$13:I$13),0)),"",VLOOKUP($A584,'Section 2'!$D$16:$R$1015,COLUMNS('Section 2'!$D$13:I$13),0)))</f>
        <v/>
      </c>
      <c r="I584" s="84" t="str">
        <f>IF($C584="","",IF(ISBLANK(VLOOKUP($A584,'Section 2'!$D$16:$R$1015,COLUMNS('Section 2'!$D$13:J$13),0)),"",VLOOKUP($A584,'Section 2'!$D$16:$R$1015,COLUMNS('Section 2'!$D$13:J$13),0)))</f>
        <v/>
      </c>
      <c r="J584" s="84" t="str">
        <f>IF($C584="","",IF(ISBLANK(VLOOKUP($A584,'Section 2'!$D$16:$R$1015,COLUMNS('Section 2'!$D$13:R$13),0)),"",IF(VLOOKUP($A584,'Section 2'!$D$16:$R$1015,COLUMNS('Section 2'!$D$13:R$13),0)="QPS","QPS",PROPER(VLOOKUP($A584,'Section 2'!$D$16:$R$1015,COLUMNS('Section 2'!$D$13:R$13),0)))))</f>
        <v/>
      </c>
      <c r="K584" s="84" t="str">
        <f>IF($C584="","",IF(ISBLANK(VLOOKUP($A584,'Section 2'!$D$16:$R$1015,COLUMNS('Section 2'!$D$13:L$13),0)),"",VLOOKUP($A584,'Section 2'!$D$16:$R$1015,COLUMNS('Section 2'!$D$13:L$13),0)))</f>
        <v/>
      </c>
      <c r="L584" s="84" t="str">
        <f>IF($C584="","",IF(ISBLANK(VLOOKUP($A584,'Section 2'!$D$16:$R$1015,COLUMNS('Section 2'!$D$13:M$13),0)),"",VLOOKUP($A584,'Section 2'!$D$16:$R$1015,COLUMNS('Section 2'!$D$13:M$13),0)))</f>
        <v/>
      </c>
      <c r="M584" s="84" t="str">
        <f>IF($C584="","",IF(ISBLANK(VLOOKUP($A584,'Section 2'!$D$16:$R$1015,COLUMNS('Section 2'!$D$13:N$13),0)),"",VLOOKUP($A584,'Section 2'!$D$16:$R$1015,COLUMNS('Section 2'!$D$13:N$13),0)))</f>
        <v/>
      </c>
      <c r="N584" s="84" t="str">
        <f>IF($C584="","",IF(ISBLANK(VLOOKUP($A584,'Section 2'!$D$16:$R$1015,COLUMNS('Section 2'!$D$13:O$13),0)),"",VLOOKUP($A584,'Section 2'!$D$16:$R$1015,COLUMNS('Section 2'!$D$13:O$13),0)))</f>
        <v/>
      </c>
      <c r="O584" s="84" t="str">
        <f>IF($C584="","",IF(ISBLANK(VLOOKUP($A584,'Section 2'!$D$16:$R$1015,COLUMNS('Section 2'!$D$13:P$13),0)),"",VLOOKUP($A584,'Section 2'!$D$16:$R$1015,COLUMNS('Section 2'!$D$13:P$13),0)))</f>
        <v/>
      </c>
      <c r="P584" s="84" t="str">
        <f>IF($C584="","",IF(ISBLANK(VLOOKUP($A584,'Section 2'!$D$16:$R$1015,COLUMNS('Section 2'!$D$13:Q$13),0)),"",VLOOKUP($A584,'Section 2'!$D$16:$R$1015,COLUMNS('Section 2'!$D$13:Q$13),0)))</f>
        <v/>
      </c>
      <c r="Q584" s="84" t="str">
        <f>IF($C584="","",IF(ISBLANK(VLOOKUP($A584,'Section 2'!$D$16:$R$1015,COLUMNS('Section 2'!$D$13:R$13),0)),"",IF(VLOOKUP($A584,'Section 2'!$D$16:$R$1015,COLUMNS('Section 2'!$D$13:R$13),0)="QPS","QPS",PROPER(VLOOKUP($A584,'Section 2'!$D$16:$R$1015,COLUMNS('Section 2'!$D$13:R$13),0)))))</f>
        <v/>
      </c>
    </row>
    <row r="585" spans="1:17" x14ac:dyDescent="0.35">
      <c r="A585" s="50">
        <v>584</v>
      </c>
      <c r="B585" s="84" t="str">
        <f t="shared" si="9"/>
        <v/>
      </c>
      <c r="C585" s="84" t="str">
        <f>IFERROR(VLOOKUP($A585,'Section 2'!$D$16:$R$1015,COLUMNS('Section 2'!$D$13:D$13),0),"")</f>
        <v/>
      </c>
      <c r="D585" s="61" t="str">
        <f>IF($C585="","",IF(ISBLANK(VLOOKUP($A585,'Section 2'!$D$16:$R$1015,COLUMNS('Section 2'!$D$13:E$13),0)),"",VLOOKUP($A585,'Section 2'!$D$16:$R$1015,COLUMNS('Section 2'!$D$13:E$13),0)))</f>
        <v/>
      </c>
      <c r="E585" s="84" t="str">
        <f>IF($C585="","",IF(ISBLANK(VLOOKUP($A585,'Section 2'!$D$16:$R$1015,COLUMNS('Section 2'!$D$13:F$13),0)),"",VLOOKUP($A585,'Section 2'!$D$16:$R$1015,COLUMNS('Section 2'!$D$13:F$13),0)))</f>
        <v/>
      </c>
      <c r="F585" s="84" t="str">
        <f>IF($C585="","",IF(ISBLANK(VLOOKUP($A585,'Section 2'!$D$16:$R$1015,COLUMNS('Section 2'!$D$13:G$13),0)),"",VLOOKUP($A585,'Section 2'!$D$16:$R$1015,COLUMNS('Section 2'!$D$13:G$13),0)))</f>
        <v/>
      </c>
      <c r="G585" s="84" t="str">
        <f>IF($C585="","",IF(ISBLANK(VLOOKUP($A585,'Section 2'!$D$16:$R$1015,COLUMNS('Section 2'!$D$13:H$13),0)),"",VLOOKUP($A585,'Section 2'!$D$16:$R$1015,COLUMNS('Section 2'!$D$13:H$13),0)))</f>
        <v/>
      </c>
      <c r="H585" s="84" t="str">
        <f>IF($C585="","",IF(ISBLANK(VLOOKUP($A585,'Section 2'!$D$16:$R$1015,COLUMNS('Section 2'!$D$13:I$13),0)),"",VLOOKUP($A585,'Section 2'!$D$16:$R$1015,COLUMNS('Section 2'!$D$13:I$13),0)))</f>
        <v/>
      </c>
      <c r="I585" s="84" t="str">
        <f>IF($C585="","",IF(ISBLANK(VLOOKUP($A585,'Section 2'!$D$16:$R$1015,COLUMNS('Section 2'!$D$13:J$13),0)),"",VLOOKUP($A585,'Section 2'!$D$16:$R$1015,COLUMNS('Section 2'!$D$13:J$13),0)))</f>
        <v/>
      </c>
      <c r="J585" s="84" t="str">
        <f>IF($C585="","",IF(ISBLANK(VLOOKUP($A585,'Section 2'!$D$16:$R$1015,COLUMNS('Section 2'!$D$13:R$13),0)),"",IF(VLOOKUP($A585,'Section 2'!$D$16:$R$1015,COLUMNS('Section 2'!$D$13:R$13),0)="QPS","QPS",PROPER(VLOOKUP($A585,'Section 2'!$D$16:$R$1015,COLUMNS('Section 2'!$D$13:R$13),0)))))</f>
        <v/>
      </c>
      <c r="K585" s="84" t="str">
        <f>IF($C585="","",IF(ISBLANK(VLOOKUP($A585,'Section 2'!$D$16:$R$1015,COLUMNS('Section 2'!$D$13:L$13),0)),"",VLOOKUP($A585,'Section 2'!$D$16:$R$1015,COLUMNS('Section 2'!$D$13:L$13),0)))</f>
        <v/>
      </c>
      <c r="L585" s="84" t="str">
        <f>IF($C585="","",IF(ISBLANK(VLOOKUP($A585,'Section 2'!$D$16:$R$1015,COLUMNS('Section 2'!$D$13:M$13),0)),"",VLOOKUP($A585,'Section 2'!$D$16:$R$1015,COLUMNS('Section 2'!$D$13:M$13),0)))</f>
        <v/>
      </c>
      <c r="M585" s="84" t="str">
        <f>IF($C585="","",IF(ISBLANK(VLOOKUP($A585,'Section 2'!$D$16:$R$1015,COLUMNS('Section 2'!$D$13:N$13),0)),"",VLOOKUP($A585,'Section 2'!$D$16:$R$1015,COLUMNS('Section 2'!$D$13:N$13),0)))</f>
        <v/>
      </c>
      <c r="N585" s="84" t="str">
        <f>IF($C585="","",IF(ISBLANK(VLOOKUP($A585,'Section 2'!$D$16:$R$1015,COLUMNS('Section 2'!$D$13:O$13),0)),"",VLOOKUP($A585,'Section 2'!$D$16:$R$1015,COLUMNS('Section 2'!$D$13:O$13),0)))</f>
        <v/>
      </c>
      <c r="O585" s="84" t="str">
        <f>IF($C585="","",IF(ISBLANK(VLOOKUP($A585,'Section 2'!$D$16:$R$1015,COLUMNS('Section 2'!$D$13:P$13),0)),"",VLOOKUP($A585,'Section 2'!$D$16:$R$1015,COLUMNS('Section 2'!$D$13:P$13),0)))</f>
        <v/>
      </c>
      <c r="P585" s="84" t="str">
        <f>IF($C585="","",IF(ISBLANK(VLOOKUP($A585,'Section 2'!$D$16:$R$1015,COLUMNS('Section 2'!$D$13:Q$13),0)),"",VLOOKUP($A585,'Section 2'!$D$16:$R$1015,COLUMNS('Section 2'!$D$13:Q$13),0)))</f>
        <v/>
      </c>
      <c r="Q585" s="84" t="str">
        <f>IF($C585="","",IF(ISBLANK(VLOOKUP($A585,'Section 2'!$D$16:$R$1015,COLUMNS('Section 2'!$D$13:R$13),0)),"",IF(VLOOKUP($A585,'Section 2'!$D$16:$R$1015,COLUMNS('Section 2'!$D$13:R$13),0)="QPS","QPS",PROPER(VLOOKUP($A585,'Section 2'!$D$16:$R$1015,COLUMNS('Section 2'!$D$13:R$13),0)))))</f>
        <v/>
      </c>
    </row>
    <row r="586" spans="1:17" x14ac:dyDescent="0.35">
      <c r="A586" s="50">
        <v>585</v>
      </c>
      <c r="B586" s="84" t="str">
        <f t="shared" si="9"/>
        <v/>
      </c>
      <c r="C586" s="84" t="str">
        <f>IFERROR(VLOOKUP($A586,'Section 2'!$D$16:$R$1015,COLUMNS('Section 2'!$D$13:D$13),0),"")</f>
        <v/>
      </c>
      <c r="D586" s="61" t="str">
        <f>IF($C586="","",IF(ISBLANK(VLOOKUP($A586,'Section 2'!$D$16:$R$1015,COLUMNS('Section 2'!$D$13:E$13),0)),"",VLOOKUP($A586,'Section 2'!$D$16:$R$1015,COLUMNS('Section 2'!$D$13:E$13),0)))</f>
        <v/>
      </c>
      <c r="E586" s="84" t="str">
        <f>IF($C586="","",IF(ISBLANK(VLOOKUP($A586,'Section 2'!$D$16:$R$1015,COLUMNS('Section 2'!$D$13:F$13),0)),"",VLOOKUP($A586,'Section 2'!$D$16:$R$1015,COLUMNS('Section 2'!$D$13:F$13),0)))</f>
        <v/>
      </c>
      <c r="F586" s="84" t="str">
        <f>IF($C586="","",IF(ISBLANK(VLOOKUP($A586,'Section 2'!$D$16:$R$1015,COLUMNS('Section 2'!$D$13:G$13),0)),"",VLOOKUP($A586,'Section 2'!$D$16:$R$1015,COLUMNS('Section 2'!$D$13:G$13),0)))</f>
        <v/>
      </c>
      <c r="G586" s="84" t="str">
        <f>IF($C586="","",IF(ISBLANK(VLOOKUP($A586,'Section 2'!$D$16:$R$1015,COLUMNS('Section 2'!$D$13:H$13),0)),"",VLOOKUP($A586,'Section 2'!$D$16:$R$1015,COLUMNS('Section 2'!$D$13:H$13),0)))</f>
        <v/>
      </c>
      <c r="H586" s="84" t="str">
        <f>IF($C586="","",IF(ISBLANK(VLOOKUP($A586,'Section 2'!$D$16:$R$1015,COLUMNS('Section 2'!$D$13:I$13),0)),"",VLOOKUP($A586,'Section 2'!$D$16:$R$1015,COLUMNS('Section 2'!$D$13:I$13),0)))</f>
        <v/>
      </c>
      <c r="I586" s="84" t="str">
        <f>IF($C586="","",IF(ISBLANK(VLOOKUP($A586,'Section 2'!$D$16:$R$1015,COLUMNS('Section 2'!$D$13:J$13),0)),"",VLOOKUP($A586,'Section 2'!$D$16:$R$1015,COLUMNS('Section 2'!$D$13:J$13),0)))</f>
        <v/>
      </c>
      <c r="J586" s="84" t="str">
        <f>IF($C586="","",IF(ISBLANK(VLOOKUP($A586,'Section 2'!$D$16:$R$1015,COLUMNS('Section 2'!$D$13:R$13),0)),"",IF(VLOOKUP($A586,'Section 2'!$D$16:$R$1015,COLUMNS('Section 2'!$D$13:R$13),0)="QPS","QPS",PROPER(VLOOKUP($A586,'Section 2'!$D$16:$R$1015,COLUMNS('Section 2'!$D$13:R$13),0)))))</f>
        <v/>
      </c>
      <c r="K586" s="84" t="str">
        <f>IF($C586="","",IF(ISBLANK(VLOOKUP($A586,'Section 2'!$D$16:$R$1015,COLUMNS('Section 2'!$D$13:L$13),0)),"",VLOOKUP($A586,'Section 2'!$D$16:$R$1015,COLUMNS('Section 2'!$D$13:L$13),0)))</f>
        <v/>
      </c>
      <c r="L586" s="84" t="str">
        <f>IF($C586="","",IF(ISBLANK(VLOOKUP($A586,'Section 2'!$D$16:$R$1015,COLUMNS('Section 2'!$D$13:M$13),0)),"",VLOOKUP($A586,'Section 2'!$D$16:$R$1015,COLUMNS('Section 2'!$D$13:M$13),0)))</f>
        <v/>
      </c>
      <c r="M586" s="84" t="str">
        <f>IF($C586="","",IF(ISBLANK(VLOOKUP($A586,'Section 2'!$D$16:$R$1015,COLUMNS('Section 2'!$D$13:N$13),0)),"",VLOOKUP($A586,'Section 2'!$D$16:$R$1015,COLUMNS('Section 2'!$D$13:N$13),0)))</f>
        <v/>
      </c>
      <c r="N586" s="84" t="str">
        <f>IF($C586="","",IF(ISBLANK(VLOOKUP($A586,'Section 2'!$D$16:$R$1015,COLUMNS('Section 2'!$D$13:O$13),0)),"",VLOOKUP($A586,'Section 2'!$D$16:$R$1015,COLUMNS('Section 2'!$D$13:O$13),0)))</f>
        <v/>
      </c>
      <c r="O586" s="84" t="str">
        <f>IF($C586="","",IF(ISBLANK(VLOOKUP($A586,'Section 2'!$D$16:$R$1015,COLUMNS('Section 2'!$D$13:P$13),0)),"",VLOOKUP($A586,'Section 2'!$D$16:$R$1015,COLUMNS('Section 2'!$D$13:P$13),0)))</f>
        <v/>
      </c>
      <c r="P586" s="84" t="str">
        <f>IF($C586="","",IF(ISBLANK(VLOOKUP($A586,'Section 2'!$D$16:$R$1015,COLUMNS('Section 2'!$D$13:Q$13),0)),"",VLOOKUP($A586,'Section 2'!$D$16:$R$1015,COLUMNS('Section 2'!$D$13:Q$13),0)))</f>
        <v/>
      </c>
      <c r="Q586" s="84" t="str">
        <f>IF($C586="","",IF(ISBLANK(VLOOKUP($A586,'Section 2'!$D$16:$R$1015,COLUMNS('Section 2'!$D$13:R$13),0)),"",IF(VLOOKUP($A586,'Section 2'!$D$16:$R$1015,COLUMNS('Section 2'!$D$13:R$13),0)="QPS","QPS",PROPER(VLOOKUP($A586,'Section 2'!$D$16:$R$1015,COLUMNS('Section 2'!$D$13:R$13),0)))))</f>
        <v/>
      </c>
    </row>
    <row r="587" spans="1:17" x14ac:dyDescent="0.35">
      <c r="A587" s="50">
        <v>586</v>
      </c>
      <c r="B587" s="84" t="str">
        <f t="shared" si="9"/>
        <v/>
      </c>
      <c r="C587" s="84" t="str">
        <f>IFERROR(VLOOKUP($A587,'Section 2'!$D$16:$R$1015,COLUMNS('Section 2'!$D$13:D$13),0),"")</f>
        <v/>
      </c>
      <c r="D587" s="61" t="str">
        <f>IF($C587="","",IF(ISBLANK(VLOOKUP($A587,'Section 2'!$D$16:$R$1015,COLUMNS('Section 2'!$D$13:E$13),0)),"",VLOOKUP($A587,'Section 2'!$D$16:$R$1015,COLUMNS('Section 2'!$D$13:E$13),0)))</f>
        <v/>
      </c>
      <c r="E587" s="84" t="str">
        <f>IF($C587="","",IF(ISBLANK(VLOOKUP($A587,'Section 2'!$D$16:$R$1015,COLUMNS('Section 2'!$D$13:F$13),0)),"",VLOOKUP($A587,'Section 2'!$D$16:$R$1015,COLUMNS('Section 2'!$D$13:F$13),0)))</f>
        <v/>
      </c>
      <c r="F587" s="84" t="str">
        <f>IF($C587="","",IF(ISBLANK(VLOOKUP($A587,'Section 2'!$D$16:$R$1015,COLUMNS('Section 2'!$D$13:G$13),0)),"",VLOOKUP($A587,'Section 2'!$D$16:$R$1015,COLUMNS('Section 2'!$D$13:G$13),0)))</f>
        <v/>
      </c>
      <c r="G587" s="84" t="str">
        <f>IF($C587="","",IF(ISBLANK(VLOOKUP($A587,'Section 2'!$D$16:$R$1015,COLUMNS('Section 2'!$D$13:H$13),0)),"",VLOOKUP($A587,'Section 2'!$D$16:$R$1015,COLUMNS('Section 2'!$D$13:H$13),0)))</f>
        <v/>
      </c>
      <c r="H587" s="84" t="str">
        <f>IF($C587="","",IF(ISBLANK(VLOOKUP($A587,'Section 2'!$D$16:$R$1015,COLUMNS('Section 2'!$D$13:I$13),0)),"",VLOOKUP($A587,'Section 2'!$D$16:$R$1015,COLUMNS('Section 2'!$D$13:I$13),0)))</f>
        <v/>
      </c>
      <c r="I587" s="84" t="str">
        <f>IF($C587="","",IF(ISBLANK(VLOOKUP($A587,'Section 2'!$D$16:$R$1015,COLUMNS('Section 2'!$D$13:J$13),0)),"",VLOOKUP($A587,'Section 2'!$D$16:$R$1015,COLUMNS('Section 2'!$D$13:J$13),0)))</f>
        <v/>
      </c>
      <c r="J587" s="84" t="str">
        <f>IF($C587="","",IF(ISBLANK(VLOOKUP($A587,'Section 2'!$D$16:$R$1015,COLUMNS('Section 2'!$D$13:R$13),0)),"",IF(VLOOKUP($A587,'Section 2'!$D$16:$R$1015,COLUMNS('Section 2'!$D$13:R$13),0)="QPS","QPS",PROPER(VLOOKUP($A587,'Section 2'!$D$16:$R$1015,COLUMNS('Section 2'!$D$13:R$13),0)))))</f>
        <v/>
      </c>
      <c r="K587" s="84" t="str">
        <f>IF($C587="","",IF(ISBLANK(VLOOKUP($A587,'Section 2'!$D$16:$R$1015,COLUMNS('Section 2'!$D$13:L$13),0)),"",VLOOKUP($A587,'Section 2'!$D$16:$R$1015,COLUMNS('Section 2'!$D$13:L$13),0)))</f>
        <v/>
      </c>
      <c r="L587" s="84" t="str">
        <f>IF($C587="","",IF(ISBLANK(VLOOKUP($A587,'Section 2'!$D$16:$R$1015,COLUMNS('Section 2'!$D$13:M$13),0)),"",VLOOKUP($A587,'Section 2'!$D$16:$R$1015,COLUMNS('Section 2'!$D$13:M$13),0)))</f>
        <v/>
      </c>
      <c r="M587" s="84" t="str">
        <f>IF($C587="","",IF(ISBLANK(VLOOKUP($A587,'Section 2'!$D$16:$R$1015,COLUMNS('Section 2'!$D$13:N$13),0)),"",VLOOKUP($A587,'Section 2'!$D$16:$R$1015,COLUMNS('Section 2'!$D$13:N$13),0)))</f>
        <v/>
      </c>
      <c r="N587" s="84" t="str">
        <f>IF($C587="","",IF(ISBLANK(VLOOKUP($A587,'Section 2'!$D$16:$R$1015,COLUMNS('Section 2'!$D$13:O$13),0)),"",VLOOKUP($A587,'Section 2'!$D$16:$R$1015,COLUMNS('Section 2'!$D$13:O$13),0)))</f>
        <v/>
      </c>
      <c r="O587" s="84" t="str">
        <f>IF($C587="","",IF(ISBLANK(VLOOKUP($A587,'Section 2'!$D$16:$R$1015,COLUMNS('Section 2'!$D$13:P$13),0)),"",VLOOKUP($A587,'Section 2'!$D$16:$R$1015,COLUMNS('Section 2'!$D$13:P$13),0)))</f>
        <v/>
      </c>
      <c r="P587" s="84" t="str">
        <f>IF($C587="","",IF(ISBLANK(VLOOKUP($A587,'Section 2'!$D$16:$R$1015,COLUMNS('Section 2'!$D$13:Q$13),0)),"",VLOOKUP($A587,'Section 2'!$D$16:$R$1015,COLUMNS('Section 2'!$D$13:Q$13),0)))</f>
        <v/>
      </c>
      <c r="Q587" s="84" t="str">
        <f>IF($C587="","",IF(ISBLANK(VLOOKUP($A587,'Section 2'!$D$16:$R$1015,COLUMNS('Section 2'!$D$13:R$13),0)),"",IF(VLOOKUP($A587,'Section 2'!$D$16:$R$1015,COLUMNS('Section 2'!$D$13:R$13),0)="QPS","QPS",PROPER(VLOOKUP($A587,'Section 2'!$D$16:$R$1015,COLUMNS('Section 2'!$D$13:R$13),0)))))</f>
        <v/>
      </c>
    </row>
    <row r="588" spans="1:17" x14ac:dyDescent="0.35">
      <c r="A588" s="50">
        <v>587</v>
      </c>
      <c r="B588" s="84" t="str">
        <f t="shared" si="9"/>
        <v/>
      </c>
      <c r="C588" s="84" t="str">
        <f>IFERROR(VLOOKUP($A588,'Section 2'!$D$16:$R$1015,COLUMNS('Section 2'!$D$13:D$13),0),"")</f>
        <v/>
      </c>
      <c r="D588" s="61" t="str">
        <f>IF($C588="","",IF(ISBLANK(VLOOKUP($A588,'Section 2'!$D$16:$R$1015,COLUMNS('Section 2'!$D$13:E$13),0)),"",VLOOKUP($A588,'Section 2'!$D$16:$R$1015,COLUMNS('Section 2'!$D$13:E$13),0)))</f>
        <v/>
      </c>
      <c r="E588" s="84" t="str">
        <f>IF($C588="","",IF(ISBLANK(VLOOKUP($A588,'Section 2'!$D$16:$R$1015,COLUMNS('Section 2'!$D$13:F$13),0)),"",VLOOKUP($A588,'Section 2'!$D$16:$R$1015,COLUMNS('Section 2'!$D$13:F$13),0)))</f>
        <v/>
      </c>
      <c r="F588" s="84" t="str">
        <f>IF($C588="","",IF(ISBLANK(VLOOKUP($A588,'Section 2'!$D$16:$R$1015,COLUMNS('Section 2'!$D$13:G$13),0)),"",VLOOKUP($A588,'Section 2'!$D$16:$R$1015,COLUMNS('Section 2'!$D$13:G$13),0)))</f>
        <v/>
      </c>
      <c r="G588" s="84" t="str">
        <f>IF($C588="","",IF(ISBLANK(VLOOKUP($A588,'Section 2'!$D$16:$R$1015,COLUMNS('Section 2'!$D$13:H$13),0)),"",VLOOKUP($A588,'Section 2'!$D$16:$R$1015,COLUMNS('Section 2'!$D$13:H$13),0)))</f>
        <v/>
      </c>
      <c r="H588" s="84" t="str">
        <f>IF($C588="","",IF(ISBLANK(VLOOKUP($A588,'Section 2'!$D$16:$R$1015,COLUMNS('Section 2'!$D$13:I$13),0)),"",VLOOKUP($A588,'Section 2'!$D$16:$R$1015,COLUMNS('Section 2'!$D$13:I$13),0)))</f>
        <v/>
      </c>
      <c r="I588" s="84" t="str">
        <f>IF($C588="","",IF(ISBLANK(VLOOKUP($A588,'Section 2'!$D$16:$R$1015,COLUMNS('Section 2'!$D$13:J$13),0)),"",VLOOKUP($A588,'Section 2'!$D$16:$R$1015,COLUMNS('Section 2'!$D$13:J$13),0)))</f>
        <v/>
      </c>
      <c r="J588" s="84" t="str">
        <f>IF($C588="","",IF(ISBLANK(VLOOKUP($A588,'Section 2'!$D$16:$R$1015,COLUMNS('Section 2'!$D$13:R$13),0)),"",IF(VLOOKUP($A588,'Section 2'!$D$16:$R$1015,COLUMNS('Section 2'!$D$13:R$13),0)="QPS","QPS",PROPER(VLOOKUP($A588,'Section 2'!$D$16:$R$1015,COLUMNS('Section 2'!$D$13:R$13),0)))))</f>
        <v/>
      </c>
      <c r="K588" s="84" t="str">
        <f>IF($C588="","",IF(ISBLANK(VLOOKUP($A588,'Section 2'!$D$16:$R$1015,COLUMNS('Section 2'!$D$13:L$13),0)),"",VLOOKUP($A588,'Section 2'!$D$16:$R$1015,COLUMNS('Section 2'!$D$13:L$13),0)))</f>
        <v/>
      </c>
      <c r="L588" s="84" t="str">
        <f>IF($C588="","",IF(ISBLANK(VLOOKUP($A588,'Section 2'!$D$16:$R$1015,COLUMNS('Section 2'!$D$13:M$13),0)),"",VLOOKUP($A588,'Section 2'!$D$16:$R$1015,COLUMNS('Section 2'!$D$13:M$13),0)))</f>
        <v/>
      </c>
      <c r="M588" s="84" t="str">
        <f>IF($C588="","",IF(ISBLANK(VLOOKUP($A588,'Section 2'!$D$16:$R$1015,COLUMNS('Section 2'!$D$13:N$13),0)),"",VLOOKUP($A588,'Section 2'!$D$16:$R$1015,COLUMNS('Section 2'!$D$13:N$13),0)))</f>
        <v/>
      </c>
      <c r="N588" s="84" t="str">
        <f>IF($C588="","",IF(ISBLANK(VLOOKUP($A588,'Section 2'!$D$16:$R$1015,COLUMNS('Section 2'!$D$13:O$13),0)),"",VLOOKUP($A588,'Section 2'!$D$16:$R$1015,COLUMNS('Section 2'!$D$13:O$13),0)))</f>
        <v/>
      </c>
      <c r="O588" s="84" t="str">
        <f>IF($C588="","",IF(ISBLANK(VLOOKUP($A588,'Section 2'!$D$16:$R$1015,COLUMNS('Section 2'!$D$13:P$13),0)),"",VLOOKUP($A588,'Section 2'!$D$16:$R$1015,COLUMNS('Section 2'!$D$13:P$13),0)))</f>
        <v/>
      </c>
      <c r="P588" s="84" t="str">
        <f>IF($C588="","",IF(ISBLANK(VLOOKUP($A588,'Section 2'!$D$16:$R$1015,COLUMNS('Section 2'!$D$13:Q$13),0)),"",VLOOKUP($A588,'Section 2'!$D$16:$R$1015,COLUMNS('Section 2'!$D$13:Q$13),0)))</f>
        <v/>
      </c>
      <c r="Q588" s="84" t="str">
        <f>IF($C588="","",IF(ISBLANK(VLOOKUP($A588,'Section 2'!$D$16:$R$1015,COLUMNS('Section 2'!$D$13:R$13),0)),"",IF(VLOOKUP($A588,'Section 2'!$D$16:$R$1015,COLUMNS('Section 2'!$D$13:R$13),0)="QPS","QPS",PROPER(VLOOKUP($A588,'Section 2'!$D$16:$R$1015,COLUMNS('Section 2'!$D$13:R$13),0)))))</f>
        <v/>
      </c>
    </row>
    <row r="589" spans="1:17" x14ac:dyDescent="0.35">
      <c r="A589" s="50">
        <v>588</v>
      </c>
      <c r="B589" s="84" t="str">
        <f t="shared" si="9"/>
        <v/>
      </c>
      <c r="C589" s="84" t="str">
        <f>IFERROR(VLOOKUP($A589,'Section 2'!$D$16:$R$1015,COLUMNS('Section 2'!$D$13:D$13),0),"")</f>
        <v/>
      </c>
      <c r="D589" s="61" t="str">
        <f>IF($C589="","",IF(ISBLANK(VLOOKUP($A589,'Section 2'!$D$16:$R$1015,COLUMNS('Section 2'!$D$13:E$13),0)),"",VLOOKUP($A589,'Section 2'!$D$16:$R$1015,COLUMNS('Section 2'!$D$13:E$13),0)))</f>
        <v/>
      </c>
      <c r="E589" s="84" t="str">
        <f>IF($C589="","",IF(ISBLANK(VLOOKUP($A589,'Section 2'!$D$16:$R$1015,COLUMNS('Section 2'!$D$13:F$13),0)),"",VLOOKUP($A589,'Section 2'!$D$16:$R$1015,COLUMNS('Section 2'!$D$13:F$13),0)))</f>
        <v/>
      </c>
      <c r="F589" s="84" t="str">
        <f>IF($C589="","",IF(ISBLANK(VLOOKUP($A589,'Section 2'!$D$16:$R$1015,COLUMNS('Section 2'!$D$13:G$13),0)),"",VLOOKUP($A589,'Section 2'!$D$16:$R$1015,COLUMNS('Section 2'!$D$13:G$13),0)))</f>
        <v/>
      </c>
      <c r="G589" s="84" t="str">
        <f>IF($C589="","",IF(ISBLANK(VLOOKUP($A589,'Section 2'!$D$16:$R$1015,COLUMNS('Section 2'!$D$13:H$13),0)),"",VLOOKUP($A589,'Section 2'!$D$16:$R$1015,COLUMNS('Section 2'!$D$13:H$13),0)))</f>
        <v/>
      </c>
      <c r="H589" s="84" t="str">
        <f>IF($C589="","",IF(ISBLANK(VLOOKUP($A589,'Section 2'!$D$16:$R$1015,COLUMNS('Section 2'!$D$13:I$13),0)),"",VLOOKUP($A589,'Section 2'!$D$16:$R$1015,COLUMNS('Section 2'!$D$13:I$13),0)))</f>
        <v/>
      </c>
      <c r="I589" s="84" t="str">
        <f>IF($C589="","",IF(ISBLANK(VLOOKUP($A589,'Section 2'!$D$16:$R$1015,COLUMNS('Section 2'!$D$13:J$13),0)),"",VLOOKUP($A589,'Section 2'!$D$16:$R$1015,COLUMNS('Section 2'!$D$13:J$13),0)))</f>
        <v/>
      </c>
      <c r="J589" s="84" t="str">
        <f>IF($C589="","",IF(ISBLANK(VLOOKUP($A589,'Section 2'!$D$16:$R$1015,COLUMNS('Section 2'!$D$13:R$13),0)),"",IF(VLOOKUP($A589,'Section 2'!$D$16:$R$1015,COLUMNS('Section 2'!$D$13:R$13),0)="QPS","QPS",PROPER(VLOOKUP($A589,'Section 2'!$D$16:$R$1015,COLUMNS('Section 2'!$D$13:R$13),0)))))</f>
        <v/>
      </c>
      <c r="K589" s="84" t="str">
        <f>IF($C589="","",IF(ISBLANK(VLOOKUP($A589,'Section 2'!$D$16:$R$1015,COLUMNS('Section 2'!$D$13:L$13),0)),"",VLOOKUP($A589,'Section 2'!$D$16:$R$1015,COLUMNS('Section 2'!$D$13:L$13),0)))</f>
        <v/>
      </c>
      <c r="L589" s="84" t="str">
        <f>IF($C589="","",IF(ISBLANK(VLOOKUP($A589,'Section 2'!$D$16:$R$1015,COLUMNS('Section 2'!$D$13:M$13),0)),"",VLOOKUP($A589,'Section 2'!$D$16:$R$1015,COLUMNS('Section 2'!$D$13:M$13),0)))</f>
        <v/>
      </c>
      <c r="M589" s="84" t="str">
        <f>IF($C589="","",IF(ISBLANK(VLOOKUP($A589,'Section 2'!$D$16:$R$1015,COLUMNS('Section 2'!$D$13:N$13),0)),"",VLOOKUP($A589,'Section 2'!$D$16:$R$1015,COLUMNS('Section 2'!$D$13:N$13),0)))</f>
        <v/>
      </c>
      <c r="N589" s="84" t="str">
        <f>IF($C589="","",IF(ISBLANK(VLOOKUP($A589,'Section 2'!$D$16:$R$1015,COLUMNS('Section 2'!$D$13:O$13),0)),"",VLOOKUP($A589,'Section 2'!$D$16:$R$1015,COLUMNS('Section 2'!$D$13:O$13),0)))</f>
        <v/>
      </c>
      <c r="O589" s="84" t="str">
        <f>IF($C589="","",IF(ISBLANK(VLOOKUP($A589,'Section 2'!$D$16:$R$1015,COLUMNS('Section 2'!$D$13:P$13),0)),"",VLOOKUP($A589,'Section 2'!$D$16:$R$1015,COLUMNS('Section 2'!$D$13:P$13),0)))</f>
        <v/>
      </c>
      <c r="P589" s="84" t="str">
        <f>IF($C589="","",IF(ISBLANK(VLOOKUP($A589,'Section 2'!$D$16:$R$1015,COLUMNS('Section 2'!$D$13:Q$13),0)),"",VLOOKUP($A589,'Section 2'!$D$16:$R$1015,COLUMNS('Section 2'!$D$13:Q$13),0)))</f>
        <v/>
      </c>
      <c r="Q589" s="84" t="str">
        <f>IF($C589="","",IF(ISBLANK(VLOOKUP($A589,'Section 2'!$D$16:$R$1015,COLUMNS('Section 2'!$D$13:R$13),0)),"",IF(VLOOKUP($A589,'Section 2'!$D$16:$R$1015,COLUMNS('Section 2'!$D$13:R$13),0)="QPS","QPS",PROPER(VLOOKUP($A589,'Section 2'!$D$16:$R$1015,COLUMNS('Section 2'!$D$13:R$13),0)))))</f>
        <v/>
      </c>
    </row>
    <row r="590" spans="1:17" x14ac:dyDescent="0.35">
      <c r="A590" s="50">
        <v>589</v>
      </c>
      <c r="B590" s="84" t="str">
        <f t="shared" si="9"/>
        <v/>
      </c>
      <c r="C590" s="84" t="str">
        <f>IFERROR(VLOOKUP($A590,'Section 2'!$D$16:$R$1015,COLUMNS('Section 2'!$D$13:D$13),0),"")</f>
        <v/>
      </c>
      <c r="D590" s="61" t="str">
        <f>IF($C590="","",IF(ISBLANK(VLOOKUP($A590,'Section 2'!$D$16:$R$1015,COLUMNS('Section 2'!$D$13:E$13),0)),"",VLOOKUP($A590,'Section 2'!$D$16:$R$1015,COLUMNS('Section 2'!$D$13:E$13),0)))</f>
        <v/>
      </c>
      <c r="E590" s="84" t="str">
        <f>IF($C590="","",IF(ISBLANK(VLOOKUP($A590,'Section 2'!$D$16:$R$1015,COLUMNS('Section 2'!$D$13:F$13),0)),"",VLOOKUP($A590,'Section 2'!$D$16:$R$1015,COLUMNS('Section 2'!$D$13:F$13),0)))</f>
        <v/>
      </c>
      <c r="F590" s="84" t="str">
        <f>IF($C590="","",IF(ISBLANK(VLOOKUP($A590,'Section 2'!$D$16:$R$1015,COLUMNS('Section 2'!$D$13:G$13),0)),"",VLOOKUP($A590,'Section 2'!$D$16:$R$1015,COLUMNS('Section 2'!$D$13:G$13),0)))</f>
        <v/>
      </c>
      <c r="G590" s="84" t="str">
        <f>IF($C590="","",IF(ISBLANK(VLOOKUP($A590,'Section 2'!$D$16:$R$1015,COLUMNS('Section 2'!$D$13:H$13),0)),"",VLOOKUP($A590,'Section 2'!$D$16:$R$1015,COLUMNS('Section 2'!$D$13:H$13),0)))</f>
        <v/>
      </c>
      <c r="H590" s="84" t="str">
        <f>IF($C590="","",IF(ISBLANK(VLOOKUP($A590,'Section 2'!$D$16:$R$1015,COLUMNS('Section 2'!$D$13:I$13),0)),"",VLOOKUP($A590,'Section 2'!$D$16:$R$1015,COLUMNS('Section 2'!$D$13:I$13),0)))</f>
        <v/>
      </c>
      <c r="I590" s="84" t="str">
        <f>IF($C590="","",IF(ISBLANK(VLOOKUP($A590,'Section 2'!$D$16:$R$1015,COLUMNS('Section 2'!$D$13:J$13),0)),"",VLOOKUP($A590,'Section 2'!$D$16:$R$1015,COLUMNS('Section 2'!$D$13:J$13),0)))</f>
        <v/>
      </c>
      <c r="J590" s="84" t="str">
        <f>IF($C590="","",IF(ISBLANK(VLOOKUP($A590,'Section 2'!$D$16:$R$1015,COLUMNS('Section 2'!$D$13:R$13),0)),"",IF(VLOOKUP($A590,'Section 2'!$D$16:$R$1015,COLUMNS('Section 2'!$D$13:R$13),0)="QPS","QPS",PROPER(VLOOKUP($A590,'Section 2'!$D$16:$R$1015,COLUMNS('Section 2'!$D$13:R$13),0)))))</f>
        <v/>
      </c>
      <c r="K590" s="84" t="str">
        <f>IF($C590="","",IF(ISBLANK(VLOOKUP($A590,'Section 2'!$D$16:$R$1015,COLUMNS('Section 2'!$D$13:L$13),0)),"",VLOOKUP($A590,'Section 2'!$D$16:$R$1015,COLUMNS('Section 2'!$D$13:L$13),0)))</f>
        <v/>
      </c>
      <c r="L590" s="84" t="str">
        <f>IF($C590="","",IF(ISBLANK(VLOOKUP($A590,'Section 2'!$D$16:$R$1015,COLUMNS('Section 2'!$D$13:M$13),0)),"",VLOOKUP($A590,'Section 2'!$D$16:$R$1015,COLUMNS('Section 2'!$D$13:M$13),0)))</f>
        <v/>
      </c>
      <c r="M590" s="84" t="str">
        <f>IF($C590="","",IF(ISBLANK(VLOOKUP($A590,'Section 2'!$D$16:$R$1015,COLUMNS('Section 2'!$D$13:N$13),0)),"",VLOOKUP($A590,'Section 2'!$D$16:$R$1015,COLUMNS('Section 2'!$D$13:N$13),0)))</f>
        <v/>
      </c>
      <c r="N590" s="84" t="str">
        <f>IF($C590="","",IF(ISBLANK(VLOOKUP($A590,'Section 2'!$D$16:$R$1015,COLUMNS('Section 2'!$D$13:O$13),0)),"",VLOOKUP($A590,'Section 2'!$D$16:$R$1015,COLUMNS('Section 2'!$D$13:O$13),0)))</f>
        <v/>
      </c>
      <c r="O590" s="84" t="str">
        <f>IF($C590="","",IF(ISBLANK(VLOOKUP($A590,'Section 2'!$D$16:$R$1015,COLUMNS('Section 2'!$D$13:P$13),0)),"",VLOOKUP($A590,'Section 2'!$D$16:$R$1015,COLUMNS('Section 2'!$D$13:P$13),0)))</f>
        <v/>
      </c>
      <c r="P590" s="84" t="str">
        <f>IF($C590="","",IF(ISBLANK(VLOOKUP($A590,'Section 2'!$D$16:$R$1015,COLUMNS('Section 2'!$D$13:Q$13),0)),"",VLOOKUP($A590,'Section 2'!$D$16:$R$1015,COLUMNS('Section 2'!$D$13:Q$13),0)))</f>
        <v/>
      </c>
      <c r="Q590" s="84" t="str">
        <f>IF($C590="","",IF(ISBLANK(VLOOKUP($A590,'Section 2'!$D$16:$R$1015,COLUMNS('Section 2'!$D$13:R$13),0)),"",IF(VLOOKUP($A590,'Section 2'!$D$16:$R$1015,COLUMNS('Section 2'!$D$13:R$13),0)="QPS","QPS",PROPER(VLOOKUP($A590,'Section 2'!$D$16:$R$1015,COLUMNS('Section 2'!$D$13:R$13),0)))))</f>
        <v/>
      </c>
    </row>
    <row r="591" spans="1:17" x14ac:dyDescent="0.35">
      <c r="A591" s="50">
        <v>590</v>
      </c>
      <c r="B591" s="84" t="str">
        <f t="shared" si="9"/>
        <v/>
      </c>
      <c r="C591" s="84" t="str">
        <f>IFERROR(VLOOKUP($A591,'Section 2'!$D$16:$R$1015,COLUMNS('Section 2'!$D$13:D$13),0),"")</f>
        <v/>
      </c>
      <c r="D591" s="61" t="str">
        <f>IF($C591="","",IF(ISBLANK(VLOOKUP($A591,'Section 2'!$D$16:$R$1015,COLUMNS('Section 2'!$D$13:E$13),0)),"",VLOOKUP($A591,'Section 2'!$D$16:$R$1015,COLUMNS('Section 2'!$D$13:E$13),0)))</f>
        <v/>
      </c>
      <c r="E591" s="84" t="str">
        <f>IF($C591="","",IF(ISBLANK(VLOOKUP($A591,'Section 2'!$D$16:$R$1015,COLUMNS('Section 2'!$D$13:F$13),0)),"",VLOOKUP($A591,'Section 2'!$D$16:$R$1015,COLUMNS('Section 2'!$D$13:F$13),0)))</f>
        <v/>
      </c>
      <c r="F591" s="84" t="str">
        <f>IF($C591="","",IF(ISBLANK(VLOOKUP($A591,'Section 2'!$D$16:$R$1015,COLUMNS('Section 2'!$D$13:G$13),0)),"",VLOOKUP($A591,'Section 2'!$D$16:$R$1015,COLUMNS('Section 2'!$D$13:G$13),0)))</f>
        <v/>
      </c>
      <c r="G591" s="84" t="str">
        <f>IF($C591="","",IF(ISBLANK(VLOOKUP($A591,'Section 2'!$D$16:$R$1015,COLUMNS('Section 2'!$D$13:H$13),0)),"",VLOOKUP($A591,'Section 2'!$D$16:$R$1015,COLUMNS('Section 2'!$D$13:H$13),0)))</f>
        <v/>
      </c>
      <c r="H591" s="84" t="str">
        <f>IF($C591="","",IF(ISBLANK(VLOOKUP($A591,'Section 2'!$D$16:$R$1015,COLUMNS('Section 2'!$D$13:I$13),0)),"",VLOOKUP($A591,'Section 2'!$D$16:$R$1015,COLUMNS('Section 2'!$D$13:I$13),0)))</f>
        <v/>
      </c>
      <c r="I591" s="84" t="str">
        <f>IF($C591="","",IF(ISBLANK(VLOOKUP($A591,'Section 2'!$D$16:$R$1015,COLUMNS('Section 2'!$D$13:J$13),0)),"",VLOOKUP($A591,'Section 2'!$D$16:$R$1015,COLUMNS('Section 2'!$D$13:J$13),0)))</f>
        <v/>
      </c>
      <c r="J591" s="84" t="str">
        <f>IF($C591="","",IF(ISBLANK(VLOOKUP($A591,'Section 2'!$D$16:$R$1015,COLUMNS('Section 2'!$D$13:R$13),0)),"",IF(VLOOKUP($A591,'Section 2'!$D$16:$R$1015,COLUMNS('Section 2'!$D$13:R$13),0)="QPS","QPS",PROPER(VLOOKUP($A591,'Section 2'!$D$16:$R$1015,COLUMNS('Section 2'!$D$13:R$13),0)))))</f>
        <v/>
      </c>
      <c r="K591" s="84" t="str">
        <f>IF($C591="","",IF(ISBLANK(VLOOKUP($A591,'Section 2'!$D$16:$R$1015,COLUMNS('Section 2'!$D$13:L$13),0)),"",VLOOKUP($A591,'Section 2'!$D$16:$R$1015,COLUMNS('Section 2'!$D$13:L$13),0)))</f>
        <v/>
      </c>
      <c r="L591" s="84" t="str">
        <f>IF($C591="","",IF(ISBLANK(VLOOKUP($A591,'Section 2'!$D$16:$R$1015,COLUMNS('Section 2'!$D$13:M$13),0)),"",VLOOKUP($A591,'Section 2'!$D$16:$R$1015,COLUMNS('Section 2'!$D$13:M$13),0)))</f>
        <v/>
      </c>
      <c r="M591" s="84" t="str">
        <f>IF($C591="","",IF(ISBLANK(VLOOKUP($A591,'Section 2'!$D$16:$R$1015,COLUMNS('Section 2'!$D$13:N$13),0)),"",VLOOKUP($A591,'Section 2'!$D$16:$R$1015,COLUMNS('Section 2'!$D$13:N$13),0)))</f>
        <v/>
      </c>
      <c r="N591" s="84" t="str">
        <f>IF($C591="","",IF(ISBLANK(VLOOKUP($A591,'Section 2'!$D$16:$R$1015,COLUMNS('Section 2'!$D$13:O$13),0)),"",VLOOKUP($A591,'Section 2'!$D$16:$R$1015,COLUMNS('Section 2'!$D$13:O$13),0)))</f>
        <v/>
      </c>
      <c r="O591" s="84" t="str">
        <f>IF($C591="","",IF(ISBLANK(VLOOKUP($A591,'Section 2'!$D$16:$R$1015,COLUMNS('Section 2'!$D$13:P$13),0)),"",VLOOKUP($A591,'Section 2'!$D$16:$R$1015,COLUMNS('Section 2'!$D$13:P$13),0)))</f>
        <v/>
      </c>
      <c r="P591" s="84" t="str">
        <f>IF($C591="","",IF(ISBLANK(VLOOKUP($A591,'Section 2'!$D$16:$R$1015,COLUMNS('Section 2'!$D$13:Q$13),0)),"",VLOOKUP($A591,'Section 2'!$D$16:$R$1015,COLUMNS('Section 2'!$D$13:Q$13),0)))</f>
        <v/>
      </c>
      <c r="Q591" s="84" t="str">
        <f>IF($C591="","",IF(ISBLANK(VLOOKUP($A591,'Section 2'!$D$16:$R$1015,COLUMNS('Section 2'!$D$13:R$13),0)),"",IF(VLOOKUP($A591,'Section 2'!$D$16:$R$1015,COLUMNS('Section 2'!$D$13:R$13),0)="QPS","QPS",PROPER(VLOOKUP($A591,'Section 2'!$D$16:$R$1015,COLUMNS('Section 2'!$D$13:R$13),0)))))</f>
        <v/>
      </c>
    </row>
    <row r="592" spans="1:17" x14ac:dyDescent="0.35">
      <c r="A592" s="50">
        <v>591</v>
      </c>
      <c r="B592" s="84" t="str">
        <f t="shared" si="9"/>
        <v/>
      </c>
      <c r="C592" s="84" t="str">
        <f>IFERROR(VLOOKUP($A592,'Section 2'!$D$16:$R$1015,COLUMNS('Section 2'!$D$13:D$13),0),"")</f>
        <v/>
      </c>
      <c r="D592" s="61" t="str">
        <f>IF($C592="","",IF(ISBLANK(VLOOKUP($A592,'Section 2'!$D$16:$R$1015,COLUMNS('Section 2'!$D$13:E$13),0)),"",VLOOKUP($A592,'Section 2'!$D$16:$R$1015,COLUMNS('Section 2'!$D$13:E$13),0)))</f>
        <v/>
      </c>
      <c r="E592" s="84" t="str">
        <f>IF($C592="","",IF(ISBLANK(VLOOKUP($A592,'Section 2'!$D$16:$R$1015,COLUMNS('Section 2'!$D$13:F$13),0)),"",VLOOKUP($A592,'Section 2'!$D$16:$R$1015,COLUMNS('Section 2'!$D$13:F$13),0)))</f>
        <v/>
      </c>
      <c r="F592" s="84" t="str">
        <f>IF($C592="","",IF(ISBLANK(VLOOKUP($A592,'Section 2'!$D$16:$R$1015,COLUMNS('Section 2'!$D$13:G$13),0)),"",VLOOKUP($A592,'Section 2'!$D$16:$R$1015,COLUMNS('Section 2'!$D$13:G$13),0)))</f>
        <v/>
      </c>
      <c r="G592" s="84" t="str">
        <f>IF($C592="","",IF(ISBLANK(VLOOKUP($A592,'Section 2'!$D$16:$R$1015,COLUMNS('Section 2'!$D$13:H$13),0)),"",VLOOKUP($A592,'Section 2'!$D$16:$R$1015,COLUMNS('Section 2'!$D$13:H$13),0)))</f>
        <v/>
      </c>
      <c r="H592" s="84" t="str">
        <f>IF($C592="","",IF(ISBLANK(VLOOKUP($A592,'Section 2'!$D$16:$R$1015,COLUMNS('Section 2'!$D$13:I$13),0)),"",VLOOKUP($A592,'Section 2'!$D$16:$R$1015,COLUMNS('Section 2'!$D$13:I$13),0)))</f>
        <v/>
      </c>
      <c r="I592" s="84" t="str">
        <f>IF($C592="","",IF(ISBLANK(VLOOKUP($A592,'Section 2'!$D$16:$R$1015,COLUMNS('Section 2'!$D$13:J$13),0)),"",VLOOKUP($A592,'Section 2'!$D$16:$R$1015,COLUMNS('Section 2'!$D$13:J$13),0)))</f>
        <v/>
      </c>
      <c r="J592" s="84" t="str">
        <f>IF($C592="","",IF(ISBLANK(VLOOKUP($A592,'Section 2'!$D$16:$R$1015,COLUMNS('Section 2'!$D$13:R$13),0)),"",IF(VLOOKUP($A592,'Section 2'!$D$16:$R$1015,COLUMNS('Section 2'!$D$13:R$13),0)="QPS","QPS",PROPER(VLOOKUP($A592,'Section 2'!$D$16:$R$1015,COLUMNS('Section 2'!$D$13:R$13),0)))))</f>
        <v/>
      </c>
      <c r="K592" s="84" t="str">
        <f>IF($C592="","",IF(ISBLANK(VLOOKUP($A592,'Section 2'!$D$16:$R$1015,COLUMNS('Section 2'!$D$13:L$13),0)),"",VLOOKUP($A592,'Section 2'!$D$16:$R$1015,COLUMNS('Section 2'!$D$13:L$13),0)))</f>
        <v/>
      </c>
      <c r="L592" s="84" t="str">
        <f>IF($C592="","",IF(ISBLANK(VLOOKUP($A592,'Section 2'!$D$16:$R$1015,COLUMNS('Section 2'!$D$13:M$13),0)),"",VLOOKUP($A592,'Section 2'!$D$16:$R$1015,COLUMNS('Section 2'!$D$13:M$13),0)))</f>
        <v/>
      </c>
      <c r="M592" s="84" t="str">
        <f>IF($C592="","",IF(ISBLANK(VLOOKUP($A592,'Section 2'!$D$16:$R$1015,COLUMNS('Section 2'!$D$13:N$13),0)),"",VLOOKUP($A592,'Section 2'!$D$16:$R$1015,COLUMNS('Section 2'!$D$13:N$13),0)))</f>
        <v/>
      </c>
      <c r="N592" s="84" t="str">
        <f>IF($C592="","",IF(ISBLANK(VLOOKUP($A592,'Section 2'!$D$16:$R$1015,COLUMNS('Section 2'!$D$13:O$13),0)),"",VLOOKUP($A592,'Section 2'!$D$16:$R$1015,COLUMNS('Section 2'!$D$13:O$13),0)))</f>
        <v/>
      </c>
      <c r="O592" s="84" t="str">
        <f>IF($C592="","",IF(ISBLANK(VLOOKUP($A592,'Section 2'!$D$16:$R$1015,COLUMNS('Section 2'!$D$13:P$13),0)),"",VLOOKUP($A592,'Section 2'!$D$16:$R$1015,COLUMNS('Section 2'!$D$13:P$13),0)))</f>
        <v/>
      </c>
      <c r="P592" s="84" t="str">
        <f>IF($C592="","",IF(ISBLANK(VLOOKUP($A592,'Section 2'!$D$16:$R$1015,COLUMNS('Section 2'!$D$13:Q$13),0)),"",VLOOKUP($A592,'Section 2'!$D$16:$R$1015,COLUMNS('Section 2'!$D$13:Q$13),0)))</f>
        <v/>
      </c>
      <c r="Q592" s="84" t="str">
        <f>IF($C592="","",IF(ISBLANK(VLOOKUP($A592,'Section 2'!$D$16:$R$1015,COLUMNS('Section 2'!$D$13:R$13),0)),"",IF(VLOOKUP($A592,'Section 2'!$D$16:$R$1015,COLUMNS('Section 2'!$D$13:R$13),0)="QPS","QPS",PROPER(VLOOKUP($A592,'Section 2'!$D$16:$R$1015,COLUMNS('Section 2'!$D$13:R$13),0)))))</f>
        <v/>
      </c>
    </row>
    <row r="593" spans="1:17" x14ac:dyDescent="0.35">
      <c r="A593" s="50">
        <v>592</v>
      </c>
      <c r="B593" s="84" t="str">
        <f t="shared" si="9"/>
        <v/>
      </c>
      <c r="C593" s="84" t="str">
        <f>IFERROR(VLOOKUP($A593,'Section 2'!$D$16:$R$1015,COLUMNS('Section 2'!$D$13:D$13),0),"")</f>
        <v/>
      </c>
      <c r="D593" s="61" t="str">
        <f>IF($C593="","",IF(ISBLANK(VLOOKUP($A593,'Section 2'!$D$16:$R$1015,COLUMNS('Section 2'!$D$13:E$13),0)),"",VLOOKUP($A593,'Section 2'!$D$16:$R$1015,COLUMNS('Section 2'!$D$13:E$13),0)))</f>
        <v/>
      </c>
      <c r="E593" s="84" t="str">
        <f>IF($C593="","",IF(ISBLANK(VLOOKUP($A593,'Section 2'!$D$16:$R$1015,COLUMNS('Section 2'!$D$13:F$13),0)),"",VLOOKUP($A593,'Section 2'!$D$16:$R$1015,COLUMNS('Section 2'!$D$13:F$13),0)))</f>
        <v/>
      </c>
      <c r="F593" s="84" t="str">
        <f>IF($C593="","",IF(ISBLANK(VLOOKUP($A593,'Section 2'!$D$16:$R$1015,COLUMNS('Section 2'!$D$13:G$13),0)),"",VLOOKUP($A593,'Section 2'!$D$16:$R$1015,COLUMNS('Section 2'!$D$13:G$13),0)))</f>
        <v/>
      </c>
      <c r="G593" s="84" t="str">
        <f>IF($C593="","",IF(ISBLANK(VLOOKUP($A593,'Section 2'!$D$16:$R$1015,COLUMNS('Section 2'!$D$13:H$13),0)),"",VLOOKUP($A593,'Section 2'!$D$16:$R$1015,COLUMNS('Section 2'!$D$13:H$13),0)))</f>
        <v/>
      </c>
      <c r="H593" s="84" t="str">
        <f>IF($C593="","",IF(ISBLANK(VLOOKUP($A593,'Section 2'!$D$16:$R$1015,COLUMNS('Section 2'!$D$13:I$13),0)),"",VLOOKUP($A593,'Section 2'!$D$16:$R$1015,COLUMNS('Section 2'!$D$13:I$13),0)))</f>
        <v/>
      </c>
      <c r="I593" s="84" t="str">
        <f>IF($C593="","",IF(ISBLANK(VLOOKUP($A593,'Section 2'!$D$16:$R$1015,COLUMNS('Section 2'!$D$13:J$13),0)),"",VLOOKUP($A593,'Section 2'!$D$16:$R$1015,COLUMNS('Section 2'!$D$13:J$13),0)))</f>
        <v/>
      </c>
      <c r="J593" s="84" t="str">
        <f>IF($C593="","",IF(ISBLANK(VLOOKUP($A593,'Section 2'!$D$16:$R$1015,COLUMNS('Section 2'!$D$13:R$13),0)),"",IF(VLOOKUP($A593,'Section 2'!$D$16:$R$1015,COLUMNS('Section 2'!$D$13:R$13),0)="QPS","QPS",PROPER(VLOOKUP($A593,'Section 2'!$D$16:$R$1015,COLUMNS('Section 2'!$D$13:R$13),0)))))</f>
        <v/>
      </c>
      <c r="K593" s="84" t="str">
        <f>IF($C593="","",IF(ISBLANK(VLOOKUP($A593,'Section 2'!$D$16:$R$1015,COLUMNS('Section 2'!$D$13:L$13),0)),"",VLOOKUP($A593,'Section 2'!$D$16:$R$1015,COLUMNS('Section 2'!$D$13:L$13),0)))</f>
        <v/>
      </c>
      <c r="L593" s="84" t="str">
        <f>IF($C593="","",IF(ISBLANK(VLOOKUP($A593,'Section 2'!$D$16:$R$1015,COLUMNS('Section 2'!$D$13:M$13),0)),"",VLOOKUP($A593,'Section 2'!$D$16:$R$1015,COLUMNS('Section 2'!$D$13:M$13),0)))</f>
        <v/>
      </c>
      <c r="M593" s="84" t="str">
        <f>IF($C593="","",IF(ISBLANK(VLOOKUP($A593,'Section 2'!$D$16:$R$1015,COLUMNS('Section 2'!$D$13:N$13),0)),"",VLOOKUP($A593,'Section 2'!$D$16:$R$1015,COLUMNS('Section 2'!$D$13:N$13),0)))</f>
        <v/>
      </c>
      <c r="N593" s="84" t="str">
        <f>IF($C593="","",IF(ISBLANK(VLOOKUP($A593,'Section 2'!$D$16:$R$1015,COLUMNS('Section 2'!$D$13:O$13),0)),"",VLOOKUP($A593,'Section 2'!$D$16:$R$1015,COLUMNS('Section 2'!$D$13:O$13),0)))</f>
        <v/>
      </c>
      <c r="O593" s="84" t="str">
        <f>IF($C593="","",IF(ISBLANK(VLOOKUP($A593,'Section 2'!$D$16:$R$1015,COLUMNS('Section 2'!$D$13:P$13),0)),"",VLOOKUP($A593,'Section 2'!$D$16:$R$1015,COLUMNS('Section 2'!$D$13:P$13),0)))</f>
        <v/>
      </c>
      <c r="P593" s="84" t="str">
        <f>IF($C593="","",IF(ISBLANK(VLOOKUP($A593,'Section 2'!$D$16:$R$1015,COLUMNS('Section 2'!$D$13:Q$13),0)),"",VLOOKUP($A593,'Section 2'!$D$16:$R$1015,COLUMNS('Section 2'!$D$13:Q$13),0)))</f>
        <v/>
      </c>
      <c r="Q593" s="84" t="str">
        <f>IF($C593="","",IF(ISBLANK(VLOOKUP($A593,'Section 2'!$D$16:$R$1015,COLUMNS('Section 2'!$D$13:R$13),0)),"",IF(VLOOKUP($A593,'Section 2'!$D$16:$R$1015,COLUMNS('Section 2'!$D$13:R$13),0)="QPS","QPS",PROPER(VLOOKUP($A593,'Section 2'!$D$16:$R$1015,COLUMNS('Section 2'!$D$13:R$13),0)))))</f>
        <v/>
      </c>
    </row>
    <row r="594" spans="1:17" x14ac:dyDescent="0.35">
      <c r="A594" s="50">
        <v>593</v>
      </c>
      <c r="B594" s="84" t="str">
        <f t="shared" si="9"/>
        <v/>
      </c>
      <c r="C594" s="84" t="str">
        <f>IFERROR(VLOOKUP($A594,'Section 2'!$D$16:$R$1015,COLUMNS('Section 2'!$D$13:D$13),0),"")</f>
        <v/>
      </c>
      <c r="D594" s="61" t="str">
        <f>IF($C594="","",IF(ISBLANK(VLOOKUP($A594,'Section 2'!$D$16:$R$1015,COLUMNS('Section 2'!$D$13:E$13),0)),"",VLOOKUP($A594,'Section 2'!$D$16:$R$1015,COLUMNS('Section 2'!$D$13:E$13),0)))</f>
        <v/>
      </c>
      <c r="E594" s="84" t="str">
        <f>IF($C594="","",IF(ISBLANK(VLOOKUP($A594,'Section 2'!$D$16:$R$1015,COLUMNS('Section 2'!$D$13:F$13),0)),"",VLOOKUP($A594,'Section 2'!$D$16:$R$1015,COLUMNS('Section 2'!$D$13:F$13),0)))</f>
        <v/>
      </c>
      <c r="F594" s="84" t="str">
        <f>IF($C594="","",IF(ISBLANK(VLOOKUP($A594,'Section 2'!$D$16:$R$1015,COLUMNS('Section 2'!$D$13:G$13),0)),"",VLOOKUP($A594,'Section 2'!$D$16:$R$1015,COLUMNS('Section 2'!$D$13:G$13),0)))</f>
        <v/>
      </c>
      <c r="G594" s="84" t="str">
        <f>IF($C594="","",IF(ISBLANK(VLOOKUP($A594,'Section 2'!$D$16:$R$1015,COLUMNS('Section 2'!$D$13:H$13),0)),"",VLOOKUP($A594,'Section 2'!$D$16:$R$1015,COLUMNS('Section 2'!$D$13:H$13),0)))</f>
        <v/>
      </c>
      <c r="H594" s="84" t="str">
        <f>IF($C594="","",IF(ISBLANK(VLOOKUP($A594,'Section 2'!$D$16:$R$1015,COLUMNS('Section 2'!$D$13:I$13),0)),"",VLOOKUP($A594,'Section 2'!$D$16:$R$1015,COLUMNS('Section 2'!$D$13:I$13),0)))</f>
        <v/>
      </c>
      <c r="I594" s="84" t="str">
        <f>IF($C594="","",IF(ISBLANK(VLOOKUP($A594,'Section 2'!$D$16:$R$1015,COLUMNS('Section 2'!$D$13:J$13),0)),"",VLOOKUP($A594,'Section 2'!$D$16:$R$1015,COLUMNS('Section 2'!$D$13:J$13),0)))</f>
        <v/>
      </c>
      <c r="J594" s="84" t="str">
        <f>IF($C594="","",IF(ISBLANK(VLOOKUP($A594,'Section 2'!$D$16:$R$1015,COLUMNS('Section 2'!$D$13:R$13),0)),"",IF(VLOOKUP($A594,'Section 2'!$D$16:$R$1015,COLUMNS('Section 2'!$D$13:R$13),0)="QPS","QPS",PROPER(VLOOKUP($A594,'Section 2'!$D$16:$R$1015,COLUMNS('Section 2'!$D$13:R$13),0)))))</f>
        <v/>
      </c>
      <c r="K594" s="84" t="str">
        <f>IF($C594="","",IF(ISBLANK(VLOOKUP($A594,'Section 2'!$D$16:$R$1015,COLUMNS('Section 2'!$D$13:L$13),0)),"",VLOOKUP($A594,'Section 2'!$D$16:$R$1015,COLUMNS('Section 2'!$D$13:L$13),0)))</f>
        <v/>
      </c>
      <c r="L594" s="84" t="str">
        <f>IF($C594="","",IF(ISBLANK(VLOOKUP($A594,'Section 2'!$D$16:$R$1015,COLUMNS('Section 2'!$D$13:M$13),0)),"",VLOOKUP($A594,'Section 2'!$D$16:$R$1015,COLUMNS('Section 2'!$D$13:M$13),0)))</f>
        <v/>
      </c>
      <c r="M594" s="84" t="str">
        <f>IF($C594="","",IF(ISBLANK(VLOOKUP($A594,'Section 2'!$D$16:$R$1015,COLUMNS('Section 2'!$D$13:N$13),0)),"",VLOOKUP($A594,'Section 2'!$D$16:$R$1015,COLUMNS('Section 2'!$D$13:N$13),0)))</f>
        <v/>
      </c>
      <c r="N594" s="84" t="str">
        <f>IF($C594="","",IF(ISBLANK(VLOOKUP($A594,'Section 2'!$D$16:$R$1015,COLUMNS('Section 2'!$D$13:O$13),0)),"",VLOOKUP($A594,'Section 2'!$D$16:$R$1015,COLUMNS('Section 2'!$D$13:O$13),0)))</f>
        <v/>
      </c>
      <c r="O594" s="84" t="str">
        <f>IF($C594="","",IF(ISBLANK(VLOOKUP($A594,'Section 2'!$D$16:$R$1015,COLUMNS('Section 2'!$D$13:P$13),0)),"",VLOOKUP($A594,'Section 2'!$D$16:$R$1015,COLUMNS('Section 2'!$D$13:P$13),0)))</f>
        <v/>
      </c>
      <c r="P594" s="84" t="str">
        <f>IF($C594="","",IF(ISBLANK(VLOOKUP($A594,'Section 2'!$D$16:$R$1015,COLUMNS('Section 2'!$D$13:Q$13),0)),"",VLOOKUP($A594,'Section 2'!$D$16:$R$1015,COLUMNS('Section 2'!$D$13:Q$13),0)))</f>
        <v/>
      </c>
      <c r="Q594" s="84" t="str">
        <f>IF($C594="","",IF(ISBLANK(VLOOKUP($A594,'Section 2'!$D$16:$R$1015,COLUMNS('Section 2'!$D$13:R$13),0)),"",IF(VLOOKUP($A594,'Section 2'!$D$16:$R$1015,COLUMNS('Section 2'!$D$13:R$13),0)="QPS","QPS",PROPER(VLOOKUP($A594,'Section 2'!$D$16:$R$1015,COLUMNS('Section 2'!$D$13:R$13),0)))))</f>
        <v/>
      </c>
    </row>
    <row r="595" spans="1:17" x14ac:dyDescent="0.35">
      <c r="A595" s="50">
        <v>594</v>
      </c>
      <c r="B595" s="84" t="str">
        <f t="shared" si="9"/>
        <v/>
      </c>
      <c r="C595" s="84" t="str">
        <f>IFERROR(VLOOKUP($A595,'Section 2'!$D$16:$R$1015,COLUMNS('Section 2'!$D$13:D$13),0),"")</f>
        <v/>
      </c>
      <c r="D595" s="61" t="str">
        <f>IF($C595="","",IF(ISBLANK(VLOOKUP($A595,'Section 2'!$D$16:$R$1015,COLUMNS('Section 2'!$D$13:E$13),0)),"",VLOOKUP($A595,'Section 2'!$D$16:$R$1015,COLUMNS('Section 2'!$D$13:E$13),0)))</f>
        <v/>
      </c>
      <c r="E595" s="84" t="str">
        <f>IF($C595="","",IF(ISBLANK(VLOOKUP($A595,'Section 2'!$D$16:$R$1015,COLUMNS('Section 2'!$D$13:F$13),0)),"",VLOOKUP($A595,'Section 2'!$D$16:$R$1015,COLUMNS('Section 2'!$D$13:F$13),0)))</f>
        <v/>
      </c>
      <c r="F595" s="84" t="str">
        <f>IF($C595="","",IF(ISBLANK(VLOOKUP($A595,'Section 2'!$D$16:$R$1015,COLUMNS('Section 2'!$D$13:G$13),0)),"",VLOOKUP($A595,'Section 2'!$D$16:$R$1015,COLUMNS('Section 2'!$D$13:G$13),0)))</f>
        <v/>
      </c>
      <c r="G595" s="84" t="str">
        <f>IF($C595="","",IF(ISBLANK(VLOOKUP($A595,'Section 2'!$D$16:$R$1015,COLUMNS('Section 2'!$D$13:H$13),0)),"",VLOOKUP($A595,'Section 2'!$D$16:$R$1015,COLUMNS('Section 2'!$D$13:H$13),0)))</f>
        <v/>
      </c>
      <c r="H595" s="84" t="str">
        <f>IF($C595="","",IF(ISBLANK(VLOOKUP($A595,'Section 2'!$D$16:$R$1015,COLUMNS('Section 2'!$D$13:I$13),0)),"",VLOOKUP($A595,'Section 2'!$D$16:$R$1015,COLUMNS('Section 2'!$D$13:I$13),0)))</f>
        <v/>
      </c>
      <c r="I595" s="84" t="str">
        <f>IF($C595="","",IF(ISBLANK(VLOOKUP($A595,'Section 2'!$D$16:$R$1015,COLUMNS('Section 2'!$D$13:J$13),0)),"",VLOOKUP($A595,'Section 2'!$D$16:$R$1015,COLUMNS('Section 2'!$D$13:J$13),0)))</f>
        <v/>
      </c>
      <c r="J595" s="84" t="str">
        <f>IF($C595="","",IF(ISBLANK(VLOOKUP($A595,'Section 2'!$D$16:$R$1015,COLUMNS('Section 2'!$D$13:R$13),0)),"",IF(VLOOKUP($A595,'Section 2'!$D$16:$R$1015,COLUMNS('Section 2'!$D$13:R$13),0)="QPS","QPS",PROPER(VLOOKUP($A595,'Section 2'!$D$16:$R$1015,COLUMNS('Section 2'!$D$13:R$13),0)))))</f>
        <v/>
      </c>
      <c r="K595" s="84" t="str">
        <f>IF($C595="","",IF(ISBLANK(VLOOKUP($A595,'Section 2'!$D$16:$R$1015,COLUMNS('Section 2'!$D$13:L$13),0)),"",VLOOKUP($A595,'Section 2'!$D$16:$R$1015,COLUMNS('Section 2'!$D$13:L$13),0)))</f>
        <v/>
      </c>
      <c r="L595" s="84" t="str">
        <f>IF($C595="","",IF(ISBLANK(VLOOKUP($A595,'Section 2'!$D$16:$R$1015,COLUMNS('Section 2'!$D$13:M$13),0)),"",VLOOKUP($A595,'Section 2'!$D$16:$R$1015,COLUMNS('Section 2'!$D$13:M$13),0)))</f>
        <v/>
      </c>
      <c r="M595" s="84" t="str">
        <f>IF($C595="","",IF(ISBLANK(VLOOKUP($A595,'Section 2'!$D$16:$R$1015,COLUMNS('Section 2'!$D$13:N$13),0)),"",VLOOKUP($A595,'Section 2'!$D$16:$R$1015,COLUMNS('Section 2'!$D$13:N$13),0)))</f>
        <v/>
      </c>
      <c r="N595" s="84" t="str">
        <f>IF($C595="","",IF(ISBLANK(VLOOKUP($A595,'Section 2'!$D$16:$R$1015,COLUMNS('Section 2'!$D$13:O$13),0)),"",VLOOKUP($A595,'Section 2'!$D$16:$R$1015,COLUMNS('Section 2'!$D$13:O$13),0)))</f>
        <v/>
      </c>
      <c r="O595" s="84" t="str">
        <f>IF($C595="","",IF(ISBLANK(VLOOKUP($A595,'Section 2'!$D$16:$R$1015,COLUMNS('Section 2'!$D$13:P$13),0)),"",VLOOKUP($A595,'Section 2'!$D$16:$R$1015,COLUMNS('Section 2'!$D$13:P$13),0)))</f>
        <v/>
      </c>
      <c r="P595" s="84" t="str">
        <f>IF($C595="","",IF(ISBLANK(VLOOKUP($A595,'Section 2'!$D$16:$R$1015,COLUMNS('Section 2'!$D$13:Q$13),0)),"",VLOOKUP($A595,'Section 2'!$D$16:$R$1015,COLUMNS('Section 2'!$D$13:Q$13),0)))</f>
        <v/>
      </c>
      <c r="Q595" s="84" t="str">
        <f>IF($C595="","",IF(ISBLANK(VLOOKUP($A595,'Section 2'!$D$16:$R$1015,COLUMNS('Section 2'!$D$13:R$13),0)),"",IF(VLOOKUP($A595,'Section 2'!$D$16:$R$1015,COLUMNS('Section 2'!$D$13:R$13),0)="QPS","QPS",PROPER(VLOOKUP($A595,'Section 2'!$D$16:$R$1015,COLUMNS('Section 2'!$D$13:R$13),0)))))</f>
        <v/>
      </c>
    </row>
    <row r="596" spans="1:17" x14ac:dyDescent="0.35">
      <c r="A596" s="50">
        <v>595</v>
      </c>
      <c r="B596" s="84" t="str">
        <f t="shared" si="9"/>
        <v/>
      </c>
      <c r="C596" s="84" t="str">
        <f>IFERROR(VLOOKUP($A596,'Section 2'!$D$16:$R$1015,COLUMNS('Section 2'!$D$13:D$13),0),"")</f>
        <v/>
      </c>
      <c r="D596" s="61" t="str">
        <f>IF($C596="","",IF(ISBLANK(VLOOKUP($A596,'Section 2'!$D$16:$R$1015,COLUMNS('Section 2'!$D$13:E$13),0)),"",VLOOKUP($A596,'Section 2'!$D$16:$R$1015,COLUMNS('Section 2'!$D$13:E$13),0)))</f>
        <v/>
      </c>
      <c r="E596" s="84" t="str">
        <f>IF($C596="","",IF(ISBLANK(VLOOKUP($A596,'Section 2'!$D$16:$R$1015,COLUMNS('Section 2'!$D$13:F$13),0)),"",VLOOKUP($A596,'Section 2'!$D$16:$R$1015,COLUMNS('Section 2'!$D$13:F$13),0)))</f>
        <v/>
      </c>
      <c r="F596" s="84" t="str">
        <f>IF($C596="","",IF(ISBLANK(VLOOKUP($A596,'Section 2'!$D$16:$R$1015,COLUMNS('Section 2'!$D$13:G$13),0)),"",VLOOKUP($A596,'Section 2'!$D$16:$R$1015,COLUMNS('Section 2'!$D$13:G$13),0)))</f>
        <v/>
      </c>
      <c r="G596" s="84" t="str">
        <f>IF($C596="","",IF(ISBLANK(VLOOKUP($A596,'Section 2'!$D$16:$R$1015,COLUMNS('Section 2'!$D$13:H$13),0)),"",VLOOKUP($A596,'Section 2'!$D$16:$R$1015,COLUMNS('Section 2'!$D$13:H$13),0)))</f>
        <v/>
      </c>
      <c r="H596" s="84" t="str">
        <f>IF($C596="","",IF(ISBLANK(VLOOKUP($A596,'Section 2'!$D$16:$R$1015,COLUMNS('Section 2'!$D$13:I$13),0)),"",VLOOKUP($A596,'Section 2'!$D$16:$R$1015,COLUMNS('Section 2'!$D$13:I$13),0)))</f>
        <v/>
      </c>
      <c r="I596" s="84" t="str">
        <f>IF($C596="","",IF(ISBLANK(VLOOKUP($A596,'Section 2'!$D$16:$R$1015,COLUMNS('Section 2'!$D$13:J$13),0)),"",VLOOKUP($A596,'Section 2'!$D$16:$R$1015,COLUMNS('Section 2'!$D$13:J$13),0)))</f>
        <v/>
      </c>
      <c r="J596" s="84" t="str">
        <f>IF($C596="","",IF(ISBLANK(VLOOKUP($A596,'Section 2'!$D$16:$R$1015,COLUMNS('Section 2'!$D$13:R$13),0)),"",IF(VLOOKUP($A596,'Section 2'!$D$16:$R$1015,COLUMNS('Section 2'!$D$13:R$13),0)="QPS","QPS",PROPER(VLOOKUP($A596,'Section 2'!$D$16:$R$1015,COLUMNS('Section 2'!$D$13:R$13),0)))))</f>
        <v/>
      </c>
      <c r="K596" s="84" t="str">
        <f>IF($C596="","",IF(ISBLANK(VLOOKUP($A596,'Section 2'!$D$16:$R$1015,COLUMNS('Section 2'!$D$13:L$13),0)),"",VLOOKUP($A596,'Section 2'!$D$16:$R$1015,COLUMNS('Section 2'!$D$13:L$13),0)))</f>
        <v/>
      </c>
      <c r="L596" s="84" t="str">
        <f>IF($C596="","",IF(ISBLANK(VLOOKUP($A596,'Section 2'!$D$16:$R$1015,COLUMNS('Section 2'!$D$13:M$13),0)),"",VLOOKUP($A596,'Section 2'!$D$16:$R$1015,COLUMNS('Section 2'!$D$13:M$13),0)))</f>
        <v/>
      </c>
      <c r="M596" s="84" t="str">
        <f>IF($C596="","",IF(ISBLANK(VLOOKUP($A596,'Section 2'!$D$16:$R$1015,COLUMNS('Section 2'!$D$13:N$13),0)),"",VLOOKUP($A596,'Section 2'!$D$16:$R$1015,COLUMNS('Section 2'!$D$13:N$13),0)))</f>
        <v/>
      </c>
      <c r="N596" s="84" t="str">
        <f>IF($C596="","",IF(ISBLANK(VLOOKUP($A596,'Section 2'!$D$16:$R$1015,COLUMNS('Section 2'!$D$13:O$13),0)),"",VLOOKUP($A596,'Section 2'!$D$16:$R$1015,COLUMNS('Section 2'!$D$13:O$13),0)))</f>
        <v/>
      </c>
      <c r="O596" s="84" t="str">
        <f>IF($C596="","",IF(ISBLANK(VLOOKUP($A596,'Section 2'!$D$16:$R$1015,COLUMNS('Section 2'!$D$13:P$13),0)),"",VLOOKUP($A596,'Section 2'!$D$16:$R$1015,COLUMNS('Section 2'!$D$13:P$13),0)))</f>
        <v/>
      </c>
      <c r="P596" s="84" t="str">
        <f>IF($C596="","",IF(ISBLANK(VLOOKUP($A596,'Section 2'!$D$16:$R$1015,COLUMNS('Section 2'!$D$13:Q$13),0)),"",VLOOKUP($A596,'Section 2'!$D$16:$R$1015,COLUMNS('Section 2'!$D$13:Q$13),0)))</f>
        <v/>
      </c>
      <c r="Q596" s="84" t="str">
        <f>IF($C596="","",IF(ISBLANK(VLOOKUP($A596,'Section 2'!$D$16:$R$1015,COLUMNS('Section 2'!$D$13:R$13),0)),"",IF(VLOOKUP($A596,'Section 2'!$D$16:$R$1015,COLUMNS('Section 2'!$D$13:R$13),0)="QPS","QPS",PROPER(VLOOKUP($A596,'Section 2'!$D$16:$R$1015,COLUMNS('Section 2'!$D$13:R$13),0)))))</f>
        <v/>
      </c>
    </row>
    <row r="597" spans="1:17" x14ac:dyDescent="0.35">
      <c r="A597" s="50">
        <v>596</v>
      </c>
      <c r="B597" s="84" t="str">
        <f t="shared" si="9"/>
        <v/>
      </c>
      <c r="C597" s="84" t="str">
        <f>IFERROR(VLOOKUP($A597,'Section 2'!$D$16:$R$1015,COLUMNS('Section 2'!$D$13:D$13),0),"")</f>
        <v/>
      </c>
      <c r="D597" s="61" t="str">
        <f>IF($C597="","",IF(ISBLANK(VLOOKUP($A597,'Section 2'!$D$16:$R$1015,COLUMNS('Section 2'!$D$13:E$13),0)),"",VLOOKUP($A597,'Section 2'!$D$16:$R$1015,COLUMNS('Section 2'!$D$13:E$13),0)))</f>
        <v/>
      </c>
      <c r="E597" s="84" t="str">
        <f>IF($C597="","",IF(ISBLANK(VLOOKUP($A597,'Section 2'!$D$16:$R$1015,COLUMNS('Section 2'!$D$13:F$13),0)),"",VLOOKUP($A597,'Section 2'!$D$16:$R$1015,COLUMNS('Section 2'!$D$13:F$13),0)))</f>
        <v/>
      </c>
      <c r="F597" s="84" t="str">
        <f>IF($C597="","",IF(ISBLANK(VLOOKUP($A597,'Section 2'!$D$16:$R$1015,COLUMNS('Section 2'!$D$13:G$13),0)),"",VLOOKUP($A597,'Section 2'!$D$16:$R$1015,COLUMNS('Section 2'!$D$13:G$13),0)))</f>
        <v/>
      </c>
      <c r="G597" s="84" t="str">
        <f>IF($C597="","",IF(ISBLANK(VLOOKUP($A597,'Section 2'!$D$16:$R$1015,COLUMNS('Section 2'!$D$13:H$13),0)),"",VLOOKUP($A597,'Section 2'!$D$16:$R$1015,COLUMNS('Section 2'!$D$13:H$13),0)))</f>
        <v/>
      </c>
      <c r="H597" s="84" t="str">
        <f>IF($C597="","",IF(ISBLANK(VLOOKUP($A597,'Section 2'!$D$16:$R$1015,COLUMNS('Section 2'!$D$13:I$13),0)),"",VLOOKUP($A597,'Section 2'!$D$16:$R$1015,COLUMNS('Section 2'!$D$13:I$13),0)))</f>
        <v/>
      </c>
      <c r="I597" s="84" t="str">
        <f>IF($C597="","",IF(ISBLANK(VLOOKUP($A597,'Section 2'!$D$16:$R$1015,COLUMNS('Section 2'!$D$13:J$13),0)),"",VLOOKUP($A597,'Section 2'!$D$16:$R$1015,COLUMNS('Section 2'!$D$13:J$13),0)))</f>
        <v/>
      </c>
      <c r="J597" s="84" t="str">
        <f>IF($C597="","",IF(ISBLANK(VLOOKUP($A597,'Section 2'!$D$16:$R$1015,COLUMNS('Section 2'!$D$13:R$13),0)),"",IF(VLOOKUP($A597,'Section 2'!$D$16:$R$1015,COLUMNS('Section 2'!$D$13:R$13),0)="QPS","QPS",PROPER(VLOOKUP($A597,'Section 2'!$D$16:$R$1015,COLUMNS('Section 2'!$D$13:R$13),0)))))</f>
        <v/>
      </c>
      <c r="K597" s="84" t="str">
        <f>IF($C597="","",IF(ISBLANK(VLOOKUP($A597,'Section 2'!$D$16:$R$1015,COLUMNS('Section 2'!$D$13:L$13),0)),"",VLOOKUP($A597,'Section 2'!$D$16:$R$1015,COLUMNS('Section 2'!$D$13:L$13),0)))</f>
        <v/>
      </c>
      <c r="L597" s="84" t="str">
        <f>IF($C597="","",IF(ISBLANK(VLOOKUP($A597,'Section 2'!$D$16:$R$1015,COLUMNS('Section 2'!$D$13:M$13),0)),"",VLOOKUP($A597,'Section 2'!$D$16:$R$1015,COLUMNS('Section 2'!$D$13:M$13),0)))</f>
        <v/>
      </c>
      <c r="M597" s="84" t="str">
        <f>IF($C597="","",IF(ISBLANK(VLOOKUP($A597,'Section 2'!$D$16:$R$1015,COLUMNS('Section 2'!$D$13:N$13),0)),"",VLOOKUP($A597,'Section 2'!$D$16:$R$1015,COLUMNS('Section 2'!$D$13:N$13),0)))</f>
        <v/>
      </c>
      <c r="N597" s="84" t="str">
        <f>IF($C597="","",IF(ISBLANK(VLOOKUP($A597,'Section 2'!$D$16:$R$1015,COLUMNS('Section 2'!$D$13:O$13),0)),"",VLOOKUP($A597,'Section 2'!$D$16:$R$1015,COLUMNS('Section 2'!$D$13:O$13),0)))</f>
        <v/>
      </c>
      <c r="O597" s="84" t="str">
        <f>IF($C597="","",IF(ISBLANK(VLOOKUP($A597,'Section 2'!$D$16:$R$1015,COLUMNS('Section 2'!$D$13:P$13),0)),"",VLOOKUP($A597,'Section 2'!$D$16:$R$1015,COLUMNS('Section 2'!$D$13:P$13),0)))</f>
        <v/>
      </c>
      <c r="P597" s="84" t="str">
        <f>IF($C597="","",IF(ISBLANK(VLOOKUP($A597,'Section 2'!$D$16:$R$1015,COLUMNS('Section 2'!$D$13:Q$13),0)),"",VLOOKUP($A597,'Section 2'!$D$16:$R$1015,COLUMNS('Section 2'!$D$13:Q$13),0)))</f>
        <v/>
      </c>
      <c r="Q597" s="84" t="str">
        <f>IF($C597="","",IF(ISBLANK(VLOOKUP($A597,'Section 2'!$D$16:$R$1015,COLUMNS('Section 2'!$D$13:R$13),0)),"",IF(VLOOKUP($A597,'Section 2'!$D$16:$R$1015,COLUMNS('Section 2'!$D$13:R$13),0)="QPS","QPS",PROPER(VLOOKUP($A597,'Section 2'!$D$16:$R$1015,COLUMNS('Section 2'!$D$13:R$13),0)))))</f>
        <v/>
      </c>
    </row>
    <row r="598" spans="1:17" x14ac:dyDescent="0.35">
      <c r="A598" s="50">
        <v>597</v>
      </c>
      <c r="B598" s="84" t="str">
        <f t="shared" si="9"/>
        <v/>
      </c>
      <c r="C598" s="84" t="str">
        <f>IFERROR(VLOOKUP($A598,'Section 2'!$D$16:$R$1015,COLUMNS('Section 2'!$D$13:D$13),0),"")</f>
        <v/>
      </c>
      <c r="D598" s="61" t="str">
        <f>IF($C598="","",IF(ISBLANK(VLOOKUP($A598,'Section 2'!$D$16:$R$1015,COLUMNS('Section 2'!$D$13:E$13),0)),"",VLOOKUP($A598,'Section 2'!$D$16:$R$1015,COLUMNS('Section 2'!$D$13:E$13),0)))</f>
        <v/>
      </c>
      <c r="E598" s="84" t="str">
        <f>IF($C598="","",IF(ISBLANK(VLOOKUP($A598,'Section 2'!$D$16:$R$1015,COLUMNS('Section 2'!$D$13:F$13),0)),"",VLOOKUP($A598,'Section 2'!$D$16:$R$1015,COLUMNS('Section 2'!$D$13:F$13),0)))</f>
        <v/>
      </c>
      <c r="F598" s="84" t="str">
        <f>IF($C598="","",IF(ISBLANK(VLOOKUP($A598,'Section 2'!$D$16:$R$1015,COLUMNS('Section 2'!$D$13:G$13),0)),"",VLOOKUP($A598,'Section 2'!$D$16:$R$1015,COLUMNS('Section 2'!$D$13:G$13),0)))</f>
        <v/>
      </c>
      <c r="G598" s="84" t="str">
        <f>IF($C598="","",IF(ISBLANK(VLOOKUP($A598,'Section 2'!$D$16:$R$1015,COLUMNS('Section 2'!$D$13:H$13),0)),"",VLOOKUP($A598,'Section 2'!$D$16:$R$1015,COLUMNS('Section 2'!$D$13:H$13),0)))</f>
        <v/>
      </c>
      <c r="H598" s="84" t="str">
        <f>IF($C598="","",IF(ISBLANK(VLOOKUP($A598,'Section 2'!$D$16:$R$1015,COLUMNS('Section 2'!$D$13:I$13),0)),"",VLOOKUP($A598,'Section 2'!$D$16:$R$1015,COLUMNS('Section 2'!$D$13:I$13),0)))</f>
        <v/>
      </c>
      <c r="I598" s="84" t="str">
        <f>IF($C598="","",IF(ISBLANK(VLOOKUP($A598,'Section 2'!$D$16:$R$1015,COLUMNS('Section 2'!$D$13:J$13),0)),"",VLOOKUP($A598,'Section 2'!$D$16:$R$1015,COLUMNS('Section 2'!$D$13:J$13),0)))</f>
        <v/>
      </c>
      <c r="J598" s="84" t="str">
        <f>IF($C598="","",IF(ISBLANK(VLOOKUP($A598,'Section 2'!$D$16:$R$1015,COLUMNS('Section 2'!$D$13:R$13),0)),"",IF(VLOOKUP($A598,'Section 2'!$D$16:$R$1015,COLUMNS('Section 2'!$D$13:R$13),0)="QPS","QPS",PROPER(VLOOKUP($A598,'Section 2'!$D$16:$R$1015,COLUMNS('Section 2'!$D$13:R$13),0)))))</f>
        <v/>
      </c>
      <c r="K598" s="84" t="str">
        <f>IF($C598="","",IF(ISBLANK(VLOOKUP($A598,'Section 2'!$D$16:$R$1015,COLUMNS('Section 2'!$D$13:L$13),0)),"",VLOOKUP($A598,'Section 2'!$D$16:$R$1015,COLUMNS('Section 2'!$D$13:L$13),0)))</f>
        <v/>
      </c>
      <c r="L598" s="84" t="str">
        <f>IF($C598="","",IF(ISBLANK(VLOOKUP($A598,'Section 2'!$D$16:$R$1015,COLUMNS('Section 2'!$D$13:M$13),0)),"",VLOOKUP($A598,'Section 2'!$D$16:$R$1015,COLUMNS('Section 2'!$D$13:M$13),0)))</f>
        <v/>
      </c>
      <c r="M598" s="84" t="str">
        <f>IF($C598="","",IF(ISBLANK(VLOOKUP($A598,'Section 2'!$D$16:$R$1015,COLUMNS('Section 2'!$D$13:N$13),0)),"",VLOOKUP($A598,'Section 2'!$D$16:$R$1015,COLUMNS('Section 2'!$D$13:N$13),0)))</f>
        <v/>
      </c>
      <c r="N598" s="84" t="str">
        <f>IF($C598="","",IF(ISBLANK(VLOOKUP($A598,'Section 2'!$D$16:$R$1015,COLUMNS('Section 2'!$D$13:O$13),0)),"",VLOOKUP($A598,'Section 2'!$D$16:$R$1015,COLUMNS('Section 2'!$D$13:O$13),0)))</f>
        <v/>
      </c>
      <c r="O598" s="84" t="str">
        <f>IF($C598="","",IF(ISBLANK(VLOOKUP($A598,'Section 2'!$D$16:$R$1015,COLUMNS('Section 2'!$D$13:P$13),0)),"",VLOOKUP($A598,'Section 2'!$D$16:$R$1015,COLUMNS('Section 2'!$D$13:P$13),0)))</f>
        <v/>
      </c>
      <c r="P598" s="84" t="str">
        <f>IF($C598="","",IF(ISBLANK(VLOOKUP($A598,'Section 2'!$D$16:$R$1015,COLUMNS('Section 2'!$D$13:Q$13),0)),"",VLOOKUP($A598,'Section 2'!$D$16:$R$1015,COLUMNS('Section 2'!$D$13:Q$13),0)))</f>
        <v/>
      </c>
      <c r="Q598" s="84" t="str">
        <f>IF($C598="","",IF(ISBLANK(VLOOKUP($A598,'Section 2'!$D$16:$R$1015,COLUMNS('Section 2'!$D$13:R$13),0)),"",IF(VLOOKUP($A598,'Section 2'!$D$16:$R$1015,COLUMNS('Section 2'!$D$13:R$13),0)="QPS","QPS",PROPER(VLOOKUP($A598,'Section 2'!$D$16:$R$1015,COLUMNS('Section 2'!$D$13:R$13),0)))))</f>
        <v/>
      </c>
    </row>
    <row r="599" spans="1:17" x14ac:dyDescent="0.35">
      <c r="A599" s="50">
        <v>598</v>
      </c>
      <c r="B599" s="84" t="str">
        <f t="shared" si="9"/>
        <v/>
      </c>
      <c r="C599" s="84" t="str">
        <f>IFERROR(VLOOKUP($A599,'Section 2'!$D$16:$R$1015,COLUMNS('Section 2'!$D$13:D$13),0),"")</f>
        <v/>
      </c>
      <c r="D599" s="61" t="str">
        <f>IF($C599="","",IF(ISBLANK(VLOOKUP($A599,'Section 2'!$D$16:$R$1015,COLUMNS('Section 2'!$D$13:E$13),0)),"",VLOOKUP($A599,'Section 2'!$D$16:$R$1015,COLUMNS('Section 2'!$D$13:E$13),0)))</f>
        <v/>
      </c>
      <c r="E599" s="84" t="str">
        <f>IF($C599="","",IF(ISBLANK(VLOOKUP($A599,'Section 2'!$D$16:$R$1015,COLUMNS('Section 2'!$D$13:F$13),0)),"",VLOOKUP($A599,'Section 2'!$D$16:$R$1015,COLUMNS('Section 2'!$D$13:F$13),0)))</f>
        <v/>
      </c>
      <c r="F599" s="84" t="str">
        <f>IF($C599="","",IF(ISBLANK(VLOOKUP($A599,'Section 2'!$D$16:$R$1015,COLUMNS('Section 2'!$D$13:G$13),0)),"",VLOOKUP($A599,'Section 2'!$D$16:$R$1015,COLUMNS('Section 2'!$D$13:G$13),0)))</f>
        <v/>
      </c>
      <c r="G599" s="84" t="str">
        <f>IF($C599="","",IF(ISBLANK(VLOOKUP($A599,'Section 2'!$D$16:$R$1015,COLUMNS('Section 2'!$D$13:H$13),0)),"",VLOOKUP($A599,'Section 2'!$D$16:$R$1015,COLUMNS('Section 2'!$D$13:H$13),0)))</f>
        <v/>
      </c>
      <c r="H599" s="84" t="str">
        <f>IF($C599="","",IF(ISBLANK(VLOOKUP($A599,'Section 2'!$D$16:$R$1015,COLUMNS('Section 2'!$D$13:I$13),0)),"",VLOOKUP($A599,'Section 2'!$D$16:$R$1015,COLUMNS('Section 2'!$D$13:I$13),0)))</f>
        <v/>
      </c>
      <c r="I599" s="84" t="str">
        <f>IF($C599="","",IF(ISBLANK(VLOOKUP($A599,'Section 2'!$D$16:$R$1015,COLUMNS('Section 2'!$D$13:J$13),0)),"",VLOOKUP($A599,'Section 2'!$D$16:$R$1015,COLUMNS('Section 2'!$D$13:J$13),0)))</f>
        <v/>
      </c>
      <c r="J599" s="84" t="str">
        <f>IF($C599="","",IF(ISBLANK(VLOOKUP($A599,'Section 2'!$D$16:$R$1015,COLUMNS('Section 2'!$D$13:R$13),0)),"",IF(VLOOKUP($A599,'Section 2'!$D$16:$R$1015,COLUMNS('Section 2'!$D$13:R$13),0)="QPS","QPS",PROPER(VLOOKUP($A599,'Section 2'!$D$16:$R$1015,COLUMNS('Section 2'!$D$13:R$13),0)))))</f>
        <v/>
      </c>
      <c r="K599" s="84" t="str">
        <f>IF($C599="","",IF(ISBLANK(VLOOKUP($A599,'Section 2'!$D$16:$R$1015,COLUMNS('Section 2'!$D$13:L$13),0)),"",VLOOKUP($A599,'Section 2'!$D$16:$R$1015,COLUMNS('Section 2'!$D$13:L$13),0)))</f>
        <v/>
      </c>
      <c r="L599" s="84" t="str">
        <f>IF($C599="","",IF(ISBLANK(VLOOKUP($A599,'Section 2'!$D$16:$R$1015,COLUMNS('Section 2'!$D$13:M$13),0)),"",VLOOKUP($A599,'Section 2'!$D$16:$R$1015,COLUMNS('Section 2'!$D$13:M$13),0)))</f>
        <v/>
      </c>
      <c r="M599" s="84" t="str">
        <f>IF($C599="","",IF(ISBLANK(VLOOKUP($A599,'Section 2'!$D$16:$R$1015,COLUMNS('Section 2'!$D$13:N$13),0)),"",VLOOKUP($A599,'Section 2'!$D$16:$R$1015,COLUMNS('Section 2'!$D$13:N$13),0)))</f>
        <v/>
      </c>
      <c r="N599" s="84" t="str">
        <f>IF($C599="","",IF(ISBLANK(VLOOKUP($A599,'Section 2'!$D$16:$R$1015,COLUMNS('Section 2'!$D$13:O$13),0)),"",VLOOKUP($A599,'Section 2'!$D$16:$R$1015,COLUMNS('Section 2'!$D$13:O$13),0)))</f>
        <v/>
      </c>
      <c r="O599" s="84" t="str">
        <f>IF($C599="","",IF(ISBLANK(VLOOKUP($A599,'Section 2'!$D$16:$R$1015,COLUMNS('Section 2'!$D$13:P$13),0)),"",VLOOKUP($A599,'Section 2'!$D$16:$R$1015,COLUMNS('Section 2'!$D$13:P$13),0)))</f>
        <v/>
      </c>
      <c r="P599" s="84" t="str">
        <f>IF($C599="","",IF(ISBLANK(VLOOKUP($A599,'Section 2'!$D$16:$R$1015,COLUMNS('Section 2'!$D$13:Q$13),0)),"",VLOOKUP($A599,'Section 2'!$D$16:$R$1015,COLUMNS('Section 2'!$D$13:Q$13),0)))</f>
        <v/>
      </c>
      <c r="Q599" s="84" t="str">
        <f>IF($C599="","",IF(ISBLANK(VLOOKUP($A599,'Section 2'!$D$16:$R$1015,COLUMNS('Section 2'!$D$13:R$13),0)),"",IF(VLOOKUP($A599,'Section 2'!$D$16:$R$1015,COLUMNS('Section 2'!$D$13:R$13),0)="QPS","QPS",PROPER(VLOOKUP($A599,'Section 2'!$D$16:$R$1015,COLUMNS('Section 2'!$D$13:R$13),0)))))</f>
        <v/>
      </c>
    </row>
    <row r="600" spans="1:17" x14ac:dyDescent="0.35">
      <c r="A600" s="50">
        <v>599</v>
      </c>
      <c r="B600" s="84" t="str">
        <f t="shared" si="9"/>
        <v/>
      </c>
      <c r="C600" s="84" t="str">
        <f>IFERROR(VLOOKUP($A600,'Section 2'!$D$16:$R$1015,COLUMNS('Section 2'!$D$13:D$13),0),"")</f>
        <v/>
      </c>
      <c r="D600" s="61" t="str">
        <f>IF($C600="","",IF(ISBLANK(VLOOKUP($A600,'Section 2'!$D$16:$R$1015,COLUMNS('Section 2'!$D$13:E$13),0)),"",VLOOKUP($A600,'Section 2'!$D$16:$R$1015,COLUMNS('Section 2'!$D$13:E$13),0)))</f>
        <v/>
      </c>
      <c r="E600" s="84" t="str">
        <f>IF($C600="","",IF(ISBLANK(VLOOKUP($A600,'Section 2'!$D$16:$R$1015,COLUMNS('Section 2'!$D$13:F$13),0)),"",VLOOKUP($A600,'Section 2'!$D$16:$R$1015,COLUMNS('Section 2'!$D$13:F$13),0)))</f>
        <v/>
      </c>
      <c r="F600" s="84" t="str">
        <f>IF($C600="","",IF(ISBLANK(VLOOKUP($A600,'Section 2'!$D$16:$R$1015,COLUMNS('Section 2'!$D$13:G$13),0)),"",VLOOKUP($A600,'Section 2'!$D$16:$R$1015,COLUMNS('Section 2'!$D$13:G$13),0)))</f>
        <v/>
      </c>
      <c r="G600" s="84" t="str">
        <f>IF($C600="","",IF(ISBLANK(VLOOKUP($A600,'Section 2'!$D$16:$R$1015,COLUMNS('Section 2'!$D$13:H$13),0)),"",VLOOKUP($A600,'Section 2'!$D$16:$R$1015,COLUMNS('Section 2'!$D$13:H$13),0)))</f>
        <v/>
      </c>
      <c r="H600" s="84" t="str">
        <f>IF($C600="","",IF(ISBLANK(VLOOKUP($A600,'Section 2'!$D$16:$R$1015,COLUMNS('Section 2'!$D$13:I$13),0)),"",VLOOKUP($A600,'Section 2'!$D$16:$R$1015,COLUMNS('Section 2'!$D$13:I$13),0)))</f>
        <v/>
      </c>
      <c r="I600" s="84" t="str">
        <f>IF($C600="","",IF(ISBLANK(VLOOKUP($A600,'Section 2'!$D$16:$R$1015,COLUMNS('Section 2'!$D$13:J$13),0)),"",VLOOKUP($A600,'Section 2'!$D$16:$R$1015,COLUMNS('Section 2'!$D$13:J$13),0)))</f>
        <v/>
      </c>
      <c r="J600" s="84" t="str">
        <f>IF($C600="","",IF(ISBLANK(VLOOKUP($A600,'Section 2'!$D$16:$R$1015,COLUMNS('Section 2'!$D$13:R$13),0)),"",IF(VLOOKUP($A600,'Section 2'!$D$16:$R$1015,COLUMNS('Section 2'!$D$13:R$13),0)="QPS","QPS",PROPER(VLOOKUP($A600,'Section 2'!$D$16:$R$1015,COLUMNS('Section 2'!$D$13:R$13),0)))))</f>
        <v/>
      </c>
      <c r="K600" s="84" t="str">
        <f>IF($C600="","",IF(ISBLANK(VLOOKUP($A600,'Section 2'!$D$16:$R$1015,COLUMNS('Section 2'!$D$13:L$13),0)),"",VLOOKUP($A600,'Section 2'!$D$16:$R$1015,COLUMNS('Section 2'!$D$13:L$13),0)))</f>
        <v/>
      </c>
      <c r="L600" s="84" t="str">
        <f>IF($C600="","",IF(ISBLANK(VLOOKUP($A600,'Section 2'!$D$16:$R$1015,COLUMNS('Section 2'!$D$13:M$13),0)),"",VLOOKUP($A600,'Section 2'!$D$16:$R$1015,COLUMNS('Section 2'!$D$13:M$13),0)))</f>
        <v/>
      </c>
      <c r="M600" s="84" t="str">
        <f>IF($C600="","",IF(ISBLANK(VLOOKUP($A600,'Section 2'!$D$16:$R$1015,COLUMNS('Section 2'!$D$13:N$13),0)),"",VLOOKUP($A600,'Section 2'!$D$16:$R$1015,COLUMNS('Section 2'!$D$13:N$13),0)))</f>
        <v/>
      </c>
      <c r="N600" s="84" t="str">
        <f>IF($C600="","",IF(ISBLANK(VLOOKUP($A600,'Section 2'!$D$16:$R$1015,COLUMNS('Section 2'!$D$13:O$13),0)),"",VLOOKUP($A600,'Section 2'!$D$16:$R$1015,COLUMNS('Section 2'!$D$13:O$13),0)))</f>
        <v/>
      </c>
      <c r="O600" s="84" t="str">
        <f>IF($C600="","",IF(ISBLANK(VLOOKUP($A600,'Section 2'!$D$16:$R$1015,COLUMNS('Section 2'!$D$13:P$13),0)),"",VLOOKUP($A600,'Section 2'!$D$16:$R$1015,COLUMNS('Section 2'!$D$13:P$13),0)))</f>
        <v/>
      </c>
      <c r="P600" s="84" t="str">
        <f>IF($C600="","",IF(ISBLANK(VLOOKUP($A600,'Section 2'!$D$16:$R$1015,COLUMNS('Section 2'!$D$13:Q$13),0)),"",VLOOKUP($A600,'Section 2'!$D$16:$R$1015,COLUMNS('Section 2'!$D$13:Q$13),0)))</f>
        <v/>
      </c>
      <c r="Q600" s="84" t="str">
        <f>IF($C600="","",IF(ISBLANK(VLOOKUP($A600,'Section 2'!$D$16:$R$1015,COLUMNS('Section 2'!$D$13:R$13),0)),"",IF(VLOOKUP($A600,'Section 2'!$D$16:$R$1015,COLUMNS('Section 2'!$D$13:R$13),0)="QPS","QPS",PROPER(VLOOKUP($A600,'Section 2'!$D$16:$R$1015,COLUMNS('Section 2'!$D$13:R$13),0)))))</f>
        <v/>
      </c>
    </row>
    <row r="601" spans="1:17" x14ac:dyDescent="0.35">
      <c r="A601" s="50">
        <v>600</v>
      </c>
      <c r="B601" s="84" t="str">
        <f t="shared" si="9"/>
        <v/>
      </c>
      <c r="C601" s="84" t="str">
        <f>IFERROR(VLOOKUP($A601,'Section 2'!$D$16:$R$1015,COLUMNS('Section 2'!$D$13:D$13),0),"")</f>
        <v/>
      </c>
      <c r="D601" s="61" t="str">
        <f>IF($C601="","",IF(ISBLANK(VLOOKUP($A601,'Section 2'!$D$16:$R$1015,COLUMNS('Section 2'!$D$13:E$13),0)),"",VLOOKUP($A601,'Section 2'!$D$16:$R$1015,COLUMNS('Section 2'!$D$13:E$13),0)))</f>
        <v/>
      </c>
      <c r="E601" s="84" t="str">
        <f>IF($C601="","",IF(ISBLANK(VLOOKUP($A601,'Section 2'!$D$16:$R$1015,COLUMNS('Section 2'!$D$13:F$13),0)),"",VLOOKUP($A601,'Section 2'!$D$16:$R$1015,COLUMNS('Section 2'!$D$13:F$13),0)))</f>
        <v/>
      </c>
      <c r="F601" s="84" t="str">
        <f>IF($C601="","",IF(ISBLANK(VLOOKUP($A601,'Section 2'!$D$16:$R$1015,COLUMNS('Section 2'!$D$13:G$13),0)),"",VLOOKUP($A601,'Section 2'!$D$16:$R$1015,COLUMNS('Section 2'!$D$13:G$13),0)))</f>
        <v/>
      </c>
      <c r="G601" s="84" t="str">
        <f>IF($C601="","",IF(ISBLANK(VLOOKUP($A601,'Section 2'!$D$16:$R$1015,COLUMNS('Section 2'!$D$13:H$13),0)),"",VLOOKUP($A601,'Section 2'!$D$16:$R$1015,COLUMNS('Section 2'!$D$13:H$13),0)))</f>
        <v/>
      </c>
      <c r="H601" s="84" t="str">
        <f>IF($C601="","",IF(ISBLANK(VLOOKUP($A601,'Section 2'!$D$16:$R$1015,COLUMNS('Section 2'!$D$13:I$13),0)),"",VLOOKUP($A601,'Section 2'!$D$16:$R$1015,COLUMNS('Section 2'!$D$13:I$13),0)))</f>
        <v/>
      </c>
      <c r="I601" s="84" t="str">
        <f>IF($C601="","",IF(ISBLANK(VLOOKUP($A601,'Section 2'!$D$16:$R$1015,COLUMNS('Section 2'!$D$13:J$13),0)),"",VLOOKUP($A601,'Section 2'!$D$16:$R$1015,COLUMNS('Section 2'!$D$13:J$13),0)))</f>
        <v/>
      </c>
      <c r="J601" s="84" t="str">
        <f>IF($C601="","",IF(ISBLANK(VLOOKUP($A601,'Section 2'!$D$16:$R$1015,COLUMNS('Section 2'!$D$13:R$13),0)),"",IF(VLOOKUP($A601,'Section 2'!$D$16:$R$1015,COLUMNS('Section 2'!$D$13:R$13),0)="QPS","QPS",PROPER(VLOOKUP($A601,'Section 2'!$D$16:$R$1015,COLUMNS('Section 2'!$D$13:R$13),0)))))</f>
        <v/>
      </c>
      <c r="K601" s="84" t="str">
        <f>IF($C601="","",IF(ISBLANK(VLOOKUP($A601,'Section 2'!$D$16:$R$1015,COLUMNS('Section 2'!$D$13:L$13),0)),"",VLOOKUP($A601,'Section 2'!$D$16:$R$1015,COLUMNS('Section 2'!$D$13:L$13),0)))</f>
        <v/>
      </c>
      <c r="L601" s="84" t="str">
        <f>IF($C601="","",IF(ISBLANK(VLOOKUP($A601,'Section 2'!$D$16:$R$1015,COLUMNS('Section 2'!$D$13:M$13),0)),"",VLOOKUP($A601,'Section 2'!$D$16:$R$1015,COLUMNS('Section 2'!$D$13:M$13),0)))</f>
        <v/>
      </c>
      <c r="M601" s="84" t="str">
        <f>IF($C601="","",IF(ISBLANK(VLOOKUP($A601,'Section 2'!$D$16:$R$1015,COLUMNS('Section 2'!$D$13:N$13),0)),"",VLOOKUP($A601,'Section 2'!$D$16:$R$1015,COLUMNS('Section 2'!$D$13:N$13),0)))</f>
        <v/>
      </c>
      <c r="N601" s="84" t="str">
        <f>IF($C601="","",IF(ISBLANK(VLOOKUP($A601,'Section 2'!$D$16:$R$1015,COLUMNS('Section 2'!$D$13:O$13),0)),"",VLOOKUP($A601,'Section 2'!$D$16:$R$1015,COLUMNS('Section 2'!$D$13:O$13),0)))</f>
        <v/>
      </c>
      <c r="O601" s="84" t="str">
        <f>IF($C601="","",IF(ISBLANK(VLOOKUP($A601,'Section 2'!$D$16:$R$1015,COLUMNS('Section 2'!$D$13:P$13),0)),"",VLOOKUP($A601,'Section 2'!$D$16:$R$1015,COLUMNS('Section 2'!$D$13:P$13),0)))</f>
        <v/>
      </c>
      <c r="P601" s="84" t="str">
        <f>IF($C601="","",IF(ISBLANK(VLOOKUP($A601,'Section 2'!$D$16:$R$1015,COLUMNS('Section 2'!$D$13:Q$13),0)),"",VLOOKUP($A601,'Section 2'!$D$16:$R$1015,COLUMNS('Section 2'!$D$13:Q$13),0)))</f>
        <v/>
      </c>
      <c r="Q601" s="84" t="str">
        <f>IF($C601="","",IF(ISBLANK(VLOOKUP($A601,'Section 2'!$D$16:$R$1015,COLUMNS('Section 2'!$D$13:R$13),0)),"",IF(VLOOKUP($A601,'Section 2'!$D$16:$R$1015,COLUMNS('Section 2'!$D$13:R$13),0)="QPS","QPS",PROPER(VLOOKUP($A601,'Section 2'!$D$16:$R$1015,COLUMNS('Section 2'!$D$13:R$13),0)))))</f>
        <v/>
      </c>
    </row>
    <row r="602" spans="1:17" x14ac:dyDescent="0.35">
      <c r="A602" s="50">
        <v>601</v>
      </c>
      <c r="B602" s="84" t="str">
        <f t="shared" si="9"/>
        <v/>
      </c>
      <c r="C602" s="84" t="str">
        <f>IFERROR(VLOOKUP($A602,'Section 2'!$D$16:$R$1015,COLUMNS('Section 2'!$D$13:D$13),0),"")</f>
        <v/>
      </c>
      <c r="D602" s="61" t="str">
        <f>IF($C602="","",IF(ISBLANK(VLOOKUP($A602,'Section 2'!$D$16:$R$1015,COLUMNS('Section 2'!$D$13:E$13),0)),"",VLOOKUP($A602,'Section 2'!$D$16:$R$1015,COLUMNS('Section 2'!$D$13:E$13),0)))</f>
        <v/>
      </c>
      <c r="E602" s="84" t="str">
        <f>IF($C602="","",IF(ISBLANK(VLOOKUP($A602,'Section 2'!$D$16:$R$1015,COLUMNS('Section 2'!$D$13:F$13),0)),"",VLOOKUP($A602,'Section 2'!$D$16:$R$1015,COLUMNS('Section 2'!$D$13:F$13),0)))</f>
        <v/>
      </c>
      <c r="F602" s="84" t="str">
        <f>IF($C602="","",IF(ISBLANK(VLOOKUP($A602,'Section 2'!$D$16:$R$1015,COLUMNS('Section 2'!$D$13:G$13),0)),"",VLOOKUP($A602,'Section 2'!$D$16:$R$1015,COLUMNS('Section 2'!$D$13:G$13),0)))</f>
        <v/>
      </c>
      <c r="G602" s="84" t="str">
        <f>IF($C602="","",IF(ISBLANK(VLOOKUP($A602,'Section 2'!$D$16:$R$1015,COLUMNS('Section 2'!$D$13:H$13),0)),"",VLOOKUP($A602,'Section 2'!$D$16:$R$1015,COLUMNS('Section 2'!$D$13:H$13),0)))</f>
        <v/>
      </c>
      <c r="H602" s="84" t="str">
        <f>IF($C602="","",IF(ISBLANK(VLOOKUP($A602,'Section 2'!$D$16:$R$1015,COLUMNS('Section 2'!$D$13:I$13),0)),"",VLOOKUP($A602,'Section 2'!$D$16:$R$1015,COLUMNS('Section 2'!$D$13:I$13),0)))</f>
        <v/>
      </c>
      <c r="I602" s="84" t="str">
        <f>IF($C602="","",IF(ISBLANK(VLOOKUP($A602,'Section 2'!$D$16:$R$1015,COLUMNS('Section 2'!$D$13:J$13),0)),"",VLOOKUP($A602,'Section 2'!$D$16:$R$1015,COLUMNS('Section 2'!$D$13:J$13),0)))</f>
        <v/>
      </c>
      <c r="J602" s="84" t="str">
        <f>IF($C602="","",IF(ISBLANK(VLOOKUP($A602,'Section 2'!$D$16:$R$1015,COLUMNS('Section 2'!$D$13:R$13),0)),"",IF(VLOOKUP($A602,'Section 2'!$D$16:$R$1015,COLUMNS('Section 2'!$D$13:R$13),0)="QPS","QPS",PROPER(VLOOKUP($A602,'Section 2'!$D$16:$R$1015,COLUMNS('Section 2'!$D$13:R$13),0)))))</f>
        <v/>
      </c>
      <c r="K602" s="84" t="str">
        <f>IF($C602="","",IF(ISBLANK(VLOOKUP($A602,'Section 2'!$D$16:$R$1015,COLUMNS('Section 2'!$D$13:L$13),0)),"",VLOOKUP($A602,'Section 2'!$D$16:$R$1015,COLUMNS('Section 2'!$D$13:L$13),0)))</f>
        <v/>
      </c>
      <c r="L602" s="84" t="str">
        <f>IF($C602="","",IF(ISBLANK(VLOOKUP($A602,'Section 2'!$D$16:$R$1015,COLUMNS('Section 2'!$D$13:M$13),0)),"",VLOOKUP($A602,'Section 2'!$D$16:$R$1015,COLUMNS('Section 2'!$D$13:M$13),0)))</f>
        <v/>
      </c>
      <c r="M602" s="84" t="str">
        <f>IF($C602="","",IF(ISBLANK(VLOOKUP($A602,'Section 2'!$D$16:$R$1015,COLUMNS('Section 2'!$D$13:N$13),0)),"",VLOOKUP($A602,'Section 2'!$D$16:$R$1015,COLUMNS('Section 2'!$D$13:N$13),0)))</f>
        <v/>
      </c>
      <c r="N602" s="84" t="str">
        <f>IF($C602="","",IF(ISBLANK(VLOOKUP($A602,'Section 2'!$D$16:$R$1015,COLUMNS('Section 2'!$D$13:O$13),0)),"",VLOOKUP($A602,'Section 2'!$D$16:$R$1015,COLUMNS('Section 2'!$D$13:O$13),0)))</f>
        <v/>
      </c>
      <c r="O602" s="84" t="str">
        <f>IF($C602="","",IF(ISBLANK(VLOOKUP($A602,'Section 2'!$D$16:$R$1015,COLUMNS('Section 2'!$D$13:P$13),0)),"",VLOOKUP($A602,'Section 2'!$D$16:$R$1015,COLUMNS('Section 2'!$D$13:P$13),0)))</f>
        <v/>
      </c>
      <c r="P602" s="84" t="str">
        <f>IF($C602="","",IF(ISBLANK(VLOOKUP($A602,'Section 2'!$D$16:$R$1015,COLUMNS('Section 2'!$D$13:Q$13),0)),"",VLOOKUP($A602,'Section 2'!$D$16:$R$1015,COLUMNS('Section 2'!$D$13:Q$13),0)))</f>
        <v/>
      </c>
      <c r="Q602" s="84" t="str">
        <f>IF($C602="","",IF(ISBLANK(VLOOKUP($A602,'Section 2'!$D$16:$R$1015,COLUMNS('Section 2'!$D$13:R$13),0)),"",IF(VLOOKUP($A602,'Section 2'!$D$16:$R$1015,COLUMNS('Section 2'!$D$13:R$13),0)="QPS","QPS",PROPER(VLOOKUP($A602,'Section 2'!$D$16:$R$1015,COLUMNS('Section 2'!$D$13:R$13),0)))))</f>
        <v/>
      </c>
    </row>
    <row r="603" spans="1:17" x14ac:dyDescent="0.35">
      <c r="A603" s="50">
        <v>602</v>
      </c>
      <c r="B603" s="84" t="str">
        <f t="shared" si="9"/>
        <v/>
      </c>
      <c r="C603" s="84" t="str">
        <f>IFERROR(VLOOKUP($A603,'Section 2'!$D$16:$R$1015,COLUMNS('Section 2'!$D$13:D$13),0),"")</f>
        <v/>
      </c>
      <c r="D603" s="61" t="str">
        <f>IF($C603="","",IF(ISBLANK(VLOOKUP($A603,'Section 2'!$D$16:$R$1015,COLUMNS('Section 2'!$D$13:E$13),0)),"",VLOOKUP($A603,'Section 2'!$D$16:$R$1015,COLUMNS('Section 2'!$D$13:E$13),0)))</f>
        <v/>
      </c>
      <c r="E603" s="84" t="str">
        <f>IF($C603="","",IF(ISBLANK(VLOOKUP($A603,'Section 2'!$D$16:$R$1015,COLUMNS('Section 2'!$D$13:F$13),0)),"",VLOOKUP($A603,'Section 2'!$D$16:$R$1015,COLUMNS('Section 2'!$D$13:F$13),0)))</f>
        <v/>
      </c>
      <c r="F603" s="84" t="str">
        <f>IF($C603="","",IF(ISBLANK(VLOOKUP($A603,'Section 2'!$D$16:$R$1015,COLUMNS('Section 2'!$D$13:G$13),0)),"",VLOOKUP($A603,'Section 2'!$D$16:$R$1015,COLUMNS('Section 2'!$D$13:G$13),0)))</f>
        <v/>
      </c>
      <c r="G603" s="84" t="str">
        <f>IF($C603="","",IF(ISBLANK(VLOOKUP($A603,'Section 2'!$D$16:$R$1015,COLUMNS('Section 2'!$D$13:H$13),0)),"",VLOOKUP($A603,'Section 2'!$D$16:$R$1015,COLUMNS('Section 2'!$D$13:H$13),0)))</f>
        <v/>
      </c>
      <c r="H603" s="84" t="str">
        <f>IF($C603="","",IF(ISBLANK(VLOOKUP($A603,'Section 2'!$D$16:$R$1015,COLUMNS('Section 2'!$D$13:I$13),0)),"",VLOOKUP($A603,'Section 2'!$D$16:$R$1015,COLUMNS('Section 2'!$D$13:I$13),0)))</f>
        <v/>
      </c>
      <c r="I603" s="84" t="str">
        <f>IF($C603="","",IF(ISBLANK(VLOOKUP($A603,'Section 2'!$D$16:$R$1015,COLUMNS('Section 2'!$D$13:J$13),0)),"",VLOOKUP($A603,'Section 2'!$D$16:$R$1015,COLUMNS('Section 2'!$D$13:J$13),0)))</f>
        <v/>
      </c>
      <c r="J603" s="84" t="str">
        <f>IF($C603="","",IF(ISBLANK(VLOOKUP($A603,'Section 2'!$D$16:$R$1015,COLUMNS('Section 2'!$D$13:R$13),0)),"",IF(VLOOKUP($A603,'Section 2'!$D$16:$R$1015,COLUMNS('Section 2'!$D$13:R$13),0)="QPS","QPS",PROPER(VLOOKUP($A603,'Section 2'!$D$16:$R$1015,COLUMNS('Section 2'!$D$13:R$13),0)))))</f>
        <v/>
      </c>
      <c r="K603" s="84" t="str">
        <f>IF($C603="","",IF(ISBLANK(VLOOKUP($A603,'Section 2'!$D$16:$R$1015,COLUMNS('Section 2'!$D$13:L$13),0)),"",VLOOKUP($A603,'Section 2'!$D$16:$R$1015,COLUMNS('Section 2'!$D$13:L$13),0)))</f>
        <v/>
      </c>
      <c r="L603" s="84" t="str">
        <f>IF($C603="","",IF(ISBLANK(VLOOKUP($A603,'Section 2'!$D$16:$R$1015,COLUMNS('Section 2'!$D$13:M$13),0)),"",VLOOKUP($A603,'Section 2'!$D$16:$R$1015,COLUMNS('Section 2'!$D$13:M$13),0)))</f>
        <v/>
      </c>
      <c r="M603" s="84" t="str">
        <f>IF($C603="","",IF(ISBLANK(VLOOKUP($A603,'Section 2'!$D$16:$R$1015,COLUMNS('Section 2'!$D$13:N$13),0)),"",VLOOKUP($A603,'Section 2'!$D$16:$R$1015,COLUMNS('Section 2'!$D$13:N$13),0)))</f>
        <v/>
      </c>
      <c r="N603" s="84" t="str">
        <f>IF($C603="","",IF(ISBLANK(VLOOKUP($A603,'Section 2'!$D$16:$R$1015,COLUMNS('Section 2'!$D$13:O$13),0)),"",VLOOKUP($A603,'Section 2'!$D$16:$R$1015,COLUMNS('Section 2'!$D$13:O$13),0)))</f>
        <v/>
      </c>
      <c r="O603" s="84" t="str">
        <f>IF($C603="","",IF(ISBLANK(VLOOKUP($A603,'Section 2'!$D$16:$R$1015,COLUMNS('Section 2'!$D$13:P$13),0)),"",VLOOKUP($A603,'Section 2'!$D$16:$R$1015,COLUMNS('Section 2'!$D$13:P$13),0)))</f>
        <v/>
      </c>
      <c r="P603" s="84" t="str">
        <f>IF($C603="","",IF(ISBLANK(VLOOKUP($A603,'Section 2'!$D$16:$R$1015,COLUMNS('Section 2'!$D$13:Q$13),0)),"",VLOOKUP($A603,'Section 2'!$D$16:$R$1015,COLUMNS('Section 2'!$D$13:Q$13),0)))</f>
        <v/>
      </c>
      <c r="Q603" s="84" t="str">
        <f>IF($C603="","",IF(ISBLANK(VLOOKUP($A603,'Section 2'!$D$16:$R$1015,COLUMNS('Section 2'!$D$13:R$13),0)),"",IF(VLOOKUP($A603,'Section 2'!$D$16:$R$1015,COLUMNS('Section 2'!$D$13:R$13),0)="QPS","QPS",PROPER(VLOOKUP($A603,'Section 2'!$D$16:$R$1015,COLUMNS('Section 2'!$D$13:R$13),0)))))</f>
        <v/>
      </c>
    </row>
    <row r="604" spans="1:17" x14ac:dyDescent="0.35">
      <c r="A604" s="50">
        <v>603</v>
      </c>
      <c r="B604" s="84" t="str">
        <f t="shared" si="9"/>
        <v/>
      </c>
      <c r="C604" s="84" t="str">
        <f>IFERROR(VLOOKUP($A604,'Section 2'!$D$16:$R$1015,COLUMNS('Section 2'!$D$13:D$13),0),"")</f>
        <v/>
      </c>
      <c r="D604" s="61" t="str">
        <f>IF($C604="","",IF(ISBLANK(VLOOKUP($A604,'Section 2'!$D$16:$R$1015,COLUMNS('Section 2'!$D$13:E$13),0)),"",VLOOKUP($A604,'Section 2'!$D$16:$R$1015,COLUMNS('Section 2'!$D$13:E$13),0)))</f>
        <v/>
      </c>
      <c r="E604" s="84" t="str">
        <f>IF($C604="","",IF(ISBLANK(VLOOKUP($A604,'Section 2'!$D$16:$R$1015,COLUMNS('Section 2'!$D$13:F$13),0)),"",VLOOKUP($A604,'Section 2'!$D$16:$R$1015,COLUMNS('Section 2'!$D$13:F$13),0)))</f>
        <v/>
      </c>
      <c r="F604" s="84" t="str">
        <f>IF($C604="","",IF(ISBLANK(VLOOKUP($A604,'Section 2'!$D$16:$R$1015,COLUMNS('Section 2'!$D$13:G$13),0)),"",VLOOKUP($A604,'Section 2'!$D$16:$R$1015,COLUMNS('Section 2'!$D$13:G$13),0)))</f>
        <v/>
      </c>
      <c r="G604" s="84" t="str">
        <f>IF($C604="","",IF(ISBLANK(VLOOKUP($A604,'Section 2'!$D$16:$R$1015,COLUMNS('Section 2'!$D$13:H$13),0)),"",VLOOKUP($A604,'Section 2'!$D$16:$R$1015,COLUMNS('Section 2'!$D$13:H$13),0)))</f>
        <v/>
      </c>
      <c r="H604" s="84" t="str">
        <f>IF($C604="","",IF(ISBLANK(VLOOKUP($A604,'Section 2'!$D$16:$R$1015,COLUMNS('Section 2'!$D$13:I$13),0)),"",VLOOKUP($A604,'Section 2'!$D$16:$R$1015,COLUMNS('Section 2'!$D$13:I$13),0)))</f>
        <v/>
      </c>
      <c r="I604" s="84" t="str">
        <f>IF($C604="","",IF(ISBLANK(VLOOKUP($A604,'Section 2'!$D$16:$R$1015,COLUMNS('Section 2'!$D$13:J$13),0)),"",VLOOKUP($A604,'Section 2'!$D$16:$R$1015,COLUMNS('Section 2'!$D$13:J$13),0)))</f>
        <v/>
      </c>
      <c r="J604" s="84" t="str">
        <f>IF($C604="","",IF(ISBLANK(VLOOKUP($A604,'Section 2'!$D$16:$R$1015,COLUMNS('Section 2'!$D$13:R$13),0)),"",IF(VLOOKUP($A604,'Section 2'!$D$16:$R$1015,COLUMNS('Section 2'!$D$13:R$13),0)="QPS","QPS",PROPER(VLOOKUP($A604,'Section 2'!$D$16:$R$1015,COLUMNS('Section 2'!$D$13:R$13),0)))))</f>
        <v/>
      </c>
      <c r="K604" s="84" t="str">
        <f>IF($C604="","",IF(ISBLANK(VLOOKUP($A604,'Section 2'!$D$16:$R$1015,COLUMNS('Section 2'!$D$13:L$13),0)),"",VLOOKUP($A604,'Section 2'!$D$16:$R$1015,COLUMNS('Section 2'!$D$13:L$13),0)))</f>
        <v/>
      </c>
      <c r="L604" s="84" t="str">
        <f>IF($C604="","",IF(ISBLANK(VLOOKUP($A604,'Section 2'!$D$16:$R$1015,COLUMNS('Section 2'!$D$13:M$13),0)),"",VLOOKUP($A604,'Section 2'!$D$16:$R$1015,COLUMNS('Section 2'!$D$13:M$13),0)))</f>
        <v/>
      </c>
      <c r="M604" s="84" t="str">
        <f>IF($C604="","",IF(ISBLANK(VLOOKUP($A604,'Section 2'!$D$16:$R$1015,COLUMNS('Section 2'!$D$13:N$13),0)),"",VLOOKUP($A604,'Section 2'!$D$16:$R$1015,COLUMNS('Section 2'!$D$13:N$13),0)))</f>
        <v/>
      </c>
      <c r="N604" s="84" t="str">
        <f>IF($C604="","",IF(ISBLANK(VLOOKUP($A604,'Section 2'!$D$16:$R$1015,COLUMNS('Section 2'!$D$13:O$13),0)),"",VLOOKUP($A604,'Section 2'!$D$16:$R$1015,COLUMNS('Section 2'!$D$13:O$13),0)))</f>
        <v/>
      </c>
      <c r="O604" s="84" t="str">
        <f>IF($C604="","",IF(ISBLANK(VLOOKUP($A604,'Section 2'!$D$16:$R$1015,COLUMNS('Section 2'!$D$13:P$13),0)),"",VLOOKUP($A604,'Section 2'!$D$16:$R$1015,COLUMNS('Section 2'!$D$13:P$13),0)))</f>
        <v/>
      </c>
      <c r="P604" s="84" t="str">
        <f>IF($C604="","",IF(ISBLANK(VLOOKUP($A604,'Section 2'!$D$16:$R$1015,COLUMNS('Section 2'!$D$13:Q$13),0)),"",VLOOKUP($A604,'Section 2'!$D$16:$R$1015,COLUMNS('Section 2'!$D$13:Q$13),0)))</f>
        <v/>
      </c>
      <c r="Q604" s="84" t="str">
        <f>IF($C604="","",IF(ISBLANK(VLOOKUP($A604,'Section 2'!$D$16:$R$1015,COLUMNS('Section 2'!$D$13:R$13),0)),"",IF(VLOOKUP($A604,'Section 2'!$D$16:$R$1015,COLUMNS('Section 2'!$D$13:R$13),0)="QPS","QPS",PROPER(VLOOKUP($A604,'Section 2'!$D$16:$R$1015,COLUMNS('Section 2'!$D$13:R$13),0)))))</f>
        <v/>
      </c>
    </row>
    <row r="605" spans="1:17" x14ac:dyDescent="0.35">
      <c r="A605" s="50">
        <v>604</v>
      </c>
      <c r="B605" s="84" t="str">
        <f t="shared" si="9"/>
        <v/>
      </c>
      <c r="C605" s="84" t="str">
        <f>IFERROR(VLOOKUP($A605,'Section 2'!$D$16:$R$1015,COLUMNS('Section 2'!$D$13:D$13),0),"")</f>
        <v/>
      </c>
      <c r="D605" s="61" t="str">
        <f>IF($C605="","",IF(ISBLANK(VLOOKUP($A605,'Section 2'!$D$16:$R$1015,COLUMNS('Section 2'!$D$13:E$13),0)),"",VLOOKUP($A605,'Section 2'!$D$16:$R$1015,COLUMNS('Section 2'!$D$13:E$13),0)))</f>
        <v/>
      </c>
      <c r="E605" s="84" t="str">
        <f>IF($C605="","",IF(ISBLANK(VLOOKUP($A605,'Section 2'!$D$16:$R$1015,COLUMNS('Section 2'!$D$13:F$13),0)),"",VLOOKUP($A605,'Section 2'!$D$16:$R$1015,COLUMNS('Section 2'!$D$13:F$13),0)))</f>
        <v/>
      </c>
      <c r="F605" s="84" t="str">
        <f>IF($C605="","",IF(ISBLANK(VLOOKUP($A605,'Section 2'!$D$16:$R$1015,COLUMNS('Section 2'!$D$13:G$13),0)),"",VLOOKUP($A605,'Section 2'!$D$16:$R$1015,COLUMNS('Section 2'!$D$13:G$13),0)))</f>
        <v/>
      </c>
      <c r="G605" s="84" t="str">
        <f>IF($C605="","",IF(ISBLANK(VLOOKUP($A605,'Section 2'!$D$16:$R$1015,COLUMNS('Section 2'!$D$13:H$13),0)),"",VLOOKUP($A605,'Section 2'!$D$16:$R$1015,COLUMNS('Section 2'!$D$13:H$13),0)))</f>
        <v/>
      </c>
      <c r="H605" s="84" t="str">
        <f>IF($C605="","",IF(ISBLANK(VLOOKUP($A605,'Section 2'!$D$16:$R$1015,COLUMNS('Section 2'!$D$13:I$13),0)),"",VLOOKUP($A605,'Section 2'!$D$16:$R$1015,COLUMNS('Section 2'!$D$13:I$13),0)))</f>
        <v/>
      </c>
      <c r="I605" s="84" t="str">
        <f>IF($C605="","",IF(ISBLANK(VLOOKUP($A605,'Section 2'!$D$16:$R$1015,COLUMNS('Section 2'!$D$13:J$13),0)),"",VLOOKUP($A605,'Section 2'!$D$16:$R$1015,COLUMNS('Section 2'!$D$13:J$13),0)))</f>
        <v/>
      </c>
      <c r="J605" s="84" t="str">
        <f>IF($C605="","",IF(ISBLANK(VLOOKUP($A605,'Section 2'!$D$16:$R$1015,COLUMNS('Section 2'!$D$13:R$13),0)),"",IF(VLOOKUP($A605,'Section 2'!$D$16:$R$1015,COLUMNS('Section 2'!$D$13:R$13),0)="QPS","QPS",PROPER(VLOOKUP($A605,'Section 2'!$D$16:$R$1015,COLUMNS('Section 2'!$D$13:R$13),0)))))</f>
        <v/>
      </c>
      <c r="K605" s="84" t="str">
        <f>IF($C605="","",IF(ISBLANK(VLOOKUP($A605,'Section 2'!$D$16:$R$1015,COLUMNS('Section 2'!$D$13:L$13),0)),"",VLOOKUP($A605,'Section 2'!$D$16:$R$1015,COLUMNS('Section 2'!$D$13:L$13),0)))</f>
        <v/>
      </c>
      <c r="L605" s="84" t="str">
        <f>IF($C605="","",IF(ISBLANK(VLOOKUP($A605,'Section 2'!$D$16:$R$1015,COLUMNS('Section 2'!$D$13:M$13),0)),"",VLOOKUP($A605,'Section 2'!$D$16:$R$1015,COLUMNS('Section 2'!$D$13:M$13),0)))</f>
        <v/>
      </c>
      <c r="M605" s="84" t="str">
        <f>IF($C605="","",IF(ISBLANK(VLOOKUP($A605,'Section 2'!$D$16:$R$1015,COLUMNS('Section 2'!$D$13:N$13),0)),"",VLOOKUP($A605,'Section 2'!$D$16:$R$1015,COLUMNS('Section 2'!$D$13:N$13),0)))</f>
        <v/>
      </c>
      <c r="N605" s="84" t="str">
        <f>IF($C605="","",IF(ISBLANK(VLOOKUP($A605,'Section 2'!$D$16:$R$1015,COLUMNS('Section 2'!$D$13:O$13),0)),"",VLOOKUP($A605,'Section 2'!$D$16:$R$1015,COLUMNS('Section 2'!$D$13:O$13),0)))</f>
        <v/>
      </c>
      <c r="O605" s="84" t="str">
        <f>IF($C605="","",IF(ISBLANK(VLOOKUP($A605,'Section 2'!$D$16:$R$1015,COLUMNS('Section 2'!$D$13:P$13),0)),"",VLOOKUP($A605,'Section 2'!$D$16:$R$1015,COLUMNS('Section 2'!$D$13:P$13),0)))</f>
        <v/>
      </c>
      <c r="P605" s="84" t="str">
        <f>IF($C605="","",IF(ISBLANK(VLOOKUP($A605,'Section 2'!$D$16:$R$1015,COLUMNS('Section 2'!$D$13:Q$13),0)),"",VLOOKUP($A605,'Section 2'!$D$16:$R$1015,COLUMNS('Section 2'!$D$13:Q$13),0)))</f>
        <v/>
      </c>
      <c r="Q605" s="84" t="str">
        <f>IF($C605="","",IF(ISBLANK(VLOOKUP($A605,'Section 2'!$D$16:$R$1015,COLUMNS('Section 2'!$D$13:R$13),0)),"",IF(VLOOKUP($A605,'Section 2'!$D$16:$R$1015,COLUMNS('Section 2'!$D$13:R$13),0)="QPS","QPS",PROPER(VLOOKUP($A605,'Section 2'!$D$16:$R$1015,COLUMNS('Section 2'!$D$13:R$13),0)))))</f>
        <v/>
      </c>
    </row>
    <row r="606" spans="1:17" x14ac:dyDescent="0.35">
      <c r="A606" s="50">
        <v>605</v>
      </c>
      <c r="B606" s="84" t="str">
        <f t="shared" si="9"/>
        <v/>
      </c>
      <c r="C606" s="84" t="str">
        <f>IFERROR(VLOOKUP($A606,'Section 2'!$D$16:$R$1015,COLUMNS('Section 2'!$D$13:D$13),0),"")</f>
        <v/>
      </c>
      <c r="D606" s="61" t="str">
        <f>IF($C606="","",IF(ISBLANK(VLOOKUP($A606,'Section 2'!$D$16:$R$1015,COLUMNS('Section 2'!$D$13:E$13),0)),"",VLOOKUP($A606,'Section 2'!$D$16:$R$1015,COLUMNS('Section 2'!$D$13:E$13),0)))</f>
        <v/>
      </c>
      <c r="E606" s="84" t="str">
        <f>IF($C606="","",IF(ISBLANK(VLOOKUP($A606,'Section 2'!$D$16:$R$1015,COLUMNS('Section 2'!$D$13:F$13),0)),"",VLOOKUP($A606,'Section 2'!$D$16:$R$1015,COLUMNS('Section 2'!$D$13:F$13),0)))</f>
        <v/>
      </c>
      <c r="F606" s="84" t="str">
        <f>IF($C606="","",IF(ISBLANK(VLOOKUP($A606,'Section 2'!$D$16:$R$1015,COLUMNS('Section 2'!$D$13:G$13),0)),"",VLOOKUP($A606,'Section 2'!$D$16:$R$1015,COLUMNS('Section 2'!$D$13:G$13),0)))</f>
        <v/>
      </c>
      <c r="G606" s="84" t="str">
        <f>IF($C606="","",IF(ISBLANK(VLOOKUP($A606,'Section 2'!$D$16:$R$1015,COLUMNS('Section 2'!$D$13:H$13),0)),"",VLOOKUP($A606,'Section 2'!$D$16:$R$1015,COLUMNS('Section 2'!$D$13:H$13),0)))</f>
        <v/>
      </c>
      <c r="H606" s="84" t="str">
        <f>IF($C606="","",IF(ISBLANK(VLOOKUP($A606,'Section 2'!$D$16:$R$1015,COLUMNS('Section 2'!$D$13:I$13),0)),"",VLOOKUP($A606,'Section 2'!$D$16:$R$1015,COLUMNS('Section 2'!$D$13:I$13),0)))</f>
        <v/>
      </c>
      <c r="I606" s="84" t="str">
        <f>IF($C606="","",IF(ISBLANK(VLOOKUP($A606,'Section 2'!$D$16:$R$1015,COLUMNS('Section 2'!$D$13:J$13),0)),"",VLOOKUP($A606,'Section 2'!$D$16:$R$1015,COLUMNS('Section 2'!$D$13:J$13),0)))</f>
        <v/>
      </c>
      <c r="J606" s="84" t="str">
        <f>IF($C606="","",IF(ISBLANK(VLOOKUP($A606,'Section 2'!$D$16:$R$1015,COLUMNS('Section 2'!$D$13:R$13),0)),"",IF(VLOOKUP($A606,'Section 2'!$D$16:$R$1015,COLUMNS('Section 2'!$D$13:R$13),0)="QPS","QPS",PROPER(VLOOKUP($A606,'Section 2'!$D$16:$R$1015,COLUMNS('Section 2'!$D$13:R$13),0)))))</f>
        <v/>
      </c>
      <c r="K606" s="84" t="str">
        <f>IF($C606="","",IF(ISBLANK(VLOOKUP($A606,'Section 2'!$D$16:$R$1015,COLUMNS('Section 2'!$D$13:L$13),0)),"",VLOOKUP($A606,'Section 2'!$D$16:$R$1015,COLUMNS('Section 2'!$D$13:L$13),0)))</f>
        <v/>
      </c>
      <c r="L606" s="84" t="str">
        <f>IF($C606="","",IF(ISBLANK(VLOOKUP($A606,'Section 2'!$D$16:$R$1015,COLUMNS('Section 2'!$D$13:M$13),0)),"",VLOOKUP($A606,'Section 2'!$D$16:$R$1015,COLUMNS('Section 2'!$D$13:M$13),0)))</f>
        <v/>
      </c>
      <c r="M606" s="84" t="str">
        <f>IF($C606="","",IF(ISBLANK(VLOOKUP($A606,'Section 2'!$D$16:$R$1015,COLUMNS('Section 2'!$D$13:N$13),0)),"",VLOOKUP($A606,'Section 2'!$D$16:$R$1015,COLUMNS('Section 2'!$D$13:N$13),0)))</f>
        <v/>
      </c>
      <c r="N606" s="84" t="str">
        <f>IF($C606="","",IF(ISBLANK(VLOOKUP($A606,'Section 2'!$D$16:$R$1015,COLUMNS('Section 2'!$D$13:O$13),0)),"",VLOOKUP($A606,'Section 2'!$D$16:$R$1015,COLUMNS('Section 2'!$D$13:O$13),0)))</f>
        <v/>
      </c>
      <c r="O606" s="84" t="str">
        <f>IF($C606="","",IF(ISBLANK(VLOOKUP($A606,'Section 2'!$D$16:$R$1015,COLUMNS('Section 2'!$D$13:P$13),0)),"",VLOOKUP($A606,'Section 2'!$D$16:$R$1015,COLUMNS('Section 2'!$D$13:P$13),0)))</f>
        <v/>
      </c>
      <c r="P606" s="84" t="str">
        <f>IF($C606="","",IF(ISBLANK(VLOOKUP($A606,'Section 2'!$D$16:$R$1015,COLUMNS('Section 2'!$D$13:Q$13),0)),"",VLOOKUP($A606,'Section 2'!$D$16:$R$1015,COLUMNS('Section 2'!$D$13:Q$13),0)))</f>
        <v/>
      </c>
      <c r="Q606" s="84" t="str">
        <f>IF($C606="","",IF(ISBLANK(VLOOKUP($A606,'Section 2'!$D$16:$R$1015,COLUMNS('Section 2'!$D$13:R$13),0)),"",IF(VLOOKUP($A606,'Section 2'!$D$16:$R$1015,COLUMNS('Section 2'!$D$13:R$13),0)="QPS","QPS",PROPER(VLOOKUP($A606,'Section 2'!$D$16:$R$1015,COLUMNS('Section 2'!$D$13:R$13),0)))))</f>
        <v/>
      </c>
    </row>
    <row r="607" spans="1:17" x14ac:dyDescent="0.35">
      <c r="A607" s="50">
        <v>606</v>
      </c>
      <c r="B607" s="84" t="str">
        <f t="shared" si="9"/>
        <v/>
      </c>
      <c r="C607" s="84" t="str">
        <f>IFERROR(VLOOKUP($A607,'Section 2'!$D$16:$R$1015,COLUMNS('Section 2'!$D$13:D$13),0),"")</f>
        <v/>
      </c>
      <c r="D607" s="61" t="str">
        <f>IF($C607="","",IF(ISBLANK(VLOOKUP($A607,'Section 2'!$D$16:$R$1015,COLUMNS('Section 2'!$D$13:E$13),0)),"",VLOOKUP($A607,'Section 2'!$D$16:$R$1015,COLUMNS('Section 2'!$D$13:E$13),0)))</f>
        <v/>
      </c>
      <c r="E607" s="84" t="str">
        <f>IF($C607="","",IF(ISBLANK(VLOOKUP($A607,'Section 2'!$D$16:$R$1015,COLUMNS('Section 2'!$D$13:F$13),0)),"",VLOOKUP($A607,'Section 2'!$D$16:$R$1015,COLUMNS('Section 2'!$D$13:F$13),0)))</f>
        <v/>
      </c>
      <c r="F607" s="84" t="str">
        <f>IF($C607="","",IF(ISBLANK(VLOOKUP($A607,'Section 2'!$D$16:$R$1015,COLUMNS('Section 2'!$D$13:G$13),0)),"",VLOOKUP($A607,'Section 2'!$D$16:$R$1015,COLUMNS('Section 2'!$D$13:G$13),0)))</f>
        <v/>
      </c>
      <c r="G607" s="84" t="str">
        <f>IF($C607="","",IF(ISBLANK(VLOOKUP($A607,'Section 2'!$D$16:$R$1015,COLUMNS('Section 2'!$D$13:H$13),0)),"",VLOOKUP($A607,'Section 2'!$D$16:$R$1015,COLUMNS('Section 2'!$D$13:H$13),0)))</f>
        <v/>
      </c>
      <c r="H607" s="84" t="str">
        <f>IF($C607="","",IF(ISBLANK(VLOOKUP($A607,'Section 2'!$D$16:$R$1015,COLUMNS('Section 2'!$D$13:I$13),0)),"",VLOOKUP($A607,'Section 2'!$D$16:$R$1015,COLUMNS('Section 2'!$D$13:I$13),0)))</f>
        <v/>
      </c>
      <c r="I607" s="84" t="str">
        <f>IF($C607="","",IF(ISBLANK(VLOOKUP($A607,'Section 2'!$D$16:$R$1015,COLUMNS('Section 2'!$D$13:J$13),0)),"",VLOOKUP($A607,'Section 2'!$D$16:$R$1015,COLUMNS('Section 2'!$D$13:J$13),0)))</f>
        <v/>
      </c>
      <c r="J607" s="84" t="str">
        <f>IF($C607="","",IF(ISBLANK(VLOOKUP($A607,'Section 2'!$D$16:$R$1015,COLUMNS('Section 2'!$D$13:R$13),0)),"",IF(VLOOKUP($A607,'Section 2'!$D$16:$R$1015,COLUMNS('Section 2'!$D$13:R$13),0)="QPS","QPS",PROPER(VLOOKUP($A607,'Section 2'!$D$16:$R$1015,COLUMNS('Section 2'!$D$13:R$13),0)))))</f>
        <v/>
      </c>
      <c r="K607" s="84" t="str">
        <f>IF($C607="","",IF(ISBLANK(VLOOKUP($A607,'Section 2'!$D$16:$R$1015,COLUMNS('Section 2'!$D$13:L$13),0)),"",VLOOKUP($A607,'Section 2'!$D$16:$R$1015,COLUMNS('Section 2'!$D$13:L$13),0)))</f>
        <v/>
      </c>
      <c r="L607" s="84" t="str">
        <f>IF($C607="","",IF(ISBLANK(VLOOKUP($A607,'Section 2'!$D$16:$R$1015,COLUMNS('Section 2'!$D$13:M$13),0)),"",VLOOKUP($A607,'Section 2'!$D$16:$R$1015,COLUMNS('Section 2'!$D$13:M$13),0)))</f>
        <v/>
      </c>
      <c r="M607" s="84" t="str">
        <f>IF($C607="","",IF(ISBLANK(VLOOKUP($A607,'Section 2'!$D$16:$R$1015,COLUMNS('Section 2'!$D$13:N$13),0)),"",VLOOKUP($A607,'Section 2'!$D$16:$R$1015,COLUMNS('Section 2'!$D$13:N$13),0)))</f>
        <v/>
      </c>
      <c r="N607" s="84" t="str">
        <f>IF($C607="","",IF(ISBLANK(VLOOKUP($A607,'Section 2'!$D$16:$R$1015,COLUMNS('Section 2'!$D$13:O$13),0)),"",VLOOKUP($A607,'Section 2'!$D$16:$R$1015,COLUMNS('Section 2'!$D$13:O$13),0)))</f>
        <v/>
      </c>
      <c r="O607" s="84" t="str">
        <f>IF($C607="","",IF(ISBLANK(VLOOKUP($A607,'Section 2'!$D$16:$R$1015,COLUMNS('Section 2'!$D$13:P$13),0)),"",VLOOKUP($A607,'Section 2'!$D$16:$R$1015,COLUMNS('Section 2'!$D$13:P$13),0)))</f>
        <v/>
      </c>
      <c r="P607" s="84" t="str">
        <f>IF($C607="","",IF(ISBLANK(VLOOKUP($A607,'Section 2'!$D$16:$R$1015,COLUMNS('Section 2'!$D$13:Q$13),0)),"",VLOOKUP($A607,'Section 2'!$D$16:$R$1015,COLUMNS('Section 2'!$D$13:Q$13),0)))</f>
        <v/>
      </c>
      <c r="Q607" s="84" t="str">
        <f>IF($C607="","",IF(ISBLANK(VLOOKUP($A607,'Section 2'!$D$16:$R$1015,COLUMNS('Section 2'!$D$13:R$13),0)),"",IF(VLOOKUP($A607,'Section 2'!$D$16:$R$1015,COLUMNS('Section 2'!$D$13:R$13),0)="QPS","QPS",PROPER(VLOOKUP($A607,'Section 2'!$D$16:$R$1015,COLUMNS('Section 2'!$D$13:R$13),0)))))</f>
        <v/>
      </c>
    </row>
    <row r="608" spans="1:17" x14ac:dyDescent="0.35">
      <c r="A608" s="50">
        <v>607</v>
      </c>
      <c r="B608" s="84" t="str">
        <f t="shared" si="9"/>
        <v/>
      </c>
      <c r="C608" s="84" t="str">
        <f>IFERROR(VLOOKUP($A608,'Section 2'!$D$16:$R$1015,COLUMNS('Section 2'!$D$13:D$13),0),"")</f>
        <v/>
      </c>
      <c r="D608" s="61" t="str">
        <f>IF($C608="","",IF(ISBLANK(VLOOKUP($A608,'Section 2'!$D$16:$R$1015,COLUMNS('Section 2'!$D$13:E$13),0)),"",VLOOKUP($A608,'Section 2'!$D$16:$R$1015,COLUMNS('Section 2'!$D$13:E$13),0)))</f>
        <v/>
      </c>
      <c r="E608" s="84" t="str">
        <f>IF($C608="","",IF(ISBLANK(VLOOKUP($A608,'Section 2'!$D$16:$R$1015,COLUMNS('Section 2'!$D$13:F$13),0)),"",VLOOKUP($A608,'Section 2'!$D$16:$R$1015,COLUMNS('Section 2'!$D$13:F$13),0)))</f>
        <v/>
      </c>
      <c r="F608" s="84" t="str">
        <f>IF($C608="","",IF(ISBLANK(VLOOKUP($A608,'Section 2'!$D$16:$R$1015,COLUMNS('Section 2'!$D$13:G$13),0)),"",VLOOKUP($A608,'Section 2'!$D$16:$R$1015,COLUMNS('Section 2'!$D$13:G$13),0)))</f>
        <v/>
      </c>
      <c r="G608" s="84" t="str">
        <f>IF($C608="","",IF(ISBLANK(VLOOKUP($A608,'Section 2'!$D$16:$R$1015,COLUMNS('Section 2'!$D$13:H$13),0)),"",VLOOKUP($A608,'Section 2'!$D$16:$R$1015,COLUMNS('Section 2'!$D$13:H$13),0)))</f>
        <v/>
      </c>
      <c r="H608" s="84" t="str">
        <f>IF($C608="","",IF(ISBLANK(VLOOKUP($A608,'Section 2'!$D$16:$R$1015,COLUMNS('Section 2'!$D$13:I$13),0)),"",VLOOKUP($A608,'Section 2'!$D$16:$R$1015,COLUMNS('Section 2'!$D$13:I$13),0)))</f>
        <v/>
      </c>
      <c r="I608" s="84" t="str">
        <f>IF($C608="","",IF(ISBLANK(VLOOKUP($A608,'Section 2'!$D$16:$R$1015,COLUMNS('Section 2'!$D$13:J$13),0)),"",VLOOKUP($A608,'Section 2'!$D$16:$R$1015,COLUMNS('Section 2'!$D$13:J$13),0)))</f>
        <v/>
      </c>
      <c r="J608" s="84" t="str">
        <f>IF($C608="","",IF(ISBLANK(VLOOKUP($A608,'Section 2'!$D$16:$R$1015,COLUMNS('Section 2'!$D$13:R$13),0)),"",IF(VLOOKUP($A608,'Section 2'!$D$16:$R$1015,COLUMNS('Section 2'!$D$13:R$13),0)="QPS","QPS",PROPER(VLOOKUP($A608,'Section 2'!$D$16:$R$1015,COLUMNS('Section 2'!$D$13:R$13),0)))))</f>
        <v/>
      </c>
      <c r="K608" s="84" t="str">
        <f>IF($C608="","",IF(ISBLANK(VLOOKUP($A608,'Section 2'!$D$16:$R$1015,COLUMNS('Section 2'!$D$13:L$13),0)),"",VLOOKUP($A608,'Section 2'!$D$16:$R$1015,COLUMNS('Section 2'!$D$13:L$13),0)))</f>
        <v/>
      </c>
      <c r="L608" s="84" t="str">
        <f>IF($C608="","",IF(ISBLANK(VLOOKUP($A608,'Section 2'!$D$16:$R$1015,COLUMNS('Section 2'!$D$13:M$13),0)),"",VLOOKUP($A608,'Section 2'!$D$16:$R$1015,COLUMNS('Section 2'!$D$13:M$13),0)))</f>
        <v/>
      </c>
      <c r="M608" s="84" t="str">
        <f>IF($C608="","",IF(ISBLANK(VLOOKUP($A608,'Section 2'!$D$16:$R$1015,COLUMNS('Section 2'!$D$13:N$13),0)),"",VLOOKUP($A608,'Section 2'!$D$16:$R$1015,COLUMNS('Section 2'!$D$13:N$13),0)))</f>
        <v/>
      </c>
      <c r="N608" s="84" t="str">
        <f>IF($C608="","",IF(ISBLANK(VLOOKUP($A608,'Section 2'!$D$16:$R$1015,COLUMNS('Section 2'!$D$13:O$13),0)),"",VLOOKUP($A608,'Section 2'!$D$16:$R$1015,COLUMNS('Section 2'!$D$13:O$13),0)))</f>
        <v/>
      </c>
      <c r="O608" s="84" t="str">
        <f>IF($C608="","",IF(ISBLANK(VLOOKUP($A608,'Section 2'!$D$16:$R$1015,COLUMNS('Section 2'!$D$13:P$13),0)),"",VLOOKUP($A608,'Section 2'!$D$16:$R$1015,COLUMNS('Section 2'!$D$13:P$13),0)))</f>
        <v/>
      </c>
      <c r="P608" s="84" t="str">
        <f>IF($C608="","",IF(ISBLANK(VLOOKUP($A608,'Section 2'!$D$16:$R$1015,COLUMNS('Section 2'!$D$13:Q$13),0)),"",VLOOKUP($A608,'Section 2'!$D$16:$R$1015,COLUMNS('Section 2'!$D$13:Q$13),0)))</f>
        <v/>
      </c>
      <c r="Q608" s="84" t="str">
        <f>IF($C608="","",IF(ISBLANK(VLOOKUP($A608,'Section 2'!$D$16:$R$1015,COLUMNS('Section 2'!$D$13:R$13),0)),"",IF(VLOOKUP($A608,'Section 2'!$D$16:$R$1015,COLUMNS('Section 2'!$D$13:R$13),0)="QPS","QPS",PROPER(VLOOKUP($A608,'Section 2'!$D$16:$R$1015,COLUMNS('Section 2'!$D$13:R$13),0)))))</f>
        <v/>
      </c>
    </row>
    <row r="609" spans="1:17" x14ac:dyDescent="0.35">
      <c r="A609" s="50">
        <v>608</v>
      </c>
      <c r="B609" s="84" t="str">
        <f t="shared" si="9"/>
        <v/>
      </c>
      <c r="C609" s="84" t="str">
        <f>IFERROR(VLOOKUP($A609,'Section 2'!$D$16:$R$1015,COLUMNS('Section 2'!$D$13:D$13),0),"")</f>
        <v/>
      </c>
      <c r="D609" s="61" t="str">
        <f>IF($C609="","",IF(ISBLANK(VLOOKUP($A609,'Section 2'!$D$16:$R$1015,COLUMNS('Section 2'!$D$13:E$13),0)),"",VLOOKUP($A609,'Section 2'!$D$16:$R$1015,COLUMNS('Section 2'!$D$13:E$13),0)))</f>
        <v/>
      </c>
      <c r="E609" s="84" t="str">
        <f>IF($C609="","",IF(ISBLANK(VLOOKUP($A609,'Section 2'!$D$16:$R$1015,COLUMNS('Section 2'!$D$13:F$13),0)),"",VLOOKUP($A609,'Section 2'!$D$16:$R$1015,COLUMNS('Section 2'!$D$13:F$13),0)))</f>
        <v/>
      </c>
      <c r="F609" s="84" t="str">
        <f>IF($C609="","",IF(ISBLANK(VLOOKUP($A609,'Section 2'!$D$16:$R$1015,COLUMNS('Section 2'!$D$13:G$13),0)),"",VLOOKUP($A609,'Section 2'!$D$16:$R$1015,COLUMNS('Section 2'!$D$13:G$13),0)))</f>
        <v/>
      </c>
      <c r="G609" s="84" t="str">
        <f>IF($C609="","",IF(ISBLANK(VLOOKUP($A609,'Section 2'!$D$16:$R$1015,COLUMNS('Section 2'!$D$13:H$13),0)),"",VLOOKUP($A609,'Section 2'!$D$16:$R$1015,COLUMNS('Section 2'!$D$13:H$13),0)))</f>
        <v/>
      </c>
      <c r="H609" s="84" t="str">
        <f>IF($C609="","",IF(ISBLANK(VLOOKUP($A609,'Section 2'!$D$16:$R$1015,COLUMNS('Section 2'!$D$13:I$13),0)),"",VLOOKUP($A609,'Section 2'!$D$16:$R$1015,COLUMNS('Section 2'!$D$13:I$13),0)))</f>
        <v/>
      </c>
      <c r="I609" s="84" t="str">
        <f>IF($C609="","",IF(ISBLANK(VLOOKUP($A609,'Section 2'!$D$16:$R$1015,COLUMNS('Section 2'!$D$13:J$13),0)),"",VLOOKUP($A609,'Section 2'!$D$16:$R$1015,COLUMNS('Section 2'!$D$13:J$13),0)))</f>
        <v/>
      </c>
      <c r="J609" s="84" t="str">
        <f>IF($C609="","",IF(ISBLANK(VLOOKUP($A609,'Section 2'!$D$16:$R$1015,COLUMNS('Section 2'!$D$13:R$13),0)),"",IF(VLOOKUP($A609,'Section 2'!$D$16:$R$1015,COLUMNS('Section 2'!$D$13:R$13),0)="QPS","QPS",PROPER(VLOOKUP($A609,'Section 2'!$D$16:$R$1015,COLUMNS('Section 2'!$D$13:R$13),0)))))</f>
        <v/>
      </c>
      <c r="K609" s="84" t="str">
        <f>IF($C609="","",IF(ISBLANK(VLOOKUP($A609,'Section 2'!$D$16:$R$1015,COLUMNS('Section 2'!$D$13:L$13),0)),"",VLOOKUP($A609,'Section 2'!$D$16:$R$1015,COLUMNS('Section 2'!$D$13:L$13),0)))</f>
        <v/>
      </c>
      <c r="L609" s="84" t="str">
        <f>IF($C609="","",IF(ISBLANK(VLOOKUP($A609,'Section 2'!$D$16:$R$1015,COLUMNS('Section 2'!$D$13:M$13),0)),"",VLOOKUP($A609,'Section 2'!$D$16:$R$1015,COLUMNS('Section 2'!$D$13:M$13),0)))</f>
        <v/>
      </c>
      <c r="M609" s="84" t="str">
        <f>IF($C609="","",IF(ISBLANK(VLOOKUP($A609,'Section 2'!$D$16:$R$1015,COLUMNS('Section 2'!$D$13:N$13),0)),"",VLOOKUP($A609,'Section 2'!$D$16:$R$1015,COLUMNS('Section 2'!$D$13:N$13),0)))</f>
        <v/>
      </c>
      <c r="N609" s="84" t="str">
        <f>IF($C609="","",IF(ISBLANK(VLOOKUP($A609,'Section 2'!$D$16:$R$1015,COLUMNS('Section 2'!$D$13:O$13),0)),"",VLOOKUP($A609,'Section 2'!$D$16:$R$1015,COLUMNS('Section 2'!$D$13:O$13),0)))</f>
        <v/>
      </c>
      <c r="O609" s="84" t="str">
        <f>IF($C609="","",IF(ISBLANK(VLOOKUP($A609,'Section 2'!$D$16:$R$1015,COLUMNS('Section 2'!$D$13:P$13),0)),"",VLOOKUP($A609,'Section 2'!$D$16:$R$1015,COLUMNS('Section 2'!$D$13:P$13),0)))</f>
        <v/>
      </c>
      <c r="P609" s="84" t="str">
        <f>IF($C609="","",IF(ISBLANK(VLOOKUP($A609,'Section 2'!$D$16:$R$1015,COLUMNS('Section 2'!$D$13:Q$13),0)),"",VLOOKUP($A609,'Section 2'!$D$16:$R$1015,COLUMNS('Section 2'!$D$13:Q$13),0)))</f>
        <v/>
      </c>
      <c r="Q609" s="84" t="str">
        <f>IF($C609="","",IF(ISBLANK(VLOOKUP($A609,'Section 2'!$D$16:$R$1015,COLUMNS('Section 2'!$D$13:R$13),0)),"",IF(VLOOKUP($A609,'Section 2'!$D$16:$R$1015,COLUMNS('Section 2'!$D$13:R$13),0)="QPS","QPS",PROPER(VLOOKUP($A609,'Section 2'!$D$16:$R$1015,COLUMNS('Section 2'!$D$13:R$13),0)))))</f>
        <v/>
      </c>
    </row>
    <row r="610" spans="1:17" x14ac:dyDescent="0.35">
      <c r="A610" s="50">
        <v>609</v>
      </c>
      <c r="B610" s="84" t="str">
        <f t="shared" si="9"/>
        <v/>
      </c>
      <c r="C610" s="84" t="str">
        <f>IFERROR(VLOOKUP($A610,'Section 2'!$D$16:$R$1015,COLUMNS('Section 2'!$D$13:D$13),0),"")</f>
        <v/>
      </c>
      <c r="D610" s="61" t="str">
        <f>IF($C610="","",IF(ISBLANK(VLOOKUP($A610,'Section 2'!$D$16:$R$1015,COLUMNS('Section 2'!$D$13:E$13),0)),"",VLOOKUP($A610,'Section 2'!$D$16:$R$1015,COLUMNS('Section 2'!$D$13:E$13),0)))</f>
        <v/>
      </c>
      <c r="E610" s="84" t="str">
        <f>IF($C610="","",IF(ISBLANK(VLOOKUP($A610,'Section 2'!$D$16:$R$1015,COLUMNS('Section 2'!$D$13:F$13),0)),"",VLOOKUP($A610,'Section 2'!$D$16:$R$1015,COLUMNS('Section 2'!$D$13:F$13),0)))</f>
        <v/>
      </c>
      <c r="F610" s="84" t="str">
        <f>IF($C610="","",IF(ISBLANK(VLOOKUP($A610,'Section 2'!$D$16:$R$1015,COLUMNS('Section 2'!$D$13:G$13),0)),"",VLOOKUP($A610,'Section 2'!$D$16:$R$1015,COLUMNS('Section 2'!$D$13:G$13),0)))</f>
        <v/>
      </c>
      <c r="G610" s="84" t="str">
        <f>IF($C610="","",IF(ISBLANK(VLOOKUP($A610,'Section 2'!$D$16:$R$1015,COLUMNS('Section 2'!$D$13:H$13),0)),"",VLOOKUP($A610,'Section 2'!$D$16:$R$1015,COLUMNS('Section 2'!$D$13:H$13),0)))</f>
        <v/>
      </c>
      <c r="H610" s="84" t="str">
        <f>IF($C610="","",IF(ISBLANK(VLOOKUP($A610,'Section 2'!$D$16:$R$1015,COLUMNS('Section 2'!$D$13:I$13),0)),"",VLOOKUP($A610,'Section 2'!$D$16:$R$1015,COLUMNS('Section 2'!$D$13:I$13),0)))</f>
        <v/>
      </c>
      <c r="I610" s="84" t="str">
        <f>IF($C610="","",IF(ISBLANK(VLOOKUP($A610,'Section 2'!$D$16:$R$1015,COLUMNS('Section 2'!$D$13:J$13),0)),"",VLOOKUP($A610,'Section 2'!$D$16:$R$1015,COLUMNS('Section 2'!$D$13:J$13),0)))</f>
        <v/>
      </c>
      <c r="J610" s="84" t="str">
        <f>IF($C610="","",IF(ISBLANK(VLOOKUP($A610,'Section 2'!$D$16:$R$1015,COLUMNS('Section 2'!$D$13:R$13),0)),"",IF(VLOOKUP($A610,'Section 2'!$D$16:$R$1015,COLUMNS('Section 2'!$D$13:R$13),0)="QPS","QPS",PROPER(VLOOKUP($A610,'Section 2'!$D$16:$R$1015,COLUMNS('Section 2'!$D$13:R$13),0)))))</f>
        <v/>
      </c>
      <c r="K610" s="84" t="str">
        <f>IF($C610="","",IF(ISBLANK(VLOOKUP($A610,'Section 2'!$D$16:$R$1015,COLUMNS('Section 2'!$D$13:L$13),0)),"",VLOOKUP($A610,'Section 2'!$D$16:$R$1015,COLUMNS('Section 2'!$D$13:L$13),0)))</f>
        <v/>
      </c>
      <c r="L610" s="84" t="str">
        <f>IF($C610="","",IF(ISBLANK(VLOOKUP($A610,'Section 2'!$D$16:$R$1015,COLUMNS('Section 2'!$D$13:M$13),0)),"",VLOOKUP($A610,'Section 2'!$D$16:$R$1015,COLUMNS('Section 2'!$D$13:M$13),0)))</f>
        <v/>
      </c>
      <c r="M610" s="84" t="str">
        <f>IF($C610="","",IF(ISBLANK(VLOOKUP($A610,'Section 2'!$D$16:$R$1015,COLUMNS('Section 2'!$D$13:N$13),0)),"",VLOOKUP($A610,'Section 2'!$D$16:$R$1015,COLUMNS('Section 2'!$D$13:N$13),0)))</f>
        <v/>
      </c>
      <c r="N610" s="84" t="str">
        <f>IF($C610="","",IF(ISBLANK(VLOOKUP($A610,'Section 2'!$D$16:$R$1015,COLUMNS('Section 2'!$D$13:O$13),0)),"",VLOOKUP($A610,'Section 2'!$D$16:$R$1015,COLUMNS('Section 2'!$D$13:O$13),0)))</f>
        <v/>
      </c>
      <c r="O610" s="84" t="str">
        <f>IF($C610="","",IF(ISBLANK(VLOOKUP($A610,'Section 2'!$D$16:$R$1015,COLUMNS('Section 2'!$D$13:P$13),0)),"",VLOOKUP($A610,'Section 2'!$D$16:$R$1015,COLUMNS('Section 2'!$D$13:P$13),0)))</f>
        <v/>
      </c>
      <c r="P610" s="84" t="str">
        <f>IF($C610="","",IF(ISBLANK(VLOOKUP($A610,'Section 2'!$D$16:$R$1015,COLUMNS('Section 2'!$D$13:Q$13),0)),"",VLOOKUP($A610,'Section 2'!$D$16:$R$1015,COLUMNS('Section 2'!$D$13:Q$13),0)))</f>
        <v/>
      </c>
      <c r="Q610" s="84" t="str">
        <f>IF($C610="","",IF(ISBLANK(VLOOKUP($A610,'Section 2'!$D$16:$R$1015,COLUMNS('Section 2'!$D$13:R$13),0)),"",IF(VLOOKUP($A610,'Section 2'!$D$16:$R$1015,COLUMNS('Section 2'!$D$13:R$13),0)="QPS","QPS",PROPER(VLOOKUP($A610,'Section 2'!$D$16:$R$1015,COLUMNS('Section 2'!$D$13:R$13),0)))))</f>
        <v/>
      </c>
    </row>
    <row r="611" spans="1:17" x14ac:dyDescent="0.35">
      <c r="A611" s="50">
        <v>610</v>
      </c>
      <c r="B611" s="84" t="str">
        <f t="shared" si="9"/>
        <v/>
      </c>
      <c r="C611" s="84" t="str">
        <f>IFERROR(VLOOKUP($A611,'Section 2'!$D$16:$R$1015,COLUMNS('Section 2'!$D$13:D$13),0),"")</f>
        <v/>
      </c>
      <c r="D611" s="61" t="str">
        <f>IF($C611="","",IF(ISBLANK(VLOOKUP($A611,'Section 2'!$D$16:$R$1015,COLUMNS('Section 2'!$D$13:E$13),0)),"",VLOOKUP($A611,'Section 2'!$D$16:$R$1015,COLUMNS('Section 2'!$D$13:E$13),0)))</f>
        <v/>
      </c>
      <c r="E611" s="84" t="str">
        <f>IF($C611="","",IF(ISBLANK(VLOOKUP($A611,'Section 2'!$D$16:$R$1015,COLUMNS('Section 2'!$D$13:F$13),0)),"",VLOOKUP($A611,'Section 2'!$D$16:$R$1015,COLUMNS('Section 2'!$D$13:F$13),0)))</f>
        <v/>
      </c>
      <c r="F611" s="84" t="str">
        <f>IF($C611="","",IF(ISBLANK(VLOOKUP($A611,'Section 2'!$D$16:$R$1015,COLUMNS('Section 2'!$D$13:G$13),0)),"",VLOOKUP($A611,'Section 2'!$D$16:$R$1015,COLUMNS('Section 2'!$D$13:G$13),0)))</f>
        <v/>
      </c>
      <c r="G611" s="84" t="str">
        <f>IF($C611="","",IF(ISBLANK(VLOOKUP($A611,'Section 2'!$D$16:$R$1015,COLUMNS('Section 2'!$D$13:H$13),0)),"",VLOOKUP($A611,'Section 2'!$D$16:$R$1015,COLUMNS('Section 2'!$D$13:H$13),0)))</f>
        <v/>
      </c>
      <c r="H611" s="84" t="str">
        <f>IF($C611="","",IF(ISBLANK(VLOOKUP($A611,'Section 2'!$D$16:$R$1015,COLUMNS('Section 2'!$D$13:I$13),0)),"",VLOOKUP($A611,'Section 2'!$D$16:$R$1015,COLUMNS('Section 2'!$D$13:I$13),0)))</f>
        <v/>
      </c>
      <c r="I611" s="84" t="str">
        <f>IF($C611="","",IF(ISBLANK(VLOOKUP($A611,'Section 2'!$D$16:$R$1015,COLUMNS('Section 2'!$D$13:J$13),0)),"",VLOOKUP($A611,'Section 2'!$D$16:$R$1015,COLUMNS('Section 2'!$D$13:J$13),0)))</f>
        <v/>
      </c>
      <c r="J611" s="84" t="str">
        <f>IF($C611="","",IF(ISBLANK(VLOOKUP($A611,'Section 2'!$D$16:$R$1015,COLUMNS('Section 2'!$D$13:R$13),0)),"",IF(VLOOKUP($A611,'Section 2'!$D$16:$R$1015,COLUMNS('Section 2'!$D$13:R$13),0)="QPS","QPS",PROPER(VLOOKUP($A611,'Section 2'!$D$16:$R$1015,COLUMNS('Section 2'!$D$13:R$13),0)))))</f>
        <v/>
      </c>
      <c r="K611" s="84" t="str">
        <f>IF($C611="","",IF(ISBLANK(VLOOKUP($A611,'Section 2'!$D$16:$R$1015,COLUMNS('Section 2'!$D$13:L$13),0)),"",VLOOKUP($A611,'Section 2'!$D$16:$R$1015,COLUMNS('Section 2'!$D$13:L$13),0)))</f>
        <v/>
      </c>
      <c r="L611" s="84" t="str">
        <f>IF($C611="","",IF(ISBLANK(VLOOKUP($A611,'Section 2'!$D$16:$R$1015,COLUMNS('Section 2'!$D$13:M$13),0)),"",VLOOKUP($A611,'Section 2'!$D$16:$R$1015,COLUMNS('Section 2'!$D$13:M$13),0)))</f>
        <v/>
      </c>
      <c r="M611" s="84" t="str">
        <f>IF($C611="","",IF(ISBLANK(VLOOKUP($A611,'Section 2'!$D$16:$R$1015,COLUMNS('Section 2'!$D$13:N$13),0)),"",VLOOKUP($A611,'Section 2'!$D$16:$R$1015,COLUMNS('Section 2'!$D$13:N$13),0)))</f>
        <v/>
      </c>
      <c r="N611" s="84" t="str">
        <f>IF($C611="","",IF(ISBLANK(VLOOKUP($A611,'Section 2'!$D$16:$R$1015,COLUMNS('Section 2'!$D$13:O$13),0)),"",VLOOKUP($A611,'Section 2'!$D$16:$R$1015,COLUMNS('Section 2'!$D$13:O$13),0)))</f>
        <v/>
      </c>
      <c r="O611" s="84" t="str">
        <f>IF($C611="","",IF(ISBLANK(VLOOKUP($A611,'Section 2'!$D$16:$R$1015,COLUMNS('Section 2'!$D$13:P$13),0)),"",VLOOKUP($A611,'Section 2'!$D$16:$R$1015,COLUMNS('Section 2'!$D$13:P$13),0)))</f>
        <v/>
      </c>
      <c r="P611" s="84" t="str">
        <f>IF($C611="","",IF(ISBLANK(VLOOKUP($A611,'Section 2'!$D$16:$R$1015,COLUMNS('Section 2'!$D$13:Q$13),0)),"",VLOOKUP($A611,'Section 2'!$D$16:$R$1015,COLUMNS('Section 2'!$D$13:Q$13),0)))</f>
        <v/>
      </c>
      <c r="Q611" s="84" t="str">
        <f>IF($C611="","",IF(ISBLANK(VLOOKUP($A611,'Section 2'!$D$16:$R$1015,COLUMNS('Section 2'!$D$13:R$13),0)),"",IF(VLOOKUP($A611,'Section 2'!$D$16:$R$1015,COLUMNS('Section 2'!$D$13:R$13),0)="QPS","QPS",PROPER(VLOOKUP($A611,'Section 2'!$D$16:$R$1015,COLUMNS('Section 2'!$D$13:R$13),0)))))</f>
        <v/>
      </c>
    </row>
    <row r="612" spans="1:17" x14ac:dyDescent="0.35">
      <c r="A612" s="50">
        <v>611</v>
      </c>
      <c r="B612" s="84" t="str">
        <f t="shared" si="9"/>
        <v/>
      </c>
      <c r="C612" s="84" t="str">
        <f>IFERROR(VLOOKUP($A612,'Section 2'!$D$16:$R$1015,COLUMNS('Section 2'!$D$13:D$13),0),"")</f>
        <v/>
      </c>
      <c r="D612" s="61" t="str">
        <f>IF($C612="","",IF(ISBLANK(VLOOKUP($A612,'Section 2'!$D$16:$R$1015,COLUMNS('Section 2'!$D$13:E$13),0)),"",VLOOKUP($A612,'Section 2'!$D$16:$R$1015,COLUMNS('Section 2'!$D$13:E$13),0)))</f>
        <v/>
      </c>
      <c r="E612" s="84" t="str">
        <f>IF($C612="","",IF(ISBLANK(VLOOKUP($A612,'Section 2'!$D$16:$R$1015,COLUMNS('Section 2'!$D$13:F$13),0)),"",VLOOKUP($A612,'Section 2'!$D$16:$R$1015,COLUMNS('Section 2'!$D$13:F$13),0)))</f>
        <v/>
      </c>
      <c r="F612" s="84" t="str">
        <f>IF($C612="","",IF(ISBLANK(VLOOKUP($A612,'Section 2'!$D$16:$R$1015,COLUMNS('Section 2'!$D$13:G$13),0)),"",VLOOKUP($A612,'Section 2'!$D$16:$R$1015,COLUMNS('Section 2'!$D$13:G$13),0)))</f>
        <v/>
      </c>
      <c r="G612" s="84" t="str">
        <f>IF($C612="","",IF(ISBLANK(VLOOKUP($A612,'Section 2'!$D$16:$R$1015,COLUMNS('Section 2'!$D$13:H$13),0)),"",VLOOKUP($A612,'Section 2'!$D$16:$R$1015,COLUMNS('Section 2'!$D$13:H$13),0)))</f>
        <v/>
      </c>
      <c r="H612" s="84" t="str">
        <f>IF($C612="","",IF(ISBLANK(VLOOKUP($A612,'Section 2'!$D$16:$R$1015,COLUMNS('Section 2'!$D$13:I$13),0)),"",VLOOKUP($A612,'Section 2'!$D$16:$R$1015,COLUMNS('Section 2'!$D$13:I$13),0)))</f>
        <v/>
      </c>
      <c r="I612" s="84" t="str">
        <f>IF($C612="","",IF(ISBLANK(VLOOKUP($A612,'Section 2'!$D$16:$R$1015,COLUMNS('Section 2'!$D$13:J$13),0)),"",VLOOKUP($A612,'Section 2'!$D$16:$R$1015,COLUMNS('Section 2'!$D$13:J$13),0)))</f>
        <v/>
      </c>
      <c r="J612" s="84" t="str">
        <f>IF($C612="","",IF(ISBLANK(VLOOKUP($A612,'Section 2'!$D$16:$R$1015,COLUMNS('Section 2'!$D$13:R$13),0)),"",IF(VLOOKUP($A612,'Section 2'!$D$16:$R$1015,COLUMNS('Section 2'!$D$13:R$13),0)="QPS","QPS",PROPER(VLOOKUP($A612,'Section 2'!$D$16:$R$1015,COLUMNS('Section 2'!$D$13:R$13),0)))))</f>
        <v/>
      </c>
      <c r="K612" s="84" t="str">
        <f>IF($C612="","",IF(ISBLANK(VLOOKUP($A612,'Section 2'!$D$16:$R$1015,COLUMNS('Section 2'!$D$13:L$13),0)),"",VLOOKUP($A612,'Section 2'!$D$16:$R$1015,COLUMNS('Section 2'!$D$13:L$13),0)))</f>
        <v/>
      </c>
      <c r="L612" s="84" t="str">
        <f>IF($C612="","",IF(ISBLANK(VLOOKUP($A612,'Section 2'!$D$16:$R$1015,COLUMNS('Section 2'!$D$13:M$13),0)),"",VLOOKUP($A612,'Section 2'!$D$16:$R$1015,COLUMNS('Section 2'!$D$13:M$13),0)))</f>
        <v/>
      </c>
      <c r="M612" s="84" t="str">
        <f>IF($C612="","",IF(ISBLANK(VLOOKUP($A612,'Section 2'!$D$16:$R$1015,COLUMNS('Section 2'!$D$13:N$13),0)),"",VLOOKUP($A612,'Section 2'!$D$16:$R$1015,COLUMNS('Section 2'!$D$13:N$13),0)))</f>
        <v/>
      </c>
      <c r="N612" s="84" t="str">
        <f>IF($C612="","",IF(ISBLANK(VLOOKUP($A612,'Section 2'!$D$16:$R$1015,COLUMNS('Section 2'!$D$13:O$13),0)),"",VLOOKUP($A612,'Section 2'!$D$16:$R$1015,COLUMNS('Section 2'!$D$13:O$13),0)))</f>
        <v/>
      </c>
      <c r="O612" s="84" t="str">
        <f>IF($C612="","",IF(ISBLANK(VLOOKUP($A612,'Section 2'!$D$16:$R$1015,COLUMNS('Section 2'!$D$13:P$13),0)),"",VLOOKUP($A612,'Section 2'!$D$16:$R$1015,COLUMNS('Section 2'!$D$13:P$13),0)))</f>
        <v/>
      </c>
      <c r="P612" s="84" t="str">
        <f>IF($C612="","",IF(ISBLANK(VLOOKUP($A612,'Section 2'!$D$16:$R$1015,COLUMNS('Section 2'!$D$13:Q$13),0)),"",VLOOKUP($A612,'Section 2'!$D$16:$R$1015,COLUMNS('Section 2'!$D$13:Q$13),0)))</f>
        <v/>
      </c>
      <c r="Q612" s="84" t="str">
        <f>IF($C612="","",IF(ISBLANK(VLOOKUP($A612,'Section 2'!$D$16:$R$1015,COLUMNS('Section 2'!$D$13:R$13),0)),"",IF(VLOOKUP($A612,'Section 2'!$D$16:$R$1015,COLUMNS('Section 2'!$D$13:R$13),0)="QPS","QPS",PROPER(VLOOKUP($A612,'Section 2'!$D$16:$R$1015,COLUMNS('Section 2'!$D$13:R$13),0)))))</f>
        <v/>
      </c>
    </row>
    <row r="613" spans="1:17" x14ac:dyDescent="0.35">
      <c r="A613" s="50">
        <v>612</v>
      </c>
      <c r="B613" s="84" t="str">
        <f t="shared" si="9"/>
        <v/>
      </c>
      <c r="C613" s="84" t="str">
        <f>IFERROR(VLOOKUP($A613,'Section 2'!$D$16:$R$1015,COLUMNS('Section 2'!$D$13:D$13),0),"")</f>
        <v/>
      </c>
      <c r="D613" s="61" t="str">
        <f>IF($C613="","",IF(ISBLANK(VLOOKUP($A613,'Section 2'!$D$16:$R$1015,COLUMNS('Section 2'!$D$13:E$13),0)),"",VLOOKUP($A613,'Section 2'!$D$16:$R$1015,COLUMNS('Section 2'!$D$13:E$13),0)))</f>
        <v/>
      </c>
      <c r="E613" s="84" t="str">
        <f>IF($C613="","",IF(ISBLANK(VLOOKUP($A613,'Section 2'!$D$16:$R$1015,COLUMNS('Section 2'!$D$13:F$13),0)),"",VLOOKUP($A613,'Section 2'!$D$16:$R$1015,COLUMNS('Section 2'!$D$13:F$13),0)))</f>
        <v/>
      </c>
      <c r="F613" s="84" t="str">
        <f>IF($C613="","",IF(ISBLANK(VLOOKUP($A613,'Section 2'!$D$16:$R$1015,COLUMNS('Section 2'!$D$13:G$13),0)),"",VLOOKUP($A613,'Section 2'!$D$16:$R$1015,COLUMNS('Section 2'!$D$13:G$13),0)))</f>
        <v/>
      </c>
      <c r="G613" s="84" t="str">
        <f>IF($C613="","",IF(ISBLANK(VLOOKUP($A613,'Section 2'!$D$16:$R$1015,COLUMNS('Section 2'!$D$13:H$13),0)),"",VLOOKUP($A613,'Section 2'!$D$16:$R$1015,COLUMNS('Section 2'!$D$13:H$13),0)))</f>
        <v/>
      </c>
      <c r="H613" s="84" t="str">
        <f>IF($C613="","",IF(ISBLANK(VLOOKUP($A613,'Section 2'!$D$16:$R$1015,COLUMNS('Section 2'!$D$13:I$13),0)),"",VLOOKUP($A613,'Section 2'!$D$16:$R$1015,COLUMNS('Section 2'!$D$13:I$13),0)))</f>
        <v/>
      </c>
      <c r="I613" s="84" t="str">
        <f>IF($C613="","",IF(ISBLANK(VLOOKUP($A613,'Section 2'!$D$16:$R$1015,COLUMNS('Section 2'!$D$13:J$13),0)),"",VLOOKUP($A613,'Section 2'!$D$16:$R$1015,COLUMNS('Section 2'!$D$13:J$13),0)))</f>
        <v/>
      </c>
      <c r="J613" s="84" t="str">
        <f>IF($C613="","",IF(ISBLANK(VLOOKUP($A613,'Section 2'!$D$16:$R$1015,COLUMNS('Section 2'!$D$13:R$13),0)),"",IF(VLOOKUP($A613,'Section 2'!$D$16:$R$1015,COLUMNS('Section 2'!$D$13:R$13),0)="QPS","QPS",PROPER(VLOOKUP($A613,'Section 2'!$D$16:$R$1015,COLUMNS('Section 2'!$D$13:R$13),0)))))</f>
        <v/>
      </c>
      <c r="K613" s="84" t="str">
        <f>IF($C613="","",IF(ISBLANK(VLOOKUP($A613,'Section 2'!$D$16:$R$1015,COLUMNS('Section 2'!$D$13:L$13),0)),"",VLOOKUP($A613,'Section 2'!$D$16:$R$1015,COLUMNS('Section 2'!$D$13:L$13),0)))</f>
        <v/>
      </c>
      <c r="L613" s="84" t="str">
        <f>IF($C613="","",IF(ISBLANK(VLOOKUP($A613,'Section 2'!$D$16:$R$1015,COLUMNS('Section 2'!$D$13:M$13),0)),"",VLOOKUP($A613,'Section 2'!$D$16:$R$1015,COLUMNS('Section 2'!$D$13:M$13),0)))</f>
        <v/>
      </c>
      <c r="M613" s="84" t="str">
        <f>IF($C613="","",IF(ISBLANK(VLOOKUP($A613,'Section 2'!$D$16:$R$1015,COLUMNS('Section 2'!$D$13:N$13),0)),"",VLOOKUP($A613,'Section 2'!$D$16:$R$1015,COLUMNS('Section 2'!$D$13:N$13),0)))</f>
        <v/>
      </c>
      <c r="N613" s="84" t="str">
        <f>IF($C613="","",IF(ISBLANK(VLOOKUP($A613,'Section 2'!$D$16:$R$1015,COLUMNS('Section 2'!$D$13:O$13),0)),"",VLOOKUP($A613,'Section 2'!$D$16:$R$1015,COLUMNS('Section 2'!$D$13:O$13),0)))</f>
        <v/>
      </c>
      <c r="O613" s="84" t="str">
        <f>IF($C613="","",IF(ISBLANK(VLOOKUP($A613,'Section 2'!$D$16:$R$1015,COLUMNS('Section 2'!$D$13:P$13),0)),"",VLOOKUP($A613,'Section 2'!$D$16:$R$1015,COLUMNS('Section 2'!$D$13:P$13),0)))</f>
        <v/>
      </c>
      <c r="P613" s="84" t="str">
        <f>IF($C613="","",IF(ISBLANK(VLOOKUP($A613,'Section 2'!$D$16:$R$1015,COLUMNS('Section 2'!$D$13:Q$13),0)),"",VLOOKUP($A613,'Section 2'!$D$16:$R$1015,COLUMNS('Section 2'!$D$13:Q$13),0)))</f>
        <v/>
      </c>
      <c r="Q613" s="84" t="str">
        <f>IF($C613="","",IF(ISBLANK(VLOOKUP($A613,'Section 2'!$D$16:$R$1015,COLUMNS('Section 2'!$D$13:R$13),0)),"",IF(VLOOKUP($A613,'Section 2'!$D$16:$R$1015,COLUMNS('Section 2'!$D$13:R$13),0)="QPS","QPS",PROPER(VLOOKUP($A613,'Section 2'!$D$16:$R$1015,COLUMNS('Section 2'!$D$13:R$13),0)))))</f>
        <v/>
      </c>
    </row>
    <row r="614" spans="1:17" x14ac:dyDescent="0.35">
      <c r="A614" s="50">
        <v>613</v>
      </c>
      <c r="B614" s="84" t="str">
        <f t="shared" si="9"/>
        <v/>
      </c>
      <c r="C614" s="84" t="str">
        <f>IFERROR(VLOOKUP($A614,'Section 2'!$D$16:$R$1015,COLUMNS('Section 2'!$D$13:D$13),0),"")</f>
        <v/>
      </c>
      <c r="D614" s="61" t="str">
        <f>IF($C614="","",IF(ISBLANK(VLOOKUP($A614,'Section 2'!$D$16:$R$1015,COLUMNS('Section 2'!$D$13:E$13),0)),"",VLOOKUP($A614,'Section 2'!$D$16:$R$1015,COLUMNS('Section 2'!$D$13:E$13),0)))</f>
        <v/>
      </c>
      <c r="E614" s="84" t="str">
        <f>IF($C614="","",IF(ISBLANK(VLOOKUP($A614,'Section 2'!$D$16:$R$1015,COLUMNS('Section 2'!$D$13:F$13),0)),"",VLOOKUP($A614,'Section 2'!$D$16:$R$1015,COLUMNS('Section 2'!$D$13:F$13),0)))</f>
        <v/>
      </c>
      <c r="F614" s="84" t="str">
        <f>IF($C614="","",IF(ISBLANK(VLOOKUP($A614,'Section 2'!$D$16:$R$1015,COLUMNS('Section 2'!$D$13:G$13),0)),"",VLOOKUP($A614,'Section 2'!$D$16:$R$1015,COLUMNS('Section 2'!$D$13:G$13),0)))</f>
        <v/>
      </c>
      <c r="G614" s="84" t="str">
        <f>IF($C614="","",IF(ISBLANK(VLOOKUP($A614,'Section 2'!$D$16:$R$1015,COLUMNS('Section 2'!$D$13:H$13),0)),"",VLOOKUP($A614,'Section 2'!$D$16:$R$1015,COLUMNS('Section 2'!$D$13:H$13),0)))</f>
        <v/>
      </c>
      <c r="H614" s="84" t="str">
        <f>IF($C614="","",IF(ISBLANK(VLOOKUP($A614,'Section 2'!$D$16:$R$1015,COLUMNS('Section 2'!$D$13:I$13),0)),"",VLOOKUP($A614,'Section 2'!$D$16:$R$1015,COLUMNS('Section 2'!$D$13:I$13),0)))</f>
        <v/>
      </c>
      <c r="I614" s="84" t="str">
        <f>IF($C614="","",IF(ISBLANK(VLOOKUP($A614,'Section 2'!$D$16:$R$1015,COLUMNS('Section 2'!$D$13:J$13),0)),"",VLOOKUP($A614,'Section 2'!$D$16:$R$1015,COLUMNS('Section 2'!$D$13:J$13),0)))</f>
        <v/>
      </c>
      <c r="J614" s="84" t="str">
        <f>IF($C614="","",IF(ISBLANK(VLOOKUP($A614,'Section 2'!$D$16:$R$1015,COLUMNS('Section 2'!$D$13:R$13),0)),"",IF(VLOOKUP($A614,'Section 2'!$D$16:$R$1015,COLUMNS('Section 2'!$D$13:R$13),0)="QPS","QPS",PROPER(VLOOKUP($A614,'Section 2'!$D$16:$R$1015,COLUMNS('Section 2'!$D$13:R$13),0)))))</f>
        <v/>
      </c>
      <c r="K614" s="84" t="str">
        <f>IF($C614="","",IF(ISBLANK(VLOOKUP($A614,'Section 2'!$D$16:$R$1015,COLUMNS('Section 2'!$D$13:L$13),0)),"",VLOOKUP($A614,'Section 2'!$D$16:$R$1015,COLUMNS('Section 2'!$D$13:L$13),0)))</f>
        <v/>
      </c>
      <c r="L614" s="84" t="str">
        <f>IF($C614="","",IF(ISBLANK(VLOOKUP($A614,'Section 2'!$D$16:$R$1015,COLUMNS('Section 2'!$D$13:M$13),0)),"",VLOOKUP($A614,'Section 2'!$D$16:$R$1015,COLUMNS('Section 2'!$D$13:M$13),0)))</f>
        <v/>
      </c>
      <c r="M614" s="84" t="str">
        <f>IF($C614="","",IF(ISBLANK(VLOOKUP($A614,'Section 2'!$D$16:$R$1015,COLUMNS('Section 2'!$D$13:N$13),0)),"",VLOOKUP($A614,'Section 2'!$D$16:$R$1015,COLUMNS('Section 2'!$D$13:N$13),0)))</f>
        <v/>
      </c>
      <c r="N614" s="84" t="str">
        <f>IF($C614="","",IF(ISBLANK(VLOOKUP($A614,'Section 2'!$D$16:$R$1015,COLUMNS('Section 2'!$D$13:O$13),0)),"",VLOOKUP($A614,'Section 2'!$D$16:$R$1015,COLUMNS('Section 2'!$D$13:O$13),0)))</f>
        <v/>
      </c>
      <c r="O614" s="84" t="str">
        <f>IF($C614="","",IF(ISBLANK(VLOOKUP($A614,'Section 2'!$D$16:$R$1015,COLUMNS('Section 2'!$D$13:P$13),0)),"",VLOOKUP($A614,'Section 2'!$D$16:$R$1015,COLUMNS('Section 2'!$D$13:P$13),0)))</f>
        <v/>
      </c>
      <c r="P614" s="84" t="str">
        <f>IF($C614="","",IF(ISBLANK(VLOOKUP($A614,'Section 2'!$D$16:$R$1015,COLUMNS('Section 2'!$D$13:Q$13),0)),"",VLOOKUP($A614,'Section 2'!$D$16:$R$1015,COLUMNS('Section 2'!$D$13:Q$13),0)))</f>
        <v/>
      </c>
      <c r="Q614" s="84" t="str">
        <f>IF($C614="","",IF(ISBLANK(VLOOKUP($A614,'Section 2'!$D$16:$R$1015,COLUMNS('Section 2'!$D$13:R$13),0)),"",IF(VLOOKUP($A614,'Section 2'!$D$16:$R$1015,COLUMNS('Section 2'!$D$13:R$13),0)="QPS","QPS",PROPER(VLOOKUP($A614,'Section 2'!$D$16:$R$1015,COLUMNS('Section 2'!$D$13:R$13),0)))))</f>
        <v/>
      </c>
    </row>
    <row r="615" spans="1:17" x14ac:dyDescent="0.35">
      <c r="A615" s="50">
        <v>614</v>
      </c>
      <c r="B615" s="84" t="str">
        <f t="shared" si="9"/>
        <v/>
      </c>
      <c r="C615" s="84" t="str">
        <f>IFERROR(VLOOKUP($A615,'Section 2'!$D$16:$R$1015,COLUMNS('Section 2'!$D$13:D$13),0),"")</f>
        <v/>
      </c>
      <c r="D615" s="61" t="str">
        <f>IF($C615="","",IF(ISBLANK(VLOOKUP($A615,'Section 2'!$D$16:$R$1015,COLUMNS('Section 2'!$D$13:E$13),0)),"",VLOOKUP($A615,'Section 2'!$D$16:$R$1015,COLUMNS('Section 2'!$D$13:E$13),0)))</f>
        <v/>
      </c>
      <c r="E615" s="84" t="str">
        <f>IF($C615="","",IF(ISBLANK(VLOOKUP($A615,'Section 2'!$D$16:$R$1015,COLUMNS('Section 2'!$D$13:F$13),0)),"",VLOOKUP($A615,'Section 2'!$D$16:$R$1015,COLUMNS('Section 2'!$D$13:F$13),0)))</f>
        <v/>
      </c>
      <c r="F615" s="84" t="str">
        <f>IF($C615="","",IF(ISBLANK(VLOOKUP($A615,'Section 2'!$D$16:$R$1015,COLUMNS('Section 2'!$D$13:G$13),0)),"",VLOOKUP($A615,'Section 2'!$D$16:$R$1015,COLUMNS('Section 2'!$D$13:G$13),0)))</f>
        <v/>
      </c>
      <c r="G615" s="84" t="str">
        <f>IF($C615="","",IF(ISBLANK(VLOOKUP($A615,'Section 2'!$D$16:$R$1015,COLUMNS('Section 2'!$D$13:H$13),0)),"",VLOOKUP($A615,'Section 2'!$D$16:$R$1015,COLUMNS('Section 2'!$D$13:H$13),0)))</f>
        <v/>
      </c>
      <c r="H615" s="84" t="str">
        <f>IF($C615="","",IF(ISBLANK(VLOOKUP($A615,'Section 2'!$D$16:$R$1015,COLUMNS('Section 2'!$D$13:I$13),0)),"",VLOOKUP($A615,'Section 2'!$D$16:$R$1015,COLUMNS('Section 2'!$D$13:I$13),0)))</f>
        <v/>
      </c>
      <c r="I615" s="84" t="str">
        <f>IF($C615="","",IF(ISBLANK(VLOOKUP($A615,'Section 2'!$D$16:$R$1015,COLUMNS('Section 2'!$D$13:J$13),0)),"",VLOOKUP($A615,'Section 2'!$D$16:$R$1015,COLUMNS('Section 2'!$D$13:J$13),0)))</f>
        <v/>
      </c>
      <c r="J615" s="84" t="str">
        <f>IF($C615="","",IF(ISBLANK(VLOOKUP($A615,'Section 2'!$D$16:$R$1015,COLUMNS('Section 2'!$D$13:R$13),0)),"",IF(VLOOKUP($A615,'Section 2'!$D$16:$R$1015,COLUMNS('Section 2'!$D$13:R$13),0)="QPS","QPS",PROPER(VLOOKUP($A615,'Section 2'!$D$16:$R$1015,COLUMNS('Section 2'!$D$13:R$13),0)))))</f>
        <v/>
      </c>
      <c r="K615" s="84" t="str">
        <f>IF($C615="","",IF(ISBLANK(VLOOKUP($A615,'Section 2'!$D$16:$R$1015,COLUMNS('Section 2'!$D$13:L$13),0)),"",VLOOKUP($A615,'Section 2'!$D$16:$R$1015,COLUMNS('Section 2'!$D$13:L$13),0)))</f>
        <v/>
      </c>
      <c r="L615" s="84" t="str">
        <f>IF($C615="","",IF(ISBLANK(VLOOKUP($A615,'Section 2'!$D$16:$R$1015,COLUMNS('Section 2'!$D$13:M$13),0)),"",VLOOKUP($A615,'Section 2'!$D$16:$R$1015,COLUMNS('Section 2'!$D$13:M$13),0)))</f>
        <v/>
      </c>
      <c r="M615" s="84" t="str">
        <f>IF($C615="","",IF(ISBLANK(VLOOKUP($A615,'Section 2'!$D$16:$R$1015,COLUMNS('Section 2'!$D$13:N$13),0)),"",VLOOKUP($A615,'Section 2'!$D$16:$R$1015,COLUMNS('Section 2'!$D$13:N$13),0)))</f>
        <v/>
      </c>
      <c r="N615" s="84" t="str">
        <f>IF($C615="","",IF(ISBLANK(VLOOKUP($A615,'Section 2'!$D$16:$R$1015,COLUMNS('Section 2'!$D$13:O$13),0)),"",VLOOKUP($A615,'Section 2'!$D$16:$R$1015,COLUMNS('Section 2'!$D$13:O$13),0)))</f>
        <v/>
      </c>
      <c r="O615" s="84" t="str">
        <f>IF($C615="","",IF(ISBLANK(VLOOKUP($A615,'Section 2'!$D$16:$R$1015,COLUMNS('Section 2'!$D$13:P$13),0)),"",VLOOKUP($A615,'Section 2'!$D$16:$R$1015,COLUMNS('Section 2'!$D$13:P$13),0)))</f>
        <v/>
      </c>
      <c r="P615" s="84" t="str">
        <f>IF($C615="","",IF(ISBLANK(VLOOKUP($A615,'Section 2'!$D$16:$R$1015,COLUMNS('Section 2'!$D$13:Q$13),0)),"",VLOOKUP($A615,'Section 2'!$D$16:$R$1015,COLUMNS('Section 2'!$D$13:Q$13),0)))</f>
        <v/>
      </c>
      <c r="Q615" s="84" t="str">
        <f>IF($C615="","",IF(ISBLANK(VLOOKUP($A615,'Section 2'!$D$16:$R$1015,COLUMNS('Section 2'!$D$13:R$13),0)),"",IF(VLOOKUP($A615,'Section 2'!$D$16:$R$1015,COLUMNS('Section 2'!$D$13:R$13),0)="QPS","QPS",PROPER(VLOOKUP($A615,'Section 2'!$D$16:$R$1015,COLUMNS('Section 2'!$D$13:R$13),0)))))</f>
        <v/>
      </c>
    </row>
    <row r="616" spans="1:17" x14ac:dyDescent="0.35">
      <c r="A616" s="50">
        <v>615</v>
      </c>
      <c r="B616" s="84" t="str">
        <f t="shared" si="9"/>
        <v/>
      </c>
      <c r="C616" s="84" t="str">
        <f>IFERROR(VLOOKUP($A616,'Section 2'!$D$16:$R$1015,COLUMNS('Section 2'!$D$13:D$13),0),"")</f>
        <v/>
      </c>
      <c r="D616" s="61" t="str">
        <f>IF($C616="","",IF(ISBLANK(VLOOKUP($A616,'Section 2'!$D$16:$R$1015,COLUMNS('Section 2'!$D$13:E$13),0)),"",VLOOKUP($A616,'Section 2'!$D$16:$R$1015,COLUMNS('Section 2'!$D$13:E$13),0)))</f>
        <v/>
      </c>
      <c r="E616" s="84" t="str">
        <f>IF($C616="","",IF(ISBLANK(VLOOKUP($A616,'Section 2'!$D$16:$R$1015,COLUMNS('Section 2'!$D$13:F$13),0)),"",VLOOKUP($A616,'Section 2'!$D$16:$R$1015,COLUMNS('Section 2'!$D$13:F$13),0)))</f>
        <v/>
      </c>
      <c r="F616" s="84" t="str">
        <f>IF($C616="","",IF(ISBLANK(VLOOKUP($A616,'Section 2'!$D$16:$R$1015,COLUMNS('Section 2'!$D$13:G$13),0)),"",VLOOKUP($A616,'Section 2'!$D$16:$R$1015,COLUMNS('Section 2'!$D$13:G$13),0)))</f>
        <v/>
      </c>
      <c r="G616" s="84" t="str">
        <f>IF($C616="","",IF(ISBLANK(VLOOKUP($A616,'Section 2'!$D$16:$R$1015,COLUMNS('Section 2'!$D$13:H$13),0)),"",VLOOKUP($A616,'Section 2'!$D$16:$R$1015,COLUMNS('Section 2'!$D$13:H$13),0)))</f>
        <v/>
      </c>
      <c r="H616" s="84" t="str">
        <f>IF($C616="","",IF(ISBLANK(VLOOKUP($A616,'Section 2'!$D$16:$R$1015,COLUMNS('Section 2'!$D$13:I$13),0)),"",VLOOKUP($A616,'Section 2'!$D$16:$R$1015,COLUMNS('Section 2'!$D$13:I$13),0)))</f>
        <v/>
      </c>
      <c r="I616" s="84" t="str">
        <f>IF($C616="","",IF(ISBLANK(VLOOKUP($A616,'Section 2'!$D$16:$R$1015,COLUMNS('Section 2'!$D$13:J$13),0)),"",VLOOKUP($A616,'Section 2'!$D$16:$R$1015,COLUMNS('Section 2'!$D$13:J$13),0)))</f>
        <v/>
      </c>
      <c r="J616" s="84" t="str">
        <f>IF($C616="","",IF(ISBLANK(VLOOKUP($A616,'Section 2'!$D$16:$R$1015,COLUMNS('Section 2'!$D$13:R$13),0)),"",IF(VLOOKUP($A616,'Section 2'!$D$16:$R$1015,COLUMNS('Section 2'!$D$13:R$13),0)="QPS","QPS",PROPER(VLOOKUP($A616,'Section 2'!$D$16:$R$1015,COLUMNS('Section 2'!$D$13:R$13),0)))))</f>
        <v/>
      </c>
      <c r="K616" s="84" t="str">
        <f>IF($C616="","",IF(ISBLANK(VLOOKUP($A616,'Section 2'!$D$16:$R$1015,COLUMNS('Section 2'!$D$13:L$13),0)),"",VLOOKUP($A616,'Section 2'!$D$16:$R$1015,COLUMNS('Section 2'!$D$13:L$13),0)))</f>
        <v/>
      </c>
      <c r="L616" s="84" t="str">
        <f>IF($C616="","",IF(ISBLANK(VLOOKUP($A616,'Section 2'!$D$16:$R$1015,COLUMNS('Section 2'!$D$13:M$13),0)),"",VLOOKUP($A616,'Section 2'!$D$16:$R$1015,COLUMNS('Section 2'!$D$13:M$13),0)))</f>
        <v/>
      </c>
      <c r="M616" s="84" t="str">
        <f>IF($C616="","",IF(ISBLANK(VLOOKUP($A616,'Section 2'!$D$16:$R$1015,COLUMNS('Section 2'!$D$13:N$13),0)),"",VLOOKUP($A616,'Section 2'!$D$16:$R$1015,COLUMNS('Section 2'!$D$13:N$13),0)))</f>
        <v/>
      </c>
      <c r="N616" s="84" t="str">
        <f>IF($C616="","",IF(ISBLANK(VLOOKUP($A616,'Section 2'!$D$16:$R$1015,COLUMNS('Section 2'!$D$13:O$13),0)),"",VLOOKUP($A616,'Section 2'!$D$16:$R$1015,COLUMNS('Section 2'!$D$13:O$13),0)))</f>
        <v/>
      </c>
      <c r="O616" s="84" t="str">
        <f>IF($C616="","",IF(ISBLANK(VLOOKUP($A616,'Section 2'!$D$16:$R$1015,COLUMNS('Section 2'!$D$13:P$13),0)),"",VLOOKUP($A616,'Section 2'!$D$16:$R$1015,COLUMNS('Section 2'!$D$13:P$13),0)))</f>
        <v/>
      </c>
      <c r="P616" s="84" t="str">
        <f>IF($C616="","",IF(ISBLANK(VLOOKUP($A616,'Section 2'!$D$16:$R$1015,COLUMNS('Section 2'!$D$13:Q$13),0)),"",VLOOKUP($A616,'Section 2'!$D$16:$R$1015,COLUMNS('Section 2'!$D$13:Q$13),0)))</f>
        <v/>
      </c>
      <c r="Q616" s="84" t="str">
        <f>IF($C616="","",IF(ISBLANK(VLOOKUP($A616,'Section 2'!$D$16:$R$1015,COLUMNS('Section 2'!$D$13:R$13),0)),"",IF(VLOOKUP($A616,'Section 2'!$D$16:$R$1015,COLUMNS('Section 2'!$D$13:R$13),0)="QPS","QPS",PROPER(VLOOKUP($A616,'Section 2'!$D$16:$R$1015,COLUMNS('Section 2'!$D$13:R$13),0)))))</f>
        <v/>
      </c>
    </row>
    <row r="617" spans="1:17" x14ac:dyDescent="0.35">
      <c r="A617" s="50">
        <v>616</v>
      </c>
      <c r="B617" s="84" t="str">
        <f t="shared" si="9"/>
        <v/>
      </c>
      <c r="C617" s="84" t="str">
        <f>IFERROR(VLOOKUP($A617,'Section 2'!$D$16:$R$1015,COLUMNS('Section 2'!$D$13:D$13),0),"")</f>
        <v/>
      </c>
      <c r="D617" s="61" t="str">
        <f>IF($C617="","",IF(ISBLANK(VLOOKUP($A617,'Section 2'!$D$16:$R$1015,COLUMNS('Section 2'!$D$13:E$13),0)),"",VLOOKUP($A617,'Section 2'!$D$16:$R$1015,COLUMNS('Section 2'!$D$13:E$13),0)))</f>
        <v/>
      </c>
      <c r="E617" s="84" t="str">
        <f>IF($C617="","",IF(ISBLANK(VLOOKUP($A617,'Section 2'!$D$16:$R$1015,COLUMNS('Section 2'!$D$13:F$13),0)),"",VLOOKUP($A617,'Section 2'!$D$16:$R$1015,COLUMNS('Section 2'!$D$13:F$13),0)))</f>
        <v/>
      </c>
      <c r="F617" s="84" t="str">
        <f>IF($C617="","",IF(ISBLANK(VLOOKUP($A617,'Section 2'!$D$16:$R$1015,COLUMNS('Section 2'!$D$13:G$13),0)),"",VLOOKUP($A617,'Section 2'!$D$16:$R$1015,COLUMNS('Section 2'!$D$13:G$13),0)))</f>
        <v/>
      </c>
      <c r="G617" s="84" t="str">
        <f>IF($C617="","",IF(ISBLANK(VLOOKUP($A617,'Section 2'!$D$16:$R$1015,COLUMNS('Section 2'!$D$13:H$13),0)),"",VLOOKUP($A617,'Section 2'!$D$16:$R$1015,COLUMNS('Section 2'!$D$13:H$13),0)))</f>
        <v/>
      </c>
      <c r="H617" s="84" t="str">
        <f>IF($C617="","",IF(ISBLANK(VLOOKUP($A617,'Section 2'!$D$16:$R$1015,COLUMNS('Section 2'!$D$13:I$13),0)),"",VLOOKUP($A617,'Section 2'!$D$16:$R$1015,COLUMNS('Section 2'!$D$13:I$13),0)))</f>
        <v/>
      </c>
      <c r="I617" s="84" t="str">
        <f>IF($C617="","",IF(ISBLANK(VLOOKUP($A617,'Section 2'!$D$16:$R$1015,COLUMNS('Section 2'!$D$13:J$13),0)),"",VLOOKUP($A617,'Section 2'!$D$16:$R$1015,COLUMNS('Section 2'!$D$13:J$13),0)))</f>
        <v/>
      </c>
      <c r="J617" s="84" t="str">
        <f>IF($C617="","",IF(ISBLANK(VLOOKUP($A617,'Section 2'!$D$16:$R$1015,COLUMNS('Section 2'!$D$13:R$13),0)),"",IF(VLOOKUP($A617,'Section 2'!$D$16:$R$1015,COLUMNS('Section 2'!$D$13:R$13),0)="QPS","QPS",PROPER(VLOOKUP($A617,'Section 2'!$D$16:$R$1015,COLUMNS('Section 2'!$D$13:R$13),0)))))</f>
        <v/>
      </c>
      <c r="K617" s="84" t="str">
        <f>IF($C617="","",IF(ISBLANK(VLOOKUP($A617,'Section 2'!$D$16:$R$1015,COLUMNS('Section 2'!$D$13:L$13),0)),"",VLOOKUP($A617,'Section 2'!$D$16:$R$1015,COLUMNS('Section 2'!$D$13:L$13),0)))</f>
        <v/>
      </c>
      <c r="L617" s="84" t="str">
        <f>IF($C617="","",IF(ISBLANK(VLOOKUP($A617,'Section 2'!$D$16:$R$1015,COLUMNS('Section 2'!$D$13:M$13),0)),"",VLOOKUP($A617,'Section 2'!$D$16:$R$1015,COLUMNS('Section 2'!$D$13:M$13),0)))</f>
        <v/>
      </c>
      <c r="M617" s="84" t="str">
        <f>IF($C617="","",IF(ISBLANK(VLOOKUP($A617,'Section 2'!$D$16:$R$1015,COLUMNS('Section 2'!$D$13:N$13),0)),"",VLOOKUP($A617,'Section 2'!$D$16:$R$1015,COLUMNS('Section 2'!$D$13:N$13),0)))</f>
        <v/>
      </c>
      <c r="N617" s="84" t="str">
        <f>IF($C617="","",IF(ISBLANK(VLOOKUP($A617,'Section 2'!$D$16:$R$1015,COLUMNS('Section 2'!$D$13:O$13),0)),"",VLOOKUP($A617,'Section 2'!$D$16:$R$1015,COLUMNS('Section 2'!$D$13:O$13),0)))</f>
        <v/>
      </c>
      <c r="O617" s="84" t="str">
        <f>IF($C617="","",IF(ISBLANK(VLOOKUP($A617,'Section 2'!$D$16:$R$1015,COLUMNS('Section 2'!$D$13:P$13),0)),"",VLOOKUP($A617,'Section 2'!$D$16:$R$1015,COLUMNS('Section 2'!$D$13:P$13),0)))</f>
        <v/>
      </c>
      <c r="P617" s="84" t="str">
        <f>IF($C617="","",IF(ISBLANK(VLOOKUP($A617,'Section 2'!$D$16:$R$1015,COLUMNS('Section 2'!$D$13:Q$13),0)),"",VLOOKUP($A617,'Section 2'!$D$16:$R$1015,COLUMNS('Section 2'!$D$13:Q$13),0)))</f>
        <v/>
      </c>
      <c r="Q617" s="84" t="str">
        <f>IF($C617="","",IF(ISBLANK(VLOOKUP($A617,'Section 2'!$D$16:$R$1015,COLUMNS('Section 2'!$D$13:R$13),0)),"",IF(VLOOKUP($A617,'Section 2'!$D$16:$R$1015,COLUMNS('Section 2'!$D$13:R$13),0)="QPS","QPS",PROPER(VLOOKUP($A617,'Section 2'!$D$16:$R$1015,COLUMNS('Section 2'!$D$13:R$13),0)))))</f>
        <v/>
      </c>
    </row>
    <row r="618" spans="1:17" x14ac:dyDescent="0.35">
      <c r="A618" s="50">
        <v>617</v>
      </c>
      <c r="B618" s="84" t="str">
        <f t="shared" si="9"/>
        <v/>
      </c>
      <c r="C618" s="84" t="str">
        <f>IFERROR(VLOOKUP($A618,'Section 2'!$D$16:$R$1015,COLUMNS('Section 2'!$D$13:D$13),0),"")</f>
        <v/>
      </c>
      <c r="D618" s="61" t="str">
        <f>IF($C618="","",IF(ISBLANK(VLOOKUP($A618,'Section 2'!$D$16:$R$1015,COLUMNS('Section 2'!$D$13:E$13),0)),"",VLOOKUP($A618,'Section 2'!$D$16:$R$1015,COLUMNS('Section 2'!$D$13:E$13),0)))</f>
        <v/>
      </c>
      <c r="E618" s="84" t="str">
        <f>IF($C618="","",IF(ISBLANK(VLOOKUP($A618,'Section 2'!$D$16:$R$1015,COLUMNS('Section 2'!$D$13:F$13),0)),"",VLOOKUP($A618,'Section 2'!$D$16:$R$1015,COLUMNS('Section 2'!$D$13:F$13),0)))</f>
        <v/>
      </c>
      <c r="F618" s="84" t="str">
        <f>IF($C618="","",IF(ISBLANK(VLOOKUP($A618,'Section 2'!$D$16:$R$1015,COLUMNS('Section 2'!$D$13:G$13),0)),"",VLOOKUP($A618,'Section 2'!$D$16:$R$1015,COLUMNS('Section 2'!$D$13:G$13),0)))</f>
        <v/>
      </c>
      <c r="G618" s="84" t="str">
        <f>IF($C618="","",IF(ISBLANK(VLOOKUP($A618,'Section 2'!$D$16:$R$1015,COLUMNS('Section 2'!$D$13:H$13),0)),"",VLOOKUP($A618,'Section 2'!$D$16:$R$1015,COLUMNS('Section 2'!$D$13:H$13),0)))</f>
        <v/>
      </c>
      <c r="H618" s="84" t="str">
        <f>IF($C618="","",IF(ISBLANK(VLOOKUP($A618,'Section 2'!$D$16:$R$1015,COLUMNS('Section 2'!$D$13:I$13),0)),"",VLOOKUP($A618,'Section 2'!$D$16:$R$1015,COLUMNS('Section 2'!$D$13:I$13),0)))</f>
        <v/>
      </c>
      <c r="I618" s="84" t="str">
        <f>IF($C618="","",IF(ISBLANK(VLOOKUP($A618,'Section 2'!$D$16:$R$1015,COLUMNS('Section 2'!$D$13:J$13),0)),"",VLOOKUP($A618,'Section 2'!$D$16:$R$1015,COLUMNS('Section 2'!$D$13:J$13),0)))</f>
        <v/>
      </c>
      <c r="J618" s="84" t="str">
        <f>IF($C618="","",IF(ISBLANK(VLOOKUP($A618,'Section 2'!$D$16:$R$1015,COLUMNS('Section 2'!$D$13:R$13),0)),"",IF(VLOOKUP($A618,'Section 2'!$D$16:$R$1015,COLUMNS('Section 2'!$D$13:R$13),0)="QPS","QPS",PROPER(VLOOKUP($A618,'Section 2'!$D$16:$R$1015,COLUMNS('Section 2'!$D$13:R$13),0)))))</f>
        <v/>
      </c>
      <c r="K618" s="84" t="str">
        <f>IF($C618="","",IF(ISBLANK(VLOOKUP($A618,'Section 2'!$D$16:$R$1015,COLUMNS('Section 2'!$D$13:L$13),0)),"",VLOOKUP($A618,'Section 2'!$D$16:$R$1015,COLUMNS('Section 2'!$D$13:L$13),0)))</f>
        <v/>
      </c>
      <c r="L618" s="84" t="str">
        <f>IF($C618="","",IF(ISBLANK(VLOOKUP($A618,'Section 2'!$D$16:$R$1015,COLUMNS('Section 2'!$D$13:M$13),0)),"",VLOOKUP($A618,'Section 2'!$D$16:$R$1015,COLUMNS('Section 2'!$D$13:M$13),0)))</f>
        <v/>
      </c>
      <c r="M618" s="84" t="str">
        <f>IF($C618="","",IF(ISBLANK(VLOOKUP($A618,'Section 2'!$D$16:$R$1015,COLUMNS('Section 2'!$D$13:N$13),0)),"",VLOOKUP($A618,'Section 2'!$D$16:$R$1015,COLUMNS('Section 2'!$D$13:N$13),0)))</f>
        <v/>
      </c>
      <c r="N618" s="84" t="str">
        <f>IF($C618="","",IF(ISBLANK(VLOOKUP($A618,'Section 2'!$D$16:$R$1015,COLUMNS('Section 2'!$D$13:O$13),0)),"",VLOOKUP($A618,'Section 2'!$D$16:$R$1015,COLUMNS('Section 2'!$D$13:O$13),0)))</f>
        <v/>
      </c>
      <c r="O618" s="84" t="str">
        <f>IF($C618="","",IF(ISBLANK(VLOOKUP($A618,'Section 2'!$D$16:$R$1015,COLUMNS('Section 2'!$D$13:P$13),0)),"",VLOOKUP($A618,'Section 2'!$D$16:$R$1015,COLUMNS('Section 2'!$D$13:P$13),0)))</f>
        <v/>
      </c>
      <c r="P618" s="84" t="str">
        <f>IF($C618="","",IF(ISBLANK(VLOOKUP($A618,'Section 2'!$D$16:$R$1015,COLUMNS('Section 2'!$D$13:Q$13),0)),"",VLOOKUP($A618,'Section 2'!$D$16:$R$1015,COLUMNS('Section 2'!$D$13:Q$13),0)))</f>
        <v/>
      </c>
      <c r="Q618" s="84" t="str">
        <f>IF($C618="","",IF(ISBLANK(VLOOKUP($A618,'Section 2'!$D$16:$R$1015,COLUMNS('Section 2'!$D$13:R$13),0)),"",IF(VLOOKUP($A618,'Section 2'!$D$16:$R$1015,COLUMNS('Section 2'!$D$13:R$13),0)="QPS","QPS",PROPER(VLOOKUP($A618,'Section 2'!$D$16:$R$1015,COLUMNS('Section 2'!$D$13:R$13),0)))))</f>
        <v/>
      </c>
    </row>
    <row r="619" spans="1:17" x14ac:dyDescent="0.35">
      <c r="A619" s="50">
        <v>618</v>
      </c>
      <c r="B619" s="84" t="str">
        <f t="shared" si="9"/>
        <v/>
      </c>
      <c r="C619" s="84" t="str">
        <f>IFERROR(VLOOKUP($A619,'Section 2'!$D$16:$R$1015,COLUMNS('Section 2'!$D$13:D$13),0),"")</f>
        <v/>
      </c>
      <c r="D619" s="61" t="str">
        <f>IF($C619="","",IF(ISBLANK(VLOOKUP($A619,'Section 2'!$D$16:$R$1015,COLUMNS('Section 2'!$D$13:E$13),0)),"",VLOOKUP($A619,'Section 2'!$D$16:$R$1015,COLUMNS('Section 2'!$D$13:E$13),0)))</f>
        <v/>
      </c>
      <c r="E619" s="84" t="str">
        <f>IF($C619="","",IF(ISBLANK(VLOOKUP($A619,'Section 2'!$D$16:$R$1015,COLUMNS('Section 2'!$D$13:F$13),0)),"",VLOOKUP($A619,'Section 2'!$D$16:$R$1015,COLUMNS('Section 2'!$D$13:F$13),0)))</f>
        <v/>
      </c>
      <c r="F619" s="84" t="str">
        <f>IF($C619="","",IF(ISBLANK(VLOOKUP($A619,'Section 2'!$D$16:$R$1015,COLUMNS('Section 2'!$D$13:G$13),0)),"",VLOOKUP($A619,'Section 2'!$D$16:$R$1015,COLUMNS('Section 2'!$D$13:G$13),0)))</f>
        <v/>
      </c>
      <c r="G619" s="84" t="str">
        <f>IF($C619="","",IF(ISBLANK(VLOOKUP($A619,'Section 2'!$D$16:$R$1015,COLUMNS('Section 2'!$D$13:H$13),0)),"",VLOOKUP($A619,'Section 2'!$D$16:$R$1015,COLUMNS('Section 2'!$D$13:H$13),0)))</f>
        <v/>
      </c>
      <c r="H619" s="84" t="str">
        <f>IF($C619="","",IF(ISBLANK(VLOOKUP($A619,'Section 2'!$D$16:$R$1015,COLUMNS('Section 2'!$D$13:I$13),0)),"",VLOOKUP($A619,'Section 2'!$D$16:$R$1015,COLUMNS('Section 2'!$D$13:I$13),0)))</f>
        <v/>
      </c>
      <c r="I619" s="84" t="str">
        <f>IF($C619="","",IF(ISBLANK(VLOOKUP($A619,'Section 2'!$D$16:$R$1015,COLUMNS('Section 2'!$D$13:J$13),0)),"",VLOOKUP($A619,'Section 2'!$D$16:$R$1015,COLUMNS('Section 2'!$D$13:J$13),0)))</f>
        <v/>
      </c>
      <c r="J619" s="84" t="str">
        <f>IF($C619="","",IF(ISBLANK(VLOOKUP($A619,'Section 2'!$D$16:$R$1015,COLUMNS('Section 2'!$D$13:R$13),0)),"",IF(VLOOKUP($A619,'Section 2'!$D$16:$R$1015,COLUMNS('Section 2'!$D$13:R$13),0)="QPS","QPS",PROPER(VLOOKUP($A619,'Section 2'!$D$16:$R$1015,COLUMNS('Section 2'!$D$13:R$13),0)))))</f>
        <v/>
      </c>
      <c r="K619" s="84" t="str">
        <f>IF($C619="","",IF(ISBLANK(VLOOKUP($A619,'Section 2'!$D$16:$R$1015,COLUMNS('Section 2'!$D$13:L$13),0)),"",VLOOKUP($A619,'Section 2'!$D$16:$R$1015,COLUMNS('Section 2'!$D$13:L$13),0)))</f>
        <v/>
      </c>
      <c r="L619" s="84" t="str">
        <f>IF($C619="","",IF(ISBLANK(VLOOKUP($A619,'Section 2'!$D$16:$R$1015,COLUMNS('Section 2'!$D$13:M$13),0)),"",VLOOKUP($A619,'Section 2'!$D$16:$R$1015,COLUMNS('Section 2'!$D$13:M$13),0)))</f>
        <v/>
      </c>
      <c r="M619" s="84" t="str">
        <f>IF($C619="","",IF(ISBLANK(VLOOKUP($A619,'Section 2'!$D$16:$R$1015,COLUMNS('Section 2'!$D$13:N$13),0)),"",VLOOKUP($A619,'Section 2'!$D$16:$R$1015,COLUMNS('Section 2'!$D$13:N$13),0)))</f>
        <v/>
      </c>
      <c r="N619" s="84" t="str">
        <f>IF($C619="","",IF(ISBLANK(VLOOKUP($A619,'Section 2'!$D$16:$R$1015,COLUMNS('Section 2'!$D$13:O$13),0)),"",VLOOKUP($A619,'Section 2'!$D$16:$R$1015,COLUMNS('Section 2'!$D$13:O$13),0)))</f>
        <v/>
      </c>
      <c r="O619" s="84" t="str">
        <f>IF($C619="","",IF(ISBLANK(VLOOKUP($A619,'Section 2'!$D$16:$R$1015,COLUMNS('Section 2'!$D$13:P$13),0)),"",VLOOKUP($A619,'Section 2'!$D$16:$R$1015,COLUMNS('Section 2'!$D$13:P$13),0)))</f>
        <v/>
      </c>
      <c r="P619" s="84" t="str">
        <f>IF($C619="","",IF(ISBLANK(VLOOKUP($A619,'Section 2'!$D$16:$R$1015,COLUMNS('Section 2'!$D$13:Q$13),0)),"",VLOOKUP($A619,'Section 2'!$D$16:$R$1015,COLUMNS('Section 2'!$D$13:Q$13),0)))</f>
        <v/>
      </c>
      <c r="Q619" s="84" t="str">
        <f>IF($C619="","",IF(ISBLANK(VLOOKUP($A619,'Section 2'!$D$16:$R$1015,COLUMNS('Section 2'!$D$13:R$13),0)),"",IF(VLOOKUP($A619,'Section 2'!$D$16:$R$1015,COLUMNS('Section 2'!$D$13:R$13),0)="QPS","QPS",PROPER(VLOOKUP($A619,'Section 2'!$D$16:$R$1015,COLUMNS('Section 2'!$D$13:R$13),0)))))</f>
        <v/>
      </c>
    </row>
    <row r="620" spans="1:17" x14ac:dyDescent="0.35">
      <c r="A620" s="50">
        <v>619</v>
      </c>
      <c r="B620" s="84" t="str">
        <f t="shared" si="9"/>
        <v/>
      </c>
      <c r="C620" s="84" t="str">
        <f>IFERROR(VLOOKUP($A620,'Section 2'!$D$16:$R$1015,COLUMNS('Section 2'!$D$13:D$13),0),"")</f>
        <v/>
      </c>
      <c r="D620" s="61" t="str">
        <f>IF($C620="","",IF(ISBLANK(VLOOKUP($A620,'Section 2'!$D$16:$R$1015,COLUMNS('Section 2'!$D$13:E$13),0)),"",VLOOKUP($A620,'Section 2'!$D$16:$R$1015,COLUMNS('Section 2'!$D$13:E$13),0)))</f>
        <v/>
      </c>
      <c r="E620" s="84" t="str">
        <f>IF($C620="","",IF(ISBLANK(VLOOKUP($A620,'Section 2'!$D$16:$R$1015,COLUMNS('Section 2'!$D$13:F$13),0)),"",VLOOKUP($A620,'Section 2'!$D$16:$R$1015,COLUMNS('Section 2'!$D$13:F$13),0)))</f>
        <v/>
      </c>
      <c r="F620" s="84" t="str">
        <f>IF($C620="","",IF(ISBLANK(VLOOKUP($A620,'Section 2'!$D$16:$R$1015,COLUMNS('Section 2'!$D$13:G$13),0)),"",VLOOKUP($A620,'Section 2'!$D$16:$R$1015,COLUMNS('Section 2'!$D$13:G$13),0)))</f>
        <v/>
      </c>
      <c r="G620" s="84" t="str">
        <f>IF($C620="","",IF(ISBLANK(VLOOKUP($A620,'Section 2'!$D$16:$R$1015,COLUMNS('Section 2'!$D$13:H$13),0)),"",VLOOKUP($A620,'Section 2'!$D$16:$R$1015,COLUMNS('Section 2'!$D$13:H$13),0)))</f>
        <v/>
      </c>
      <c r="H620" s="84" t="str">
        <f>IF($C620="","",IF(ISBLANK(VLOOKUP($A620,'Section 2'!$D$16:$R$1015,COLUMNS('Section 2'!$D$13:I$13),0)),"",VLOOKUP($A620,'Section 2'!$D$16:$R$1015,COLUMNS('Section 2'!$D$13:I$13),0)))</f>
        <v/>
      </c>
      <c r="I620" s="84" t="str">
        <f>IF($C620="","",IF(ISBLANK(VLOOKUP($A620,'Section 2'!$D$16:$R$1015,COLUMNS('Section 2'!$D$13:J$13),0)),"",VLOOKUP($A620,'Section 2'!$D$16:$R$1015,COLUMNS('Section 2'!$D$13:J$13),0)))</f>
        <v/>
      </c>
      <c r="J620" s="84" t="str">
        <f>IF($C620="","",IF(ISBLANK(VLOOKUP($A620,'Section 2'!$D$16:$R$1015,COLUMNS('Section 2'!$D$13:R$13),0)),"",IF(VLOOKUP($A620,'Section 2'!$D$16:$R$1015,COLUMNS('Section 2'!$D$13:R$13),0)="QPS","QPS",PROPER(VLOOKUP($A620,'Section 2'!$D$16:$R$1015,COLUMNS('Section 2'!$D$13:R$13),0)))))</f>
        <v/>
      </c>
      <c r="K620" s="84" t="str">
        <f>IF($C620="","",IF(ISBLANK(VLOOKUP($A620,'Section 2'!$D$16:$R$1015,COLUMNS('Section 2'!$D$13:L$13),0)),"",VLOOKUP($A620,'Section 2'!$D$16:$R$1015,COLUMNS('Section 2'!$D$13:L$13),0)))</f>
        <v/>
      </c>
      <c r="L620" s="84" t="str">
        <f>IF($C620="","",IF(ISBLANK(VLOOKUP($A620,'Section 2'!$D$16:$R$1015,COLUMNS('Section 2'!$D$13:M$13),0)),"",VLOOKUP($A620,'Section 2'!$D$16:$R$1015,COLUMNS('Section 2'!$D$13:M$13),0)))</f>
        <v/>
      </c>
      <c r="M620" s="84" t="str">
        <f>IF($C620="","",IF(ISBLANK(VLOOKUP($A620,'Section 2'!$D$16:$R$1015,COLUMNS('Section 2'!$D$13:N$13),0)),"",VLOOKUP($A620,'Section 2'!$D$16:$R$1015,COLUMNS('Section 2'!$D$13:N$13),0)))</f>
        <v/>
      </c>
      <c r="N620" s="84" t="str">
        <f>IF($C620="","",IF(ISBLANK(VLOOKUP($A620,'Section 2'!$D$16:$R$1015,COLUMNS('Section 2'!$D$13:O$13),0)),"",VLOOKUP($A620,'Section 2'!$D$16:$R$1015,COLUMNS('Section 2'!$D$13:O$13),0)))</f>
        <v/>
      </c>
      <c r="O620" s="84" t="str">
        <f>IF($C620="","",IF(ISBLANK(VLOOKUP($A620,'Section 2'!$D$16:$R$1015,COLUMNS('Section 2'!$D$13:P$13),0)),"",VLOOKUP($A620,'Section 2'!$D$16:$R$1015,COLUMNS('Section 2'!$D$13:P$13),0)))</f>
        <v/>
      </c>
      <c r="P620" s="84" t="str">
        <f>IF($C620="","",IF(ISBLANK(VLOOKUP($A620,'Section 2'!$D$16:$R$1015,COLUMNS('Section 2'!$D$13:Q$13),0)),"",VLOOKUP($A620,'Section 2'!$D$16:$R$1015,COLUMNS('Section 2'!$D$13:Q$13),0)))</f>
        <v/>
      </c>
      <c r="Q620" s="84" t="str">
        <f>IF($C620="","",IF(ISBLANK(VLOOKUP($A620,'Section 2'!$D$16:$R$1015,COLUMNS('Section 2'!$D$13:R$13),0)),"",IF(VLOOKUP($A620,'Section 2'!$D$16:$R$1015,COLUMNS('Section 2'!$D$13:R$13),0)="QPS","QPS",PROPER(VLOOKUP($A620,'Section 2'!$D$16:$R$1015,COLUMNS('Section 2'!$D$13:R$13),0)))))</f>
        <v/>
      </c>
    </row>
    <row r="621" spans="1:17" x14ac:dyDescent="0.35">
      <c r="A621" s="50">
        <v>620</v>
      </c>
      <c r="B621" s="84" t="str">
        <f t="shared" si="9"/>
        <v/>
      </c>
      <c r="C621" s="84" t="str">
        <f>IFERROR(VLOOKUP($A621,'Section 2'!$D$16:$R$1015,COLUMNS('Section 2'!$D$13:D$13),0),"")</f>
        <v/>
      </c>
      <c r="D621" s="61" t="str">
        <f>IF($C621="","",IF(ISBLANK(VLOOKUP($A621,'Section 2'!$D$16:$R$1015,COLUMNS('Section 2'!$D$13:E$13),0)),"",VLOOKUP($A621,'Section 2'!$D$16:$R$1015,COLUMNS('Section 2'!$D$13:E$13),0)))</f>
        <v/>
      </c>
      <c r="E621" s="84" t="str">
        <f>IF($C621="","",IF(ISBLANK(VLOOKUP($A621,'Section 2'!$D$16:$R$1015,COLUMNS('Section 2'!$D$13:F$13),0)),"",VLOOKUP($A621,'Section 2'!$D$16:$R$1015,COLUMNS('Section 2'!$D$13:F$13),0)))</f>
        <v/>
      </c>
      <c r="F621" s="84" t="str">
        <f>IF($C621="","",IF(ISBLANK(VLOOKUP($A621,'Section 2'!$D$16:$R$1015,COLUMNS('Section 2'!$D$13:G$13),0)),"",VLOOKUP($A621,'Section 2'!$D$16:$R$1015,COLUMNS('Section 2'!$D$13:G$13),0)))</f>
        <v/>
      </c>
      <c r="G621" s="84" t="str">
        <f>IF($C621="","",IF(ISBLANK(VLOOKUP($A621,'Section 2'!$D$16:$R$1015,COLUMNS('Section 2'!$D$13:H$13),0)),"",VLOOKUP($A621,'Section 2'!$D$16:$R$1015,COLUMNS('Section 2'!$D$13:H$13),0)))</f>
        <v/>
      </c>
      <c r="H621" s="84" t="str">
        <f>IF($C621="","",IF(ISBLANK(VLOOKUP($A621,'Section 2'!$D$16:$R$1015,COLUMNS('Section 2'!$D$13:I$13),0)),"",VLOOKUP($A621,'Section 2'!$D$16:$R$1015,COLUMNS('Section 2'!$D$13:I$13),0)))</f>
        <v/>
      </c>
      <c r="I621" s="84" t="str">
        <f>IF($C621="","",IF(ISBLANK(VLOOKUP($A621,'Section 2'!$D$16:$R$1015,COLUMNS('Section 2'!$D$13:J$13),0)),"",VLOOKUP($A621,'Section 2'!$D$16:$R$1015,COLUMNS('Section 2'!$D$13:J$13),0)))</f>
        <v/>
      </c>
      <c r="J621" s="84" t="str">
        <f>IF($C621="","",IF(ISBLANK(VLOOKUP($A621,'Section 2'!$D$16:$R$1015,COLUMNS('Section 2'!$D$13:R$13),0)),"",IF(VLOOKUP($A621,'Section 2'!$D$16:$R$1015,COLUMNS('Section 2'!$D$13:R$13),0)="QPS","QPS",PROPER(VLOOKUP($A621,'Section 2'!$D$16:$R$1015,COLUMNS('Section 2'!$D$13:R$13),0)))))</f>
        <v/>
      </c>
      <c r="K621" s="84" t="str">
        <f>IF($C621="","",IF(ISBLANK(VLOOKUP($A621,'Section 2'!$D$16:$R$1015,COLUMNS('Section 2'!$D$13:L$13),0)),"",VLOOKUP($A621,'Section 2'!$D$16:$R$1015,COLUMNS('Section 2'!$D$13:L$13),0)))</f>
        <v/>
      </c>
      <c r="L621" s="84" t="str">
        <f>IF($C621="","",IF(ISBLANK(VLOOKUP($A621,'Section 2'!$D$16:$R$1015,COLUMNS('Section 2'!$D$13:M$13),0)),"",VLOOKUP($A621,'Section 2'!$D$16:$R$1015,COLUMNS('Section 2'!$D$13:M$13),0)))</f>
        <v/>
      </c>
      <c r="M621" s="84" t="str">
        <f>IF($C621="","",IF(ISBLANK(VLOOKUP($A621,'Section 2'!$D$16:$R$1015,COLUMNS('Section 2'!$D$13:N$13),0)),"",VLOOKUP($A621,'Section 2'!$D$16:$R$1015,COLUMNS('Section 2'!$D$13:N$13),0)))</f>
        <v/>
      </c>
      <c r="N621" s="84" t="str">
        <f>IF($C621="","",IF(ISBLANK(VLOOKUP($A621,'Section 2'!$D$16:$R$1015,COLUMNS('Section 2'!$D$13:O$13),0)),"",VLOOKUP($A621,'Section 2'!$D$16:$R$1015,COLUMNS('Section 2'!$D$13:O$13),0)))</f>
        <v/>
      </c>
      <c r="O621" s="84" t="str">
        <f>IF($C621="","",IF(ISBLANK(VLOOKUP($A621,'Section 2'!$D$16:$R$1015,COLUMNS('Section 2'!$D$13:P$13),0)),"",VLOOKUP($A621,'Section 2'!$D$16:$R$1015,COLUMNS('Section 2'!$D$13:P$13),0)))</f>
        <v/>
      </c>
      <c r="P621" s="84" t="str">
        <f>IF($C621="","",IF(ISBLANK(VLOOKUP($A621,'Section 2'!$D$16:$R$1015,COLUMNS('Section 2'!$D$13:Q$13),0)),"",VLOOKUP($A621,'Section 2'!$D$16:$R$1015,COLUMNS('Section 2'!$D$13:Q$13),0)))</f>
        <v/>
      </c>
      <c r="Q621" s="84" t="str">
        <f>IF($C621="","",IF(ISBLANK(VLOOKUP($A621,'Section 2'!$D$16:$R$1015,COLUMNS('Section 2'!$D$13:R$13),0)),"",IF(VLOOKUP($A621,'Section 2'!$D$16:$R$1015,COLUMNS('Section 2'!$D$13:R$13),0)="QPS","QPS",PROPER(VLOOKUP($A621,'Section 2'!$D$16:$R$1015,COLUMNS('Section 2'!$D$13:R$13),0)))))</f>
        <v/>
      </c>
    </row>
    <row r="622" spans="1:17" x14ac:dyDescent="0.35">
      <c r="A622" s="50">
        <v>621</v>
      </c>
      <c r="B622" s="84" t="str">
        <f t="shared" si="9"/>
        <v/>
      </c>
      <c r="C622" s="84" t="str">
        <f>IFERROR(VLOOKUP($A622,'Section 2'!$D$16:$R$1015,COLUMNS('Section 2'!$D$13:D$13),0),"")</f>
        <v/>
      </c>
      <c r="D622" s="61" t="str">
        <f>IF($C622="","",IF(ISBLANK(VLOOKUP($A622,'Section 2'!$D$16:$R$1015,COLUMNS('Section 2'!$D$13:E$13),0)),"",VLOOKUP($A622,'Section 2'!$D$16:$R$1015,COLUMNS('Section 2'!$D$13:E$13),0)))</f>
        <v/>
      </c>
      <c r="E622" s="84" t="str">
        <f>IF($C622="","",IF(ISBLANK(VLOOKUP($A622,'Section 2'!$D$16:$R$1015,COLUMNS('Section 2'!$D$13:F$13),0)),"",VLOOKUP($A622,'Section 2'!$D$16:$R$1015,COLUMNS('Section 2'!$D$13:F$13),0)))</f>
        <v/>
      </c>
      <c r="F622" s="84" t="str">
        <f>IF($C622="","",IF(ISBLANK(VLOOKUP($A622,'Section 2'!$D$16:$R$1015,COLUMNS('Section 2'!$D$13:G$13),0)),"",VLOOKUP($A622,'Section 2'!$D$16:$R$1015,COLUMNS('Section 2'!$D$13:G$13),0)))</f>
        <v/>
      </c>
      <c r="G622" s="84" t="str">
        <f>IF($C622="","",IF(ISBLANK(VLOOKUP($A622,'Section 2'!$D$16:$R$1015,COLUMNS('Section 2'!$D$13:H$13),0)),"",VLOOKUP($A622,'Section 2'!$D$16:$R$1015,COLUMNS('Section 2'!$D$13:H$13),0)))</f>
        <v/>
      </c>
      <c r="H622" s="84" t="str">
        <f>IF($C622="","",IF(ISBLANK(VLOOKUP($A622,'Section 2'!$D$16:$R$1015,COLUMNS('Section 2'!$D$13:I$13),0)),"",VLOOKUP($A622,'Section 2'!$D$16:$R$1015,COLUMNS('Section 2'!$D$13:I$13),0)))</f>
        <v/>
      </c>
      <c r="I622" s="84" t="str">
        <f>IF($C622="","",IF(ISBLANK(VLOOKUP($A622,'Section 2'!$D$16:$R$1015,COLUMNS('Section 2'!$D$13:J$13),0)),"",VLOOKUP($A622,'Section 2'!$D$16:$R$1015,COLUMNS('Section 2'!$D$13:J$13),0)))</f>
        <v/>
      </c>
      <c r="J622" s="84" t="str">
        <f>IF($C622="","",IF(ISBLANK(VLOOKUP($A622,'Section 2'!$D$16:$R$1015,COLUMNS('Section 2'!$D$13:R$13),0)),"",IF(VLOOKUP($A622,'Section 2'!$D$16:$R$1015,COLUMNS('Section 2'!$D$13:R$13),0)="QPS","QPS",PROPER(VLOOKUP($A622,'Section 2'!$D$16:$R$1015,COLUMNS('Section 2'!$D$13:R$13),0)))))</f>
        <v/>
      </c>
      <c r="K622" s="84" t="str">
        <f>IF($C622="","",IF(ISBLANK(VLOOKUP($A622,'Section 2'!$D$16:$R$1015,COLUMNS('Section 2'!$D$13:L$13),0)),"",VLOOKUP($A622,'Section 2'!$D$16:$R$1015,COLUMNS('Section 2'!$D$13:L$13),0)))</f>
        <v/>
      </c>
      <c r="L622" s="84" t="str">
        <f>IF($C622="","",IF(ISBLANK(VLOOKUP($A622,'Section 2'!$D$16:$R$1015,COLUMNS('Section 2'!$D$13:M$13),0)),"",VLOOKUP($A622,'Section 2'!$D$16:$R$1015,COLUMNS('Section 2'!$D$13:M$13),0)))</f>
        <v/>
      </c>
      <c r="M622" s="84" t="str">
        <f>IF($C622="","",IF(ISBLANK(VLOOKUP($A622,'Section 2'!$D$16:$R$1015,COLUMNS('Section 2'!$D$13:N$13),0)),"",VLOOKUP($A622,'Section 2'!$D$16:$R$1015,COLUMNS('Section 2'!$D$13:N$13),0)))</f>
        <v/>
      </c>
      <c r="N622" s="84" t="str">
        <f>IF($C622="","",IF(ISBLANK(VLOOKUP($A622,'Section 2'!$D$16:$R$1015,COLUMNS('Section 2'!$D$13:O$13),0)),"",VLOOKUP($A622,'Section 2'!$D$16:$R$1015,COLUMNS('Section 2'!$D$13:O$13),0)))</f>
        <v/>
      </c>
      <c r="O622" s="84" t="str">
        <f>IF($C622="","",IF(ISBLANK(VLOOKUP($A622,'Section 2'!$D$16:$R$1015,COLUMNS('Section 2'!$D$13:P$13),0)),"",VLOOKUP($A622,'Section 2'!$D$16:$R$1015,COLUMNS('Section 2'!$D$13:P$13),0)))</f>
        <v/>
      </c>
      <c r="P622" s="84" t="str">
        <f>IF($C622="","",IF(ISBLANK(VLOOKUP($A622,'Section 2'!$D$16:$R$1015,COLUMNS('Section 2'!$D$13:Q$13),0)),"",VLOOKUP($A622,'Section 2'!$D$16:$R$1015,COLUMNS('Section 2'!$D$13:Q$13),0)))</f>
        <v/>
      </c>
      <c r="Q622" s="84" t="str">
        <f>IF($C622="","",IF(ISBLANK(VLOOKUP($A622,'Section 2'!$D$16:$R$1015,COLUMNS('Section 2'!$D$13:R$13),0)),"",IF(VLOOKUP($A622,'Section 2'!$D$16:$R$1015,COLUMNS('Section 2'!$D$13:R$13),0)="QPS","QPS",PROPER(VLOOKUP($A622,'Section 2'!$D$16:$R$1015,COLUMNS('Section 2'!$D$13:R$13),0)))))</f>
        <v/>
      </c>
    </row>
    <row r="623" spans="1:17" x14ac:dyDescent="0.35">
      <c r="A623" s="50">
        <v>622</v>
      </c>
      <c r="B623" s="84" t="str">
        <f t="shared" si="9"/>
        <v/>
      </c>
      <c r="C623" s="84" t="str">
        <f>IFERROR(VLOOKUP($A623,'Section 2'!$D$16:$R$1015,COLUMNS('Section 2'!$D$13:D$13),0),"")</f>
        <v/>
      </c>
      <c r="D623" s="61" t="str">
        <f>IF($C623="","",IF(ISBLANK(VLOOKUP($A623,'Section 2'!$D$16:$R$1015,COLUMNS('Section 2'!$D$13:E$13),0)),"",VLOOKUP($A623,'Section 2'!$D$16:$R$1015,COLUMNS('Section 2'!$D$13:E$13),0)))</f>
        <v/>
      </c>
      <c r="E623" s="84" t="str">
        <f>IF($C623="","",IF(ISBLANK(VLOOKUP($A623,'Section 2'!$D$16:$R$1015,COLUMNS('Section 2'!$D$13:F$13),0)),"",VLOOKUP($A623,'Section 2'!$D$16:$R$1015,COLUMNS('Section 2'!$D$13:F$13),0)))</f>
        <v/>
      </c>
      <c r="F623" s="84" t="str">
        <f>IF($C623="","",IF(ISBLANK(VLOOKUP($A623,'Section 2'!$D$16:$R$1015,COLUMNS('Section 2'!$D$13:G$13),0)),"",VLOOKUP($A623,'Section 2'!$D$16:$R$1015,COLUMNS('Section 2'!$D$13:G$13),0)))</f>
        <v/>
      </c>
      <c r="G623" s="84" t="str">
        <f>IF($C623="","",IF(ISBLANK(VLOOKUP($A623,'Section 2'!$D$16:$R$1015,COLUMNS('Section 2'!$D$13:H$13),0)),"",VLOOKUP($A623,'Section 2'!$D$16:$R$1015,COLUMNS('Section 2'!$D$13:H$13),0)))</f>
        <v/>
      </c>
      <c r="H623" s="84" t="str">
        <f>IF($C623="","",IF(ISBLANK(VLOOKUP($A623,'Section 2'!$D$16:$R$1015,COLUMNS('Section 2'!$D$13:I$13),0)),"",VLOOKUP($A623,'Section 2'!$D$16:$R$1015,COLUMNS('Section 2'!$D$13:I$13),0)))</f>
        <v/>
      </c>
      <c r="I623" s="84" t="str">
        <f>IF($C623="","",IF(ISBLANK(VLOOKUP($A623,'Section 2'!$D$16:$R$1015,COLUMNS('Section 2'!$D$13:J$13),0)),"",VLOOKUP($A623,'Section 2'!$D$16:$R$1015,COLUMNS('Section 2'!$D$13:J$13),0)))</f>
        <v/>
      </c>
      <c r="J623" s="84" t="str">
        <f>IF($C623="","",IF(ISBLANK(VLOOKUP($A623,'Section 2'!$D$16:$R$1015,COLUMNS('Section 2'!$D$13:R$13),0)),"",IF(VLOOKUP($A623,'Section 2'!$D$16:$R$1015,COLUMNS('Section 2'!$D$13:R$13),0)="QPS","QPS",PROPER(VLOOKUP($A623,'Section 2'!$D$16:$R$1015,COLUMNS('Section 2'!$D$13:R$13),0)))))</f>
        <v/>
      </c>
      <c r="K623" s="84" t="str">
        <f>IF($C623="","",IF(ISBLANK(VLOOKUP($A623,'Section 2'!$D$16:$R$1015,COLUMNS('Section 2'!$D$13:L$13),0)),"",VLOOKUP($A623,'Section 2'!$D$16:$R$1015,COLUMNS('Section 2'!$D$13:L$13),0)))</f>
        <v/>
      </c>
      <c r="L623" s="84" t="str">
        <f>IF($C623="","",IF(ISBLANK(VLOOKUP($A623,'Section 2'!$D$16:$R$1015,COLUMNS('Section 2'!$D$13:M$13),0)),"",VLOOKUP($A623,'Section 2'!$D$16:$R$1015,COLUMNS('Section 2'!$D$13:M$13),0)))</f>
        <v/>
      </c>
      <c r="M623" s="84" t="str">
        <f>IF($C623="","",IF(ISBLANK(VLOOKUP($A623,'Section 2'!$D$16:$R$1015,COLUMNS('Section 2'!$D$13:N$13),0)),"",VLOOKUP($A623,'Section 2'!$D$16:$R$1015,COLUMNS('Section 2'!$D$13:N$13),0)))</f>
        <v/>
      </c>
      <c r="N623" s="84" t="str">
        <f>IF($C623="","",IF(ISBLANK(VLOOKUP($A623,'Section 2'!$D$16:$R$1015,COLUMNS('Section 2'!$D$13:O$13),0)),"",VLOOKUP($A623,'Section 2'!$D$16:$R$1015,COLUMNS('Section 2'!$D$13:O$13),0)))</f>
        <v/>
      </c>
      <c r="O623" s="84" t="str">
        <f>IF($C623="","",IF(ISBLANK(VLOOKUP($A623,'Section 2'!$D$16:$R$1015,COLUMNS('Section 2'!$D$13:P$13),0)),"",VLOOKUP($A623,'Section 2'!$D$16:$R$1015,COLUMNS('Section 2'!$D$13:P$13),0)))</f>
        <v/>
      </c>
      <c r="P623" s="84" t="str">
        <f>IF($C623="","",IF(ISBLANK(VLOOKUP($A623,'Section 2'!$D$16:$R$1015,COLUMNS('Section 2'!$D$13:Q$13),0)),"",VLOOKUP($A623,'Section 2'!$D$16:$R$1015,COLUMNS('Section 2'!$D$13:Q$13),0)))</f>
        <v/>
      </c>
      <c r="Q623" s="84" t="str">
        <f>IF($C623="","",IF(ISBLANK(VLOOKUP($A623,'Section 2'!$D$16:$R$1015,COLUMNS('Section 2'!$D$13:R$13),0)),"",IF(VLOOKUP($A623,'Section 2'!$D$16:$R$1015,COLUMNS('Section 2'!$D$13:R$13),0)="QPS","QPS",PROPER(VLOOKUP($A623,'Section 2'!$D$16:$R$1015,COLUMNS('Section 2'!$D$13:R$13),0)))))</f>
        <v/>
      </c>
    </row>
    <row r="624" spans="1:17" x14ac:dyDescent="0.35">
      <c r="A624" s="50">
        <v>623</v>
      </c>
      <c r="B624" s="84" t="str">
        <f t="shared" si="9"/>
        <v/>
      </c>
      <c r="C624" s="84" t="str">
        <f>IFERROR(VLOOKUP($A624,'Section 2'!$D$16:$R$1015,COLUMNS('Section 2'!$D$13:D$13),0),"")</f>
        <v/>
      </c>
      <c r="D624" s="61" t="str">
        <f>IF($C624="","",IF(ISBLANK(VLOOKUP($A624,'Section 2'!$D$16:$R$1015,COLUMNS('Section 2'!$D$13:E$13),0)),"",VLOOKUP($A624,'Section 2'!$D$16:$R$1015,COLUMNS('Section 2'!$D$13:E$13),0)))</f>
        <v/>
      </c>
      <c r="E624" s="84" t="str">
        <f>IF($C624="","",IF(ISBLANK(VLOOKUP($A624,'Section 2'!$D$16:$R$1015,COLUMNS('Section 2'!$D$13:F$13),0)),"",VLOOKUP($A624,'Section 2'!$D$16:$R$1015,COLUMNS('Section 2'!$D$13:F$13),0)))</f>
        <v/>
      </c>
      <c r="F624" s="84" t="str">
        <f>IF($C624="","",IF(ISBLANK(VLOOKUP($A624,'Section 2'!$D$16:$R$1015,COLUMNS('Section 2'!$D$13:G$13),0)),"",VLOOKUP($A624,'Section 2'!$D$16:$R$1015,COLUMNS('Section 2'!$D$13:G$13),0)))</f>
        <v/>
      </c>
      <c r="G624" s="84" t="str">
        <f>IF($C624="","",IF(ISBLANK(VLOOKUP($A624,'Section 2'!$D$16:$R$1015,COLUMNS('Section 2'!$D$13:H$13),0)),"",VLOOKUP($A624,'Section 2'!$D$16:$R$1015,COLUMNS('Section 2'!$D$13:H$13),0)))</f>
        <v/>
      </c>
      <c r="H624" s="84" t="str">
        <f>IF($C624="","",IF(ISBLANK(VLOOKUP($A624,'Section 2'!$D$16:$R$1015,COLUMNS('Section 2'!$D$13:I$13),0)),"",VLOOKUP($A624,'Section 2'!$D$16:$R$1015,COLUMNS('Section 2'!$D$13:I$13),0)))</f>
        <v/>
      </c>
      <c r="I624" s="84" t="str">
        <f>IF($C624="","",IF(ISBLANK(VLOOKUP($A624,'Section 2'!$D$16:$R$1015,COLUMNS('Section 2'!$D$13:J$13),0)),"",VLOOKUP($A624,'Section 2'!$D$16:$R$1015,COLUMNS('Section 2'!$D$13:J$13),0)))</f>
        <v/>
      </c>
      <c r="J624" s="84" t="str">
        <f>IF($C624="","",IF(ISBLANK(VLOOKUP($A624,'Section 2'!$D$16:$R$1015,COLUMNS('Section 2'!$D$13:R$13),0)),"",IF(VLOOKUP($A624,'Section 2'!$D$16:$R$1015,COLUMNS('Section 2'!$D$13:R$13),0)="QPS","QPS",PROPER(VLOOKUP($A624,'Section 2'!$D$16:$R$1015,COLUMNS('Section 2'!$D$13:R$13),0)))))</f>
        <v/>
      </c>
      <c r="K624" s="84" t="str">
        <f>IF($C624="","",IF(ISBLANK(VLOOKUP($A624,'Section 2'!$D$16:$R$1015,COLUMNS('Section 2'!$D$13:L$13),0)),"",VLOOKUP($A624,'Section 2'!$D$16:$R$1015,COLUMNS('Section 2'!$D$13:L$13),0)))</f>
        <v/>
      </c>
      <c r="L624" s="84" t="str">
        <f>IF($C624="","",IF(ISBLANK(VLOOKUP($A624,'Section 2'!$D$16:$R$1015,COLUMNS('Section 2'!$D$13:M$13),0)),"",VLOOKUP($A624,'Section 2'!$D$16:$R$1015,COLUMNS('Section 2'!$D$13:M$13),0)))</f>
        <v/>
      </c>
      <c r="M624" s="84" t="str">
        <f>IF($C624="","",IF(ISBLANK(VLOOKUP($A624,'Section 2'!$D$16:$R$1015,COLUMNS('Section 2'!$D$13:N$13),0)),"",VLOOKUP($A624,'Section 2'!$D$16:$R$1015,COLUMNS('Section 2'!$D$13:N$13),0)))</f>
        <v/>
      </c>
      <c r="N624" s="84" t="str">
        <f>IF($C624="","",IF(ISBLANK(VLOOKUP($A624,'Section 2'!$D$16:$R$1015,COLUMNS('Section 2'!$D$13:O$13),0)),"",VLOOKUP($A624,'Section 2'!$D$16:$R$1015,COLUMNS('Section 2'!$D$13:O$13),0)))</f>
        <v/>
      </c>
      <c r="O624" s="84" t="str">
        <f>IF($C624="","",IF(ISBLANK(VLOOKUP($A624,'Section 2'!$D$16:$R$1015,COLUMNS('Section 2'!$D$13:P$13),0)),"",VLOOKUP($A624,'Section 2'!$D$16:$R$1015,COLUMNS('Section 2'!$D$13:P$13),0)))</f>
        <v/>
      </c>
      <c r="P624" s="84" t="str">
        <f>IF($C624="","",IF(ISBLANK(VLOOKUP($A624,'Section 2'!$D$16:$R$1015,COLUMNS('Section 2'!$D$13:Q$13),0)),"",VLOOKUP($A624,'Section 2'!$D$16:$R$1015,COLUMNS('Section 2'!$D$13:Q$13),0)))</f>
        <v/>
      </c>
      <c r="Q624" s="84" t="str">
        <f>IF($C624="","",IF(ISBLANK(VLOOKUP($A624,'Section 2'!$D$16:$R$1015,COLUMNS('Section 2'!$D$13:R$13),0)),"",IF(VLOOKUP($A624,'Section 2'!$D$16:$R$1015,COLUMNS('Section 2'!$D$13:R$13),0)="QPS","QPS",PROPER(VLOOKUP($A624,'Section 2'!$D$16:$R$1015,COLUMNS('Section 2'!$D$13:R$13),0)))))</f>
        <v/>
      </c>
    </row>
    <row r="625" spans="1:17" x14ac:dyDescent="0.35">
      <c r="A625" s="50">
        <v>624</v>
      </c>
      <c r="B625" s="84" t="str">
        <f t="shared" si="9"/>
        <v/>
      </c>
      <c r="C625" s="84" t="str">
        <f>IFERROR(VLOOKUP($A625,'Section 2'!$D$16:$R$1015,COLUMNS('Section 2'!$D$13:D$13),0),"")</f>
        <v/>
      </c>
      <c r="D625" s="61" t="str">
        <f>IF($C625="","",IF(ISBLANK(VLOOKUP($A625,'Section 2'!$D$16:$R$1015,COLUMNS('Section 2'!$D$13:E$13),0)),"",VLOOKUP($A625,'Section 2'!$D$16:$R$1015,COLUMNS('Section 2'!$D$13:E$13),0)))</f>
        <v/>
      </c>
      <c r="E625" s="84" t="str">
        <f>IF($C625="","",IF(ISBLANK(VLOOKUP($A625,'Section 2'!$D$16:$R$1015,COLUMNS('Section 2'!$D$13:F$13),0)),"",VLOOKUP($A625,'Section 2'!$D$16:$R$1015,COLUMNS('Section 2'!$D$13:F$13),0)))</f>
        <v/>
      </c>
      <c r="F625" s="84" t="str">
        <f>IF($C625="","",IF(ISBLANK(VLOOKUP($A625,'Section 2'!$D$16:$R$1015,COLUMNS('Section 2'!$D$13:G$13),0)),"",VLOOKUP($A625,'Section 2'!$D$16:$R$1015,COLUMNS('Section 2'!$D$13:G$13),0)))</f>
        <v/>
      </c>
      <c r="G625" s="84" t="str">
        <f>IF($C625="","",IF(ISBLANK(VLOOKUP($A625,'Section 2'!$D$16:$R$1015,COLUMNS('Section 2'!$D$13:H$13),0)),"",VLOOKUP($A625,'Section 2'!$D$16:$R$1015,COLUMNS('Section 2'!$D$13:H$13),0)))</f>
        <v/>
      </c>
      <c r="H625" s="84" t="str">
        <f>IF($C625="","",IF(ISBLANK(VLOOKUP($A625,'Section 2'!$D$16:$R$1015,COLUMNS('Section 2'!$D$13:I$13),0)),"",VLOOKUP($A625,'Section 2'!$D$16:$R$1015,COLUMNS('Section 2'!$D$13:I$13),0)))</f>
        <v/>
      </c>
      <c r="I625" s="84" t="str">
        <f>IF($C625="","",IF(ISBLANK(VLOOKUP($A625,'Section 2'!$D$16:$R$1015,COLUMNS('Section 2'!$D$13:J$13),0)),"",VLOOKUP($A625,'Section 2'!$D$16:$R$1015,COLUMNS('Section 2'!$D$13:J$13),0)))</f>
        <v/>
      </c>
      <c r="J625" s="84" t="str">
        <f>IF($C625="","",IF(ISBLANK(VLOOKUP($A625,'Section 2'!$D$16:$R$1015,COLUMNS('Section 2'!$D$13:R$13),0)),"",IF(VLOOKUP($A625,'Section 2'!$D$16:$R$1015,COLUMNS('Section 2'!$D$13:R$13),0)="QPS","QPS",PROPER(VLOOKUP($A625,'Section 2'!$D$16:$R$1015,COLUMNS('Section 2'!$D$13:R$13),0)))))</f>
        <v/>
      </c>
      <c r="K625" s="84" t="str">
        <f>IF($C625="","",IF(ISBLANK(VLOOKUP($A625,'Section 2'!$D$16:$R$1015,COLUMNS('Section 2'!$D$13:L$13),0)),"",VLOOKUP($A625,'Section 2'!$D$16:$R$1015,COLUMNS('Section 2'!$D$13:L$13),0)))</f>
        <v/>
      </c>
      <c r="L625" s="84" t="str">
        <f>IF($C625="","",IF(ISBLANK(VLOOKUP($A625,'Section 2'!$D$16:$R$1015,COLUMNS('Section 2'!$D$13:M$13),0)),"",VLOOKUP($A625,'Section 2'!$D$16:$R$1015,COLUMNS('Section 2'!$D$13:M$13),0)))</f>
        <v/>
      </c>
      <c r="M625" s="84" t="str">
        <f>IF($C625="","",IF(ISBLANK(VLOOKUP($A625,'Section 2'!$D$16:$R$1015,COLUMNS('Section 2'!$D$13:N$13),0)),"",VLOOKUP($A625,'Section 2'!$D$16:$R$1015,COLUMNS('Section 2'!$D$13:N$13),0)))</f>
        <v/>
      </c>
      <c r="N625" s="84" t="str">
        <f>IF($C625="","",IF(ISBLANK(VLOOKUP($A625,'Section 2'!$D$16:$R$1015,COLUMNS('Section 2'!$D$13:O$13),0)),"",VLOOKUP($A625,'Section 2'!$D$16:$R$1015,COLUMNS('Section 2'!$D$13:O$13),0)))</f>
        <v/>
      </c>
      <c r="O625" s="84" t="str">
        <f>IF($C625="","",IF(ISBLANK(VLOOKUP($A625,'Section 2'!$D$16:$R$1015,COLUMNS('Section 2'!$D$13:P$13),0)),"",VLOOKUP($A625,'Section 2'!$D$16:$R$1015,COLUMNS('Section 2'!$D$13:P$13),0)))</f>
        <v/>
      </c>
      <c r="P625" s="84" t="str">
        <f>IF($C625="","",IF(ISBLANK(VLOOKUP($A625,'Section 2'!$D$16:$R$1015,COLUMNS('Section 2'!$D$13:Q$13),0)),"",VLOOKUP($A625,'Section 2'!$D$16:$R$1015,COLUMNS('Section 2'!$D$13:Q$13),0)))</f>
        <v/>
      </c>
      <c r="Q625" s="84" t="str">
        <f>IF($C625="","",IF(ISBLANK(VLOOKUP($A625,'Section 2'!$D$16:$R$1015,COLUMNS('Section 2'!$D$13:R$13),0)),"",IF(VLOOKUP($A625,'Section 2'!$D$16:$R$1015,COLUMNS('Section 2'!$D$13:R$13),0)="QPS","QPS",PROPER(VLOOKUP($A625,'Section 2'!$D$16:$R$1015,COLUMNS('Section 2'!$D$13:R$13),0)))))</f>
        <v/>
      </c>
    </row>
    <row r="626" spans="1:17" x14ac:dyDescent="0.35">
      <c r="A626" s="50">
        <v>625</v>
      </c>
      <c r="B626" s="84" t="str">
        <f t="shared" si="9"/>
        <v/>
      </c>
      <c r="C626" s="84" t="str">
        <f>IFERROR(VLOOKUP($A626,'Section 2'!$D$16:$R$1015,COLUMNS('Section 2'!$D$13:D$13),0),"")</f>
        <v/>
      </c>
      <c r="D626" s="61" t="str">
        <f>IF($C626="","",IF(ISBLANK(VLOOKUP($A626,'Section 2'!$D$16:$R$1015,COLUMNS('Section 2'!$D$13:E$13),0)),"",VLOOKUP($A626,'Section 2'!$D$16:$R$1015,COLUMNS('Section 2'!$D$13:E$13),0)))</f>
        <v/>
      </c>
      <c r="E626" s="84" t="str">
        <f>IF($C626="","",IF(ISBLANK(VLOOKUP($A626,'Section 2'!$D$16:$R$1015,COLUMNS('Section 2'!$D$13:F$13),0)),"",VLOOKUP($A626,'Section 2'!$D$16:$R$1015,COLUMNS('Section 2'!$D$13:F$13),0)))</f>
        <v/>
      </c>
      <c r="F626" s="84" t="str">
        <f>IF($C626="","",IF(ISBLANK(VLOOKUP($A626,'Section 2'!$D$16:$R$1015,COLUMNS('Section 2'!$D$13:G$13),0)),"",VLOOKUP($A626,'Section 2'!$D$16:$R$1015,COLUMNS('Section 2'!$D$13:G$13),0)))</f>
        <v/>
      </c>
      <c r="G626" s="84" t="str">
        <f>IF($C626="","",IF(ISBLANK(VLOOKUP($A626,'Section 2'!$D$16:$R$1015,COLUMNS('Section 2'!$D$13:H$13),0)),"",VLOOKUP($A626,'Section 2'!$D$16:$R$1015,COLUMNS('Section 2'!$D$13:H$13),0)))</f>
        <v/>
      </c>
      <c r="H626" s="84" t="str">
        <f>IF($C626="","",IF(ISBLANK(VLOOKUP($A626,'Section 2'!$D$16:$R$1015,COLUMNS('Section 2'!$D$13:I$13),0)),"",VLOOKUP($A626,'Section 2'!$D$16:$R$1015,COLUMNS('Section 2'!$D$13:I$13),0)))</f>
        <v/>
      </c>
      <c r="I626" s="84" t="str">
        <f>IF($C626="","",IF(ISBLANK(VLOOKUP($A626,'Section 2'!$D$16:$R$1015,COLUMNS('Section 2'!$D$13:J$13),0)),"",VLOOKUP($A626,'Section 2'!$D$16:$R$1015,COLUMNS('Section 2'!$D$13:J$13),0)))</f>
        <v/>
      </c>
      <c r="J626" s="84" t="str">
        <f>IF($C626="","",IF(ISBLANK(VLOOKUP($A626,'Section 2'!$D$16:$R$1015,COLUMNS('Section 2'!$D$13:R$13),0)),"",IF(VLOOKUP($A626,'Section 2'!$D$16:$R$1015,COLUMNS('Section 2'!$D$13:R$13),0)="QPS","QPS",PROPER(VLOOKUP($A626,'Section 2'!$D$16:$R$1015,COLUMNS('Section 2'!$D$13:R$13),0)))))</f>
        <v/>
      </c>
      <c r="K626" s="84" t="str">
        <f>IF($C626="","",IF(ISBLANK(VLOOKUP($A626,'Section 2'!$D$16:$R$1015,COLUMNS('Section 2'!$D$13:L$13),0)),"",VLOOKUP($A626,'Section 2'!$D$16:$R$1015,COLUMNS('Section 2'!$D$13:L$13),0)))</f>
        <v/>
      </c>
      <c r="L626" s="84" t="str">
        <f>IF($C626="","",IF(ISBLANK(VLOOKUP($A626,'Section 2'!$D$16:$R$1015,COLUMNS('Section 2'!$D$13:M$13),0)),"",VLOOKUP($A626,'Section 2'!$D$16:$R$1015,COLUMNS('Section 2'!$D$13:M$13),0)))</f>
        <v/>
      </c>
      <c r="M626" s="84" t="str">
        <f>IF($C626="","",IF(ISBLANK(VLOOKUP($A626,'Section 2'!$D$16:$R$1015,COLUMNS('Section 2'!$D$13:N$13),0)),"",VLOOKUP($A626,'Section 2'!$D$16:$R$1015,COLUMNS('Section 2'!$D$13:N$13),0)))</f>
        <v/>
      </c>
      <c r="N626" s="84" t="str">
        <f>IF($C626="","",IF(ISBLANK(VLOOKUP($A626,'Section 2'!$D$16:$R$1015,COLUMNS('Section 2'!$D$13:O$13),0)),"",VLOOKUP($A626,'Section 2'!$D$16:$R$1015,COLUMNS('Section 2'!$D$13:O$13),0)))</f>
        <v/>
      </c>
      <c r="O626" s="84" t="str">
        <f>IF($C626="","",IF(ISBLANK(VLOOKUP($A626,'Section 2'!$D$16:$R$1015,COLUMNS('Section 2'!$D$13:P$13),0)),"",VLOOKUP($A626,'Section 2'!$D$16:$R$1015,COLUMNS('Section 2'!$D$13:P$13),0)))</f>
        <v/>
      </c>
      <c r="P626" s="84" t="str">
        <f>IF($C626="","",IF(ISBLANK(VLOOKUP($A626,'Section 2'!$D$16:$R$1015,COLUMNS('Section 2'!$D$13:Q$13),0)),"",VLOOKUP($A626,'Section 2'!$D$16:$R$1015,COLUMNS('Section 2'!$D$13:Q$13),0)))</f>
        <v/>
      </c>
      <c r="Q626" s="84" t="str">
        <f>IF($C626="","",IF(ISBLANK(VLOOKUP($A626,'Section 2'!$D$16:$R$1015,COLUMNS('Section 2'!$D$13:R$13),0)),"",IF(VLOOKUP($A626,'Section 2'!$D$16:$R$1015,COLUMNS('Section 2'!$D$13:R$13),0)="QPS","QPS",PROPER(VLOOKUP($A626,'Section 2'!$D$16:$R$1015,COLUMNS('Section 2'!$D$13:R$13),0)))))</f>
        <v/>
      </c>
    </row>
    <row r="627" spans="1:17" x14ac:dyDescent="0.35">
      <c r="A627" s="50">
        <v>626</v>
      </c>
      <c r="B627" s="84" t="str">
        <f t="shared" si="9"/>
        <v/>
      </c>
      <c r="C627" s="84" t="str">
        <f>IFERROR(VLOOKUP($A627,'Section 2'!$D$16:$R$1015,COLUMNS('Section 2'!$D$13:D$13),0),"")</f>
        <v/>
      </c>
      <c r="D627" s="61" t="str">
        <f>IF($C627="","",IF(ISBLANK(VLOOKUP($A627,'Section 2'!$D$16:$R$1015,COLUMNS('Section 2'!$D$13:E$13),0)),"",VLOOKUP($A627,'Section 2'!$D$16:$R$1015,COLUMNS('Section 2'!$D$13:E$13),0)))</f>
        <v/>
      </c>
      <c r="E627" s="84" t="str">
        <f>IF($C627="","",IF(ISBLANK(VLOOKUP($A627,'Section 2'!$D$16:$R$1015,COLUMNS('Section 2'!$D$13:F$13),0)),"",VLOOKUP($A627,'Section 2'!$D$16:$R$1015,COLUMNS('Section 2'!$D$13:F$13),0)))</f>
        <v/>
      </c>
      <c r="F627" s="84" t="str">
        <f>IF($C627="","",IF(ISBLANK(VLOOKUP($A627,'Section 2'!$D$16:$R$1015,COLUMNS('Section 2'!$D$13:G$13),0)),"",VLOOKUP($A627,'Section 2'!$D$16:$R$1015,COLUMNS('Section 2'!$D$13:G$13),0)))</f>
        <v/>
      </c>
      <c r="G627" s="84" t="str">
        <f>IF($C627="","",IF(ISBLANK(VLOOKUP($A627,'Section 2'!$D$16:$R$1015,COLUMNS('Section 2'!$D$13:H$13),0)),"",VLOOKUP($A627,'Section 2'!$D$16:$R$1015,COLUMNS('Section 2'!$D$13:H$13),0)))</f>
        <v/>
      </c>
      <c r="H627" s="84" t="str">
        <f>IF($C627="","",IF(ISBLANK(VLOOKUP($A627,'Section 2'!$D$16:$R$1015,COLUMNS('Section 2'!$D$13:I$13),0)),"",VLOOKUP($A627,'Section 2'!$D$16:$R$1015,COLUMNS('Section 2'!$D$13:I$13),0)))</f>
        <v/>
      </c>
      <c r="I627" s="84" t="str">
        <f>IF($C627="","",IF(ISBLANK(VLOOKUP($A627,'Section 2'!$D$16:$R$1015,COLUMNS('Section 2'!$D$13:J$13),0)),"",VLOOKUP($A627,'Section 2'!$D$16:$R$1015,COLUMNS('Section 2'!$D$13:J$13),0)))</f>
        <v/>
      </c>
      <c r="J627" s="84" t="str">
        <f>IF($C627="","",IF(ISBLANK(VLOOKUP($A627,'Section 2'!$D$16:$R$1015,COLUMNS('Section 2'!$D$13:R$13),0)),"",IF(VLOOKUP($A627,'Section 2'!$D$16:$R$1015,COLUMNS('Section 2'!$D$13:R$13),0)="QPS","QPS",PROPER(VLOOKUP($A627,'Section 2'!$D$16:$R$1015,COLUMNS('Section 2'!$D$13:R$13),0)))))</f>
        <v/>
      </c>
      <c r="K627" s="84" t="str">
        <f>IF($C627="","",IF(ISBLANK(VLOOKUP($A627,'Section 2'!$D$16:$R$1015,COLUMNS('Section 2'!$D$13:L$13),0)),"",VLOOKUP($A627,'Section 2'!$D$16:$R$1015,COLUMNS('Section 2'!$D$13:L$13),0)))</f>
        <v/>
      </c>
      <c r="L627" s="84" t="str">
        <f>IF($C627="","",IF(ISBLANK(VLOOKUP($A627,'Section 2'!$D$16:$R$1015,COLUMNS('Section 2'!$D$13:M$13),0)),"",VLOOKUP($A627,'Section 2'!$D$16:$R$1015,COLUMNS('Section 2'!$D$13:M$13),0)))</f>
        <v/>
      </c>
      <c r="M627" s="84" t="str">
        <f>IF($C627="","",IF(ISBLANK(VLOOKUP($A627,'Section 2'!$D$16:$R$1015,COLUMNS('Section 2'!$D$13:N$13),0)),"",VLOOKUP($A627,'Section 2'!$D$16:$R$1015,COLUMNS('Section 2'!$D$13:N$13),0)))</f>
        <v/>
      </c>
      <c r="N627" s="84" t="str">
        <f>IF($C627="","",IF(ISBLANK(VLOOKUP($A627,'Section 2'!$D$16:$R$1015,COLUMNS('Section 2'!$D$13:O$13),0)),"",VLOOKUP($A627,'Section 2'!$D$16:$R$1015,COLUMNS('Section 2'!$D$13:O$13),0)))</f>
        <v/>
      </c>
      <c r="O627" s="84" t="str">
        <f>IF($C627="","",IF(ISBLANK(VLOOKUP($A627,'Section 2'!$D$16:$R$1015,COLUMNS('Section 2'!$D$13:P$13),0)),"",VLOOKUP($A627,'Section 2'!$D$16:$R$1015,COLUMNS('Section 2'!$D$13:P$13),0)))</f>
        <v/>
      </c>
      <c r="P627" s="84" t="str">
        <f>IF($C627="","",IF(ISBLANK(VLOOKUP($A627,'Section 2'!$D$16:$R$1015,COLUMNS('Section 2'!$D$13:Q$13),0)),"",VLOOKUP($A627,'Section 2'!$D$16:$R$1015,COLUMNS('Section 2'!$D$13:Q$13),0)))</f>
        <v/>
      </c>
      <c r="Q627" s="84" t="str">
        <f>IF($C627="","",IF(ISBLANK(VLOOKUP($A627,'Section 2'!$D$16:$R$1015,COLUMNS('Section 2'!$D$13:R$13),0)),"",IF(VLOOKUP($A627,'Section 2'!$D$16:$R$1015,COLUMNS('Section 2'!$D$13:R$13),0)="QPS","QPS",PROPER(VLOOKUP($A627,'Section 2'!$D$16:$R$1015,COLUMNS('Section 2'!$D$13:R$13),0)))))</f>
        <v/>
      </c>
    </row>
    <row r="628" spans="1:17" x14ac:dyDescent="0.35">
      <c r="A628" s="50">
        <v>627</v>
      </c>
      <c r="B628" s="84" t="str">
        <f t="shared" si="9"/>
        <v/>
      </c>
      <c r="C628" s="84" t="str">
        <f>IFERROR(VLOOKUP($A628,'Section 2'!$D$16:$R$1015,COLUMNS('Section 2'!$D$13:D$13),0),"")</f>
        <v/>
      </c>
      <c r="D628" s="61" t="str">
        <f>IF($C628="","",IF(ISBLANK(VLOOKUP($A628,'Section 2'!$D$16:$R$1015,COLUMNS('Section 2'!$D$13:E$13),0)),"",VLOOKUP($A628,'Section 2'!$D$16:$R$1015,COLUMNS('Section 2'!$D$13:E$13),0)))</f>
        <v/>
      </c>
      <c r="E628" s="84" t="str">
        <f>IF($C628="","",IF(ISBLANK(VLOOKUP($A628,'Section 2'!$D$16:$R$1015,COLUMNS('Section 2'!$D$13:F$13),0)),"",VLOOKUP($A628,'Section 2'!$D$16:$R$1015,COLUMNS('Section 2'!$D$13:F$13),0)))</f>
        <v/>
      </c>
      <c r="F628" s="84" t="str">
        <f>IF($C628="","",IF(ISBLANK(VLOOKUP($A628,'Section 2'!$D$16:$R$1015,COLUMNS('Section 2'!$D$13:G$13),0)),"",VLOOKUP($A628,'Section 2'!$D$16:$R$1015,COLUMNS('Section 2'!$D$13:G$13),0)))</f>
        <v/>
      </c>
      <c r="G628" s="84" t="str">
        <f>IF($C628="","",IF(ISBLANK(VLOOKUP($A628,'Section 2'!$D$16:$R$1015,COLUMNS('Section 2'!$D$13:H$13),0)),"",VLOOKUP($A628,'Section 2'!$D$16:$R$1015,COLUMNS('Section 2'!$D$13:H$13),0)))</f>
        <v/>
      </c>
      <c r="H628" s="84" t="str">
        <f>IF($C628="","",IF(ISBLANK(VLOOKUP($A628,'Section 2'!$D$16:$R$1015,COLUMNS('Section 2'!$D$13:I$13),0)),"",VLOOKUP($A628,'Section 2'!$D$16:$R$1015,COLUMNS('Section 2'!$D$13:I$13),0)))</f>
        <v/>
      </c>
      <c r="I628" s="84" t="str">
        <f>IF($C628="","",IF(ISBLANK(VLOOKUP($A628,'Section 2'!$D$16:$R$1015,COLUMNS('Section 2'!$D$13:J$13),0)),"",VLOOKUP($A628,'Section 2'!$D$16:$R$1015,COLUMNS('Section 2'!$D$13:J$13),0)))</f>
        <v/>
      </c>
      <c r="J628" s="84" t="str">
        <f>IF($C628="","",IF(ISBLANK(VLOOKUP($A628,'Section 2'!$D$16:$R$1015,COLUMNS('Section 2'!$D$13:R$13),0)),"",IF(VLOOKUP($A628,'Section 2'!$D$16:$R$1015,COLUMNS('Section 2'!$D$13:R$13),0)="QPS","QPS",PROPER(VLOOKUP($A628,'Section 2'!$D$16:$R$1015,COLUMNS('Section 2'!$D$13:R$13),0)))))</f>
        <v/>
      </c>
      <c r="K628" s="84" t="str">
        <f>IF($C628="","",IF(ISBLANK(VLOOKUP($A628,'Section 2'!$D$16:$R$1015,COLUMNS('Section 2'!$D$13:L$13),0)),"",VLOOKUP($A628,'Section 2'!$D$16:$R$1015,COLUMNS('Section 2'!$D$13:L$13),0)))</f>
        <v/>
      </c>
      <c r="L628" s="84" t="str">
        <f>IF($C628="","",IF(ISBLANK(VLOOKUP($A628,'Section 2'!$D$16:$R$1015,COLUMNS('Section 2'!$D$13:M$13),0)),"",VLOOKUP($A628,'Section 2'!$D$16:$R$1015,COLUMNS('Section 2'!$D$13:M$13),0)))</f>
        <v/>
      </c>
      <c r="M628" s="84" t="str">
        <f>IF($C628="","",IF(ISBLANK(VLOOKUP($A628,'Section 2'!$D$16:$R$1015,COLUMNS('Section 2'!$D$13:N$13),0)),"",VLOOKUP($A628,'Section 2'!$D$16:$R$1015,COLUMNS('Section 2'!$D$13:N$13),0)))</f>
        <v/>
      </c>
      <c r="N628" s="84" t="str">
        <f>IF($C628="","",IF(ISBLANK(VLOOKUP($A628,'Section 2'!$D$16:$R$1015,COLUMNS('Section 2'!$D$13:O$13),0)),"",VLOOKUP($A628,'Section 2'!$D$16:$R$1015,COLUMNS('Section 2'!$D$13:O$13),0)))</f>
        <v/>
      </c>
      <c r="O628" s="84" t="str">
        <f>IF($C628="","",IF(ISBLANK(VLOOKUP($A628,'Section 2'!$D$16:$R$1015,COLUMNS('Section 2'!$D$13:P$13),0)),"",VLOOKUP($A628,'Section 2'!$D$16:$R$1015,COLUMNS('Section 2'!$D$13:P$13),0)))</f>
        <v/>
      </c>
      <c r="P628" s="84" t="str">
        <f>IF($C628="","",IF(ISBLANK(VLOOKUP($A628,'Section 2'!$D$16:$R$1015,COLUMNS('Section 2'!$D$13:Q$13),0)),"",VLOOKUP($A628,'Section 2'!$D$16:$R$1015,COLUMNS('Section 2'!$D$13:Q$13),0)))</f>
        <v/>
      </c>
      <c r="Q628" s="84" t="str">
        <f>IF($C628="","",IF(ISBLANK(VLOOKUP($A628,'Section 2'!$D$16:$R$1015,COLUMNS('Section 2'!$D$13:R$13),0)),"",IF(VLOOKUP($A628,'Section 2'!$D$16:$R$1015,COLUMNS('Section 2'!$D$13:R$13),0)="QPS","QPS",PROPER(VLOOKUP($A628,'Section 2'!$D$16:$R$1015,COLUMNS('Section 2'!$D$13:R$13),0)))))</f>
        <v/>
      </c>
    </row>
    <row r="629" spans="1:17" x14ac:dyDescent="0.35">
      <c r="A629" s="50">
        <v>628</v>
      </c>
      <c r="B629" s="84" t="str">
        <f t="shared" si="9"/>
        <v/>
      </c>
      <c r="C629" s="84" t="str">
        <f>IFERROR(VLOOKUP($A629,'Section 2'!$D$16:$R$1015,COLUMNS('Section 2'!$D$13:D$13),0),"")</f>
        <v/>
      </c>
      <c r="D629" s="61" t="str">
        <f>IF($C629="","",IF(ISBLANK(VLOOKUP($A629,'Section 2'!$D$16:$R$1015,COLUMNS('Section 2'!$D$13:E$13),0)),"",VLOOKUP($A629,'Section 2'!$D$16:$R$1015,COLUMNS('Section 2'!$D$13:E$13),0)))</f>
        <v/>
      </c>
      <c r="E629" s="84" t="str">
        <f>IF($C629="","",IF(ISBLANK(VLOOKUP($A629,'Section 2'!$D$16:$R$1015,COLUMNS('Section 2'!$D$13:F$13),0)),"",VLOOKUP($A629,'Section 2'!$D$16:$R$1015,COLUMNS('Section 2'!$D$13:F$13),0)))</f>
        <v/>
      </c>
      <c r="F629" s="84" t="str">
        <f>IF($C629="","",IF(ISBLANK(VLOOKUP($A629,'Section 2'!$D$16:$R$1015,COLUMNS('Section 2'!$D$13:G$13),0)),"",VLOOKUP($A629,'Section 2'!$D$16:$R$1015,COLUMNS('Section 2'!$D$13:G$13),0)))</f>
        <v/>
      </c>
      <c r="G629" s="84" t="str">
        <f>IF($C629="","",IF(ISBLANK(VLOOKUP($A629,'Section 2'!$D$16:$R$1015,COLUMNS('Section 2'!$D$13:H$13),0)),"",VLOOKUP($A629,'Section 2'!$D$16:$R$1015,COLUMNS('Section 2'!$D$13:H$13),0)))</f>
        <v/>
      </c>
      <c r="H629" s="84" t="str">
        <f>IF($C629="","",IF(ISBLANK(VLOOKUP($A629,'Section 2'!$D$16:$R$1015,COLUMNS('Section 2'!$D$13:I$13),0)),"",VLOOKUP($A629,'Section 2'!$D$16:$R$1015,COLUMNS('Section 2'!$D$13:I$13),0)))</f>
        <v/>
      </c>
      <c r="I629" s="84" t="str">
        <f>IF($C629="","",IF(ISBLANK(VLOOKUP($A629,'Section 2'!$D$16:$R$1015,COLUMNS('Section 2'!$D$13:J$13),0)),"",VLOOKUP($A629,'Section 2'!$D$16:$R$1015,COLUMNS('Section 2'!$D$13:J$13),0)))</f>
        <v/>
      </c>
      <c r="J629" s="84" t="str">
        <f>IF($C629="","",IF(ISBLANK(VLOOKUP($A629,'Section 2'!$D$16:$R$1015,COLUMNS('Section 2'!$D$13:R$13),0)),"",IF(VLOOKUP($A629,'Section 2'!$D$16:$R$1015,COLUMNS('Section 2'!$D$13:R$13),0)="QPS","QPS",PROPER(VLOOKUP($A629,'Section 2'!$D$16:$R$1015,COLUMNS('Section 2'!$D$13:R$13),0)))))</f>
        <v/>
      </c>
      <c r="K629" s="84" t="str">
        <f>IF($C629="","",IF(ISBLANK(VLOOKUP($A629,'Section 2'!$D$16:$R$1015,COLUMNS('Section 2'!$D$13:L$13),0)),"",VLOOKUP($A629,'Section 2'!$D$16:$R$1015,COLUMNS('Section 2'!$D$13:L$13),0)))</f>
        <v/>
      </c>
      <c r="L629" s="84" t="str">
        <f>IF($C629="","",IF(ISBLANK(VLOOKUP($A629,'Section 2'!$D$16:$R$1015,COLUMNS('Section 2'!$D$13:M$13),0)),"",VLOOKUP($A629,'Section 2'!$D$16:$R$1015,COLUMNS('Section 2'!$D$13:M$13),0)))</f>
        <v/>
      </c>
      <c r="M629" s="84" t="str">
        <f>IF($C629="","",IF(ISBLANK(VLOOKUP($A629,'Section 2'!$D$16:$R$1015,COLUMNS('Section 2'!$D$13:N$13),0)),"",VLOOKUP($A629,'Section 2'!$D$16:$R$1015,COLUMNS('Section 2'!$D$13:N$13),0)))</f>
        <v/>
      </c>
      <c r="N629" s="84" t="str">
        <f>IF($C629="","",IF(ISBLANK(VLOOKUP($A629,'Section 2'!$D$16:$R$1015,COLUMNS('Section 2'!$D$13:O$13),0)),"",VLOOKUP($A629,'Section 2'!$D$16:$R$1015,COLUMNS('Section 2'!$D$13:O$13),0)))</f>
        <v/>
      </c>
      <c r="O629" s="84" t="str">
        <f>IF($C629="","",IF(ISBLANK(VLOOKUP($A629,'Section 2'!$D$16:$R$1015,COLUMNS('Section 2'!$D$13:P$13),0)),"",VLOOKUP($A629,'Section 2'!$D$16:$R$1015,COLUMNS('Section 2'!$D$13:P$13),0)))</f>
        <v/>
      </c>
      <c r="P629" s="84" t="str">
        <f>IF($C629="","",IF(ISBLANK(VLOOKUP($A629,'Section 2'!$D$16:$R$1015,COLUMNS('Section 2'!$D$13:Q$13),0)),"",VLOOKUP($A629,'Section 2'!$D$16:$R$1015,COLUMNS('Section 2'!$D$13:Q$13),0)))</f>
        <v/>
      </c>
      <c r="Q629" s="84" t="str">
        <f>IF($C629="","",IF(ISBLANK(VLOOKUP($A629,'Section 2'!$D$16:$R$1015,COLUMNS('Section 2'!$D$13:R$13),0)),"",IF(VLOOKUP($A629,'Section 2'!$D$16:$R$1015,COLUMNS('Section 2'!$D$13:R$13),0)="QPS","QPS",PROPER(VLOOKUP($A629,'Section 2'!$D$16:$R$1015,COLUMNS('Section 2'!$D$13:R$13),0)))))</f>
        <v/>
      </c>
    </row>
    <row r="630" spans="1:17" x14ac:dyDescent="0.35">
      <c r="A630" s="50">
        <v>629</v>
      </c>
      <c r="B630" s="84" t="str">
        <f t="shared" si="9"/>
        <v/>
      </c>
      <c r="C630" s="84" t="str">
        <f>IFERROR(VLOOKUP($A630,'Section 2'!$D$16:$R$1015,COLUMNS('Section 2'!$D$13:D$13),0),"")</f>
        <v/>
      </c>
      <c r="D630" s="61" t="str">
        <f>IF($C630="","",IF(ISBLANK(VLOOKUP($A630,'Section 2'!$D$16:$R$1015,COLUMNS('Section 2'!$D$13:E$13),0)),"",VLOOKUP($A630,'Section 2'!$D$16:$R$1015,COLUMNS('Section 2'!$D$13:E$13),0)))</f>
        <v/>
      </c>
      <c r="E630" s="84" t="str">
        <f>IF($C630="","",IF(ISBLANK(VLOOKUP($A630,'Section 2'!$D$16:$R$1015,COLUMNS('Section 2'!$D$13:F$13),0)),"",VLOOKUP($A630,'Section 2'!$D$16:$R$1015,COLUMNS('Section 2'!$D$13:F$13),0)))</f>
        <v/>
      </c>
      <c r="F630" s="84" t="str">
        <f>IF($C630="","",IF(ISBLANK(VLOOKUP($A630,'Section 2'!$D$16:$R$1015,COLUMNS('Section 2'!$D$13:G$13),0)),"",VLOOKUP($A630,'Section 2'!$D$16:$R$1015,COLUMNS('Section 2'!$D$13:G$13),0)))</f>
        <v/>
      </c>
      <c r="G630" s="84" t="str">
        <f>IF($C630="","",IF(ISBLANK(VLOOKUP($A630,'Section 2'!$D$16:$R$1015,COLUMNS('Section 2'!$D$13:H$13),0)),"",VLOOKUP($A630,'Section 2'!$D$16:$R$1015,COLUMNS('Section 2'!$D$13:H$13),0)))</f>
        <v/>
      </c>
      <c r="H630" s="84" t="str">
        <f>IF($C630="","",IF(ISBLANK(VLOOKUP($A630,'Section 2'!$D$16:$R$1015,COLUMNS('Section 2'!$D$13:I$13),0)),"",VLOOKUP($A630,'Section 2'!$D$16:$R$1015,COLUMNS('Section 2'!$D$13:I$13),0)))</f>
        <v/>
      </c>
      <c r="I630" s="84" t="str">
        <f>IF($C630="","",IF(ISBLANK(VLOOKUP($A630,'Section 2'!$D$16:$R$1015,COLUMNS('Section 2'!$D$13:J$13),0)),"",VLOOKUP($A630,'Section 2'!$D$16:$R$1015,COLUMNS('Section 2'!$D$13:J$13),0)))</f>
        <v/>
      </c>
      <c r="J630" s="84" t="str">
        <f>IF($C630="","",IF(ISBLANK(VLOOKUP($A630,'Section 2'!$D$16:$R$1015,COLUMNS('Section 2'!$D$13:R$13),0)),"",IF(VLOOKUP($A630,'Section 2'!$D$16:$R$1015,COLUMNS('Section 2'!$D$13:R$13),0)="QPS","QPS",PROPER(VLOOKUP($A630,'Section 2'!$D$16:$R$1015,COLUMNS('Section 2'!$D$13:R$13),0)))))</f>
        <v/>
      </c>
      <c r="K630" s="84" t="str">
        <f>IF($C630="","",IF(ISBLANK(VLOOKUP($A630,'Section 2'!$D$16:$R$1015,COLUMNS('Section 2'!$D$13:L$13),0)),"",VLOOKUP($A630,'Section 2'!$D$16:$R$1015,COLUMNS('Section 2'!$D$13:L$13),0)))</f>
        <v/>
      </c>
      <c r="L630" s="84" t="str">
        <f>IF($C630="","",IF(ISBLANK(VLOOKUP($A630,'Section 2'!$D$16:$R$1015,COLUMNS('Section 2'!$D$13:M$13),0)),"",VLOOKUP($A630,'Section 2'!$D$16:$R$1015,COLUMNS('Section 2'!$D$13:M$13),0)))</f>
        <v/>
      </c>
      <c r="M630" s="84" t="str">
        <f>IF($C630="","",IF(ISBLANK(VLOOKUP($A630,'Section 2'!$D$16:$R$1015,COLUMNS('Section 2'!$D$13:N$13),0)),"",VLOOKUP($A630,'Section 2'!$D$16:$R$1015,COLUMNS('Section 2'!$D$13:N$13),0)))</f>
        <v/>
      </c>
      <c r="N630" s="84" t="str">
        <f>IF($C630="","",IF(ISBLANK(VLOOKUP($A630,'Section 2'!$D$16:$R$1015,COLUMNS('Section 2'!$D$13:O$13),0)),"",VLOOKUP($A630,'Section 2'!$D$16:$R$1015,COLUMNS('Section 2'!$D$13:O$13),0)))</f>
        <v/>
      </c>
      <c r="O630" s="84" t="str">
        <f>IF($C630="","",IF(ISBLANK(VLOOKUP($A630,'Section 2'!$D$16:$R$1015,COLUMNS('Section 2'!$D$13:P$13),0)),"",VLOOKUP($A630,'Section 2'!$D$16:$R$1015,COLUMNS('Section 2'!$D$13:P$13),0)))</f>
        <v/>
      </c>
      <c r="P630" s="84" t="str">
        <f>IF($C630="","",IF(ISBLANK(VLOOKUP($A630,'Section 2'!$D$16:$R$1015,COLUMNS('Section 2'!$D$13:Q$13),0)),"",VLOOKUP($A630,'Section 2'!$D$16:$R$1015,COLUMNS('Section 2'!$D$13:Q$13),0)))</f>
        <v/>
      </c>
      <c r="Q630" s="84" t="str">
        <f>IF($C630="","",IF(ISBLANK(VLOOKUP($A630,'Section 2'!$D$16:$R$1015,COLUMNS('Section 2'!$D$13:R$13),0)),"",IF(VLOOKUP($A630,'Section 2'!$D$16:$R$1015,COLUMNS('Section 2'!$D$13:R$13),0)="QPS","QPS",PROPER(VLOOKUP($A630,'Section 2'!$D$16:$R$1015,COLUMNS('Section 2'!$D$13:R$13),0)))))</f>
        <v/>
      </c>
    </row>
    <row r="631" spans="1:17" x14ac:dyDescent="0.35">
      <c r="A631" s="50">
        <v>630</v>
      </c>
      <c r="B631" s="84" t="str">
        <f t="shared" si="9"/>
        <v/>
      </c>
      <c r="C631" s="84" t="str">
        <f>IFERROR(VLOOKUP($A631,'Section 2'!$D$16:$R$1015,COLUMNS('Section 2'!$D$13:D$13),0),"")</f>
        <v/>
      </c>
      <c r="D631" s="61" t="str">
        <f>IF($C631="","",IF(ISBLANK(VLOOKUP($A631,'Section 2'!$D$16:$R$1015,COLUMNS('Section 2'!$D$13:E$13),0)),"",VLOOKUP($A631,'Section 2'!$D$16:$R$1015,COLUMNS('Section 2'!$D$13:E$13),0)))</f>
        <v/>
      </c>
      <c r="E631" s="84" t="str">
        <f>IF($C631="","",IF(ISBLANK(VLOOKUP($A631,'Section 2'!$D$16:$R$1015,COLUMNS('Section 2'!$D$13:F$13),0)),"",VLOOKUP($A631,'Section 2'!$D$16:$R$1015,COLUMNS('Section 2'!$D$13:F$13),0)))</f>
        <v/>
      </c>
      <c r="F631" s="84" t="str">
        <f>IF($C631="","",IF(ISBLANK(VLOOKUP($A631,'Section 2'!$D$16:$R$1015,COLUMNS('Section 2'!$D$13:G$13),0)),"",VLOOKUP($A631,'Section 2'!$D$16:$R$1015,COLUMNS('Section 2'!$D$13:G$13),0)))</f>
        <v/>
      </c>
      <c r="G631" s="84" t="str">
        <f>IF($C631="","",IF(ISBLANK(VLOOKUP($A631,'Section 2'!$D$16:$R$1015,COLUMNS('Section 2'!$D$13:H$13),0)),"",VLOOKUP($A631,'Section 2'!$D$16:$R$1015,COLUMNS('Section 2'!$D$13:H$13),0)))</f>
        <v/>
      </c>
      <c r="H631" s="84" t="str">
        <f>IF($C631="","",IF(ISBLANK(VLOOKUP($A631,'Section 2'!$D$16:$R$1015,COLUMNS('Section 2'!$D$13:I$13),0)),"",VLOOKUP($A631,'Section 2'!$D$16:$R$1015,COLUMNS('Section 2'!$D$13:I$13),0)))</f>
        <v/>
      </c>
      <c r="I631" s="84" t="str">
        <f>IF($C631="","",IF(ISBLANK(VLOOKUP($A631,'Section 2'!$D$16:$R$1015,COLUMNS('Section 2'!$D$13:J$13),0)),"",VLOOKUP($A631,'Section 2'!$D$16:$R$1015,COLUMNS('Section 2'!$D$13:J$13),0)))</f>
        <v/>
      </c>
      <c r="J631" s="84" t="str">
        <f>IF($C631="","",IF(ISBLANK(VLOOKUP($A631,'Section 2'!$D$16:$R$1015,COLUMNS('Section 2'!$D$13:R$13),0)),"",IF(VLOOKUP($A631,'Section 2'!$D$16:$R$1015,COLUMNS('Section 2'!$D$13:R$13),0)="QPS","QPS",PROPER(VLOOKUP($A631,'Section 2'!$D$16:$R$1015,COLUMNS('Section 2'!$D$13:R$13),0)))))</f>
        <v/>
      </c>
      <c r="K631" s="84" t="str">
        <f>IF($C631="","",IF(ISBLANK(VLOOKUP($A631,'Section 2'!$D$16:$R$1015,COLUMNS('Section 2'!$D$13:L$13),0)),"",VLOOKUP($A631,'Section 2'!$D$16:$R$1015,COLUMNS('Section 2'!$D$13:L$13),0)))</f>
        <v/>
      </c>
      <c r="L631" s="84" t="str">
        <f>IF($C631="","",IF(ISBLANK(VLOOKUP($A631,'Section 2'!$D$16:$R$1015,COLUMNS('Section 2'!$D$13:M$13),0)),"",VLOOKUP($A631,'Section 2'!$D$16:$R$1015,COLUMNS('Section 2'!$D$13:M$13),0)))</f>
        <v/>
      </c>
      <c r="M631" s="84" t="str">
        <f>IF($C631="","",IF(ISBLANK(VLOOKUP($A631,'Section 2'!$D$16:$R$1015,COLUMNS('Section 2'!$D$13:N$13),0)),"",VLOOKUP($A631,'Section 2'!$D$16:$R$1015,COLUMNS('Section 2'!$D$13:N$13),0)))</f>
        <v/>
      </c>
      <c r="N631" s="84" t="str">
        <f>IF($C631="","",IF(ISBLANK(VLOOKUP($A631,'Section 2'!$D$16:$R$1015,COLUMNS('Section 2'!$D$13:O$13),0)),"",VLOOKUP($A631,'Section 2'!$D$16:$R$1015,COLUMNS('Section 2'!$D$13:O$13),0)))</f>
        <v/>
      </c>
      <c r="O631" s="84" t="str">
        <f>IF($C631="","",IF(ISBLANK(VLOOKUP($A631,'Section 2'!$D$16:$R$1015,COLUMNS('Section 2'!$D$13:P$13),0)),"",VLOOKUP($A631,'Section 2'!$D$16:$R$1015,COLUMNS('Section 2'!$D$13:P$13),0)))</f>
        <v/>
      </c>
      <c r="P631" s="84" t="str">
        <f>IF($C631="","",IF(ISBLANK(VLOOKUP($A631,'Section 2'!$D$16:$R$1015,COLUMNS('Section 2'!$D$13:Q$13),0)),"",VLOOKUP($A631,'Section 2'!$D$16:$R$1015,COLUMNS('Section 2'!$D$13:Q$13),0)))</f>
        <v/>
      </c>
      <c r="Q631" s="84" t="str">
        <f>IF($C631="","",IF(ISBLANK(VLOOKUP($A631,'Section 2'!$D$16:$R$1015,COLUMNS('Section 2'!$D$13:R$13),0)),"",IF(VLOOKUP($A631,'Section 2'!$D$16:$R$1015,COLUMNS('Section 2'!$D$13:R$13),0)="QPS","QPS",PROPER(VLOOKUP($A631,'Section 2'!$D$16:$R$1015,COLUMNS('Section 2'!$D$13:R$13),0)))))</f>
        <v/>
      </c>
    </row>
    <row r="632" spans="1:17" x14ac:dyDescent="0.35">
      <c r="A632" s="50">
        <v>631</v>
      </c>
      <c r="B632" s="84" t="str">
        <f t="shared" si="9"/>
        <v/>
      </c>
      <c r="C632" s="84" t="str">
        <f>IFERROR(VLOOKUP($A632,'Section 2'!$D$16:$R$1015,COLUMNS('Section 2'!$D$13:D$13),0),"")</f>
        <v/>
      </c>
      <c r="D632" s="61" t="str">
        <f>IF($C632="","",IF(ISBLANK(VLOOKUP($A632,'Section 2'!$D$16:$R$1015,COLUMNS('Section 2'!$D$13:E$13),0)),"",VLOOKUP($A632,'Section 2'!$D$16:$R$1015,COLUMNS('Section 2'!$D$13:E$13),0)))</f>
        <v/>
      </c>
      <c r="E632" s="84" t="str">
        <f>IF($C632="","",IF(ISBLANK(VLOOKUP($A632,'Section 2'!$D$16:$R$1015,COLUMNS('Section 2'!$D$13:F$13),0)),"",VLOOKUP($A632,'Section 2'!$D$16:$R$1015,COLUMNS('Section 2'!$D$13:F$13),0)))</f>
        <v/>
      </c>
      <c r="F632" s="84" t="str">
        <f>IF($C632="","",IF(ISBLANK(VLOOKUP($A632,'Section 2'!$D$16:$R$1015,COLUMNS('Section 2'!$D$13:G$13),0)),"",VLOOKUP($A632,'Section 2'!$D$16:$R$1015,COLUMNS('Section 2'!$D$13:G$13),0)))</f>
        <v/>
      </c>
      <c r="G632" s="84" t="str">
        <f>IF($C632="","",IF(ISBLANK(VLOOKUP($A632,'Section 2'!$D$16:$R$1015,COLUMNS('Section 2'!$D$13:H$13),0)),"",VLOOKUP($A632,'Section 2'!$D$16:$R$1015,COLUMNS('Section 2'!$D$13:H$13),0)))</f>
        <v/>
      </c>
      <c r="H632" s="84" t="str">
        <f>IF($C632="","",IF(ISBLANK(VLOOKUP($A632,'Section 2'!$D$16:$R$1015,COLUMNS('Section 2'!$D$13:I$13),0)),"",VLOOKUP($A632,'Section 2'!$D$16:$R$1015,COLUMNS('Section 2'!$D$13:I$13),0)))</f>
        <v/>
      </c>
      <c r="I632" s="84" t="str">
        <f>IF($C632="","",IF(ISBLANK(VLOOKUP($A632,'Section 2'!$D$16:$R$1015,COLUMNS('Section 2'!$D$13:J$13),0)),"",VLOOKUP($A632,'Section 2'!$D$16:$R$1015,COLUMNS('Section 2'!$D$13:J$13),0)))</f>
        <v/>
      </c>
      <c r="J632" s="84" t="str">
        <f>IF($C632="","",IF(ISBLANK(VLOOKUP($A632,'Section 2'!$D$16:$R$1015,COLUMNS('Section 2'!$D$13:R$13),0)),"",IF(VLOOKUP($A632,'Section 2'!$D$16:$R$1015,COLUMNS('Section 2'!$D$13:R$13),0)="QPS","QPS",PROPER(VLOOKUP($A632,'Section 2'!$D$16:$R$1015,COLUMNS('Section 2'!$D$13:R$13),0)))))</f>
        <v/>
      </c>
      <c r="K632" s="84" t="str">
        <f>IF($C632="","",IF(ISBLANK(VLOOKUP($A632,'Section 2'!$D$16:$R$1015,COLUMNS('Section 2'!$D$13:L$13),0)),"",VLOOKUP($A632,'Section 2'!$D$16:$R$1015,COLUMNS('Section 2'!$D$13:L$13),0)))</f>
        <v/>
      </c>
      <c r="L632" s="84" t="str">
        <f>IF($C632="","",IF(ISBLANK(VLOOKUP($A632,'Section 2'!$D$16:$R$1015,COLUMNS('Section 2'!$D$13:M$13),0)),"",VLOOKUP($A632,'Section 2'!$D$16:$R$1015,COLUMNS('Section 2'!$D$13:M$13),0)))</f>
        <v/>
      </c>
      <c r="M632" s="84" t="str">
        <f>IF($C632="","",IF(ISBLANK(VLOOKUP($A632,'Section 2'!$D$16:$R$1015,COLUMNS('Section 2'!$D$13:N$13),0)),"",VLOOKUP($A632,'Section 2'!$D$16:$R$1015,COLUMNS('Section 2'!$D$13:N$13),0)))</f>
        <v/>
      </c>
      <c r="N632" s="84" t="str">
        <f>IF($C632="","",IF(ISBLANK(VLOOKUP($A632,'Section 2'!$D$16:$R$1015,COLUMNS('Section 2'!$D$13:O$13),0)),"",VLOOKUP($A632,'Section 2'!$D$16:$R$1015,COLUMNS('Section 2'!$D$13:O$13),0)))</f>
        <v/>
      </c>
      <c r="O632" s="84" t="str">
        <f>IF($C632="","",IF(ISBLANK(VLOOKUP($A632,'Section 2'!$D$16:$R$1015,COLUMNS('Section 2'!$D$13:P$13),0)),"",VLOOKUP($A632,'Section 2'!$D$16:$R$1015,COLUMNS('Section 2'!$D$13:P$13),0)))</f>
        <v/>
      </c>
      <c r="P632" s="84" t="str">
        <f>IF($C632="","",IF(ISBLANK(VLOOKUP($A632,'Section 2'!$D$16:$R$1015,COLUMNS('Section 2'!$D$13:Q$13),0)),"",VLOOKUP($A632,'Section 2'!$D$16:$R$1015,COLUMNS('Section 2'!$D$13:Q$13),0)))</f>
        <v/>
      </c>
      <c r="Q632" s="84" t="str">
        <f>IF($C632="","",IF(ISBLANK(VLOOKUP($A632,'Section 2'!$D$16:$R$1015,COLUMNS('Section 2'!$D$13:R$13),0)),"",IF(VLOOKUP($A632,'Section 2'!$D$16:$R$1015,COLUMNS('Section 2'!$D$13:R$13),0)="QPS","QPS",PROPER(VLOOKUP($A632,'Section 2'!$D$16:$R$1015,COLUMNS('Section 2'!$D$13:R$13),0)))))</f>
        <v/>
      </c>
    </row>
    <row r="633" spans="1:17" x14ac:dyDescent="0.35">
      <c r="A633" s="50">
        <v>632</v>
      </c>
      <c r="B633" s="84" t="str">
        <f t="shared" si="9"/>
        <v/>
      </c>
      <c r="C633" s="84" t="str">
        <f>IFERROR(VLOOKUP($A633,'Section 2'!$D$16:$R$1015,COLUMNS('Section 2'!$D$13:D$13),0),"")</f>
        <v/>
      </c>
      <c r="D633" s="61" t="str">
        <f>IF($C633="","",IF(ISBLANK(VLOOKUP($A633,'Section 2'!$D$16:$R$1015,COLUMNS('Section 2'!$D$13:E$13),0)),"",VLOOKUP($A633,'Section 2'!$D$16:$R$1015,COLUMNS('Section 2'!$D$13:E$13),0)))</f>
        <v/>
      </c>
      <c r="E633" s="84" t="str">
        <f>IF($C633="","",IF(ISBLANK(VLOOKUP($A633,'Section 2'!$D$16:$R$1015,COLUMNS('Section 2'!$D$13:F$13),0)),"",VLOOKUP($A633,'Section 2'!$D$16:$R$1015,COLUMNS('Section 2'!$D$13:F$13),0)))</f>
        <v/>
      </c>
      <c r="F633" s="84" t="str">
        <f>IF($C633="","",IF(ISBLANK(VLOOKUP($A633,'Section 2'!$D$16:$R$1015,COLUMNS('Section 2'!$D$13:G$13),0)),"",VLOOKUP($A633,'Section 2'!$D$16:$R$1015,COLUMNS('Section 2'!$D$13:G$13),0)))</f>
        <v/>
      </c>
      <c r="G633" s="84" t="str">
        <f>IF($C633="","",IF(ISBLANK(VLOOKUP($A633,'Section 2'!$D$16:$R$1015,COLUMNS('Section 2'!$D$13:H$13),0)),"",VLOOKUP($A633,'Section 2'!$D$16:$R$1015,COLUMNS('Section 2'!$D$13:H$13),0)))</f>
        <v/>
      </c>
      <c r="H633" s="84" t="str">
        <f>IF($C633="","",IF(ISBLANK(VLOOKUP($A633,'Section 2'!$D$16:$R$1015,COLUMNS('Section 2'!$D$13:I$13),0)),"",VLOOKUP($A633,'Section 2'!$D$16:$R$1015,COLUMNS('Section 2'!$D$13:I$13),0)))</f>
        <v/>
      </c>
      <c r="I633" s="84" t="str">
        <f>IF($C633="","",IF(ISBLANK(VLOOKUP($A633,'Section 2'!$D$16:$R$1015,COLUMNS('Section 2'!$D$13:J$13),0)),"",VLOOKUP($A633,'Section 2'!$D$16:$R$1015,COLUMNS('Section 2'!$D$13:J$13),0)))</f>
        <v/>
      </c>
      <c r="J633" s="84" t="str">
        <f>IF($C633="","",IF(ISBLANK(VLOOKUP($A633,'Section 2'!$D$16:$R$1015,COLUMNS('Section 2'!$D$13:R$13),0)),"",IF(VLOOKUP($A633,'Section 2'!$D$16:$R$1015,COLUMNS('Section 2'!$D$13:R$13),0)="QPS","QPS",PROPER(VLOOKUP($A633,'Section 2'!$D$16:$R$1015,COLUMNS('Section 2'!$D$13:R$13),0)))))</f>
        <v/>
      </c>
      <c r="K633" s="84" t="str">
        <f>IF($C633="","",IF(ISBLANK(VLOOKUP($A633,'Section 2'!$D$16:$R$1015,COLUMNS('Section 2'!$D$13:L$13),0)),"",VLOOKUP($A633,'Section 2'!$D$16:$R$1015,COLUMNS('Section 2'!$D$13:L$13),0)))</f>
        <v/>
      </c>
      <c r="L633" s="84" t="str">
        <f>IF($C633="","",IF(ISBLANK(VLOOKUP($A633,'Section 2'!$D$16:$R$1015,COLUMNS('Section 2'!$D$13:M$13),0)),"",VLOOKUP($A633,'Section 2'!$D$16:$R$1015,COLUMNS('Section 2'!$D$13:M$13),0)))</f>
        <v/>
      </c>
      <c r="M633" s="84" t="str">
        <f>IF($C633="","",IF(ISBLANK(VLOOKUP($A633,'Section 2'!$D$16:$R$1015,COLUMNS('Section 2'!$D$13:N$13),0)),"",VLOOKUP($A633,'Section 2'!$D$16:$R$1015,COLUMNS('Section 2'!$D$13:N$13),0)))</f>
        <v/>
      </c>
      <c r="N633" s="84" t="str">
        <f>IF($C633="","",IF(ISBLANK(VLOOKUP($A633,'Section 2'!$D$16:$R$1015,COLUMNS('Section 2'!$D$13:O$13),0)),"",VLOOKUP($A633,'Section 2'!$D$16:$R$1015,COLUMNS('Section 2'!$D$13:O$13),0)))</f>
        <v/>
      </c>
      <c r="O633" s="84" t="str">
        <f>IF($C633="","",IF(ISBLANK(VLOOKUP($A633,'Section 2'!$D$16:$R$1015,COLUMNS('Section 2'!$D$13:P$13),0)),"",VLOOKUP($A633,'Section 2'!$D$16:$R$1015,COLUMNS('Section 2'!$D$13:P$13),0)))</f>
        <v/>
      </c>
      <c r="P633" s="84" t="str">
        <f>IF($C633="","",IF(ISBLANK(VLOOKUP($A633,'Section 2'!$D$16:$R$1015,COLUMNS('Section 2'!$D$13:Q$13),0)),"",VLOOKUP($A633,'Section 2'!$D$16:$R$1015,COLUMNS('Section 2'!$D$13:Q$13),0)))</f>
        <v/>
      </c>
      <c r="Q633" s="84" t="str">
        <f>IF($C633="","",IF(ISBLANK(VLOOKUP($A633,'Section 2'!$D$16:$R$1015,COLUMNS('Section 2'!$D$13:R$13),0)),"",IF(VLOOKUP($A633,'Section 2'!$D$16:$R$1015,COLUMNS('Section 2'!$D$13:R$13),0)="QPS","QPS",PROPER(VLOOKUP($A633,'Section 2'!$D$16:$R$1015,COLUMNS('Section 2'!$D$13:R$13),0)))))</f>
        <v/>
      </c>
    </row>
    <row r="634" spans="1:17" x14ac:dyDescent="0.35">
      <c r="A634" s="50">
        <v>633</v>
      </c>
      <c r="B634" s="84" t="str">
        <f t="shared" si="9"/>
        <v/>
      </c>
      <c r="C634" s="84" t="str">
        <f>IFERROR(VLOOKUP($A634,'Section 2'!$D$16:$R$1015,COLUMNS('Section 2'!$D$13:D$13),0),"")</f>
        <v/>
      </c>
      <c r="D634" s="61" t="str">
        <f>IF($C634="","",IF(ISBLANK(VLOOKUP($A634,'Section 2'!$D$16:$R$1015,COLUMNS('Section 2'!$D$13:E$13),0)),"",VLOOKUP($A634,'Section 2'!$D$16:$R$1015,COLUMNS('Section 2'!$D$13:E$13),0)))</f>
        <v/>
      </c>
      <c r="E634" s="84" t="str">
        <f>IF($C634="","",IF(ISBLANK(VLOOKUP($A634,'Section 2'!$D$16:$R$1015,COLUMNS('Section 2'!$D$13:F$13),0)),"",VLOOKUP($A634,'Section 2'!$D$16:$R$1015,COLUMNS('Section 2'!$D$13:F$13),0)))</f>
        <v/>
      </c>
      <c r="F634" s="84" t="str">
        <f>IF($C634="","",IF(ISBLANK(VLOOKUP($A634,'Section 2'!$D$16:$R$1015,COLUMNS('Section 2'!$D$13:G$13),0)),"",VLOOKUP($A634,'Section 2'!$D$16:$R$1015,COLUMNS('Section 2'!$D$13:G$13),0)))</f>
        <v/>
      </c>
      <c r="G634" s="84" t="str">
        <f>IF($C634="","",IF(ISBLANK(VLOOKUP($A634,'Section 2'!$D$16:$R$1015,COLUMNS('Section 2'!$D$13:H$13),0)),"",VLOOKUP($A634,'Section 2'!$D$16:$R$1015,COLUMNS('Section 2'!$D$13:H$13),0)))</f>
        <v/>
      </c>
      <c r="H634" s="84" t="str">
        <f>IF($C634="","",IF(ISBLANK(VLOOKUP($A634,'Section 2'!$D$16:$R$1015,COLUMNS('Section 2'!$D$13:I$13),0)),"",VLOOKUP($A634,'Section 2'!$D$16:$R$1015,COLUMNS('Section 2'!$D$13:I$13),0)))</f>
        <v/>
      </c>
      <c r="I634" s="84" t="str">
        <f>IF($C634="","",IF(ISBLANK(VLOOKUP($A634,'Section 2'!$D$16:$R$1015,COLUMNS('Section 2'!$D$13:J$13),0)),"",VLOOKUP($A634,'Section 2'!$D$16:$R$1015,COLUMNS('Section 2'!$D$13:J$13),0)))</f>
        <v/>
      </c>
      <c r="J634" s="84" t="str">
        <f>IF($C634="","",IF(ISBLANK(VLOOKUP($A634,'Section 2'!$D$16:$R$1015,COLUMNS('Section 2'!$D$13:R$13),0)),"",IF(VLOOKUP($A634,'Section 2'!$D$16:$R$1015,COLUMNS('Section 2'!$D$13:R$13),0)="QPS","QPS",PROPER(VLOOKUP($A634,'Section 2'!$D$16:$R$1015,COLUMNS('Section 2'!$D$13:R$13),0)))))</f>
        <v/>
      </c>
      <c r="K634" s="84" t="str">
        <f>IF($C634="","",IF(ISBLANK(VLOOKUP($A634,'Section 2'!$D$16:$R$1015,COLUMNS('Section 2'!$D$13:L$13),0)),"",VLOOKUP($A634,'Section 2'!$D$16:$R$1015,COLUMNS('Section 2'!$D$13:L$13),0)))</f>
        <v/>
      </c>
      <c r="L634" s="84" t="str">
        <f>IF($C634="","",IF(ISBLANK(VLOOKUP($A634,'Section 2'!$D$16:$R$1015,COLUMNS('Section 2'!$D$13:M$13),0)),"",VLOOKUP($A634,'Section 2'!$D$16:$R$1015,COLUMNS('Section 2'!$D$13:M$13),0)))</f>
        <v/>
      </c>
      <c r="M634" s="84" t="str">
        <f>IF($C634="","",IF(ISBLANK(VLOOKUP($A634,'Section 2'!$D$16:$R$1015,COLUMNS('Section 2'!$D$13:N$13),0)),"",VLOOKUP($A634,'Section 2'!$D$16:$R$1015,COLUMNS('Section 2'!$D$13:N$13),0)))</f>
        <v/>
      </c>
      <c r="N634" s="84" t="str">
        <f>IF($C634="","",IF(ISBLANK(VLOOKUP($A634,'Section 2'!$D$16:$R$1015,COLUMNS('Section 2'!$D$13:O$13),0)),"",VLOOKUP($A634,'Section 2'!$D$16:$R$1015,COLUMNS('Section 2'!$D$13:O$13),0)))</f>
        <v/>
      </c>
      <c r="O634" s="84" t="str">
        <f>IF($C634="","",IF(ISBLANK(VLOOKUP($A634,'Section 2'!$D$16:$R$1015,COLUMNS('Section 2'!$D$13:P$13),0)),"",VLOOKUP($A634,'Section 2'!$D$16:$R$1015,COLUMNS('Section 2'!$D$13:P$13),0)))</f>
        <v/>
      </c>
      <c r="P634" s="84" t="str">
        <f>IF($C634="","",IF(ISBLANK(VLOOKUP($A634,'Section 2'!$D$16:$R$1015,COLUMNS('Section 2'!$D$13:Q$13),0)),"",VLOOKUP($A634,'Section 2'!$D$16:$R$1015,COLUMNS('Section 2'!$D$13:Q$13),0)))</f>
        <v/>
      </c>
      <c r="Q634" s="84" t="str">
        <f>IF($C634="","",IF(ISBLANK(VLOOKUP($A634,'Section 2'!$D$16:$R$1015,COLUMNS('Section 2'!$D$13:R$13),0)),"",IF(VLOOKUP($A634,'Section 2'!$D$16:$R$1015,COLUMNS('Section 2'!$D$13:R$13),0)="QPS","QPS",PROPER(VLOOKUP($A634,'Section 2'!$D$16:$R$1015,COLUMNS('Section 2'!$D$13:R$13),0)))))</f>
        <v/>
      </c>
    </row>
    <row r="635" spans="1:17" x14ac:dyDescent="0.35">
      <c r="A635" s="50">
        <v>634</v>
      </c>
      <c r="B635" s="84" t="str">
        <f t="shared" si="9"/>
        <v/>
      </c>
      <c r="C635" s="84" t="str">
        <f>IFERROR(VLOOKUP($A635,'Section 2'!$D$16:$R$1015,COLUMNS('Section 2'!$D$13:D$13),0),"")</f>
        <v/>
      </c>
      <c r="D635" s="61" t="str">
        <f>IF($C635="","",IF(ISBLANK(VLOOKUP($A635,'Section 2'!$D$16:$R$1015,COLUMNS('Section 2'!$D$13:E$13),0)),"",VLOOKUP($A635,'Section 2'!$D$16:$R$1015,COLUMNS('Section 2'!$D$13:E$13),0)))</f>
        <v/>
      </c>
      <c r="E635" s="84" t="str">
        <f>IF($C635="","",IF(ISBLANK(VLOOKUP($A635,'Section 2'!$D$16:$R$1015,COLUMNS('Section 2'!$D$13:F$13),0)),"",VLOOKUP($A635,'Section 2'!$D$16:$R$1015,COLUMNS('Section 2'!$D$13:F$13),0)))</f>
        <v/>
      </c>
      <c r="F635" s="84" t="str">
        <f>IF($C635="","",IF(ISBLANK(VLOOKUP($A635,'Section 2'!$D$16:$R$1015,COLUMNS('Section 2'!$D$13:G$13),0)),"",VLOOKUP($A635,'Section 2'!$D$16:$R$1015,COLUMNS('Section 2'!$D$13:G$13),0)))</f>
        <v/>
      </c>
      <c r="G635" s="84" t="str">
        <f>IF($C635="","",IF(ISBLANK(VLOOKUP($A635,'Section 2'!$D$16:$R$1015,COLUMNS('Section 2'!$D$13:H$13),0)),"",VLOOKUP($A635,'Section 2'!$D$16:$R$1015,COLUMNS('Section 2'!$D$13:H$13),0)))</f>
        <v/>
      </c>
      <c r="H635" s="84" t="str">
        <f>IF($C635="","",IF(ISBLANK(VLOOKUP($A635,'Section 2'!$D$16:$R$1015,COLUMNS('Section 2'!$D$13:I$13),0)),"",VLOOKUP($A635,'Section 2'!$D$16:$R$1015,COLUMNS('Section 2'!$D$13:I$13),0)))</f>
        <v/>
      </c>
      <c r="I635" s="84" t="str">
        <f>IF($C635="","",IF(ISBLANK(VLOOKUP($A635,'Section 2'!$D$16:$R$1015,COLUMNS('Section 2'!$D$13:J$13),0)),"",VLOOKUP($A635,'Section 2'!$D$16:$R$1015,COLUMNS('Section 2'!$D$13:J$13),0)))</f>
        <v/>
      </c>
      <c r="J635" s="84" t="str">
        <f>IF($C635="","",IF(ISBLANK(VLOOKUP($A635,'Section 2'!$D$16:$R$1015,COLUMNS('Section 2'!$D$13:R$13),0)),"",IF(VLOOKUP($A635,'Section 2'!$D$16:$R$1015,COLUMNS('Section 2'!$D$13:R$13),0)="QPS","QPS",PROPER(VLOOKUP($A635,'Section 2'!$D$16:$R$1015,COLUMNS('Section 2'!$D$13:R$13),0)))))</f>
        <v/>
      </c>
      <c r="K635" s="84" t="str">
        <f>IF($C635="","",IF(ISBLANK(VLOOKUP($A635,'Section 2'!$D$16:$R$1015,COLUMNS('Section 2'!$D$13:L$13),0)),"",VLOOKUP($A635,'Section 2'!$D$16:$R$1015,COLUMNS('Section 2'!$D$13:L$13),0)))</f>
        <v/>
      </c>
      <c r="L635" s="84" t="str">
        <f>IF($C635="","",IF(ISBLANK(VLOOKUP($A635,'Section 2'!$D$16:$R$1015,COLUMNS('Section 2'!$D$13:M$13),0)),"",VLOOKUP($A635,'Section 2'!$D$16:$R$1015,COLUMNS('Section 2'!$D$13:M$13),0)))</f>
        <v/>
      </c>
      <c r="M635" s="84" t="str">
        <f>IF($C635="","",IF(ISBLANK(VLOOKUP($A635,'Section 2'!$D$16:$R$1015,COLUMNS('Section 2'!$D$13:N$13),0)),"",VLOOKUP($A635,'Section 2'!$D$16:$R$1015,COLUMNS('Section 2'!$D$13:N$13),0)))</f>
        <v/>
      </c>
      <c r="N635" s="84" t="str">
        <f>IF($C635="","",IF(ISBLANK(VLOOKUP($A635,'Section 2'!$D$16:$R$1015,COLUMNS('Section 2'!$D$13:O$13),0)),"",VLOOKUP($A635,'Section 2'!$D$16:$R$1015,COLUMNS('Section 2'!$D$13:O$13),0)))</f>
        <v/>
      </c>
      <c r="O635" s="84" t="str">
        <f>IF($C635="","",IF(ISBLANK(VLOOKUP($A635,'Section 2'!$D$16:$R$1015,COLUMNS('Section 2'!$D$13:P$13),0)),"",VLOOKUP($A635,'Section 2'!$D$16:$R$1015,COLUMNS('Section 2'!$D$13:P$13),0)))</f>
        <v/>
      </c>
      <c r="P635" s="84" t="str">
        <f>IF($C635="","",IF(ISBLANK(VLOOKUP($A635,'Section 2'!$D$16:$R$1015,COLUMNS('Section 2'!$D$13:Q$13),0)),"",VLOOKUP($A635,'Section 2'!$D$16:$R$1015,COLUMNS('Section 2'!$D$13:Q$13),0)))</f>
        <v/>
      </c>
      <c r="Q635" s="84" t="str">
        <f>IF($C635="","",IF(ISBLANK(VLOOKUP($A635,'Section 2'!$D$16:$R$1015,COLUMNS('Section 2'!$D$13:R$13),0)),"",IF(VLOOKUP($A635,'Section 2'!$D$16:$R$1015,COLUMNS('Section 2'!$D$13:R$13),0)="QPS","QPS",PROPER(VLOOKUP($A635,'Section 2'!$D$16:$R$1015,COLUMNS('Section 2'!$D$13:R$13),0)))))</f>
        <v/>
      </c>
    </row>
    <row r="636" spans="1:17" x14ac:dyDescent="0.35">
      <c r="A636" s="50">
        <v>635</v>
      </c>
      <c r="B636" s="84" t="str">
        <f t="shared" si="9"/>
        <v/>
      </c>
      <c r="C636" s="84" t="str">
        <f>IFERROR(VLOOKUP($A636,'Section 2'!$D$16:$R$1015,COLUMNS('Section 2'!$D$13:D$13),0),"")</f>
        <v/>
      </c>
      <c r="D636" s="61" t="str">
        <f>IF($C636="","",IF(ISBLANK(VLOOKUP($A636,'Section 2'!$D$16:$R$1015,COLUMNS('Section 2'!$D$13:E$13),0)),"",VLOOKUP($A636,'Section 2'!$D$16:$R$1015,COLUMNS('Section 2'!$D$13:E$13),0)))</f>
        <v/>
      </c>
      <c r="E636" s="84" t="str">
        <f>IF($C636="","",IF(ISBLANK(VLOOKUP($A636,'Section 2'!$D$16:$R$1015,COLUMNS('Section 2'!$D$13:F$13),0)),"",VLOOKUP($A636,'Section 2'!$D$16:$R$1015,COLUMNS('Section 2'!$D$13:F$13),0)))</f>
        <v/>
      </c>
      <c r="F636" s="84" t="str">
        <f>IF($C636="","",IF(ISBLANK(VLOOKUP($A636,'Section 2'!$D$16:$R$1015,COLUMNS('Section 2'!$D$13:G$13),0)),"",VLOOKUP($A636,'Section 2'!$D$16:$R$1015,COLUMNS('Section 2'!$D$13:G$13),0)))</f>
        <v/>
      </c>
      <c r="G636" s="84" t="str">
        <f>IF($C636="","",IF(ISBLANK(VLOOKUP($A636,'Section 2'!$D$16:$R$1015,COLUMNS('Section 2'!$D$13:H$13),0)),"",VLOOKUP($A636,'Section 2'!$D$16:$R$1015,COLUMNS('Section 2'!$D$13:H$13),0)))</f>
        <v/>
      </c>
      <c r="H636" s="84" t="str">
        <f>IF($C636="","",IF(ISBLANK(VLOOKUP($A636,'Section 2'!$D$16:$R$1015,COLUMNS('Section 2'!$D$13:I$13),0)),"",VLOOKUP($A636,'Section 2'!$D$16:$R$1015,COLUMNS('Section 2'!$D$13:I$13),0)))</f>
        <v/>
      </c>
      <c r="I636" s="84" t="str">
        <f>IF($C636="","",IF(ISBLANK(VLOOKUP($A636,'Section 2'!$D$16:$R$1015,COLUMNS('Section 2'!$D$13:J$13),0)),"",VLOOKUP($A636,'Section 2'!$D$16:$R$1015,COLUMNS('Section 2'!$D$13:J$13),0)))</f>
        <v/>
      </c>
      <c r="J636" s="84" t="str">
        <f>IF($C636="","",IF(ISBLANK(VLOOKUP($A636,'Section 2'!$D$16:$R$1015,COLUMNS('Section 2'!$D$13:R$13),0)),"",IF(VLOOKUP($A636,'Section 2'!$D$16:$R$1015,COLUMNS('Section 2'!$D$13:R$13),0)="QPS","QPS",PROPER(VLOOKUP($A636,'Section 2'!$D$16:$R$1015,COLUMNS('Section 2'!$D$13:R$13),0)))))</f>
        <v/>
      </c>
      <c r="K636" s="84" t="str">
        <f>IF($C636="","",IF(ISBLANK(VLOOKUP($A636,'Section 2'!$D$16:$R$1015,COLUMNS('Section 2'!$D$13:L$13),0)),"",VLOOKUP($A636,'Section 2'!$D$16:$R$1015,COLUMNS('Section 2'!$D$13:L$13),0)))</f>
        <v/>
      </c>
      <c r="L636" s="84" t="str">
        <f>IF($C636="","",IF(ISBLANK(VLOOKUP($A636,'Section 2'!$D$16:$R$1015,COLUMNS('Section 2'!$D$13:M$13),0)),"",VLOOKUP($A636,'Section 2'!$D$16:$R$1015,COLUMNS('Section 2'!$D$13:M$13),0)))</f>
        <v/>
      </c>
      <c r="M636" s="84" t="str">
        <f>IF($C636="","",IF(ISBLANK(VLOOKUP($A636,'Section 2'!$D$16:$R$1015,COLUMNS('Section 2'!$D$13:N$13),0)),"",VLOOKUP($A636,'Section 2'!$D$16:$R$1015,COLUMNS('Section 2'!$D$13:N$13),0)))</f>
        <v/>
      </c>
      <c r="N636" s="84" t="str">
        <f>IF($C636="","",IF(ISBLANK(VLOOKUP($A636,'Section 2'!$D$16:$R$1015,COLUMNS('Section 2'!$D$13:O$13),0)),"",VLOOKUP($A636,'Section 2'!$D$16:$R$1015,COLUMNS('Section 2'!$D$13:O$13),0)))</f>
        <v/>
      </c>
      <c r="O636" s="84" t="str">
        <f>IF($C636="","",IF(ISBLANK(VLOOKUP($A636,'Section 2'!$D$16:$R$1015,COLUMNS('Section 2'!$D$13:P$13),0)),"",VLOOKUP($A636,'Section 2'!$D$16:$R$1015,COLUMNS('Section 2'!$D$13:P$13),0)))</f>
        <v/>
      </c>
      <c r="P636" s="84" t="str">
        <f>IF($C636="","",IF(ISBLANK(VLOOKUP($A636,'Section 2'!$D$16:$R$1015,COLUMNS('Section 2'!$D$13:Q$13),0)),"",VLOOKUP($A636,'Section 2'!$D$16:$R$1015,COLUMNS('Section 2'!$D$13:Q$13),0)))</f>
        <v/>
      </c>
      <c r="Q636" s="84" t="str">
        <f>IF($C636="","",IF(ISBLANK(VLOOKUP($A636,'Section 2'!$D$16:$R$1015,COLUMNS('Section 2'!$D$13:R$13),0)),"",IF(VLOOKUP($A636,'Section 2'!$D$16:$R$1015,COLUMNS('Section 2'!$D$13:R$13),0)="QPS","QPS",PROPER(VLOOKUP($A636,'Section 2'!$D$16:$R$1015,COLUMNS('Section 2'!$D$13:R$13),0)))))</f>
        <v/>
      </c>
    </row>
    <row r="637" spans="1:17" x14ac:dyDescent="0.35">
      <c r="A637" s="50">
        <v>636</v>
      </c>
      <c r="B637" s="84" t="str">
        <f t="shared" si="9"/>
        <v/>
      </c>
      <c r="C637" s="84" t="str">
        <f>IFERROR(VLOOKUP($A637,'Section 2'!$D$16:$R$1015,COLUMNS('Section 2'!$D$13:D$13),0),"")</f>
        <v/>
      </c>
      <c r="D637" s="61" t="str">
        <f>IF($C637="","",IF(ISBLANK(VLOOKUP($A637,'Section 2'!$D$16:$R$1015,COLUMNS('Section 2'!$D$13:E$13),0)),"",VLOOKUP($A637,'Section 2'!$D$16:$R$1015,COLUMNS('Section 2'!$D$13:E$13),0)))</f>
        <v/>
      </c>
      <c r="E637" s="84" t="str">
        <f>IF($C637="","",IF(ISBLANK(VLOOKUP($A637,'Section 2'!$D$16:$R$1015,COLUMNS('Section 2'!$D$13:F$13),0)),"",VLOOKUP($A637,'Section 2'!$D$16:$R$1015,COLUMNS('Section 2'!$D$13:F$13),0)))</f>
        <v/>
      </c>
      <c r="F637" s="84" t="str">
        <f>IF($C637="","",IF(ISBLANK(VLOOKUP($A637,'Section 2'!$D$16:$R$1015,COLUMNS('Section 2'!$D$13:G$13),0)),"",VLOOKUP($A637,'Section 2'!$D$16:$R$1015,COLUMNS('Section 2'!$D$13:G$13),0)))</f>
        <v/>
      </c>
      <c r="G637" s="84" t="str">
        <f>IF($C637="","",IF(ISBLANK(VLOOKUP($A637,'Section 2'!$D$16:$R$1015,COLUMNS('Section 2'!$D$13:H$13),0)),"",VLOOKUP($A637,'Section 2'!$D$16:$R$1015,COLUMNS('Section 2'!$D$13:H$13),0)))</f>
        <v/>
      </c>
      <c r="H637" s="84" t="str">
        <f>IF($C637="","",IF(ISBLANK(VLOOKUP($A637,'Section 2'!$D$16:$R$1015,COLUMNS('Section 2'!$D$13:I$13),0)),"",VLOOKUP($A637,'Section 2'!$D$16:$R$1015,COLUMNS('Section 2'!$D$13:I$13),0)))</f>
        <v/>
      </c>
      <c r="I637" s="84" t="str">
        <f>IF($C637="","",IF(ISBLANK(VLOOKUP($A637,'Section 2'!$D$16:$R$1015,COLUMNS('Section 2'!$D$13:J$13),0)),"",VLOOKUP($A637,'Section 2'!$D$16:$R$1015,COLUMNS('Section 2'!$D$13:J$13),0)))</f>
        <v/>
      </c>
      <c r="J637" s="84" t="str">
        <f>IF($C637="","",IF(ISBLANK(VLOOKUP($A637,'Section 2'!$D$16:$R$1015,COLUMNS('Section 2'!$D$13:R$13),0)),"",IF(VLOOKUP($A637,'Section 2'!$D$16:$R$1015,COLUMNS('Section 2'!$D$13:R$13),0)="QPS","QPS",PROPER(VLOOKUP($A637,'Section 2'!$D$16:$R$1015,COLUMNS('Section 2'!$D$13:R$13),0)))))</f>
        <v/>
      </c>
      <c r="K637" s="84" t="str">
        <f>IF($C637="","",IF(ISBLANK(VLOOKUP($A637,'Section 2'!$D$16:$R$1015,COLUMNS('Section 2'!$D$13:L$13),0)),"",VLOOKUP($A637,'Section 2'!$D$16:$R$1015,COLUMNS('Section 2'!$D$13:L$13),0)))</f>
        <v/>
      </c>
      <c r="L637" s="84" t="str">
        <f>IF($C637="","",IF(ISBLANK(VLOOKUP($A637,'Section 2'!$D$16:$R$1015,COLUMNS('Section 2'!$D$13:M$13),0)),"",VLOOKUP($A637,'Section 2'!$D$16:$R$1015,COLUMNS('Section 2'!$D$13:M$13),0)))</f>
        <v/>
      </c>
      <c r="M637" s="84" t="str">
        <f>IF($C637="","",IF(ISBLANK(VLOOKUP($A637,'Section 2'!$D$16:$R$1015,COLUMNS('Section 2'!$D$13:N$13),0)),"",VLOOKUP($A637,'Section 2'!$D$16:$R$1015,COLUMNS('Section 2'!$D$13:N$13),0)))</f>
        <v/>
      </c>
      <c r="N637" s="84" t="str">
        <f>IF($C637="","",IF(ISBLANK(VLOOKUP($A637,'Section 2'!$D$16:$R$1015,COLUMNS('Section 2'!$D$13:O$13),0)),"",VLOOKUP($A637,'Section 2'!$D$16:$R$1015,COLUMNS('Section 2'!$D$13:O$13),0)))</f>
        <v/>
      </c>
      <c r="O637" s="84" t="str">
        <f>IF($C637="","",IF(ISBLANK(VLOOKUP($A637,'Section 2'!$D$16:$R$1015,COLUMNS('Section 2'!$D$13:P$13),0)),"",VLOOKUP($A637,'Section 2'!$D$16:$R$1015,COLUMNS('Section 2'!$D$13:P$13),0)))</f>
        <v/>
      </c>
      <c r="P637" s="84" t="str">
        <f>IF($C637="","",IF(ISBLANK(VLOOKUP($A637,'Section 2'!$D$16:$R$1015,COLUMNS('Section 2'!$D$13:Q$13),0)),"",VLOOKUP($A637,'Section 2'!$D$16:$R$1015,COLUMNS('Section 2'!$D$13:Q$13),0)))</f>
        <v/>
      </c>
      <c r="Q637" s="84" t="str">
        <f>IF($C637="","",IF(ISBLANK(VLOOKUP($A637,'Section 2'!$D$16:$R$1015,COLUMNS('Section 2'!$D$13:R$13),0)),"",IF(VLOOKUP($A637,'Section 2'!$D$16:$R$1015,COLUMNS('Section 2'!$D$13:R$13),0)="QPS","QPS",PROPER(VLOOKUP($A637,'Section 2'!$D$16:$R$1015,COLUMNS('Section 2'!$D$13:R$13),0)))))</f>
        <v/>
      </c>
    </row>
    <row r="638" spans="1:17" x14ac:dyDescent="0.35">
      <c r="A638" s="50">
        <v>637</v>
      </c>
      <c r="B638" s="84" t="str">
        <f t="shared" si="9"/>
        <v/>
      </c>
      <c r="C638" s="84" t="str">
        <f>IFERROR(VLOOKUP($A638,'Section 2'!$D$16:$R$1015,COLUMNS('Section 2'!$D$13:D$13),0),"")</f>
        <v/>
      </c>
      <c r="D638" s="61" t="str">
        <f>IF($C638="","",IF(ISBLANK(VLOOKUP($A638,'Section 2'!$D$16:$R$1015,COLUMNS('Section 2'!$D$13:E$13),0)),"",VLOOKUP($A638,'Section 2'!$D$16:$R$1015,COLUMNS('Section 2'!$D$13:E$13),0)))</f>
        <v/>
      </c>
      <c r="E638" s="84" t="str">
        <f>IF($C638="","",IF(ISBLANK(VLOOKUP($A638,'Section 2'!$D$16:$R$1015,COLUMNS('Section 2'!$D$13:F$13),0)),"",VLOOKUP($A638,'Section 2'!$D$16:$R$1015,COLUMNS('Section 2'!$D$13:F$13),0)))</f>
        <v/>
      </c>
      <c r="F638" s="84" t="str">
        <f>IF($C638="","",IF(ISBLANK(VLOOKUP($A638,'Section 2'!$D$16:$R$1015,COLUMNS('Section 2'!$D$13:G$13),0)),"",VLOOKUP($A638,'Section 2'!$D$16:$R$1015,COLUMNS('Section 2'!$D$13:G$13),0)))</f>
        <v/>
      </c>
      <c r="G638" s="84" t="str">
        <f>IF($C638="","",IF(ISBLANK(VLOOKUP($A638,'Section 2'!$D$16:$R$1015,COLUMNS('Section 2'!$D$13:H$13),0)),"",VLOOKUP($A638,'Section 2'!$D$16:$R$1015,COLUMNS('Section 2'!$D$13:H$13),0)))</f>
        <v/>
      </c>
      <c r="H638" s="84" t="str">
        <f>IF($C638="","",IF(ISBLANK(VLOOKUP($A638,'Section 2'!$D$16:$R$1015,COLUMNS('Section 2'!$D$13:I$13),0)),"",VLOOKUP($A638,'Section 2'!$D$16:$R$1015,COLUMNS('Section 2'!$D$13:I$13),0)))</f>
        <v/>
      </c>
      <c r="I638" s="84" t="str">
        <f>IF($C638="","",IF(ISBLANK(VLOOKUP($A638,'Section 2'!$D$16:$R$1015,COLUMNS('Section 2'!$D$13:J$13),0)),"",VLOOKUP($A638,'Section 2'!$D$16:$R$1015,COLUMNS('Section 2'!$D$13:J$13),0)))</f>
        <v/>
      </c>
      <c r="J638" s="84" t="str">
        <f>IF($C638="","",IF(ISBLANK(VLOOKUP($A638,'Section 2'!$D$16:$R$1015,COLUMNS('Section 2'!$D$13:R$13),0)),"",IF(VLOOKUP($A638,'Section 2'!$D$16:$R$1015,COLUMNS('Section 2'!$D$13:R$13),0)="QPS","QPS",PROPER(VLOOKUP($A638,'Section 2'!$D$16:$R$1015,COLUMNS('Section 2'!$D$13:R$13),0)))))</f>
        <v/>
      </c>
      <c r="K638" s="84" t="str">
        <f>IF($C638="","",IF(ISBLANK(VLOOKUP($A638,'Section 2'!$D$16:$R$1015,COLUMNS('Section 2'!$D$13:L$13),0)),"",VLOOKUP($A638,'Section 2'!$D$16:$R$1015,COLUMNS('Section 2'!$D$13:L$13),0)))</f>
        <v/>
      </c>
      <c r="L638" s="84" t="str">
        <f>IF($C638="","",IF(ISBLANK(VLOOKUP($A638,'Section 2'!$D$16:$R$1015,COLUMNS('Section 2'!$D$13:M$13),0)),"",VLOOKUP($A638,'Section 2'!$D$16:$R$1015,COLUMNS('Section 2'!$D$13:M$13),0)))</f>
        <v/>
      </c>
      <c r="M638" s="84" t="str">
        <f>IF($C638="","",IF(ISBLANK(VLOOKUP($A638,'Section 2'!$D$16:$R$1015,COLUMNS('Section 2'!$D$13:N$13),0)),"",VLOOKUP($A638,'Section 2'!$D$16:$R$1015,COLUMNS('Section 2'!$D$13:N$13),0)))</f>
        <v/>
      </c>
      <c r="N638" s="84" t="str">
        <f>IF($C638="","",IF(ISBLANK(VLOOKUP($A638,'Section 2'!$D$16:$R$1015,COLUMNS('Section 2'!$D$13:O$13),0)),"",VLOOKUP($A638,'Section 2'!$D$16:$R$1015,COLUMNS('Section 2'!$D$13:O$13),0)))</f>
        <v/>
      </c>
      <c r="O638" s="84" t="str">
        <f>IF($C638="","",IF(ISBLANK(VLOOKUP($A638,'Section 2'!$D$16:$R$1015,COLUMNS('Section 2'!$D$13:P$13),0)),"",VLOOKUP($A638,'Section 2'!$D$16:$R$1015,COLUMNS('Section 2'!$D$13:P$13),0)))</f>
        <v/>
      </c>
      <c r="P638" s="84" t="str">
        <f>IF($C638="","",IF(ISBLANK(VLOOKUP($A638,'Section 2'!$D$16:$R$1015,COLUMNS('Section 2'!$D$13:Q$13),0)),"",VLOOKUP($A638,'Section 2'!$D$16:$R$1015,COLUMNS('Section 2'!$D$13:Q$13),0)))</f>
        <v/>
      </c>
      <c r="Q638" s="84" t="str">
        <f>IF($C638="","",IF(ISBLANK(VLOOKUP($A638,'Section 2'!$D$16:$R$1015,COLUMNS('Section 2'!$D$13:R$13),0)),"",IF(VLOOKUP($A638,'Section 2'!$D$16:$R$1015,COLUMNS('Section 2'!$D$13:R$13),0)="QPS","QPS",PROPER(VLOOKUP($A638,'Section 2'!$D$16:$R$1015,COLUMNS('Section 2'!$D$13:R$13),0)))))</f>
        <v/>
      </c>
    </row>
    <row r="639" spans="1:17" x14ac:dyDescent="0.35">
      <c r="A639" s="50">
        <v>638</v>
      </c>
      <c r="B639" s="84" t="str">
        <f t="shared" si="9"/>
        <v/>
      </c>
      <c r="C639" s="84" t="str">
        <f>IFERROR(VLOOKUP($A639,'Section 2'!$D$16:$R$1015,COLUMNS('Section 2'!$D$13:D$13),0),"")</f>
        <v/>
      </c>
      <c r="D639" s="61" t="str">
        <f>IF($C639="","",IF(ISBLANK(VLOOKUP($A639,'Section 2'!$D$16:$R$1015,COLUMNS('Section 2'!$D$13:E$13),0)),"",VLOOKUP($A639,'Section 2'!$D$16:$R$1015,COLUMNS('Section 2'!$D$13:E$13),0)))</f>
        <v/>
      </c>
      <c r="E639" s="84" t="str">
        <f>IF($C639="","",IF(ISBLANK(VLOOKUP($A639,'Section 2'!$D$16:$R$1015,COLUMNS('Section 2'!$D$13:F$13),0)),"",VLOOKUP($A639,'Section 2'!$D$16:$R$1015,COLUMNS('Section 2'!$D$13:F$13),0)))</f>
        <v/>
      </c>
      <c r="F639" s="84" t="str">
        <f>IF($C639="","",IF(ISBLANK(VLOOKUP($A639,'Section 2'!$D$16:$R$1015,COLUMNS('Section 2'!$D$13:G$13),0)),"",VLOOKUP($A639,'Section 2'!$D$16:$R$1015,COLUMNS('Section 2'!$D$13:G$13),0)))</f>
        <v/>
      </c>
      <c r="G639" s="84" t="str">
        <f>IF($C639="","",IF(ISBLANK(VLOOKUP($A639,'Section 2'!$D$16:$R$1015,COLUMNS('Section 2'!$D$13:H$13),0)),"",VLOOKUP($A639,'Section 2'!$D$16:$R$1015,COLUMNS('Section 2'!$D$13:H$13),0)))</f>
        <v/>
      </c>
      <c r="H639" s="84" t="str">
        <f>IF($C639="","",IF(ISBLANK(VLOOKUP($A639,'Section 2'!$D$16:$R$1015,COLUMNS('Section 2'!$D$13:I$13),0)),"",VLOOKUP($A639,'Section 2'!$D$16:$R$1015,COLUMNS('Section 2'!$D$13:I$13),0)))</f>
        <v/>
      </c>
      <c r="I639" s="84" t="str">
        <f>IF($C639="","",IF(ISBLANK(VLOOKUP($A639,'Section 2'!$D$16:$R$1015,COLUMNS('Section 2'!$D$13:J$13),0)),"",VLOOKUP($A639,'Section 2'!$D$16:$R$1015,COLUMNS('Section 2'!$D$13:J$13),0)))</f>
        <v/>
      </c>
      <c r="J639" s="84" t="str">
        <f>IF($C639="","",IF(ISBLANK(VLOOKUP($A639,'Section 2'!$D$16:$R$1015,COLUMNS('Section 2'!$D$13:R$13),0)),"",IF(VLOOKUP($A639,'Section 2'!$D$16:$R$1015,COLUMNS('Section 2'!$D$13:R$13),0)="QPS","QPS",PROPER(VLOOKUP($A639,'Section 2'!$D$16:$R$1015,COLUMNS('Section 2'!$D$13:R$13),0)))))</f>
        <v/>
      </c>
      <c r="K639" s="84" t="str">
        <f>IF($C639="","",IF(ISBLANK(VLOOKUP($A639,'Section 2'!$D$16:$R$1015,COLUMNS('Section 2'!$D$13:L$13),0)),"",VLOOKUP($A639,'Section 2'!$D$16:$R$1015,COLUMNS('Section 2'!$D$13:L$13),0)))</f>
        <v/>
      </c>
      <c r="L639" s="84" t="str">
        <f>IF($C639="","",IF(ISBLANK(VLOOKUP($A639,'Section 2'!$D$16:$R$1015,COLUMNS('Section 2'!$D$13:M$13),0)),"",VLOOKUP($A639,'Section 2'!$D$16:$R$1015,COLUMNS('Section 2'!$D$13:M$13),0)))</f>
        <v/>
      </c>
      <c r="M639" s="84" t="str">
        <f>IF($C639="","",IF(ISBLANK(VLOOKUP($A639,'Section 2'!$D$16:$R$1015,COLUMNS('Section 2'!$D$13:N$13),0)),"",VLOOKUP($A639,'Section 2'!$D$16:$R$1015,COLUMNS('Section 2'!$D$13:N$13),0)))</f>
        <v/>
      </c>
      <c r="N639" s="84" t="str">
        <f>IF($C639="","",IF(ISBLANK(VLOOKUP($A639,'Section 2'!$D$16:$R$1015,COLUMNS('Section 2'!$D$13:O$13),0)),"",VLOOKUP($A639,'Section 2'!$D$16:$R$1015,COLUMNS('Section 2'!$D$13:O$13),0)))</f>
        <v/>
      </c>
      <c r="O639" s="84" t="str">
        <f>IF($C639="","",IF(ISBLANK(VLOOKUP($A639,'Section 2'!$D$16:$R$1015,COLUMNS('Section 2'!$D$13:P$13),0)),"",VLOOKUP($A639,'Section 2'!$D$16:$R$1015,COLUMNS('Section 2'!$D$13:P$13),0)))</f>
        <v/>
      </c>
      <c r="P639" s="84" t="str">
        <f>IF($C639="","",IF(ISBLANK(VLOOKUP($A639,'Section 2'!$D$16:$R$1015,COLUMNS('Section 2'!$D$13:Q$13),0)),"",VLOOKUP($A639,'Section 2'!$D$16:$R$1015,COLUMNS('Section 2'!$D$13:Q$13),0)))</f>
        <v/>
      </c>
      <c r="Q639" s="84" t="str">
        <f>IF($C639="","",IF(ISBLANK(VLOOKUP($A639,'Section 2'!$D$16:$R$1015,COLUMNS('Section 2'!$D$13:R$13),0)),"",IF(VLOOKUP($A639,'Section 2'!$D$16:$R$1015,COLUMNS('Section 2'!$D$13:R$13),0)="QPS","QPS",PROPER(VLOOKUP($A639,'Section 2'!$D$16:$R$1015,COLUMNS('Section 2'!$D$13:R$13),0)))))</f>
        <v/>
      </c>
    </row>
    <row r="640" spans="1:17" x14ac:dyDescent="0.35">
      <c r="A640" s="50">
        <v>639</v>
      </c>
      <c r="B640" s="84" t="str">
        <f t="shared" si="9"/>
        <v/>
      </c>
      <c r="C640" s="84" t="str">
        <f>IFERROR(VLOOKUP($A640,'Section 2'!$D$16:$R$1015,COLUMNS('Section 2'!$D$13:D$13),0),"")</f>
        <v/>
      </c>
      <c r="D640" s="61" t="str">
        <f>IF($C640="","",IF(ISBLANK(VLOOKUP($A640,'Section 2'!$D$16:$R$1015,COLUMNS('Section 2'!$D$13:E$13),0)),"",VLOOKUP($A640,'Section 2'!$D$16:$R$1015,COLUMNS('Section 2'!$D$13:E$13),0)))</f>
        <v/>
      </c>
      <c r="E640" s="84" t="str">
        <f>IF($C640="","",IF(ISBLANK(VLOOKUP($A640,'Section 2'!$D$16:$R$1015,COLUMNS('Section 2'!$D$13:F$13),0)),"",VLOOKUP($A640,'Section 2'!$D$16:$R$1015,COLUMNS('Section 2'!$D$13:F$13),0)))</f>
        <v/>
      </c>
      <c r="F640" s="84" t="str">
        <f>IF($C640="","",IF(ISBLANK(VLOOKUP($A640,'Section 2'!$D$16:$R$1015,COLUMNS('Section 2'!$D$13:G$13),0)),"",VLOOKUP($A640,'Section 2'!$D$16:$R$1015,COLUMNS('Section 2'!$D$13:G$13),0)))</f>
        <v/>
      </c>
      <c r="G640" s="84" t="str">
        <f>IF($C640="","",IF(ISBLANK(VLOOKUP($A640,'Section 2'!$D$16:$R$1015,COLUMNS('Section 2'!$D$13:H$13),0)),"",VLOOKUP($A640,'Section 2'!$D$16:$R$1015,COLUMNS('Section 2'!$D$13:H$13),0)))</f>
        <v/>
      </c>
      <c r="H640" s="84" t="str">
        <f>IF($C640="","",IF(ISBLANK(VLOOKUP($A640,'Section 2'!$D$16:$R$1015,COLUMNS('Section 2'!$D$13:I$13),0)),"",VLOOKUP($A640,'Section 2'!$D$16:$R$1015,COLUMNS('Section 2'!$D$13:I$13),0)))</f>
        <v/>
      </c>
      <c r="I640" s="84" t="str">
        <f>IF($C640="","",IF(ISBLANK(VLOOKUP($A640,'Section 2'!$D$16:$R$1015,COLUMNS('Section 2'!$D$13:J$13),0)),"",VLOOKUP($A640,'Section 2'!$D$16:$R$1015,COLUMNS('Section 2'!$D$13:J$13),0)))</f>
        <v/>
      </c>
      <c r="J640" s="84" t="str">
        <f>IF($C640="","",IF(ISBLANK(VLOOKUP($A640,'Section 2'!$D$16:$R$1015,COLUMNS('Section 2'!$D$13:R$13),0)),"",IF(VLOOKUP($A640,'Section 2'!$D$16:$R$1015,COLUMNS('Section 2'!$D$13:R$13),0)="QPS","QPS",PROPER(VLOOKUP($A640,'Section 2'!$D$16:$R$1015,COLUMNS('Section 2'!$D$13:R$13),0)))))</f>
        <v/>
      </c>
      <c r="K640" s="84" t="str">
        <f>IF($C640="","",IF(ISBLANK(VLOOKUP($A640,'Section 2'!$D$16:$R$1015,COLUMNS('Section 2'!$D$13:L$13),0)),"",VLOOKUP($A640,'Section 2'!$D$16:$R$1015,COLUMNS('Section 2'!$D$13:L$13),0)))</f>
        <v/>
      </c>
      <c r="L640" s="84" t="str">
        <f>IF($C640="","",IF(ISBLANK(VLOOKUP($A640,'Section 2'!$D$16:$R$1015,COLUMNS('Section 2'!$D$13:M$13),0)),"",VLOOKUP($A640,'Section 2'!$D$16:$R$1015,COLUMNS('Section 2'!$D$13:M$13),0)))</f>
        <v/>
      </c>
      <c r="M640" s="84" t="str">
        <f>IF($C640="","",IF(ISBLANK(VLOOKUP($A640,'Section 2'!$D$16:$R$1015,COLUMNS('Section 2'!$D$13:N$13),0)),"",VLOOKUP($A640,'Section 2'!$D$16:$R$1015,COLUMNS('Section 2'!$D$13:N$13),0)))</f>
        <v/>
      </c>
      <c r="N640" s="84" t="str">
        <f>IF($C640="","",IF(ISBLANK(VLOOKUP($A640,'Section 2'!$D$16:$R$1015,COLUMNS('Section 2'!$D$13:O$13),0)),"",VLOOKUP($A640,'Section 2'!$D$16:$R$1015,COLUMNS('Section 2'!$D$13:O$13),0)))</f>
        <v/>
      </c>
      <c r="O640" s="84" t="str">
        <f>IF($C640="","",IF(ISBLANK(VLOOKUP($A640,'Section 2'!$D$16:$R$1015,COLUMNS('Section 2'!$D$13:P$13),0)),"",VLOOKUP($A640,'Section 2'!$D$16:$R$1015,COLUMNS('Section 2'!$D$13:P$13),0)))</f>
        <v/>
      </c>
      <c r="P640" s="84" t="str">
        <f>IF($C640="","",IF(ISBLANK(VLOOKUP($A640,'Section 2'!$D$16:$R$1015,COLUMNS('Section 2'!$D$13:Q$13),0)),"",VLOOKUP($A640,'Section 2'!$D$16:$R$1015,COLUMNS('Section 2'!$D$13:Q$13),0)))</f>
        <v/>
      </c>
      <c r="Q640" s="84" t="str">
        <f>IF($C640="","",IF(ISBLANK(VLOOKUP($A640,'Section 2'!$D$16:$R$1015,COLUMNS('Section 2'!$D$13:R$13),0)),"",IF(VLOOKUP($A640,'Section 2'!$D$16:$R$1015,COLUMNS('Section 2'!$D$13:R$13),0)="QPS","QPS",PROPER(VLOOKUP($A640,'Section 2'!$D$16:$R$1015,COLUMNS('Section 2'!$D$13:R$13),0)))))</f>
        <v/>
      </c>
    </row>
    <row r="641" spans="1:17" x14ac:dyDescent="0.35">
      <c r="A641" s="50">
        <v>640</v>
      </c>
      <c r="B641" s="84" t="str">
        <f t="shared" si="9"/>
        <v/>
      </c>
      <c r="C641" s="84" t="str">
        <f>IFERROR(VLOOKUP($A641,'Section 2'!$D$16:$R$1015,COLUMNS('Section 2'!$D$13:D$13),0),"")</f>
        <v/>
      </c>
      <c r="D641" s="61" t="str">
        <f>IF($C641="","",IF(ISBLANK(VLOOKUP($A641,'Section 2'!$D$16:$R$1015,COLUMNS('Section 2'!$D$13:E$13),0)),"",VLOOKUP($A641,'Section 2'!$D$16:$R$1015,COLUMNS('Section 2'!$D$13:E$13),0)))</f>
        <v/>
      </c>
      <c r="E641" s="84" t="str">
        <f>IF($C641="","",IF(ISBLANK(VLOOKUP($A641,'Section 2'!$D$16:$R$1015,COLUMNS('Section 2'!$D$13:F$13),0)),"",VLOOKUP($A641,'Section 2'!$D$16:$R$1015,COLUMNS('Section 2'!$D$13:F$13),0)))</f>
        <v/>
      </c>
      <c r="F641" s="84" t="str">
        <f>IF($C641="","",IF(ISBLANK(VLOOKUP($A641,'Section 2'!$D$16:$R$1015,COLUMNS('Section 2'!$D$13:G$13),0)),"",VLOOKUP($A641,'Section 2'!$D$16:$R$1015,COLUMNS('Section 2'!$D$13:G$13),0)))</f>
        <v/>
      </c>
      <c r="G641" s="84" t="str">
        <f>IF($C641="","",IF(ISBLANK(VLOOKUP($A641,'Section 2'!$D$16:$R$1015,COLUMNS('Section 2'!$D$13:H$13),0)),"",VLOOKUP($A641,'Section 2'!$D$16:$R$1015,COLUMNS('Section 2'!$D$13:H$13),0)))</f>
        <v/>
      </c>
      <c r="H641" s="84" t="str">
        <f>IF($C641="","",IF(ISBLANK(VLOOKUP($A641,'Section 2'!$D$16:$R$1015,COLUMNS('Section 2'!$D$13:I$13),0)),"",VLOOKUP($A641,'Section 2'!$D$16:$R$1015,COLUMNS('Section 2'!$D$13:I$13),0)))</f>
        <v/>
      </c>
      <c r="I641" s="84" t="str">
        <f>IF($C641="","",IF(ISBLANK(VLOOKUP($A641,'Section 2'!$D$16:$R$1015,COLUMNS('Section 2'!$D$13:J$13),0)),"",VLOOKUP($A641,'Section 2'!$D$16:$R$1015,COLUMNS('Section 2'!$D$13:J$13),0)))</f>
        <v/>
      </c>
      <c r="J641" s="84" t="str">
        <f>IF($C641="","",IF(ISBLANK(VLOOKUP($A641,'Section 2'!$D$16:$R$1015,COLUMNS('Section 2'!$D$13:R$13),0)),"",IF(VLOOKUP($A641,'Section 2'!$D$16:$R$1015,COLUMNS('Section 2'!$D$13:R$13),0)="QPS","QPS",PROPER(VLOOKUP($A641,'Section 2'!$D$16:$R$1015,COLUMNS('Section 2'!$D$13:R$13),0)))))</f>
        <v/>
      </c>
      <c r="K641" s="84" t="str">
        <f>IF($C641="","",IF(ISBLANK(VLOOKUP($A641,'Section 2'!$D$16:$R$1015,COLUMNS('Section 2'!$D$13:L$13),0)),"",VLOOKUP($A641,'Section 2'!$D$16:$R$1015,COLUMNS('Section 2'!$D$13:L$13),0)))</f>
        <v/>
      </c>
      <c r="L641" s="84" t="str">
        <f>IF($C641="","",IF(ISBLANK(VLOOKUP($A641,'Section 2'!$D$16:$R$1015,COLUMNS('Section 2'!$D$13:M$13),0)),"",VLOOKUP($A641,'Section 2'!$D$16:$R$1015,COLUMNS('Section 2'!$D$13:M$13),0)))</f>
        <v/>
      </c>
      <c r="M641" s="84" t="str">
        <f>IF($C641="","",IF(ISBLANK(VLOOKUP($A641,'Section 2'!$D$16:$R$1015,COLUMNS('Section 2'!$D$13:N$13),0)),"",VLOOKUP($A641,'Section 2'!$D$16:$R$1015,COLUMNS('Section 2'!$D$13:N$13),0)))</f>
        <v/>
      </c>
      <c r="N641" s="84" t="str">
        <f>IF($C641="","",IF(ISBLANK(VLOOKUP($A641,'Section 2'!$D$16:$R$1015,COLUMNS('Section 2'!$D$13:O$13),0)),"",VLOOKUP($A641,'Section 2'!$D$16:$R$1015,COLUMNS('Section 2'!$D$13:O$13),0)))</f>
        <v/>
      </c>
      <c r="O641" s="84" t="str">
        <f>IF($C641="","",IF(ISBLANK(VLOOKUP($A641,'Section 2'!$D$16:$R$1015,COLUMNS('Section 2'!$D$13:P$13),0)),"",VLOOKUP($A641,'Section 2'!$D$16:$R$1015,COLUMNS('Section 2'!$D$13:P$13),0)))</f>
        <v/>
      </c>
      <c r="P641" s="84" t="str">
        <f>IF($C641="","",IF(ISBLANK(VLOOKUP($A641,'Section 2'!$D$16:$R$1015,COLUMNS('Section 2'!$D$13:Q$13),0)),"",VLOOKUP($A641,'Section 2'!$D$16:$R$1015,COLUMNS('Section 2'!$D$13:Q$13),0)))</f>
        <v/>
      </c>
      <c r="Q641" s="84" t="str">
        <f>IF($C641="","",IF(ISBLANK(VLOOKUP($A641,'Section 2'!$D$16:$R$1015,COLUMNS('Section 2'!$D$13:R$13),0)),"",IF(VLOOKUP($A641,'Section 2'!$D$16:$R$1015,COLUMNS('Section 2'!$D$13:R$13),0)="QPS","QPS",PROPER(VLOOKUP($A641,'Section 2'!$D$16:$R$1015,COLUMNS('Section 2'!$D$13:R$13),0)))))</f>
        <v/>
      </c>
    </row>
    <row r="642" spans="1:17" x14ac:dyDescent="0.35">
      <c r="A642" s="50">
        <v>641</v>
      </c>
      <c r="B642" s="84" t="str">
        <f t="shared" si="9"/>
        <v/>
      </c>
      <c r="C642" s="84" t="str">
        <f>IFERROR(VLOOKUP($A642,'Section 2'!$D$16:$R$1015,COLUMNS('Section 2'!$D$13:D$13),0),"")</f>
        <v/>
      </c>
      <c r="D642" s="61" t="str">
        <f>IF($C642="","",IF(ISBLANK(VLOOKUP($A642,'Section 2'!$D$16:$R$1015,COLUMNS('Section 2'!$D$13:E$13),0)),"",VLOOKUP($A642,'Section 2'!$D$16:$R$1015,COLUMNS('Section 2'!$D$13:E$13),0)))</f>
        <v/>
      </c>
      <c r="E642" s="84" t="str">
        <f>IF($C642="","",IF(ISBLANK(VLOOKUP($A642,'Section 2'!$D$16:$R$1015,COLUMNS('Section 2'!$D$13:F$13),0)),"",VLOOKUP($A642,'Section 2'!$D$16:$R$1015,COLUMNS('Section 2'!$D$13:F$13),0)))</f>
        <v/>
      </c>
      <c r="F642" s="84" t="str">
        <f>IF($C642="","",IF(ISBLANK(VLOOKUP($A642,'Section 2'!$D$16:$R$1015,COLUMNS('Section 2'!$D$13:G$13),0)),"",VLOOKUP($A642,'Section 2'!$D$16:$R$1015,COLUMNS('Section 2'!$D$13:G$13),0)))</f>
        <v/>
      </c>
      <c r="G642" s="84" t="str">
        <f>IF($C642="","",IF(ISBLANK(VLOOKUP($A642,'Section 2'!$D$16:$R$1015,COLUMNS('Section 2'!$D$13:H$13),0)),"",VLOOKUP($A642,'Section 2'!$D$16:$R$1015,COLUMNS('Section 2'!$D$13:H$13),0)))</f>
        <v/>
      </c>
      <c r="H642" s="84" t="str">
        <f>IF($C642="","",IF(ISBLANK(VLOOKUP($A642,'Section 2'!$D$16:$R$1015,COLUMNS('Section 2'!$D$13:I$13),0)),"",VLOOKUP($A642,'Section 2'!$D$16:$R$1015,COLUMNS('Section 2'!$D$13:I$13),0)))</f>
        <v/>
      </c>
      <c r="I642" s="84" t="str">
        <f>IF($C642="","",IF(ISBLANK(VLOOKUP($A642,'Section 2'!$D$16:$R$1015,COLUMNS('Section 2'!$D$13:J$13),0)),"",VLOOKUP($A642,'Section 2'!$D$16:$R$1015,COLUMNS('Section 2'!$D$13:J$13),0)))</f>
        <v/>
      </c>
      <c r="J642" s="84" t="str">
        <f>IF($C642="","",IF(ISBLANK(VLOOKUP($A642,'Section 2'!$D$16:$R$1015,COLUMNS('Section 2'!$D$13:R$13),0)),"",IF(VLOOKUP($A642,'Section 2'!$D$16:$R$1015,COLUMNS('Section 2'!$D$13:R$13),0)="QPS","QPS",PROPER(VLOOKUP($A642,'Section 2'!$D$16:$R$1015,COLUMNS('Section 2'!$D$13:R$13),0)))))</f>
        <v/>
      </c>
      <c r="K642" s="84" t="str">
        <f>IF($C642="","",IF(ISBLANK(VLOOKUP($A642,'Section 2'!$D$16:$R$1015,COLUMNS('Section 2'!$D$13:L$13),0)),"",VLOOKUP($A642,'Section 2'!$D$16:$R$1015,COLUMNS('Section 2'!$D$13:L$13),0)))</f>
        <v/>
      </c>
      <c r="L642" s="84" t="str">
        <f>IF($C642="","",IF(ISBLANK(VLOOKUP($A642,'Section 2'!$D$16:$R$1015,COLUMNS('Section 2'!$D$13:M$13),0)),"",VLOOKUP($A642,'Section 2'!$D$16:$R$1015,COLUMNS('Section 2'!$D$13:M$13),0)))</f>
        <v/>
      </c>
      <c r="M642" s="84" t="str">
        <f>IF($C642="","",IF(ISBLANK(VLOOKUP($A642,'Section 2'!$D$16:$R$1015,COLUMNS('Section 2'!$D$13:N$13),0)),"",VLOOKUP($A642,'Section 2'!$D$16:$R$1015,COLUMNS('Section 2'!$D$13:N$13),0)))</f>
        <v/>
      </c>
      <c r="N642" s="84" t="str">
        <f>IF($C642="","",IF(ISBLANK(VLOOKUP($A642,'Section 2'!$D$16:$R$1015,COLUMNS('Section 2'!$D$13:O$13),0)),"",VLOOKUP($A642,'Section 2'!$D$16:$R$1015,COLUMNS('Section 2'!$D$13:O$13),0)))</f>
        <v/>
      </c>
      <c r="O642" s="84" t="str">
        <f>IF($C642="","",IF(ISBLANK(VLOOKUP($A642,'Section 2'!$D$16:$R$1015,COLUMNS('Section 2'!$D$13:P$13),0)),"",VLOOKUP($A642,'Section 2'!$D$16:$R$1015,COLUMNS('Section 2'!$D$13:P$13),0)))</f>
        <v/>
      </c>
      <c r="P642" s="84" t="str">
        <f>IF($C642="","",IF(ISBLANK(VLOOKUP($A642,'Section 2'!$D$16:$R$1015,COLUMNS('Section 2'!$D$13:Q$13),0)),"",VLOOKUP($A642,'Section 2'!$D$16:$R$1015,COLUMNS('Section 2'!$D$13:Q$13),0)))</f>
        <v/>
      </c>
      <c r="Q642" s="84" t="str">
        <f>IF($C642="","",IF(ISBLANK(VLOOKUP($A642,'Section 2'!$D$16:$R$1015,COLUMNS('Section 2'!$D$13:R$13),0)),"",IF(VLOOKUP($A642,'Section 2'!$D$16:$R$1015,COLUMNS('Section 2'!$D$13:R$13),0)="QPS","QPS",PROPER(VLOOKUP($A642,'Section 2'!$D$16:$R$1015,COLUMNS('Section 2'!$D$13:R$13),0)))))</f>
        <v/>
      </c>
    </row>
    <row r="643" spans="1:17" x14ac:dyDescent="0.35">
      <c r="A643" s="50">
        <v>642</v>
      </c>
      <c r="B643" s="84" t="str">
        <f t="shared" ref="B643:B706" si="10">IF(C643="","",2)</f>
        <v/>
      </c>
      <c r="C643" s="84" t="str">
        <f>IFERROR(VLOOKUP($A643,'Section 2'!$D$16:$R$1015,COLUMNS('Section 2'!$D$13:D$13),0),"")</f>
        <v/>
      </c>
      <c r="D643" s="61" t="str">
        <f>IF($C643="","",IF(ISBLANK(VLOOKUP($A643,'Section 2'!$D$16:$R$1015,COLUMNS('Section 2'!$D$13:E$13),0)),"",VLOOKUP($A643,'Section 2'!$D$16:$R$1015,COLUMNS('Section 2'!$D$13:E$13),0)))</f>
        <v/>
      </c>
      <c r="E643" s="84" t="str">
        <f>IF($C643="","",IF(ISBLANK(VLOOKUP($A643,'Section 2'!$D$16:$R$1015,COLUMNS('Section 2'!$D$13:F$13),0)),"",VLOOKUP($A643,'Section 2'!$D$16:$R$1015,COLUMNS('Section 2'!$D$13:F$13),0)))</f>
        <v/>
      </c>
      <c r="F643" s="84" t="str">
        <f>IF($C643="","",IF(ISBLANK(VLOOKUP($A643,'Section 2'!$D$16:$R$1015,COLUMNS('Section 2'!$D$13:G$13),0)),"",VLOOKUP($A643,'Section 2'!$D$16:$R$1015,COLUMNS('Section 2'!$D$13:G$13),0)))</f>
        <v/>
      </c>
      <c r="G643" s="84" t="str">
        <f>IF($C643="","",IF(ISBLANK(VLOOKUP($A643,'Section 2'!$D$16:$R$1015,COLUMNS('Section 2'!$D$13:H$13),0)),"",VLOOKUP($A643,'Section 2'!$D$16:$R$1015,COLUMNS('Section 2'!$D$13:H$13),0)))</f>
        <v/>
      </c>
      <c r="H643" s="84" t="str">
        <f>IF($C643="","",IF(ISBLANK(VLOOKUP($A643,'Section 2'!$D$16:$R$1015,COLUMNS('Section 2'!$D$13:I$13),0)),"",VLOOKUP($A643,'Section 2'!$D$16:$R$1015,COLUMNS('Section 2'!$D$13:I$13),0)))</f>
        <v/>
      </c>
      <c r="I643" s="84" t="str">
        <f>IF($C643="","",IF(ISBLANK(VLOOKUP($A643,'Section 2'!$D$16:$R$1015,COLUMNS('Section 2'!$D$13:J$13),0)),"",VLOOKUP($A643,'Section 2'!$D$16:$R$1015,COLUMNS('Section 2'!$D$13:J$13),0)))</f>
        <v/>
      </c>
      <c r="J643" s="84" t="str">
        <f>IF($C643="","",IF(ISBLANK(VLOOKUP($A643,'Section 2'!$D$16:$R$1015,COLUMNS('Section 2'!$D$13:R$13),0)),"",IF(VLOOKUP($A643,'Section 2'!$D$16:$R$1015,COLUMNS('Section 2'!$D$13:R$13),0)="QPS","QPS",PROPER(VLOOKUP($A643,'Section 2'!$D$16:$R$1015,COLUMNS('Section 2'!$D$13:R$13),0)))))</f>
        <v/>
      </c>
      <c r="K643" s="84" t="str">
        <f>IF($C643="","",IF(ISBLANK(VLOOKUP($A643,'Section 2'!$D$16:$R$1015,COLUMNS('Section 2'!$D$13:L$13),0)),"",VLOOKUP($A643,'Section 2'!$D$16:$R$1015,COLUMNS('Section 2'!$D$13:L$13),0)))</f>
        <v/>
      </c>
      <c r="L643" s="84" t="str">
        <f>IF($C643="","",IF(ISBLANK(VLOOKUP($A643,'Section 2'!$D$16:$R$1015,COLUMNS('Section 2'!$D$13:M$13),0)),"",VLOOKUP($A643,'Section 2'!$D$16:$R$1015,COLUMNS('Section 2'!$D$13:M$13),0)))</f>
        <v/>
      </c>
      <c r="M643" s="84" t="str">
        <f>IF($C643="","",IF(ISBLANK(VLOOKUP($A643,'Section 2'!$D$16:$R$1015,COLUMNS('Section 2'!$D$13:N$13),0)),"",VLOOKUP($A643,'Section 2'!$D$16:$R$1015,COLUMNS('Section 2'!$D$13:N$13),0)))</f>
        <v/>
      </c>
      <c r="N643" s="84" t="str">
        <f>IF($C643="","",IF(ISBLANK(VLOOKUP($A643,'Section 2'!$D$16:$R$1015,COLUMNS('Section 2'!$D$13:O$13),0)),"",VLOOKUP($A643,'Section 2'!$D$16:$R$1015,COLUMNS('Section 2'!$D$13:O$13),0)))</f>
        <v/>
      </c>
      <c r="O643" s="84" t="str">
        <f>IF($C643="","",IF(ISBLANK(VLOOKUP($A643,'Section 2'!$D$16:$R$1015,COLUMNS('Section 2'!$D$13:P$13),0)),"",VLOOKUP($A643,'Section 2'!$D$16:$R$1015,COLUMNS('Section 2'!$D$13:P$13),0)))</f>
        <v/>
      </c>
      <c r="P643" s="84" t="str">
        <f>IF($C643="","",IF(ISBLANK(VLOOKUP($A643,'Section 2'!$D$16:$R$1015,COLUMNS('Section 2'!$D$13:Q$13),0)),"",VLOOKUP($A643,'Section 2'!$D$16:$R$1015,COLUMNS('Section 2'!$D$13:Q$13),0)))</f>
        <v/>
      </c>
      <c r="Q643" s="84" t="str">
        <f>IF($C643="","",IF(ISBLANK(VLOOKUP($A643,'Section 2'!$D$16:$R$1015,COLUMNS('Section 2'!$D$13:R$13),0)),"",IF(VLOOKUP($A643,'Section 2'!$D$16:$R$1015,COLUMNS('Section 2'!$D$13:R$13),0)="QPS","QPS",PROPER(VLOOKUP($A643,'Section 2'!$D$16:$R$1015,COLUMNS('Section 2'!$D$13:R$13),0)))))</f>
        <v/>
      </c>
    </row>
    <row r="644" spans="1:17" x14ac:dyDescent="0.35">
      <c r="A644" s="50">
        <v>643</v>
      </c>
      <c r="B644" s="84" t="str">
        <f t="shared" si="10"/>
        <v/>
      </c>
      <c r="C644" s="84" t="str">
        <f>IFERROR(VLOOKUP($A644,'Section 2'!$D$16:$R$1015,COLUMNS('Section 2'!$D$13:D$13),0),"")</f>
        <v/>
      </c>
      <c r="D644" s="61" t="str">
        <f>IF($C644="","",IF(ISBLANK(VLOOKUP($A644,'Section 2'!$D$16:$R$1015,COLUMNS('Section 2'!$D$13:E$13),0)),"",VLOOKUP($A644,'Section 2'!$D$16:$R$1015,COLUMNS('Section 2'!$D$13:E$13),0)))</f>
        <v/>
      </c>
      <c r="E644" s="84" t="str">
        <f>IF($C644="","",IF(ISBLANK(VLOOKUP($A644,'Section 2'!$D$16:$R$1015,COLUMNS('Section 2'!$D$13:F$13),0)),"",VLOOKUP($A644,'Section 2'!$D$16:$R$1015,COLUMNS('Section 2'!$D$13:F$13),0)))</f>
        <v/>
      </c>
      <c r="F644" s="84" t="str">
        <f>IF($C644="","",IF(ISBLANK(VLOOKUP($A644,'Section 2'!$D$16:$R$1015,COLUMNS('Section 2'!$D$13:G$13),0)),"",VLOOKUP($A644,'Section 2'!$D$16:$R$1015,COLUMNS('Section 2'!$D$13:G$13),0)))</f>
        <v/>
      </c>
      <c r="G644" s="84" t="str">
        <f>IF($C644="","",IF(ISBLANK(VLOOKUP($A644,'Section 2'!$D$16:$R$1015,COLUMNS('Section 2'!$D$13:H$13),0)),"",VLOOKUP($A644,'Section 2'!$D$16:$R$1015,COLUMNS('Section 2'!$D$13:H$13),0)))</f>
        <v/>
      </c>
      <c r="H644" s="84" t="str">
        <f>IF($C644="","",IF(ISBLANK(VLOOKUP($A644,'Section 2'!$D$16:$R$1015,COLUMNS('Section 2'!$D$13:I$13),0)),"",VLOOKUP($A644,'Section 2'!$D$16:$R$1015,COLUMNS('Section 2'!$D$13:I$13),0)))</f>
        <v/>
      </c>
      <c r="I644" s="84" t="str">
        <f>IF($C644="","",IF(ISBLANK(VLOOKUP($A644,'Section 2'!$D$16:$R$1015,COLUMNS('Section 2'!$D$13:J$13),0)),"",VLOOKUP($A644,'Section 2'!$D$16:$R$1015,COLUMNS('Section 2'!$D$13:J$13),0)))</f>
        <v/>
      </c>
      <c r="J644" s="84" t="str">
        <f>IF($C644="","",IF(ISBLANK(VLOOKUP($A644,'Section 2'!$D$16:$R$1015,COLUMNS('Section 2'!$D$13:R$13),0)),"",IF(VLOOKUP($A644,'Section 2'!$D$16:$R$1015,COLUMNS('Section 2'!$D$13:R$13),0)="QPS","QPS",PROPER(VLOOKUP($A644,'Section 2'!$D$16:$R$1015,COLUMNS('Section 2'!$D$13:R$13),0)))))</f>
        <v/>
      </c>
      <c r="K644" s="84" t="str">
        <f>IF($C644="","",IF(ISBLANK(VLOOKUP($A644,'Section 2'!$D$16:$R$1015,COLUMNS('Section 2'!$D$13:L$13),0)),"",VLOOKUP($A644,'Section 2'!$D$16:$R$1015,COLUMNS('Section 2'!$D$13:L$13),0)))</f>
        <v/>
      </c>
      <c r="L644" s="84" t="str">
        <f>IF($C644="","",IF(ISBLANK(VLOOKUP($A644,'Section 2'!$D$16:$R$1015,COLUMNS('Section 2'!$D$13:M$13),0)),"",VLOOKUP($A644,'Section 2'!$D$16:$R$1015,COLUMNS('Section 2'!$D$13:M$13),0)))</f>
        <v/>
      </c>
      <c r="M644" s="84" t="str">
        <f>IF($C644="","",IF(ISBLANK(VLOOKUP($A644,'Section 2'!$D$16:$R$1015,COLUMNS('Section 2'!$D$13:N$13),0)),"",VLOOKUP($A644,'Section 2'!$D$16:$R$1015,COLUMNS('Section 2'!$D$13:N$13),0)))</f>
        <v/>
      </c>
      <c r="N644" s="84" t="str">
        <f>IF($C644="","",IF(ISBLANK(VLOOKUP($A644,'Section 2'!$D$16:$R$1015,COLUMNS('Section 2'!$D$13:O$13),0)),"",VLOOKUP($A644,'Section 2'!$D$16:$R$1015,COLUMNS('Section 2'!$D$13:O$13),0)))</f>
        <v/>
      </c>
      <c r="O644" s="84" t="str">
        <f>IF($C644="","",IF(ISBLANK(VLOOKUP($A644,'Section 2'!$D$16:$R$1015,COLUMNS('Section 2'!$D$13:P$13),0)),"",VLOOKUP($A644,'Section 2'!$D$16:$R$1015,COLUMNS('Section 2'!$D$13:P$13),0)))</f>
        <v/>
      </c>
      <c r="P644" s="84" t="str">
        <f>IF($C644="","",IF(ISBLANK(VLOOKUP($A644,'Section 2'!$D$16:$R$1015,COLUMNS('Section 2'!$D$13:Q$13),0)),"",VLOOKUP($A644,'Section 2'!$D$16:$R$1015,COLUMNS('Section 2'!$D$13:Q$13),0)))</f>
        <v/>
      </c>
      <c r="Q644" s="84" t="str">
        <f>IF($C644="","",IF(ISBLANK(VLOOKUP($A644,'Section 2'!$D$16:$R$1015,COLUMNS('Section 2'!$D$13:R$13),0)),"",IF(VLOOKUP($A644,'Section 2'!$D$16:$R$1015,COLUMNS('Section 2'!$D$13:R$13),0)="QPS","QPS",PROPER(VLOOKUP($A644,'Section 2'!$D$16:$R$1015,COLUMNS('Section 2'!$D$13:R$13),0)))))</f>
        <v/>
      </c>
    </row>
    <row r="645" spans="1:17" x14ac:dyDescent="0.35">
      <c r="A645" s="50">
        <v>644</v>
      </c>
      <c r="B645" s="84" t="str">
        <f t="shared" si="10"/>
        <v/>
      </c>
      <c r="C645" s="84" t="str">
        <f>IFERROR(VLOOKUP($A645,'Section 2'!$D$16:$R$1015,COLUMNS('Section 2'!$D$13:D$13),0),"")</f>
        <v/>
      </c>
      <c r="D645" s="61" t="str">
        <f>IF($C645="","",IF(ISBLANK(VLOOKUP($A645,'Section 2'!$D$16:$R$1015,COLUMNS('Section 2'!$D$13:E$13),0)),"",VLOOKUP($A645,'Section 2'!$D$16:$R$1015,COLUMNS('Section 2'!$D$13:E$13),0)))</f>
        <v/>
      </c>
      <c r="E645" s="84" t="str">
        <f>IF($C645="","",IF(ISBLANK(VLOOKUP($A645,'Section 2'!$D$16:$R$1015,COLUMNS('Section 2'!$D$13:F$13),0)),"",VLOOKUP($A645,'Section 2'!$D$16:$R$1015,COLUMNS('Section 2'!$D$13:F$13),0)))</f>
        <v/>
      </c>
      <c r="F645" s="84" t="str">
        <f>IF($C645="","",IF(ISBLANK(VLOOKUP($A645,'Section 2'!$D$16:$R$1015,COLUMNS('Section 2'!$D$13:G$13),0)),"",VLOOKUP($A645,'Section 2'!$D$16:$R$1015,COLUMNS('Section 2'!$D$13:G$13),0)))</f>
        <v/>
      </c>
      <c r="G645" s="84" t="str">
        <f>IF($C645="","",IF(ISBLANK(VLOOKUP($A645,'Section 2'!$D$16:$R$1015,COLUMNS('Section 2'!$D$13:H$13),0)),"",VLOOKUP($A645,'Section 2'!$D$16:$R$1015,COLUMNS('Section 2'!$D$13:H$13),0)))</f>
        <v/>
      </c>
      <c r="H645" s="84" t="str">
        <f>IF($C645="","",IF(ISBLANK(VLOOKUP($A645,'Section 2'!$D$16:$R$1015,COLUMNS('Section 2'!$D$13:I$13),0)),"",VLOOKUP($A645,'Section 2'!$D$16:$R$1015,COLUMNS('Section 2'!$D$13:I$13),0)))</f>
        <v/>
      </c>
      <c r="I645" s="84" t="str">
        <f>IF($C645="","",IF(ISBLANK(VLOOKUP($A645,'Section 2'!$D$16:$R$1015,COLUMNS('Section 2'!$D$13:J$13),0)),"",VLOOKUP($A645,'Section 2'!$D$16:$R$1015,COLUMNS('Section 2'!$D$13:J$13),0)))</f>
        <v/>
      </c>
      <c r="J645" s="84" t="str">
        <f>IF($C645="","",IF(ISBLANK(VLOOKUP($A645,'Section 2'!$D$16:$R$1015,COLUMNS('Section 2'!$D$13:R$13),0)),"",IF(VLOOKUP($A645,'Section 2'!$D$16:$R$1015,COLUMNS('Section 2'!$D$13:R$13),0)="QPS","QPS",PROPER(VLOOKUP($A645,'Section 2'!$D$16:$R$1015,COLUMNS('Section 2'!$D$13:R$13),0)))))</f>
        <v/>
      </c>
      <c r="K645" s="84" t="str">
        <f>IF($C645="","",IF(ISBLANK(VLOOKUP($A645,'Section 2'!$D$16:$R$1015,COLUMNS('Section 2'!$D$13:L$13),0)),"",VLOOKUP($A645,'Section 2'!$D$16:$R$1015,COLUMNS('Section 2'!$D$13:L$13),0)))</f>
        <v/>
      </c>
      <c r="L645" s="84" t="str">
        <f>IF($C645="","",IF(ISBLANK(VLOOKUP($A645,'Section 2'!$D$16:$R$1015,COLUMNS('Section 2'!$D$13:M$13),0)),"",VLOOKUP($A645,'Section 2'!$D$16:$R$1015,COLUMNS('Section 2'!$D$13:M$13),0)))</f>
        <v/>
      </c>
      <c r="M645" s="84" t="str">
        <f>IF($C645="","",IF(ISBLANK(VLOOKUP($A645,'Section 2'!$D$16:$R$1015,COLUMNS('Section 2'!$D$13:N$13),0)),"",VLOOKUP($A645,'Section 2'!$D$16:$R$1015,COLUMNS('Section 2'!$D$13:N$13),0)))</f>
        <v/>
      </c>
      <c r="N645" s="84" t="str">
        <f>IF($C645="","",IF(ISBLANK(VLOOKUP($A645,'Section 2'!$D$16:$R$1015,COLUMNS('Section 2'!$D$13:O$13),0)),"",VLOOKUP($A645,'Section 2'!$D$16:$R$1015,COLUMNS('Section 2'!$D$13:O$13),0)))</f>
        <v/>
      </c>
      <c r="O645" s="84" t="str">
        <f>IF($C645="","",IF(ISBLANK(VLOOKUP($A645,'Section 2'!$D$16:$R$1015,COLUMNS('Section 2'!$D$13:P$13),0)),"",VLOOKUP($A645,'Section 2'!$D$16:$R$1015,COLUMNS('Section 2'!$D$13:P$13),0)))</f>
        <v/>
      </c>
      <c r="P645" s="84" t="str">
        <f>IF($C645="","",IF(ISBLANK(VLOOKUP($A645,'Section 2'!$D$16:$R$1015,COLUMNS('Section 2'!$D$13:Q$13),0)),"",VLOOKUP($A645,'Section 2'!$D$16:$R$1015,COLUMNS('Section 2'!$D$13:Q$13),0)))</f>
        <v/>
      </c>
      <c r="Q645" s="84" t="str">
        <f>IF($C645="","",IF(ISBLANK(VLOOKUP($A645,'Section 2'!$D$16:$R$1015,COLUMNS('Section 2'!$D$13:R$13),0)),"",IF(VLOOKUP($A645,'Section 2'!$D$16:$R$1015,COLUMNS('Section 2'!$D$13:R$13),0)="QPS","QPS",PROPER(VLOOKUP($A645,'Section 2'!$D$16:$R$1015,COLUMNS('Section 2'!$D$13:R$13),0)))))</f>
        <v/>
      </c>
    </row>
    <row r="646" spans="1:17" x14ac:dyDescent="0.35">
      <c r="A646" s="50">
        <v>645</v>
      </c>
      <c r="B646" s="84" t="str">
        <f t="shared" si="10"/>
        <v/>
      </c>
      <c r="C646" s="84" t="str">
        <f>IFERROR(VLOOKUP($A646,'Section 2'!$D$16:$R$1015,COLUMNS('Section 2'!$D$13:D$13),0),"")</f>
        <v/>
      </c>
      <c r="D646" s="61" t="str">
        <f>IF($C646="","",IF(ISBLANK(VLOOKUP($A646,'Section 2'!$D$16:$R$1015,COLUMNS('Section 2'!$D$13:E$13),0)),"",VLOOKUP($A646,'Section 2'!$D$16:$R$1015,COLUMNS('Section 2'!$D$13:E$13),0)))</f>
        <v/>
      </c>
      <c r="E646" s="84" t="str">
        <f>IF($C646="","",IF(ISBLANK(VLOOKUP($A646,'Section 2'!$D$16:$R$1015,COLUMNS('Section 2'!$D$13:F$13),0)),"",VLOOKUP($A646,'Section 2'!$D$16:$R$1015,COLUMNS('Section 2'!$D$13:F$13),0)))</f>
        <v/>
      </c>
      <c r="F646" s="84" t="str">
        <f>IF($C646="","",IF(ISBLANK(VLOOKUP($A646,'Section 2'!$D$16:$R$1015,COLUMNS('Section 2'!$D$13:G$13),0)),"",VLOOKUP($A646,'Section 2'!$D$16:$R$1015,COLUMNS('Section 2'!$D$13:G$13),0)))</f>
        <v/>
      </c>
      <c r="G646" s="84" t="str">
        <f>IF($C646="","",IF(ISBLANK(VLOOKUP($A646,'Section 2'!$D$16:$R$1015,COLUMNS('Section 2'!$D$13:H$13),0)),"",VLOOKUP($A646,'Section 2'!$D$16:$R$1015,COLUMNS('Section 2'!$D$13:H$13),0)))</f>
        <v/>
      </c>
      <c r="H646" s="84" t="str">
        <f>IF($C646="","",IF(ISBLANK(VLOOKUP($A646,'Section 2'!$D$16:$R$1015,COLUMNS('Section 2'!$D$13:I$13),0)),"",VLOOKUP($A646,'Section 2'!$D$16:$R$1015,COLUMNS('Section 2'!$D$13:I$13),0)))</f>
        <v/>
      </c>
      <c r="I646" s="84" t="str">
        <f>IF($C646="","",IF(ISBLANK(VLOOKUP($A646,'Section 2'!$D$16:$R$1015,COLUMNS('Section 2'!$D$13:J$13),0)),"",VLOOKUP($A646,'Section 2'!$D$16:$R$1015,COLUMNS('Section 2'!$D$13:J$13),0)))</f>
        <v/>
      </c>
      <c r="J646" s="84" t="str">
        <f>IF($C646="","",IF(ISBLANK(VLOOKUP($A646,'Section 2'!$D$16:$R$1015,COLUMNS('Section 2'!$D$13:R$13),0)),"",IF(VLOOKUP($A646,'Section 2'!$D$16:$R$1015,COLUMNS('Section 2'!$D$13:R$13),0)="QPS","QPS",PROPER(VLOOKUP($A646,'Section 2'!$D$16:$R$1015,COLUMNS('Section 2'!$D$13:R$13),0)))))</f>
        <v/>
      </c>
      <c r="K646" s="84" t="str">
        <f>IF($C646="","",IF(ISBLANK(VLOOKUP($A646,'Section 2'!$D$16:$R$1015,COLUMNS('Section 2'!$D$13:L$13),0)),"",VLOOKUP($A646,'Section 2'!$D$16:$R$1015,COLUMNS('Section 2'!$D$13:L$13),0)))</f>
        <v/>
      </c>
      <c r="L646" s="84" t="str">
        <f>IF($C646="","",IF(ISBLANK(VLOOKUP($A646,'Section 2'!$D$16:$R$1015,COLUMNS('Section 2'!$D$13:M$13),0)),"",VLOOKUP($A646,'Section 2'!$D$16:$R$1015,COLUMNS('Section 2'!$D$13:M$13),0)))</f>
        <v/>
      </c>
      <c r="M646" s="84" t="str">
        <f>IF($C646="","",IF(ISBLANK(VLOOKUP($A646,'Section 2'!$D$16:$R$1015,COLUMNS('Section 2'!$D$13:N$13),0)),"",VLOOKUP($A646,'Section 2'!$D$16:$R$1015,COLUMNS('Section 2'!$D$13:N$13),0)))</f>
        <v/>
      </c>
      <c r="N646" s="84" t="str">
        <f>IF($C646="","",IF(ISBLANK(VLOOKUP($A646,'Section 2'!$D$16:$R$1015,COLUMNS('Section 2'!$D$13:O$13),0)),"",VLOOKUP($A646,'Section 2'!$D$16:$R$1015,COLUMNS('Section 2'!$D$13:O$13),0)))</f>
        <v/>
      </c>
      <c r="O646" s="84" t="str">
        <f>IF($C646="","",IF(ISBLANK(VLOOKUP($A646,'Section 2'!$D$16:$R$1015,COLUMNS('Section 2'!$D$13:P$13),0)),"",VLOOKUP($A646,'Section 2'!$D$16:$R$1015,COLUMNS('Section 2'!$D$13:P$13),0)))</f>
        <v/>
      </c>
      <c r="P646" s="84" t="str">
        <f>IF($C646="","",IF(ISBLANK(VLOOKUP($A646,'Section 2'!$D$16:$R$1015,COLUMNS('Section 2'!$D$13:Q$13),0)),"",VLOOKUP($A646,'Section 2'!$D$16:$R$1015,COLUMNS('Section 2'!$D$13:Q$13),0)))</f>
        <v/>
      </c>
      <c r="Q646" s="84" t="str">
        <f>IF($C646="","",IF(ISBLANK(VLOOKUP($A646,'Section 2'!$D$16:$R$1015,COLUMNS('Section 2'!$D$13:R$13),0)),"",IF(VLOOKUP($A646,'Section 2'!$D$16:$R$1015,COLUMNS('Section 2'!$D$13:R$13),0)="QPS","QPS",PROPER(VLOOKUP($A646,'Section 2'!$D$16:$R$1015,COLUMNS('Section 2'!$D$13:R$13),0)))))</f>
        <v/>
      </c>
    </row>
    <row r="647" spans="1:17" x14ac:dyDescent="0.35">
      <c r="A647" s="50">
        <v>646</v>
      </c>
      <c r="B647" s="84" t="str">
        <f t="shared" si="10"/>
        <v/>
      </c>
      <c r="C647" s="84" t="str">
        <f>IFERROR(VLOOKUP($A647,'Section 2'!$D$16:$R$1015,COLUMNS('Section 2'!$D$13:D$13),0),"")</f>
        <v/>
      </c>
      <c r="D647" s="61" t="str">
        <f>IF($C647="","",IF(ISBLANK(VLOOKUP($A647,'Section 2'!$D$16:$R$1015,COLUMNS('Section 2'!$D$13:E$13),0)),"",VLOOKUP($A647,'Section 2'!$D$16:$R$1015,COLUMNS('Section 2'!$D$13:E$13),0)))</f>
        <v/>
      </c>
      <c r="E647" s="84" t="str">
        <f>IF($C647="","",IF(ISBLANK(VLOOKUP($A647,'Section 2'!$D$16:$R$1015,COLUMNS('Section 2'!$D$13:F$13),0)),"",VLOOKUP($A647,'Section 2'!$D$16:$R$1015,COLUMNS('Section 2'!$D$13:F$13),0)))</f>
        <v/>
      </c>
      <c r="F647" s="84" t="str">
        <f>IF($C647="","",IF(ISBLANK(VLOOKUP($A647,'Section 2'!$D$16:$R$1015,COLUMNS('Section 2'!$D$13:G$13),0)),"",VLOOKUP($A647,'Section 2'!$D$16:$R$1015,COLUMNS('Section 2'!$D$13:G$13),0)))</f>
        <v/>
      </c>
      <c r="G647" s="84" t="str">
        <f>IF($C647="","",IF(ISBLANK(VLOOKUP($A647,'Section 2'!$D$16:$R$1015,COLUMNS('Section 2'!$D$13:H$13),0)),"",VLOOKUP($A647,'Section 2'!$D$16:$R$1015,COLUMNS('Section 2'!$D$13:H$13),0)))</f>
        <v/>
      </c>
      <c r="H647" s="84" t="str">
        <f>IF($C647="","",IF(ISBLANK(VLOOKUP($A647,'Section 2'!$D$16:$R$1015,COLUMNS('Section 2'!$D$13:I$13),0)),"",VLOOKUP($A647,'Section 2'!$D$16:$R$1015,COLUMNS('Section 2'!$D$13:I$13),0)))</f>
        <v/>
      </c>
      <c r="I647" s="84" t="str">
        <f>IF($C647="","",IF(ISBLANK(VLOOKUP($A647,'Section 2'!$D$16:$R$1015,COLUMNS('Section 2'!$D$13:J$13),0)),"",VLOOKUP($A647,'Section 2'!$D$16:$R$1015,COLUMNS('Section 2'!$D$13:J$13),0)))</f>
        <v/>
      </c>
      <c r="J647" s="84" t="str">
        <f>IF($C647="","",IF(ISBLANK(VLOOKUP($A647,'Section 2'!$D$16:$R$1015,COLUMNS('Section 2'!$D$13:R$13),0)),"",IF(VLOOKUP($A647,'Section 2'!$D$16:$R$1015,COLUMNS('Section 2'!$D$13:R$13),0)="QPS","QPS",PROPER(VLOOKUP($A647,'Section 2'!$D$16:$R$1015,COLUMNS('Section 2'!$D$13:R$13),0)))))</f>
        <v/>
      </c>
      <c r="K647" s="84" t="str">
        <f>IF($C647="","",IF(ISBLANK(VLOOKUP($A647,'Section 2'!$D$16:$R$1015,COLUMNS('Section 2'!$D$13:L$13),0)),"",VLOOKUP($A647,'Section 2'!$D$16:$R$1015,COLUMNS('Section 2'!$D$13:L$13),0)))</f>
        <v/>
      </c>
      <c r="L647" s="84" t="str">
        <f>IF($C647="","",IF(ISBLANK(VLOOKUP($A647,'Section 2'!$D$16:$R$1015,COLUMNS('Section 2'!$D$13:M$13),0)),"",VLOOKUP($A647,'Section 2'!$D$16:$R$1015,COLUMNS('Section 2'!$D$13:M$13),0)))</f>
        <v/>
      </c>
      <c r="M647" s="84" t="str">
        <f>IF($C647="","",IF(ISBLANK(VLOOKUP($A647,'Section 2'!$D$16:$R$1015,COLUMNS('Section 2'!$D$13:N$13),0)),"",VLOOKUP($A647,'Section 2'!$D$16:$R$1015,COLUMNS('Section 2'!$D$13:N$13),0)))</f>
        <v/>
      </c>
      <c r="N647" s="84" t="str">
        <f>IF($C647="","",IF(ISBLANK(VLOOKUP($A647,'Section 2'!$D$16:$R$1015,COLUMNS('Section 2'!$D$13:O$13),0)),"",VLOOKUP($A647,'Section 2'!$D$16:$R$1015,COLUMNS('Section 2'!$D$13:O$13),0)))</f>
        <v/>
      </c>
      <c r="O647" s="84" t="str">
        <f>IF($C647="","",IF(ISBLANK(VLOOKUP($A647,'Section 2'!$D$16:$R$1015,COLUMNS('Section 2'!$D$13:P$13),0)),"",VLOOKUP($A647,'Section 2'!$D$16:$R$1015,COLUMNS('Section 2'!$D$13:P$13),0)))</f>
        <v/>
      </c>
      <c r="P647" s="84" t="str">
        <f>IF($C647="","",IF(ISBLANK(VLOOKUP($A647,'Section 2'!$D$16:$R$1015,COLUMNS('Section 2'!$D$13:Q$13),0)),"",VLOOKUP($A647,'Section 2'!$D$16:$R$1015,COLUMNS('Section 2'!$D$13:Q$13),0)))</f>
        <v/>
      </c>
      <c r="Q647" s="84" t="str">
        <f>IF($C647="","",IF(ISBLANK(VLOOKUP($A647,'Section 2'!$D$16:$R$1015,COLUMNS('Section 2'!$D$13:R$13),0)),"",IF(VLOOKUP($A647,'Section 2'!$D$16:$R$1015,COLUMNS('Section 2'!$D$13:R$13),0)="QPS","QPS",PROPER(VLOOKUP($A647,'Section 2'!$D$16:$R$1015,COLUMNS('Section 2'!$D$13:R$13),0)))))</f>
        <v/>
      </c>
    </row>
    <row r="648" spans="1:17" x14ac:dyDescent="0.35">
      <c r="A648" s="50">
        <v>647</v>
      </c>
      <c r="B648" s="84" t="str">
        <f t="shared" si="10"/>
        <v/>
      </c>
      <c r="C648" s="84" t="str">
        <f>IFERROR(VLOOKUP($A648,'Section 2'!$D$16:$R$1015,COLUMNS('Section 2'!$D$13:D$13),0),"")</f>
        <v/>
      </c>
      <c r="D648" s="61" t="str">
        <f>IF($C648="","",IF(ISBLANK(VLOOKUP($A648,'Section 2'!$D$16:$R$1015,COLUMNS('Section 2'!$D$13:E$13),0)),"",VLOOKUP($A648,'Section 2'!$D$16:$R$1015,COLUMNS('Section 2'!$D$13:E$13),0)))</f>
        <v/>
      </c>
      <c r="E648" s="84" t="str">
        <f>IF($C648="","",IF(ISBLANK(VLOOKUP($A648,'Section 2'!$D$16:$R$1015,COLUMNS('Section 2'!$D$13:F$13),0)),"",VLOOKUP($A648,'Section 2'!$D$16:$R$1015,COLUMNS('Section 2'!$D$13:F$13),0)))</f>
        <v/>
      </c>
      <c r="F648" s="84" t="str">
        <f>IF($C648="","",IF(ISBLANK(VLOOKUP($A648,'Section 2'!$D$16:$R$1015,COLUMNS('Section 2'!$D$13:G$13),0)),"",VLOOKUP($A648,'Section 2'!$D$16:$R$1015,COLUMNS('Section 2'!$D$13:G$13),0)))</f>
        <v/>
      </c>
      <c r="G648" s="84" t="str">
        <f>IF($C648="","",IF(ISBLANK(VLOOKUP($A648,'Section 2'!$D$16:$R$1015,COLUMNS('Section 2'!$D$13:H$13),0)),"",VLOOKUP($A648,'Section 2'!$D$16:$R$1015,COLUMNS('Section 2'!$D$13:H$13),0)))</f>
        <v/>
      </c>
      <c r="H648" s="84" t="str">
        <f>IF($C648="","",IF(ISBLANK(VLOOKUP($A648,'Section 2'!$D$16:$R$1015,COLUMNS('Section 2'!$D$13:I$13),0)),"",VLOOKUP($A648,'Section 2'!$D$16:$R$1015,COLUMNS('Section 2'!$D$13:I$13),0)))</f>
        <v/>
      </c>
      <c r="I648" s="84" t="str">
        <f>IF($C648="","",IF(ISBLANK(VLOOKUP($A648,'Section 2'!$D$16:$R$1015,COLUMNS('Section 2'!$D$13:J$13),0)),"",VLOOKUP($A648,'Section 2'!$D$16:$R$1015,COLUMNS('Section 2'!$D$13:J$13),0)))</f>
        <v/>
      </c>
      <c r="J648" s="84" t="str">
        <f>IF($C648="","",IF(ISBLANK(VLOOKUP($A648,'Section 2'!$D$16:$R$1015,COLUMNS('Section 2'!$D$13:R$13),0)),"",IF(VLOOKUP($A648,'Section 2'!$D$16:$R$1015,COLUMNS('Section 2'!$D$13:R$13),0)="QPS","QPS",PROPER(VLOOKUP($A648,'Section 2'!$D$16:$R$1015,COLUMNS('Section 2'!$D$13:R$13),0)))))</f>
        <v/>
      </c>
      <c r="K648" s="84" t="str">
        <f>IF($C648="","",IF(ISBLANK(VLOOKUP($A648,'Section 2'!$D$16:$R$1015,COLUMNS('Section 2'!$D$13:L$13),0)),"",VLOOKUP($A648,'Section 2'!$D$16:$R$1015,COLUMNS('Section 2'!$D$13:L$13),0)))</f>
        <v/>
      </c>
      <c r="L648" s="84" t="str">
        <f>IF($C648="","",IF(ISBLANK(VLOOKUP($A648,'Section 2'!$D$16:$R$1015,COLUMNS('Section 2'!$D$13:M$13),0)),"",VLOOKUP($A648,'Section 2'!$D$16:$R$1015,COLUMNS('Section 2'!$D$13:M$13),0)))</f>
        <v/>
      </c>
      <c r="M648" s="84" t="str">
        <f>IF($C648="","",IF(ISBLANK(VLOOKUP($A648,'Section 2'!$D$16:$R$1015,COLUMNS('Section 2'!$D$13:N$13),0)),"",VLOOKUP($A648,'Section 2'!$D$16:$R$1015,COLUMNS('Section 2'!$D$13:N$13),0)))</f>
        <v/>
      </c>
      <c r="N648" s="84" t="str">
        <f>IF($C648="","",IF(ISBLANK(VLOOKUP($A648,'Section 2'!$D$16:$R$1015,COLUMNS('Section 2'!$D$13:O$13),0)),"",VLOOKUP($A648,'Section 2'!$D$16:$R$1015,COLUMNS('Section 2'!$D$13:O$13),0)))</f>
        <v/>
      </c>
      <c r="O648" s="84" t="str">
        <f>IF($C648="","",IF(ISBLANK(VLOOKUP($A648,'Section 2'!$D$16:$R$1015,COLUMNS('Section 2'!$D$13:P$13),0)),"",VLOOKUP($A648,'Section 2'!$D$16:$R$1015,COLUMNS('Section 2'!$D$13:P$13),0)))</f>
        <v/>
      </c>
      <c r="P648" s="84" t="str">
        <f>IF($C648="","",IF(ISBLANK(VLOOKUP($A648,'Section 2'!$D$16:$R$1015,COLUMNS('Section 2'!$D$13:Q$13),0)),"",VLOOKUP($A648,'Section 2'!$D$16:$R$1015,COLUMNS('Section 2'!$D$13:Q$13),0)))</f>
        <v/>
      </c>
      <c r="Q648" s="84" t="str">
        <f>IF($C648="","",IF(ISBLANK(VLOOKUP($A648,'Section 2'!$D$16:$R$1015,COLUMNS('Section 2'!$D$13:R$13),0)),"",IF(VLOOKUP($A648,'Section 2'!$D$16:$R$1015,COLUMNS('Section 2'!$D$13:R$13),0)="QPS","QPS",PROPER(VLOOKUP($A648,'Section 2'!$D$16:$R$1015,COLUMNS('Section 2'!$D$13:R$13),0)))))</f>
        <v/>
      </c>
    </row>
    <row r="649" spans="1:17" x14ac:dyDescent="0.35">
      <c r="A649" s="50">
        <v>648</v>
      </c>
      <c r="B649" s="84" t="str">
        <f t="shared" si="10"/>
        <v/>
      </c>
      <c r="C649" s="84" t="str">
        <f>IFERROR(VLOOKUP($A649,'Section 2'!$D$16:$R$1015,COLUMNS('Section 2'!$D$13:D$13),0),"")</f>
        <v/>
      </c>
      <c r="D649" s="61" t="str">
        <f>IF($C649="","",IF(ISBLANK(VLOOKUP($A649,'Section 2'!$D$16:$R$1015,COLUMNS('Section 2'!$D$13:E$13),0)),"",VLOOKUP($A649,'Section 2'!$D$16:$R$1015,COLUMNS('Section 2'!$D$13:E$13),0)))</f>
        <v/>
      </c>
      <c r="E649" s="84" t="str">
        <f>IF($C649="","",IF(ISBLANK(VLOOKUP($A649,'Section 2'!$D$16:$R$1015,COLUMNS('Section 2'!$D$13:F$13),0)),"",VLOOKUP($A649,'Section 2'!$D$16:$R$1015,COLUMNS('Section 2'!$D$13:F$13),0)))</f>
        <v/>
      </c>
      <c r="F649" s="84" t="str">
        <f>IF($C649="","",IF(ISBLANK(VLOOKUP($A649,'Section 2'!$D$16:$R$1015,COLUMNS('Section 2'!$D$13:G$13),0)),"",VLOOKUP($A649,'Section 2'!$D$16:$R$1015,COLUMNS('Section 2'!$D$13:G$13),0)))</f>
        <v/>
      </c>
      <c r="G649" s="84" t="str">
        <f>IF($C649="","",IF(ISBLANK(VLOOKUP($A649,'Section 2'!$D$16:$R$1015,COLUMNS('Section 2'!$D$13:H$13),0)),"",VLOOKUP($A649,'Section 2'!$D$16:$R$1015,COLUMNS('Section 2'!$D$13:H$13),0)))</f>
        <v/>
      </c>
      <c r="H649" s="84" t="str">
        <f>IF($C649="","",IF(ISBLANK(VLOOKUP($A649,'Section 2'!$D$16:$R$1015,COLUMNS('Section 2'!$D$13:I$13),0)),"",VLOOKUP($A649,'Section 2'!$D$16:$R$1015,COLUMNS('Section 2'!$D$13:I$13),0)))</f>
        <v/>
      </c>
      <c r="I649" s="84" t="str">
        <f>IF($C649="","",IF(ISBLANK(VLOOKUP($A649,'Section 2'!$D$16:$R$1015,COLUMNS('Section 2'!$D$13:J$13),0)),"",VLOOKUP($A649,'Section 2'!$D$16:$R$1015,COLUMNS('Section 2'!$D$13:J$13),0)))</f>
        <v/>
      </c>
      <c r="J649" s="84" t="str">
        <f>IF($C649="","",IF(ISBLANK(VLOOKUP($A649,'Section 2'!$D$16:$R$1015,COLUMNS('Section 2'!$D$13:R$13),0)),"",IF(VLOOKUP($A649,'Section 2'!$D$16:$R$1015,COLUMNS('Section 2'!$D$13:R$13),0)="QPS","QPS",PROPER(VLOOKUP($A649,'Section 2'!$D$16:$R$1015,COLUMNS('Section 2'!$D$13:R$13),0)))))</f>
        <v/>
      </c>
      <c r="K649" s="84" t="str">
        <f>IF($C649="","",IF(ISBLANK(VLOOKUP($A649,'Section 2'!$D$16:$R$1015,COLUMNS('Section 2'!$D$13:L$13),0)),"",VLOOKUP($A649,'Section 2'!$D$16:$R$1015,COLUMNS('Section 2'!$D$13:L$13),0)))</f>
        <v/>
      </c>
      <c r="L649" s="84" t="str">
        <f>IF($C649="","",IF(ISBLANK(VLOOKUP($A649,'Section 2'!$D$16:$R$1015,COLUMNS('Section 2'!$D$13:M$13),0)),"",VLOOKUP($A649,'Section 2'!$D$16:$R$1015,COLUMNS('Section 2'!$D$13:M$13),0)))</f>
        <v/>
      </c>
      <c r="M649" s="84" t="str">
        <f>IF($C649="","",IF(ISBLANK(VLOOKUP($A649,'Section 2'!$D$16:$R$1015,COLUMNS('Section 2'!$D$13:N$13),0)),"",VLOOKUP($A649,'Section 2'!$D$16:$R$1015,COLUMNS('Section 2'!$D$13:N$13),0)))</f>
        <v/>
      </c>
      <c r="N649" s="84" t="str">
        <f>IF($C649="","",IF(ISBLANK(VLOOKUP($A649,'Section 2'!$D$16:$R$1015,COLUMNS('Section 2'!$D$13:O$13),0)),"",VLOOKUP($A649,'Section 2'!$D$16:$R$1015,COLUMNS('Section 2'!$D$13:O$13),0)))</f>
        <v/>
      </c>
      <c r="O649" s="84" t="str">
        <f>IF($C649="","",IF(ISBLANK(VLOOKUP($A649,'Section 2'!$D$16:$R$1015,COLUMNS('Section 2'!$D$13:P$13),0)),"",VLOOKUP($A649,'Section 2'!$D$16:$R$1015,COLUMNS('Section 2'!$D$13:P$13),0)))</f>
        <v/>
      </c>
      <c r="P649" s="84" t="str">
        <f>IF($C649="","",IF(ISBLANK(VLOOKUP($A649,'Section 2'!$D$16:$R$1015,COLUMNS('Section 2'!$D$13:Q$13),0)),"",VLOOKUP($A649,'Section 2'!$D$16:$R$1015,COLUMNS('Section 2'!$D$13:Q$13),0)))</f>
        <v/>
      </c>
      <c r="Q649" s="84" t="str">
        <f>IF($C649="","",IF(ISBLANK(VLOOKUP($A649,'Section 2'!$D$16:$R$1015,COLUMNS('Section 2'!$D$13:R$13),0)),"",IF(VLOOKUP($A649,'Section 2'!$D$16:$R$1015,COLUMNS('Section 2'!$D$13:R$13),0)="QPS","QPS",PROPER(VLOOKUP($A649,'Section 2'!$D$16:$R$1015,COLUMNS('Section 2'!$D$13:R$13),0)))))</f>
        <v/>
      </c>
    </row>
    <row r="650" spans="1:17" x14ac:dyDescent="0.35">
      <c r="A650" s="50">
        <v>649</v>
      </c>
      <c r="B650" s="84" t="str">
        <f t="shared" si="10"/>
        <v/>
      </c>
      <c r="C650" s="84" t="str">
        <f>IFERROR(VLOOKUP($A650,'Section 2'!$D$16:$R$1015,COLUMNS('Section 2'!$D$13:D$13),0),"")</f>
        <v/>
      </c>
      <c r="D650" s="61" t="str">
        <f>IF($C650="","",IF(ISBLANK(VLOOKUP($A650,'Section 2'!$D$16:$R$1015,COLUMNS('Section 2'!$D$13:E$13),0)),"",VLOOKUP($A650,'Section 2'!$D$16:$R$1015,COLUMNS('Section 2'!$D$13:E$13),0)))</f>
        <v/>
      </c>
      <c r="E650" s="84" t="str">
        <f>IF($C650="","",IF(ISBLANK(VLOOKUP($A650,'Section 2'!$D$16:$R$1015,COLUMNS('Section 2'!$D$13:F$13),0)),"",VLOOKUP($A650,'Section 2'!$D$16:$R$1015,COLUMNS('Section 2'!$D$13:F$13),0)))</f>
        <v/>
      </c>
      <c r="F650" s="84" t="str">
        <f>IF($C650="","",IF(ISBLANK(VLOOKUP($A650,'Section 2'!$D$16:$R$1015,COLUMNS('Section 2'!$D$13:G$13),0)),"",VLOOKUP($A650,'Section 2'!$D$16:$R$1015,COLUMNS('Section 2'!$D$13:G$13),0)))</f>
        <v/>
      </c>
      <c r="G650" s="84" t="str">
        <f>IF($C650="","",IF(ISBLANK(VLOOKUP($A650,'Section 2'!$D$16:$R$1015,COLUMNS('Section 2'!$D$13:H$13),0)),"",VLOOKUP($A650,'Section 2'!$D$16:$R$1015,COLUMNS('Section 2'!$D$13:H$13),0)))</f>
        <v/>
      </c>
      <c r="H650" s="84" t="str">
        <f>IF($C650="","",IF(ISBLANK(VLOOKUP($A650,'Section 2'!$D$16:$R$1015,COLUMNS('Section 2'!$D$13:I$13),0)),"",VLOOKUP($A650,'Section 2'!$D$16:$R$1015,COLUMNS('Section 2'!$D$13:I$13),0)))</f>
        <v/>
      </c>
      <c r="I650" s="84" t="str">
        <f>IF($C650="","",IF(ISBLANK(VLOOKUP($A650,'Section 2'!$D$16:$R$1015,COLUMNS('Section 2'!$D$13:J$13),0)),"",VLOOKUP($A650,'Section 2'!$D$16:$R$1015,COLUMNS('Section 2'!$D$13:J$13),0)))</f>
        <v/>
      </c>
      <c r="J650" s="84" t="str">
        <f>IF($C650="","",IF(ISBLANK(VLOOKUP($A650,'Section 2'!$D$16:$R$1015,COLUMNS('Section 2'!$D$13:R$13),0)),"",IF(VLOOKUP($A650,'Section 2'!$D$16:$R$1015,COLUMNS('Section 2'!$D$13:R$13),0)="QPS","QPS",PROPER(VLOOKUP($A650,'Section 2'!$D$16:$R$1015,COLUMNS('Section 2'!$D$13:R$13),0)))))</f>
        <v/>
      </c>
      <c r="K650" s="84" t="str">
        <f>IF($C650="","",IF(ISBLANK(VLOOKUP($A650,'Section 2'!$D$16:$R$1015,COLUMNS('Section 2'!$D$13:L$13),0)),"",VLOOKUP($A650,'Section 2'!$D$16:$R$1015,COLUMNS('Section 2'!$D$13:L$13),0)))</f>
        <v/>
      </c>
      <c r="L650" s="84" t="str">
        <f>IF($C650="","",IF(ISBLANK(VLOOKUP($A650,'Section 2'!$D$16:$R$1015,COLUMNS('Section 2'!$D$13:M$13),0)),"",VLOOKUP($A650,'Section 2'!$D$16:$R$1015,COLUMNS('Section 2'!$D$13:M$13),0)))</f>
        <v/>
      </c>
      <c r="M650" s="84" t="str">
        <f>IF($C650="","",IF(ISBLANK(VLOOKUP($A650,'Section 2'!$D$16:$R$1015,COLUMNS('Section 2'!$D$13:N$13),0)),"",VLOOKUP($A650,'Section 2'!$D$16:$R$1015,COLUMNS('Section 2'!$D$13:N$13),0)))</f>
        <v/>
      </c>
      <c r="N650" s="84" t="str">
        <f>IF($C650="","",IF(ISBLANK(VLOOKUP($A650,'Section 2'!$D$16:$R$1015,COLUMNS('Section 2'!$D$13:O$13),0)),"",VLOOKUP($A650,'Section 2'!$D$16:$R$1015,COLUMNS('Section 2'!$D$13:O$13),0)))</f>
        <v/>
      </c>
      <c r="O650" s="84" t="str">
        <f>IF($C650="","",IF(ISBLANK(VLOOKUP($A650,'Section 2'!$D$16:$R$1015,COLUMNS('Section 2'!$D$13:P$13),0)),"",VLOOKUP($A650,'Section 2'!$D$16:$R$1015,COLUMNS('Section 2'!$D$13:P$13),0)))</f>
        <v/>
      </c>
      <c r="P650" s="84" t="str">
        <f>IF($C650="","",IF(ISBLANK(VLOOKUP($A650,'Section 2'!$D$16:$R$1015,COLUMNS('Section 2'!$D$13:Q$13),0)),"",VLOOKUP($A650,'Section 2'!$D$16:$R$1015,COLUMNS('Section 2'!$D$13:Q$13),0)))</f>
        <v/>
      </c>
      <c r="Q650" s="84" t="str">
        <f>IF($C650="","",IF(ISBLANK(VLOOKUP($A650,'Section 2'!$D$16:$R$1015,COLUMNS('Section 2'!$D$13:R$13),0)),"",IF(VLOOKUP($A650,'Section 2'!$D$16:$R$1015,COLUMNS('Section 2'!$D$13:R$13),0)="QPS","QPS",PROPER(VLOOKUP($A650,'Section 2'!$D$16:$R$1015,COLUMNS('Section 2'!$D$13:R$13),0)))))</f>
        <v/>
      </c>
    </row>
    <row r="651" spans="1:17" x14ac:dyDescent="0.35">
      <c r="A651" s="50">
        <v>650</v>
      </c>
      <c r="B651" s="84" t="str">
        <f t="shared" si="10"/>
        <v/>
      </c>
      <c r="C651" s="84" t="str">
        <f>IFERROR(VLOOKUP($A651,'Section 2'!$D$16:$R$1015,COLUMNS('Section 2'!$D$13:D$13),0),"")</f>
        <v/>
      </c>
      <c r="D651" s="61" t="str">
        <f>IF($C651="","",IF(ISBLANK(VLOOKUP($A651,'Section 2'!$D$16:$R$1015,COLUMNS('Section 2'!$D$13:E$13),0)),"",VLOOKUP($A651,'Section 2'!$D$16:$R$1015,COLUMNS('Section 2'!$D$13:E$13),0)))</f>
        <v/>
      </c>
      <c r="E651" s="84" t="str">
        <f>IF($C651="","",IF(ISBLANK(VLOOKUP($A651,'Section 2'!$D$16:$R$1015,COLUMNS('Section 2'!$D$13:F$13),0)),"",VLOOKUP($A651,'Section 2'!$D$16:$R$1015,COLUMNS('Section 2'!$D$13:F$13),0)))</f>
        <v/>
      </c>
      <c r="F651" s="84" t="str">
        <f>IF($C651="","",IF(ISBLANK(VLOOKUP($A651,'Section 2'!$D$16:$R$1015,COLUMNS('Section 2'!$D$13:G$13),0)),"",VLOOKUP($A651,'Section 2'!$D$16:$R$1015,COLUMNS('Section 2'!$D$13:G$13),0)))</f>
        <v/>
      </c>
      <c r="G651" s="84" t="str">
        <f>IF($C651="","",IF(ISBLANK(VLOOKUP($A651,'Section 2'!$D$16:$R$1015,COLUMNS('Section 2'!$D$13:H$13),0)),"",VLOOKUP($A651,'Section 2'!$D$16:$R$1015,COLUMNS('Section 2'!$D$13:H$13),0)))</f>
        <v/>
      </c>
      <c r="H651" s="84" t="str">
        <f>IF($C651="","",IF(ISBLANK(VLOOKUP($A651,'Section 2'!$D$16:$R$1015,COLUMNS('Section 2'!$D$13:I$13),0)),"",VLOOKUP($A651,'Section 2'!$D$16:$R$1015,COLUMNS('Section 2'!$D$13:I$13),0)))</f>
        <v/>
      </c>
      <c r="I651" s="84" t="str">
        <f>IF($C651="","",IF(ISBLANK(VLOOKUP($A651,'Section 2'!$D$16:$R$1015,COLUMNS('Section 2'!$D$13:J$13),0)),"",VLOOKUP($A651,'Section 2'!$D$16:$R$1015,COLUMNS('Section 2'!$D$13:J$13),0)))</f>
        <v/>
      </c>
      <c r="J651" s="84" t="str">
        <f>IF($C651="","",IF(ISBLANK(VLOOKUP($A651,'Section 2'!$D$16:$R$1015,COLUMNS('Section 2'!$D$13:R$13),0)),"",IF(VLOOKUP($A651,'Section 2'!$D$16:$R$1015,COLUMNS('Section 2'!$D$13:R$13),0)="QPS","QPS",PROPER(VLOOKUP($A651,'Section 2'!$D$16:$R$1015,COLUMNS('Section 2'!$D$13:R$13),0)))))</f>
        <v/>
      </c>
      <c r="K651" s="84" t="str">
        <f>IF($C651="","",IF(ISBLANK(VLOOKUP($A651,'Section 2'!$D$16:$R$1015,COLUMNS('Section 2'!$D$13:L$13),0)),"",VLOOKUP($A651,'Section 2'!$D$16:$R$1015,COLUMNS('Section 2'!$D$13:L$13),0)))</f>
        <v/>
      </c>
      <c r="L651" s="84" t="str">
        <f>IF($C651="","",IF(ISBLANK(VLOOKUP($A651,'Section 2'!$D$16:$R$1015,COLUMNS('Section 2'!$D$13:M$13),0)),"",VLOOKUP($A651,'Section 2'!$D$16:$R$1015,COLUMNS('Section 2'!$D$13:M$13),0)))</f>
        <v/>
      </c>
      <c r="M651" s="84" t="str">
        <f>IF($C651="","",IF(ISBLANK(VLOOKUP($A651,'Section 2'!$D$16:$R$1015,COLUMNS('Section 2'!$D$13:N$13),0)),"",VLOOKUP($A651,'Section 2'!$D$16:$R$1015,COLUMNS('Section 2'!$D$13:N$13),0)))</f>
        <v/>
      </c>
      <c r="N651" s="84" t="str">
        <f>IF($C651="","",IF(ISBLANK(VLOOKUP($A651,'Section 2'!$D$16:$R$1015,COLUMNS('Section 2'!$D$13:O$13),0)),"",VLOOKUP($A651,'Section 2'!$D$16:$R$1015,COLUMNS('Section 2'!$D$13:O$13),0)))</f>
        <v/>
      </c>
      <c r="O651" s="84" t="str">
        <f>IF($C651="","",IF(ISBLANK(VLOOKUP($A651,'Section 2'!$D$16:$R$1015,COLUMNS('Section 2'!$D$13:P$13),0)),"",VLOOKUP($A651,'Section 2'!$D$16:$R$1015,COLUMNS('Section 2'!$D$13:P$13),0)))</f>
        <v/>
      </c>
      <c r="P651" s="84" t="str">
        <f>IF($C651="","",IF(ISBLANK(VLOOKUP($A651,'Section 2'!$D$16:$R$1015,COLUMNS('Section 2'!$D$13:Q$13),0)),"",VLOOKUP($A651,'Section 2'!$D$16:$R$1015,COLUMNS('Section 2'!$D$13:Q$13),0)))</f>
        <v/>
      </c>
      <c r="Q651" s="84" t="str">
        <f>IF($C651="","",IF(ISBLANK(VLOOKUP($A651,'Section 2'!$D$16:$R$1015,COLUMNS('Section 2'!$D$13:R$13),0)),"",IF(VLOOKUP($A651,'Section 2'!$D$16:$R$1015,COLUMNS('Section 2'!$D$13:R$13),0)="QPS","QPS",PROPER(VLOOKUP($A651,'Section 2'!$D$16:$R$1015,COLUMNS('Section 2'!$D$13:R$13),0)))))</f>
        <v/>
      </c>
    </row>
    <row r="652" spans="1:17" x14ac:dyDescent="0.35">
      <c r="A652" s="50">
        <v>651</v>
      </c>
      <c r="B652" s="84" t="str">
        <f t="shared" si="10"/>
        <v/>
      </c>
      <c r="C652" s="84" t="str">
        <f>IFERROR(VLOOKUP($A652,'Section 2'!$D$16:$R$1015,COLUMNS('Section 2'!$D$13:D$13),0),"")</f>
        <v/>
      </c>
      <c r="D652" s="61" t="str">
        <f>IF($C652="","",IF(ISBLANK(VLOOKUP($A652,'Section 2'!$D$16:$R$1015,COLUMNS('Section 2'!$D$13:E$13),0)),"",VLOOKUP($A652,'Section 2'!$D$16:$R$1015,COLUMNS('Section 2'!$D$13:E$13),0)))</f>
        <v/>
      </c>
      <c r="E652" s="84" t="str">
        <f>IF($C652="","",IF(ISBLANK(VLOOKUP($A652,'Section 2'!$D$16:$R$1015,COLUMNS('Section 2'!$D$13:F$13),0)),"",VLOOKUP($A652,'Section 2'!$D$16:$R$1015,COLUMNS('Section 2'!$D$13:F$13),0)))</f>
        <v/>
      </c>
      <c r="F652" s="84" t="str">
        <f>IF($C652="","",IF(ISBLANK(VLOOKUP($A652,'Section 2'!$D$16:$R$1015,COLUMNS('Section 2'!$D$13:G$13),0)),"",VLOOKUP($A652,'Section 2'!$D$16:$R$1015,COLUMNS('Section 2'!$D$13:G$13),0)))</f>
        <v/>
      </c>
      <c r="G652" s="84" t="str">
        <f>IF($C652="","",IF(ISBLANK(VLOOKUP($A652,'Section 2'!$D$16:$R$1015,COLUMNS('Section 2'!$D$13:H$13),0)),"",VLOOKUP($A652,'Section 2'!$D$16:$R$1015,COLUMNS('Section 2'!$D$13:H$13),0)))</f>
        <v/>
      </c>
      <c r="H652" s="84" t="str">
        <f>IF($C652="","",IF(ISBLANK(VLOOKUP($A652,'Section 2'!$D$16:$R$1015,COLUMNS('Section 2'!$D$13:I$13),0)),"",VLOOKUP($A652,'Section 2'!$D$16:$R$1015,COLUMNS('Section 2'!$D$13:I$13),0)))</f>
        <v/>
      </c>
      <c r="I652" s="84" t="str">
        <f>IF($C652="","",IF(ISBLANK(VLOOKUP($A652,'Section 2'!$D$16:$R$1015,COLUMNS('Section 2'!$D$13:J$13),0)),"",VLOOKUP($A652,'Section 2'!$D$16:$R$1015,COLUMNS('Section 2'!$D$13:J$13),0)))</f>
        <v/>
      </c>
      <c r="J652" s="84" t="str">
        <f>IF($C652="","",IF(ISBLANK(VLOOKUP($A652,'Section 2'!$D$16:$R$1015,COLUMNS('Section 2'!$D$13:R$13),0)),"",IF(VLOOKUP($A652,'Section 2'!$D$16:$R$1015,COLUMNS('Section 2'!$D$13:R$13),0)="QPS","QPS",PROPER(VLOOKUP($A652,'Section 2'!$D$16:$R$1015,COLUMNS('Section 2'!$D$13:R$13),0)))))</f>
        <v/>
      </c>
      <c r="K652" s="84" t="str">
        <f>IF($C652="","",IF(ISBLANK(VLOOKUP($A652,'Section 2'!$D$16:$R$1015,COLUMNS('Section 2'!$D$13:L$13),0)),"",VLOOKUP($A652,'Section 2'!$D$16:$R$1015,COLUMNS('Section 2'!$D$13:L$13),0)))</f>
        <v/>
      </c>
      <c r="L652" s="84" t="str">
        <f>IF($C652="","",IF(ISBLANK(VLOOKUP($A652,'Section 2'!$D$16:$R$1015,COLUMNS('Section 2'!$D$13:M$13),0)),"",VLOOKUP($A652,'Section 2'!$D$16:$R$1015,COLUMNS('Section 2'!$D$13:M$13),0)))</f>
        <v/>
      </c>
      <c r="M652" s="84" t="str">
        <f>IF($C652="","",IF(ISBLANK(VLOOKUP($A652,'Section 2'!$D$16:$R$1015,COLUMNS('Section 2'!$D$13:N$13),0)),"",VLOOKUP($A652,'Section 2'!$D$16:$R$1015,COLUMNS('Section 2'!$D$13:N$13),0)))</f>
        <v/>
      </c>
      <c r="N652" s="84" t="str">
        <f>IF($C652="","",IF(ISBLANK(VLOOKUP($A652,'Section 2'!$D$16:$R$1015,COLUMNS('Section 2'!$D$13:O$13),0)),"",VLOOKUP($A652,'Section 2'!$D$16:$R$1015,COLUMNS('Section 2'!$D$13:O$13),0)))</f>
        <v/>
      </c>
      <c r="O652" s="84" t="str">
        <f>IF($C652="","",IF(ISBLANK(VLOOKUP($A652,'Section 2'!$D$16:$R$1015,COLUMNS('Section 2'!$D$13:P$13),0)),"",VLOOKUP($A652,'Section 2'!$D$16:$R$1015,COLUMNS('Section 2'!$D$13:P$13),0)))</f>
        <v/>
      </c>
      <c r="P652" s="84" t="str">
        <f>IF($C652="","",IF(ISBLANK(VLOOKUP($A652,'Section 2'!$D$16:$R$1015,COLUMNS('Section 2'!$D$13:Q$13),0)),"",VLOOKUP($A652,'Section 2'!$D$16:$R$1015,COLUMNS('Section 2'!$D$13:Q$13),0)))</f>
        <v/>
      </c>
      <c r="Q652" s="84" t="str">
        <f>IF($C652="","",IF(ISBLANK(VLOOKUP($A652,'Section 2'!$D$16:$R$1015,COLUMNS('Section 2'!$D$13:R$13),0)),"",IF(VLOOKUP($A652,'Section 2'!$D$16:$R$1015,COLUMNS('Section 2'!$D$13:R$13),0)="QPS","QPS",PROPER(VLOOKUP($A652,'Section 2'!$D$16:$R$1015,COLUMNS('Section 2'!$D$13:R$13),0)))))</f>
        <v/>
      </c>
    </row>
    <row r="653" spans="1:17" x14ac:dyDescent="0.35">
      <c r="A653" s="50">
        <v>652</v>
      </c>
      <c r="B653" s="84" t="str">
        <f t="shared" si="10"/>
        <v/>
      </c>
      <c r="C653" s="84" t="str">
        <f>IFERROR(VLOOKUP($A653,'Section 2'!$D$16:$R$1015,COLUMNS('Section 2'!$D$13:D$13),0),"")</f>
        <v/>
      </c>
      <c r="D653" s="61" t="str">
        <f>IF($C653="","",IF(ISBLANK(VLOOKUP($A653,'Section 2'!$D$16:$R$1015,COLUMNS('Section 2'!$D$13:E$13),0)),"",VLOOKUP($A653,'Section 2'!$D$16:$R$1015,COLUMNS('Section 2'!$D$13:E$13),0)))</f>
        <v/>
      </c>
      <c r="E653" s="84" t="str">
        <f>IF($C653="","",IF(ISBLANK(VLOOKUP($A653,'Section 2'!$D$16:$R$1015,COLUMNS('Section 2'!$D$13:F$13),0)),"",VLOOKUP($A653,'Section 2'!$D$16:$R$1015,COLUMNS('Section 2'!$D$13:F$13),0)))</f>
        <v/>
      </c>
      <c r="F653" s="84" t="str">
        <f>IF($C653="","",IF(ISBLANK(VLOOKUP($A653,'Section 2'!$D$16:$R$1015,COLUMNS('Section 2'!$D$13:G$13),0)),"",VLOOKUP($A653,'Section 2'!$D$16:$R$1015,COLUMNS('Section 2'!$D$13:G$13),0)))</f>
        <v/>
      </c>
      <c r="G653" s="84" t="str">
        <f>IF($C653="","",IF(ISBLANK(VLOOKUP($A653,'Section 2'!$D$16:$R$1015,COLUMNS('Section 2'!$D$13:H$13),0)),"",VLOOKUP($A653,'Section 2'!$D$16:$R$1015,COLUMNS('Section 2'!$D$13:H$13),0)))</f>
        <v/>
      </c>
      <c r="H653" s="84" t="str">
        <f>IF($C653="","",IF(ISBLANK(VLOOKUP($A653,'Section 2'!$D$16:$R$1015,COLUMNS('Section 2'!$D$13:I$13),0)),"",VLOOKUP($A653,'Section 2'!$D$16:$R$1015,COLUMNS('Section 2'!$D$13:I$13),0)))</f>
        <v/>
      </c>
      <c r="I653" s="84" t="str">
        <f>IF($C653="","",IF(ISBLANK(VLOOKUP($A653,'Section 2'!$D$16:$R$1015,COLUMNS('Section 2'!$D$13:J$13),0)),"",VLOOKUP($A653,'Section 2'!$D$16:$R$1015,COLUMNS('Section 2'!$D$13:J$13),0)))</f>
        <v/>
      </c>
      <c r="J653" s="84" t="str">
        <f>IF($C653="","",IF(ISBLANK(VLOOKUP($A653,'Section 2'!$D$16:$R$1015,COLUMNS('Section 2'!$D$13:R$13),0)),"",IF(VLOOKUP($A653,'Section 2'!$D$16:$R$1015,COLUMNS('Section 2'!$D$13:R$13),0)="QPS","QPS",PROPER(VLOOKUP($A653,'Section 2'!$D$16:$R$1015,COLUMNS('Section 2'!$D$13:R$13),0)))))</f>
        <v/>
      </c>
      <c r="K653" s="84" t="str">
        <f>IF($C653="","",IF(ISBLANK(VLOOKUP($A653,'Section 2'!$D$16:$R$1015,COLUMNS('Section 2'!$D$13:L$13),0)),"",VLOOKUP($A653,'Section 2'!$D$16:$R$1015,COLUMNS('Section 2'!$D$13:L$13),0)))</f>
        <v/>
      </c>
      <c r="L653" s="84" t="str">
        <f>IF($C653="","",IF(ISBLANK(VLOOKUP($A653,'Section 2'!$D$16:$R$1015,COLUMNS('Section 2'!$D$13:M$13),0)),"",VLOOKUP($A653,'Section 2'!$D$16:$R$1015,COLUMNS('Section 2'!$D$13:M$13),0)))</f>
        <v/>
      </c>
      <c r="M653" s="84" t="str">
        <f>IF($C653="","",IF(ISBLANK(VLOOKUP($A653,'Section 2'!$D$16:$R$1015,COLUMNS('Section 2'!$D$13:N$13),0)),"",VLOOKUP($A653,'Section 2'!$D$16:$R$1015,COLUMNS('Section 2'!$D$13:N$13),0)))</f>
        <v/>
      </c>
      <c r="N653" s="84" t="str">
        <f>IF($C653="","",IF(ISBLANK(VLOOKUP($A653,'Section 2'!$D$16:$R$1015,COLUMNS('Section 2'!$D$13:O$13),0)),"",VLOOKUP($A653,'Section 2'!$D$16:$R$1015,COLUMNS('Section 2'!$D$13:O$13),0)))</f>
        <v/>
      </c>
      <c r="O653" s="84" t="str">
        <f>IF($C653="","",IF(ISBLANK(VLOOKUP($A653,'Section 2'!$D$16:$R$1015,COLUMNS('Section 2'!$D$13:P$13),0)),"",VLOOKUP($A653,'Section 2'!$D$16:$R$1015,COLUMNS('Section 2'!$D$13:P$13),0)))</f>
        <v/>
      </c>
      <c r="P653" s="84" t="str">
        <f>IF($C653="","",IF(ISBLANK(VLOOKUP($A653,'Section 2'!$D$16:$R$1015,COLUMNS('Section 2'!$D$13:Q$13),0)),"",VLOOKUP($A653,'Section 2'!$D$16:$R$1015,COLUMNS('Section 2'!$D$13:Q$13),0)))</f>
        <v/>
      </c>
      <c r="Q653" s="84" t="str">
        <f>IF($C653="","",IF(ISBLANK(VLOOKUP($A653,'Section 2'!$D$16:$R$1015,COLUMNS('Section 2'!$D$13:R$13),0)),"",IF(VLOOKUP($A653,'Section 2'!$D$16:$R$1015,COLUMNS('Section 2'!$D$13:R$13),0)="QPS","QPS",PROPER(VLOOKUP($A653,'Section 2'!$D$16:$R$1015,COLUMNS('Section 2'!$D$13:R$13),0)))))</f>
        <v/>
      </c>
    </row>
    <row r="654" spans="1:17" x14ac:dyDescent="0.35">
      <c r="A654" s="50">
        <v>653</v>
      </c>
      <c r="B654" s="84" t="str">
        <f t="shared" si="10"/>
        <v/>
      </c>
      <c r="C654" s="84" t="str">
        <f>IFERROR(VLOOKUP($A654,'Section 2'!$D$16:$R$1015,COLUMNS('Section 2'!$D$13:D$13),0),"")</f>
        <v/>
      </c>
      <c r="D654" s="61" t="str">
        <f>IF($C654="","",IF(ISBLANK(VLOOKUP($A654,'Section 2'!$D$16:$R$1015,COLUMNS('Section 2'!$D$13:E$13),0)),"",VLOOKUP($A654,'Section 2'!$D$16:$R$1015,COLUMNS('Section 2'!$D$13:E$13),0)))</f>
        <v/>
      </c>
      <c r="E654" s="84" t="str">
        <f>IF($C654="","",IF(ISBLANK(VLOOKUP($A654,'Section 2'!$D$16:$R$1015,COLUMNS('Section 2'!$D$13:F$13),0)),"",VLOOKUP($A654,'Section 2'!$D$16:$R$1015,COLUMNS('Section 2'!$D$13:F$13),0)))</f>
        <v/>
      </c>
      <c r="F654" s="84" t="str">
        <f>IF($C654="","",IF(ISBLANK(VLOOKUP($A654,'Section 2'!$D$16:$R$1015,COLUMNS('Section 2'!$D$13:G$13),0)),"",VLOOKUP($A654,'Section 2'!$D$16:$R$1015,COLUMNS('Section 2'!$D$13:G$13),0)))</f>
        <v/>
      </c>
      <c r="G654" s="84" t="str">
        <f>IF($C654="","",IF(ISBLANK(VLOOKUP($A654,'Section 2'!$D$16:$R$1015,COLUMNS('Section 2'!$D$13:H$13),0)),"",VLOOKUP($A654,'Section 2'!$D$16:$R$1015,COLUMNS('Section 2'!$D$13:H$13),0)))</f>
        <v/>
      </c>
      <c r="H654" s="84" t="str">
        <f>IF($C654="","",IF(ISBLANK(VLOOKUP($A654,'Section 2'!$D$16:$R$1015,COLUMNS('Section 2'!$D$13:I$13),0)),"",VLOOKUP($A654,'Section 2'!$D$16:$R$1015,COLUMNS('Section 2'!$D$13:I$13),0)))</f>
        <v/>
      </c>
      <c r="I654" s="84" t="str">
        <f>IF($C654="","",IF(ISBLANK(VLOOKUP($A654,'Section 2'!$D$16:$R$1015,COLUMNS('Section 2'!$D$13:J$13),0)),"",VLOOKUP($A654,'Section 2'!$D$16:$R$1015,COLUMNS('Section 2'!$D$13:J$13),0)))</f>
        <v/>
      </c>
      <c r="J654" s="84" t="str">
        <f>IF($C654="","",IF(ISBLANK(VLOOKUP($A654,'Section 2'!$D$16:$R$1015,COLUMNS('Section 2'!$D$13:R$13),0)),"",IF(VLOOKUP($A654,'Section 2'!$D$16:$R$1015,COLUMNS('Section 2'!$D$13:R$13),0)="QPS","QPS",PROPER(VLOOKUP($A654,'Section 2'!$D$16:$R$1015,COLUMNS('Section 2'!$D$13:R$13),0)))))</f>
        <v/>
      </c>
      <c r="K654" s="84" t="str">
        <f>IF($C654="","",IF(ISBLANK(VLOOKUP($A654,'Section 2'!$D$16:$R$1015,COLUMNS('Section 2'!$D$13:L$13),0)),"",VLOOKUP($A654,'Section 2'!$D$16:$R$1015,COLUMNS('Section 2'!$D$13:L$13),0)))</f>
        <v/>
      </c>
      <c r="L654" s="84" t="str">
        <f>IF($C654="","",IF(ISBLANK(VLOOKUP($A654,'Section 2'!$D$16:$R$1015,COLUMNS('Section 2'!$D$13:M$13),0)),"",VLOOKUP($A654,'Section 2'!$D$16:$R$1015,COLUMNS('Section 2'!$D$13:M$13),0)))</f>
        <v/>
      </c>
      <c r="M654" s="84" t="str">
        <f>IF($C654="","",IF(ISBLANK(VLOOKUP($A654,'Section 2'!$D$16:$R$1015,COLUMNS('Section 2'!$D$13:N$13),0)),"",VLOOKUP($A654,'Section 2'!$D$16:$R$1015,COLUMNS('Section 2'!$D$13:N$13),0)))</f>
        <v/>
      </c>
      <c r="N654" s="84" t="str">
        <f>IF($C654="","",IF(ISBLANK(VLOOKUP($A654,'Section 2'!$D$16:$R$1015,COLUMNS('Section 2'!$D$13:O$13),0)),"",VLOOKUP($A654,'Section 2'!$D$16:$R$1015,COLUMNS('Section 2'!$D$13:O$13),0)))</f>
        <v/>
      </c>
      <c r="O654" s="84" t="str">
        <f>IF($C654="","",IF(ISBLANK(VLOOKUP($A654,'Section 2'!$D$16:$R$1015,COLUMNS('Section 2'!$D$13:P$13),0)),"",VLOOKUP($A654,'Section 2'!$D$16:$R$1015,COLUMNS('Section 2'!$D$13:P$13),0)))</f>
        <v/>
      </c>
      <c r="P654" s="84" t="str">
        <f>IF($C654="","",IF(ISBLANK(VLOOKUP($A654,'Section 2'!$D$16:$R$1015,COLUMNS('Section 2'!$D$13:Q$13),0)),"",VLOOKUP($A654,'Section 2'!$D$16:$R$1015,COLUMNS('Section 2'!$D$13:Q$13),0)))</f>
        <v/>
      </c>
      <c r="Q654" s="84" t="str">
        <f>IF($C654="","",IF(ISBLANK(VLOOKUP($A654,'Section 2'!$D$16:$R$1015,COLUMNS('Section 2'!$D$13:R$13),0)),"",IF(VLOOKUP($A654,'Section 2'!$D$16:$R$1015,COLUMNS('Section 2'!$D$13:R$13),0)="QPS","QPS",PROPER(VLOOKUP($A654,'Section 2'!$D$16:$R$1015,COLUMNS('Section 2'!$D$13:R$13),0)))))</f>
        <v/>
      </c>
    </row>
    <row r="655" spans="1:17" x14ac:dyDescent="0.35">
      <c r="A655" s="50">
        <v>654</v>
      </c>
      <c r="B655" s="84" t="str">
        <f t="shared" si="10"/>
        <v/>
      </c>
      <c r="C655" s="84" t="str">
        <f>IFERROR(VLOOKUP($A655,'Section 2'!$D$16:$R$1015,COLUMNS('Section 2'!$D$13:D$13),0),"")</f>
        <v/>
      </c>
      <c r="D655" s="61" t="str">
        <f>IF($C655="","",IF(ISBLANK(VLOOKUP($A655,'Section 2'!$D$16:$R$1015,COLUMNS('Section 2'!$D$13:E$13),0)),"",VLOOKUP($A655,'Section 2'!$D$16:$R$1015,COLUMNS('Section 2'!$D$13:E$13),0)))</f>
        <v/>
      </c>
      <c r="E655" s="84" t="str">
        <f>IF($C655="","",IF(ISBLANK(VLOOKUP($A655,'Section 2'!$D$16:$R$1015,COLUMNS('Section 2'!$D$13:F$13),0)),"",VLOOKUP($A655,'Section 2'!$D$16:$R$1015,COLUMNS('Section 2'!$D$13:F$13),0)))</f>
        <v/>
      </c>
      <c r="F655" s="84" t="str">
        <f>IF($C655="","",IF(ISBLANK(VLOOKUP($A655,'Section 2'!$D$16:$R$1015,COLUMNS('Section 2'!$D$13:G$13),0)),"",VLOOKUP($A655,'Section 2'!$D$16:$R$1015,COLUMNS('Section 2'!$D$13:G$13),0)))</f>
        <v/>
      </c>
      <c r="G655" s="84" t="str">
        <f>IF($C655="","",IF(ISBLANK(VLOOKUP($A655,'Section 2'!$D$16:$R$1015,COLUMNS('Section 2'!$D$13:H$13),0)),"",VLOOKUP($A655,'Section 2'!$D$16:$R$1015,COLUMNS('Section 2'!$D$13:H$13),0)))</f>
        <v/>
      </c>
      <c r="H655" s="84" t="str">
        <f>IF($C655="","",IF(ISBLANK(VLOOKUP($A655,'Section 2'!$D$16:$R$1015,COLUMNS('Section 2'!$D$13:I$13),0)),"",VLOOKUP($A655,'Section 2'!$D$16:$R$1015,COLUMNS('Section 2'!$D$13:I$13),0)))</f>
        <v/>
      </c>
      <c r="I655" s="84" t="str">
        <f>IF($C655="","",IF(ISBLANK(VLOOKUP($A655,'Section 2'!$D$16:$R$1015,COLUMNS('Section 2'!$D$13:J$13),0)),"",VLOOKUP($A655,'Section 2'!$D$16:$R$1015,COLUMNS('Section 2'!$D$13:J$13),0)))</f>
        <v/>
      </c>
      <c r="J655" s="84" t="str">
        <f>IF($C655="","",IF(ISBLANK(VLOOKUP($A655,'Section 2'!$D$16:$R$1015,COLUMNS('Section 2'!$D$13:R$13),0)),"",IF(VLOOKUP($A655,'Section 2'!$D$16:$R$1015,COLUMNS('Section 2'!$D$13:R$13),0)="QPS","QPS",PROPER(VLOOKUP($A655,'Section 2'!$D$16:$R$1015,COLUMNS('Section 2'!$D$13:R$13),0)))))</f>
        <v/>
      </c>
      <c r="K655" s="84" t="str">
        <f>IF($C655="","",IF(ISBLANK(VLOOKUP($A655,'Section 2'!$D$16:$R$1015,COLUMNS('Section 2'!$D$13:L$13),0)),"",VLOOKUP($A655,'Section 2'!$D$16:$R$1015,COLUMNS('Section 2'!$D$13:L$13),0)))</f>
        <v/>
      </c>
      <c r="L655" s="84" t="str">
        <f>IF($C655="","",IF(ISBLANK(VLOOKUP($A655,'Section 2'!$D$16:$R$1015,COLUMNS('Section 2'!$D$13:M$13),0)),"",VLOOKUP($A655,'Section 2'!$D$16:$R$1015,COLUMNS('Section 2'!$D$13:M$13),0)))</f>
        <v/>
      </c>
      <c r="M655" s="84" t="str">
        <f>IF($C655="","",IF(ISBLANK(VLOOKUP($A655,'Section 2'!$D$16:$R$1015,COLUMNS('Section 2'!$D$13:N$13),0)),"",VLOOKUP($A655,'Section 2'!$D$16:$R$1015,COLUMNS('Section 2'!$D$13:N$13),0)))</f>
        <v/>
      </c>
      <c r="N655" s="84" t="str">
        <f>IF($C655="","",IF(ISBLANK(VLOOKUP($A655,'Section 2'!$D$16:$R$1015,COLUMNS('Section 2'!$D$13:O$13),0)),"",VLOOKUP($A655,'Section 2'!$D$16:$R$1015,COLUMNS('Section 2'!$D$13:O$13),0)))</f>
        <v/>
      </c>
      <c r="O655" s="84" t="str">
        <f>IF($C655="","",IF(ISBLANK(VLOOKUP($A655,'Section 2'!$D$16:$R$1015,COLUMNS('Section 2'!$D$13:P$13),0)),"",VLOOKUP($A655,'Section 2'!$D$16:$R$1015,COLUMNS('Section 2'!$D$13:P$13),0)))</f>
        <v/>
      </c>
      <c r="P655" s="84" t="str">
        <f>IF($C655="","",IF(ISBLANK(VLOOKUP($A655,'Section 2'!$D$16:$R$1015,COLUMNS('Section 2'!$D$13:Q$13),0)),"",VLOOKUP($A655,'Section 2'!$D$16:$R$1015,COLUMNS('Section 2'!$D$13:Q$13),0)))</f>
        <v/>
      </c>
      <c r="Q655" s="84" t="str">
        <f>IF($C655="","",IF(ISBLANK(VLOOKUP($A655,'Section 2'!$D$16:$R$1015,COLUMNS('Section 2'!$D$13:R$13),0)),"",IF(VLOOKUP($A655,'Section 2'!$D$16:$R$1015,COLUMNS('Section 2'!$D$13:R$13),0)="QPS","QPS",PROPER(VLOOKUP($A655,'Section 2'!$D$16:$R$1015,COLUMNS('Section 2'!$D$13:R$13),0)))))</f>
        <v/>
      </c>
    </row>
    <row r="656" spans="1:17" x14ac:dyDescent="0.35">
      <c r="A656" s="50">
        <v>655</v>
      </c>
      <c r="B656" s="84" t="str">
        <f t="shared" si="10"/>
        <v/>
      </c>
      <c r="C656" s="84" t="str">
        <f>IFERROR(VLOOKUP($A656,'Section 2'!$D$16:$R$1015,COLUMNS('Section 2'!$D$13:D$13),0),"")</f>
        <v/>
      </c>
      <c r="D656" s="61" t="str">
        <f>IF($C656="","",IF(ISBLANK(VLOOKUP($A656,'Section 2'!$D$16:$R$1015,COLUMNS('Section 2'!$D$13:E$13),0)),"",VLOOKUP($A656,'Section 2'!$D$16:$R$1015,COLUMNS('Section 2'!$D$13:E$13),0)))</f>
        <v/>
      </c>
      <c r="E656" s="84" t="str">
        <f>IF($C656="","",IF(ISBLANK(VLOOKUP($A656,'Section 2'!$D$16:$R$1015,COLUMNS('Section 2'!$D$13:F$13),0)),"",VLOOKUP($A656,'Section 2'!$D$16:$R$1015,COLUMNS('Section 2'!$D$13:F$13),0)))</f>
        <v/>
      </c>
      <c r="F656" s="84" t="str">
        <f>IF($C656="","",IF(ISBLANK(VLOOKUP($A656,'Section 2'!$D$16:$R$1015,COLUMNS('Section 2'!$D$13:G$13),0)),"",VLOOKUP($A656,'Section 2'!$D$16:$R$1015,COLUMNS('Section 2'!$D$13:G$13),0)))</f>
        <v/>
      </c>
      <c r="G656" s="84" t="str">
        <f>IF($C656="","",IF(ISBLANK(VLOOKUP($A656,'Section 2'!$D$16:$R$1015,COLUMNS('Section 2'!$D$13:H$13),0)),"",VLOOKUP($A656,'Section 2'!$D$16:$R$1015,COLUMNS('Section 2'!$D$13:H$13),0)))</f>
        <v/>
      </c>
      <c r="H656" s="84" t="str">
        <f>IF($C656="","",IF(ISBLANK(VLOOKUP($A656,'Section 2'!$D$16:$R$1015,COLUMNS('Section 2'!$D$13:I$13),0)),"",VLOOKUP($A656,'Section 2'!$D$16:$R$1015,COLUMNS('Section 2'!$D$13:I$13),0)))</f>
        <v/>
      </c>
      <c r="I656" s="84" t="str">
        <f>IF($C656="","",IF(ISBLANK(VLOOKUP($A656,'Section 2'!$D$16:$R$1015,COLUMNS('Section 2'!$D$13:J$13),0)),"",VLOOKUP($A656,'Section 2'!$D$16:$R$1015,COLUMNS('Section 2'!$D$13:J$13),0)))</f>
        <v/>
      </c>
      <c r="J656" s="84" t="str">
        <f>IF($C656="","",IF(ISBLANK(VLOOKUP($A656,'Section 2'!$D$16:$R$1015,COLUMNS('Section 2'!$D$13:R$13),0)),"",IF(VLOOKUP($A656,'Section 2'!$D$16:$R$1015,COLUMNS('Section 2'!$D$13:R$13),0)="QPS","QPS",PROPER(VLOOKUP($A656,'Section 2'!$D$16:$R$1015,COLUMNS('Section 2'!$D$13:R$13),0)))))</f>
        <v/>
      </c>
      <c r="K656" s="84" t="str">
        <f>IF($C656="","",IF(ISBLANK(VLOOKUP($A656,'Section 2'!$D$16:$R$1015,COLUMNS('Section 2'!$D$13:L$13),0)),"",VLOOKUP($A656,'Section 2'!$D$16:$R$1015,COLUMNS('Section 2'!$D$13:L$13),0)))</f>
        <v/>
      </c>
      <c r="L656" s="84" t="str">
        <f>IF($C656="","",IF(ISBLANK(VLOOKUP($A656,'Section 2'!$D$16:$R$1015,COLUMNS('Section 2'!$D$13:M$13),0)),"",VLOOKUP($A656,'Section 2'!$D$16:$R$1015,COLUMNS('Section 2'!$D$13:M$13),0)))</f>
        <v/>
      </c>
      <c r="M656" s="84" t="str">
        <f>IF($C656="","",IF(ISBLANK(VLOOKUP($A656,'Section 2'!$D$16:$R$1015,COLUMNS('Section 2'!$D$13:N$13),0)),"",VLOOKUP($A656,'Section 2'!$D$16:$R$1015,COLUMNS('Section 2'!$D$13:N$13),0)))</f>
        <v/>
      </c>
      <c r="N656" s="84" t="str">
        <f>IF($C656="","",IF(ISBLANK(VLOOKUP($A656,'Section 2'!$D$16:$R$1015,COLUMNS('Section 2'!$D$13:O$13),0)),"",VLOOKUP($A656,'Section 2'!$D$16:$R$1015,COLUMNS('Section 2'!$D$13:O$13),0)))</f>
        <v/>
      </c>
      <c r="O656" s="84" t="str">
        <f>IF($C656="","",IF(ISBLANK(VLOOKUP($A656,'Section 2'!$D$16:$R$1015,COLUMNS('Section 2'!$D$13:P$13),0)),"",VLOOKUP($A656,'Section 2'!$D$16:$R$1015,COLUMNS('Section 2'!$D$13:P$13),0)))</f>
        <v/>
      </c>
      <c r="P656" s="84" t="str">
        <f>IF($C656="","",IF(ISBLANK(VLOOKUP($A656,'Section 2'!$D$16:$R$1015,COLUMNS('Section 2'!$D$13:Q$13),0)),"",VLOOKUP($A656,'Section 2'!$D$16:$R$1015,COLUMNS('Section 2'!$D$13:Q$13),0)))</f>
        <v/>
      </c>
      <c r="Q656" s="84" t="str">
        <f>IF($C656="","",IF(ISBLANK(VLOOKUP($A656,'Section 2'!$D$16:$R$1015,COLUMNS('Section 2'!$D$13:R$13),0)),"",IF(VLOOKUP($A656,'Section 2'!$D$16:$R$1015,COLUMNS('Section 2'!$D$13:R$13),0)="QPS","QPS",PROPER(VLOOKUP($A656,'Section 2'!$D$16:$R$1015,COLUMNS('Section 2'!$D$13:R$13),0)))))</f>
        <v/>
      </c>
    </row>
    <row r="657" spans="1:17" x14ac:dyDescent="0.35">
      <c r="A657" s="50">
        <v>656</v>
      </c>
      <c r="B657" s="84" t="str">
        <f t="shared" si="10"/>
        <v/>
      </c>
      <c r="C657" s="84" t="str">
        <f>IFERROR(VLOOKUP($A657,'Section 2'!$D$16:$R$1015,COLUMNS('Section 2'!$D$13:D$13),0),"")</f>
        <v/>
      </c>
      <c r="D657" s="61" t="str">
        <f>IF($C657="","",IF(ISBLANK(VLOOKUP($A657,'Section 2'!$D$16:$R$1015,COLUMNS('Section 2'!$D$13:E$13),0)),"",VLOOKUP($A657,'Section 2'!$D$16:$R$1015,COLUMNS('Section 2'!$D$13:E$13),0)))</f>
        <v/>
      </c>
      <c r="E657" s="84" t="str">
        <f>IF($C657="","",IF(ISBLANK(VLOOKUP($A657,'Section 2'!$D$16:$R$1015,COLUMNS('Section 2'!$D$13:F$13),0)),"",VLOOKUP($A657,'Section 2'!$D$16:$R$1015,COLUMNS('Section 2'!$D$13:F$13),0)))</f>
        <v/>
      </c>
      <c r="F657" s="84" t="str">
        <f>IF($C657="","",IF(ISBLANK(VLOOKUP($A657,'Section 2'!$D$16:$R$1015,COLUMNS('Section 2'!$D$13:G$13),0)),"",VLOOKUP($A657,'Section 2'!$D$16:$R$1015,COLUMNS('Section 2'!$D$13:G$13),0)))</f>
        <v/>
      </c>
      <c r="G657" s="84" t="str">
        <f>IF($C657="","",IF(ISBLANK(VLOOKUP($A657,'Section 2'!$D$16:$R$1015,COLUMNS('Section 2'!$D$13:H$13),0)),"",VLOOKUP($A657,'Section 2'!$D$16:$R$1015,COLUMNS('Section 2'!$D$13:H$13),0)))</f>
        <v/>
      </c>
      <c r="H657" s="84" t="str">
        <f>IF($C657="","",IF(ISBLANK(VLOOKUP($A657,'Section 2'!$D$16:$R$1015,COLUMNS('Section 2'!$D$13:I$13),0)),"",VLOOKUP($A657,'Section 2'!$D$16:$R$1015,COLUMNS('Section 2'!$D$13:I$13),0)))</f>
        <v/>
      </c>
      <c r="I657" s="84" t="str">
        <f>IF($C657="","",IF(ISBLANK(VLOOKUP($A657,'Section 2'!$D$16:$R$1015,COLUMNS('Section 2'!$D$13:J$13),0)),"",VLOOKUP($A657,'Section 2'!$D$16:$R$1015,COLUMNS('Section 2'!$D$13:J$13),0)))</f>
        <v/>
      </c>
      <c r="J657" s="84" t="str">
        <f>IF($C657="","",IF(ISBLANK(VLOOKUP($A657,'Section 2'!$D$16:$R$1015,COLUMNS('Section 2'!$D$13:R$13),0)),"",IF(VLOOKUP($A657,'Section 2'!$D$16:$R$1015,COLUMNS('Section 2'!$D$13:R$13),0)="QPS","QPS",PROPER(VLOOKUP($A657,'Section 2'!$D$16:$R$1015,COLUMNS('Section 2'!$D$13:R$13),0)))))</f>
        <v/>
      </c>
      <c r="K657" s="84" t="str">
        <f>IF($C657="","",IF(ISBLANK(VLOOKUP($A657,'Section 2'!$D$16:$R$1015,COLUMNS('Section 2'!$D$13:L$13),0)),"",VLOOKUP($A657,'Section 2'!$D$16:$R$1015,COLUMNS('Section 2'!$D$13:L$13),0)))</f>
        <v/>
      </c>
      <c r="L657" s="84" t="str">
        <f>IF($C657="","",IF(ISBLANK(VLOOKUP($A657,'Section 2'!$D$16:$R$1015,COLUMNS('Section 2'!$D$13:M$13),0)),"",VLOOKUP($A657,'Section 2'!$D$16:$R$1015,COLUMNS('Section 2'!$D$13:M$13),0)))</f>
        <v/>
      </c>
      <c r="M657" s="84" t="str">
        <f>IF($C657="","",IF(ISBLANK(VLOOKUP($A657,'Section 2'!$D$16:$R$1015,COLUMNS('Section 2'!$D$13:N$13),0)),"",VLOOKUP($A657,'Section 2'!$D$16:$R$1015,COLUMNS('Section 2'!$D$13:N$13),0)))</f>
        <v/>
      </c>
      <c r="N657" s="84" t="str">
        <f>IF($C657="","",IF(ISBLANK(VLOOKUP($A657,'Section 2'!$D$16:$R$1015,COLUMNS('Section 2'!$D$13:O$13),0)),"",VLOOKUP($A657,'Section 2'!$D$16:$R$1015,COLUMNS('Section 2'!$D$13:O$13),0)))</f>
        <v/>
      </c>
      <c r="O657" s="84" t="str">
        <f>IF($C657="","",IF(ISBLANK(VLOOKUP($A657,'Section 2'!$D$16:$R$1015,COLUMNS('Section 2'!$D$13:P$13),0)),"",VLOOKUP($A657,'Section 2'!$D$16:$R$1015,COLUMNS('Section 2'!$D$13:P$13),0)))</f>
        <v/>
      </c>
      <c r="P657" s="84" t="str">
        <f>IF($C657="","",IF(ISBLANK(VLOOKUP($A657,'Section 2'!$D$16:$R$1015,COLUMNS('Section 2'!$D$13:Q$13),0)),"",VLOOKUP($A657,'Section 2'!$D$16:$R$1015,COLUMNS('Section 2'!$D$13:Q$13),0)))</f>
        <v/>
      </c>
      <c r="Q657" s="84" t="str">
        <f>IF($C657="","",IF(ISBLANK(VLOOKUP($A657,'Section 2'!$D$16:$R$1015,COLUMNS('Section 2'!$D$13:R$13),0)),"",IF(VLOOKUP($A657,'Section 2'!$D$16:$R$1015,COLUMNS('Section 2'!$D$13:R$13),0)="QPS","QPS",PROPER(VLOOKUP($A657,'Section 2'!$D$16:$R$1015,COLUMNS('Section 2'!$D$13:R$13),0)))))</f>
        <v/>
      </c>
    </row>
    <row r="658" spans="1:17" x14ac:dyDescent="0.35">
      <c r="A658" s="50">
        <v>657</v>
      </c>
      <c r="B658" s="84" t="str">
        <f t="shared" si="10"/>
        <v/>
      </c>
      <c r="C658" s="84" t="str">
        <f>IFERROR(VLOOKUP($A658,'Section 2'!$D$16:$R$1015,COLUMNS('Section 2'!$D$13:D$13),0),"")</f>
        <v/>
      </c>
      <c r="D658" s="61" t="str">
        <f>IF($C658="","",IF(ISBLANK(VLOOKUP($A658,'Section 2'!$D$16:$R$1015,COLUMNS('Section 2'!$D$13:E$13),0)),"",VLOOKUP($A658,'Section 2'!$D$16:$R$1015,COLUMNS('Section 2'!$D$13:E$13),0)))</f>
        <v/>
      </c>
      <c r="E658" s="84" t="str">
        <f>IF($C658="","",IF(ISBLANK(VLOOKUP($A658,'Section 2'!$D$16:$R$1015,COLUMNS('Section 2'!$D$13:F$13),0)),"",VLOOKUP($A658,'Section 2'!$D$16:$R$1015,COLUMNS('Section 2'!$D$13:F$13),0)))</f>
        <v/>
      </c>
      <c r="F658" s="84" t="str">
        <f>IF($C658="","",IF(ISBLANK(VLOOKUP($A658,'Section 2'!$D$16:$R$1015,COLUMNS('Section 2'!$D$13:G$13),0)),"",VLOOKUP($A658,'Section 2'!$D$16:$R$1015,COLUMNS('Section 2'!$D$13:G$13),0)))</f>
        <v/>
      </c>
      <c r="G658" s="84" t="str">
        <f>IF($C658="","",IF(ISBLANK(VLOOKUP($A658,'Section 2'!$D$16:$R$1015,COLUMNS('Section 2'!$D$13:H$13),0)),"",VLOOKUP($A658,'Section 2'!$D$16:$R$1015,COLUMNS('Section 2'!$D$13:H$13),0)))</f>
        <v/>
      </c>
      <c r="H658" s="84" t="str">
        <f>IF($C658="","",IF(ISBLANK(VLOOKUP($A658,'Section 2'!$D$16:$R$1015,COLUMNS('Section 2'!$D$13:I$13),0)),"",VLOOKUP($A658,'Section 2'!$D$16:$R$1015,COLUMNS('Section 2'!$D$13:I$13),0)))</f>
        <v/>
      </c>
      <c r="I658" s="84" t="str">
        <f>IF($C658="","",IF(ISBLANK(VLOOKUP($A658,'Section 2'!$D$16:$R$1015,COLUMNS('Section 2'!$D$13:J$13),0)),"",VLOOKUP($A658,'Section 2'!$D$16:$R$1015,COLUMNS('Section 2'!$D$13:J$13),0)))</f>
        <v/>
      </c>
      <c r="J658" s="84" t="str">
        <f>IF($C658="","",IF(ISBLANK(VLOOKUP($A658,'Section 2'!$D$16:$R$1015,COLUMNS('Section 2'!$D$13:R$13),0)),"",IF(VLOOKUP($A658,'Section 2'!$D$16:$R$1015,COLUMNS('Section 2'!$D$13:R$13),0)="QPS","QPS",PROPER(VLOOKUP($A658,'Section 2'!$D$16:$R$1015,COLUMNS('Section 2'!$D$13:R$13),0)))))</f>
        <v/>
      </c>
      <c r="K658" s="84" t="str">
        <f>IF($C658="","",IF(ISBLANK(VLOOKUP($A658,'Section 2'!$D$16:$R$1015,COLUMNS('Section 2'!$D$13:L$13),0)),"",VLOOKUP($A658,'Section 2'!$D$16:$R$1015,COLUMNS('Section 2'!$D$13:L$13),0)))</f>
        <v/>
      </c>
      <c r="L658" s="84" t="str">
        <f>IF($C658="","",IF(ISBLANK(VLOOKUP($A658,'Section 2'!$D$16:$R$1015,COLUMNS('Section 2'!$D$13:M$13),0)),"",VLOOKUP($A658,'Section 2'!$D$16:$R$1015,COLUMNS('Section 2'!$D$13:M$13),0)))</f>
        <v/>
      </c>
      <c r="M658" s="84" t="str">
        <f>IF($C658="","",IF(ISBLANK(VLOOKUP($A658,'Section 2'!$D$16:$R$1015,COLUMNS('Section 2'!$D$13:N$13),0)),"",VLOOKUP($A658,'Section 2'!$D$16:$R$1015,COLUMNS('Section 2'!$D$13:N$13),0)))</f>
        <v/>
      </c>
      <c r="N658" s="84" t="str">
        <f>IF($C658="","",IF(ISBLANK(VLOOKUP($A658,'Section 2'!$D$16:$R$1015,COLUMNS('Section 2'!$D$13:O$13),0)),"",VLOOKUP($A658,'Section 2'!$D$16:$R$1015,COLUMNS('Section 2'!$D$13:O$13),0)))</f>
        <v/>
      </c>
      <c r="O658" s="84" t="str">
        <f>IF($C658="","",IF(ISBLANK(VLOOKUP($A658,'Section 2'!$D$16:$R$1015,COLUMNS('Section 2'!$D$13:P$13),0)),"",VLOOKUP($A658,'Section 2'!$D$16:$R$1015,COLUMNS('Section 2'!$D$13:P$13),0)))</f>
        <v/>
      </c>
      <c r="P658" s="84" t="str">
        <f>IF($C658="","",IF(ISBLANK(VLOOKUP($A658,'Section 2'!$D$16:$R$1015,COLUMNS('Section 2'!$D$13:Q$13),0)),"",VLOOKUP($A658,'Section 2'!$D$16:$R$1015,COLUMNS('Section 2'!$D$13:Q$13),0)))</f>
        <v/>
      </c>
      <c r="Q658" s="84" t="str">
        <f>IF($C658="","",IF(ISBLANK(VLOOKUP($A658,'Section 2'!$D$16:$R$1015,COLUMNS('Section 2'!$D$13:R$13),0)),"",IF(VLOOKUP($A658,'Section 2'!$D$16:$R$1015,COLUMNS('Section 2'!$D$13:R$13),0)="QPS","QPS",PROPER(VLOOKUP($A658,'Section 2'!$D$16:$R$1015,COLUMNS('Section 2'!$D$13:R$13),0)))))</f>
        <v/>
      </c>
    </row>
    <row r="659" spans="1:17" x14ac:dyDescent="0.35">
      <c r="A659" s="50">
        <v>658</v>
      </c>
      <c r="B659" s="84" t="str">
        <f t="shared" si="10"/>
        <v/>
      </c>
      <c r="C659" s="84" t="str">
        <f>IFERROR(VLOOKUP($A659,'Section 2'!$D$16:$R$1015,COLUMNS('Section 2'!$D$13:D$13),0),"")</f>
        <v/>
      </c>
      <c r="D659" s="61" t="str">
        <f>IF($C659="","",IF(ISBLANK(VLOOKUP($A659,'Section 2'!$D$16:$R$1015,COLUMNS('Section 2'!$D$13:E$13),0)),"",VLOOKUP($A659,'Section 2'!$D$16:$R$1015,COLUMNS('Section 2'!$D$13:E$13),0)))</f>
        <v/>
      </c>
      <c r="E659" s="84" t="str">
        <f>IF($C659="","",IF(ISBLANK(VLOOKUP($A659,'Section 2'!$D$16:$R$1015,COLUMNS('Section 2'!$D$13:F$13),0)),"",VLOOKUP($A659,'Section 2'!$D$16:$R$1015,COLUMNS('Section 2'!$D$13:F$13),0)))</f>
        <v/>
      </c>
      <c r="F659" s="84" t="str">
        <f>IF($C659="","",IF(ISBLANK(VLOOKUP($A659,'Section 2'!$D$16:$R$1015,COLUMNS('Section 2'!$D$13:G$13),0)),"",VLOOKUP($A659,'Section 2'!$D$16:$R$1015,COLUMNS('Section 2'!$D$13:G$13),0)))</f>
        <v/>
      </c>
      <c r="G659" s="84" t="str">
        <f>IF($C659="","",IF(ISBLANK(VLOOKUP($A659,'Section 2'!$D$16:$R$1015,COLUMNS('Section 2'!$D$13:H$13),0)),"",VLOOKUP($A659,'Section 2'!$D$16:$R$1015,COLUMNS('Section 2'!$D$13:H$13),0)))</f>
        <v/>
      </c>
      <c r="H659" s="84" t="str">
        <f>IF($C659="","",IF(ISBLANK(VLOOKUP($A659,'Section 2'!$D$16:$R$1015,COLUMNS('Section 2'!$D$13:I$13),0)),"",VLOOKUP($A659,'Section 2'!$D$16:$R$1015,COLUMNS('Section 2'!$D$13:I$13),0)))</f>
        <v/>
      </c>
      <c r="I659" s="84" t="str">
        <f>IF($C659="","",IF(ISBLANK(VLOOKUP($A659,'Section 2'!$D$16:$R$1015,COLUMNS('Section 2'!$D$13:J$13),0)),"",VLOOKUP($A659,'Section 2'!$D$16:$R$1015,COLUMNS('Section 2'!$D$13:J$13),0)))</f>
        <v/>
      </c>
      <c r="J659" s="84" t="str">
        <f>IF($C659="","",IF(ISBLANK(VLOOKUP($A659,'Section 2'!$D$16:$R$1015,COLUMNS('Section 2'!$D$13:R$13),0)),"",IF(VLOOKUP($A659,'Section 2'!$D$16:$R$1015,COLUMNS('Section 2'!$D$13:R$13),0)="QPS","QPS",PROPER(VLOOKUP($A659,'Section 2'!$D$16:$R$1015,COLUMNS('Section 2'!$D$13:R$13),0)))))</f>
        <v/>
      </c>
      <c r="K659" s="84" t="str">
        <f>IF($C659="","",IF(ISBLANK(VLOOKUP($A659,'Section 2'!$D$16:$R$1015,COLUMNS('Section 2'!$D$13:L$13),0)),"",VLOOKUP($A659,'Section 2'!$D$16:$R$1015,COLUMNS('Section 2'!$D$13:L$13),0)))</f>
        <v/>
      </c>
      <c r="L659" s="84" t="str">
        <f>IF($C659="","",IF(ISBLANK(VLOOKUP($A659,'Section 2'!$D$16:$R$1015,COLUMNS('Section 2'!$D$13:M$13),0)),"",VLOOKUP($A659,'Section 2'!$D$16:$R$1015,COLUMNS('Section 2'!$D$13:M$13),0)))</f>
        <v/>
      </c>
      <c r="M659" s="84" t="str">
        <f>IF($C659="","",IF(ISBLANK(VLOOKUP($A659,'Section 2'!$D$16:$R$1015,COLUMNS('Section 2'!$D$13:N$13),0)),"",VLOOKUP($A659,'Section 2'!$D$16:$R$1015,COLUMNS('Section 2'!$D$13:N$13),0)))</f>
        <v/>
      </c>
      <c r="N659" s="84" t="str">
        <f>IF($C659="","",IF(ISBLANK(VLOOKUP($A659,'Section 2'!$D$16:$R$1015,COLUMNS('Section 2'!$D$13:O$13),0)),"",VLOOKUP($A659,'Section 2'!$D$16:$R$1015,COLUMNS('Section 2'!$D$13:O$13),0)))</f>
        <v/>
      </c>
      <c r="O659" s="84" t="str">
        <f>IF($C659="","",IF(ISBLANK(VLOOKUP($A659,'Section 2'!$D$16:$R$1015,COLUMNS('Section 2'!$D$13:P$13),0)),"",VLOOKUP($A659,'Section 2'!$D$16:$R$1015,COLUMNS('Section 2'!$D$13:P$13),0)))</f>
        <v/>
      </c>
      <c r="P659" s="84" t="str">
        <f>IF($C659="","",IF(ISBLANK(VLOOKUP($A659,'Section 2'!$D$16:$R$1015,COLUMNS('Section 2'!$D$13:Q$13),0)),"",VLOOKUP($A659,'Section 2'!$D$16:$R$1015,COLUMNS('Section 2'!$D$13:Q$13),0)))</f>
        <v/>
      </c>
      <c r="Q659" s="84" t="str">
        <f>IF($C659="","",IF(ISBLANK(VLOOKUP($A659,'Section 2'!$D$16:$R$1015,COLUMNS('Section 2'!$D$13:R$13),0)),"",IF(VLOOKUP($A659,'Section 2'!$D$16:$R$1015,COLUMNS('Section 2'!$D$13:R$13),0)="QPS","QPS",PROPER(VLOOKUP($A659,'Section 2'!$D$16:$R$1015,COLUMNS('Section 2'!$D$13:R$13),0)))))</f>
        <v/>
      </c>
    </row>
    <row r="660" spans="1:17" x14ac:dyDescent="0.35">
      <c r="A660" s="50">
        <v>659</v>
      </c>
      <c r="B660" s="84" t="str">
        <f t="shared" si="10"/>
        <v/>
      </c>
      <c r="C660" s="84" t="str">
        <f>IFERROR(VLOOKUP($A660,'Section 2'!$D$16:$R$1015,COLUMNS('Section 2'!$D$13:D$13),0),"")</f>
        <v/>
      </c>
      <c r="D660" s="61" t="str">
        <f>IF($C660="","",IF(ISBLANK(VLOOKUP($A660,'Section 2'!$D$16:$R$1015,COLUMNS('Section 2'!$D$13:E$13),0)),"",VLOOKUP($A660,'Section 2'!$D$16:$R$1015,COLUMNS('Section 2'!$D$13:E$13),0)))</f>
        <v/>
      </c>
      <c r="E660" s="84" t="str">
        <f>IF($C660="","",IF(ISBLANK(VLOOKUP($A660,'Section 2'!$D$16:$R$1015,COLUMNS('Section 2'!$D$13:F$13),0)),"",VLOOKUP($A660,'Section 2'!$D$16:$R$1015,COLUMNS('Section 2'!$D$13:F$13),0)))</f>
        <v/>
      </c>
      <c r="F660" s="84" t="str">
        <f>IF($C660="","",IF(ISBLANK(VLOOKUP($A660,'Section 2'!$D$16:$R$1015,COLUMNS('Section 2'!$D$13:G$13),0)),"",VLOOKUP($A660,'Section 2'!$D$16:$R$1015,COLUMNS('Section 2'!$D$13:G$13),0)))</f>
        <v/>
      </c>
      <c r="G660" s="84" t="str">
        <f>IF($C660="","",IF(ISBLANK(VLOOKUP($A660,'Section 2'!$D$16:$R$1015,COLUMNS('Section 2'!$D$13:H$13),0)),"",VLOOKUP($A660,'Section 2'!$D$16:$R$1015,COLUMNS('Section 2'!$D$13:H$13),0)))</f>
        <v/>
      </c>
      <c r="H660" s="84" t="str">
        <f>IF($C660="","",IF(ISBLANK(VLOOKUP($A660,'Section 2'!$D$16:$R$1015,COLUMNS('Section 2'!$D$13:I$13),0)),"",VLOOKUP($A660,'Section 2'!$D$16:$R$1015,COLUMNS('Section 2'!$D$13:I$13),0)))</f>
        <v/>
      </c>
      <c r="I660" s="84" t="str">
        <f>IF($C660="","",IF(ISBLANK(VLOOKUP($A660,'Section 2'!$D$16:$R$1015,COLUMNS('Section 2'!$D$13:J$13),0)),"",VLOOKUP($A660,'Section 2'!$D$16:$R$1015,COLUMNS('Section 2'!$D$13:J$13),0)))</f>
        <v/>
      </c>
      <c r="J660" s="84" t="str">
        <f>IF($C660="","",IF(ISBLANK(VLOOKUP($A660,'Section 2'!$D$16:$R$1015,COLUMNS('Section 2'!$D$13:R$13),0)),"",IF(VLOOKUP($A660,'Section 2'!$D$16:$R$1015,COLUMNS('Section 2'!$D$13:R$13),0)="QPS","QPS",PROPER(VLOOKUP($A660,'Section 2'!$D$16:$R$1015,COLUMNS('Section 2'!$D$13:R$13),0)))))</f>
        <v/>
      </c>
      <c r="K660" s="84" t="str">
        <f>IF($C660="","",IF(ISBLANK(VLOOKUP($A660,'Section 2'!$D$16:$R$1015,COLUMNS('Section 2'!$D$13:L$13),0)),"",VLOOKUP($A660,'Section 2'!$D$16:$R$1015,COLUMNS('Section 2'!$D$13:L$13),0)))</f>
        <v/>
      </c>
      <c r="L660" s="84" t="str">
        <f>IF($C660="","",IF(ISBLANK(VLOOKUP($A660,'Section 2'!$D$16:$R$1015,COLUMNS('Section 2'!$D$13:M$13),0)),"",VLOOKUP($A660,'Section 2'!$D$16:$R$1015,COLUMNS('Section 2'!$D$13:M$13),0)))</f>
        <v/>
      </c>
      <c r="M660" s="84" t="str">
        <f>IF($C660="","",IF(ISBLANK(VLOOKUP($A660,'Section 2'!$D$16:$R$1015,COLUMNS('Section 2'!$D$13:N$13),0)),"",VLOOKUP($A660,'Section 2'!$D$16:$R$1015,COLUMNS('Section 2'!$D$13:N$13),0)))</f>
        <v/>
      </c>
      <c r="N660" s="84" t="str">
        <f>IF($C660="","",IF(ISBLANK(VLOOKUP($A660,'Section 2'!$D$16:$R$1015,COLUMNS('Section 2'!$D$13:O$13),0)),"",VLOOKUP($A660,'Section 2'!$D$16:$R$1015,COLUMNS('Section 2'!$D$13:O$13),0)))</f>
        <v/>
      </c>
      <c r="O660" s="84" t="str">
        <f>IF($C660="","",IF(ISBLANK(VLOOKUP($A660,'Section 2'!$D$16:$R$1015,COLUMNS('Section 2'!$D$13:P$13),0)),"",VLOOKUP($A660,'Section 2'!$D$16:$R$1015,COLUMNS('Section 2'!$D$13:P$13),0)))</f>
        <v/>
      </c>
      <c r="P660" s="84" t="str">
        <f>IF($C660="","",IF(ISBLANK(VLOOKUP($A660,'Section 2'!$D$16:$R$1015,COLUMNS('Section 2'!$D$13:Q$13),0)),"",VLOOKUP($A660,'Section 2'!$D$16:$R$1015,COLUMNS('Section 2'!$D$13:Q$13),0)))</f>
        <v/>
      </c>
      <c r="Q660" s="84" t="str">
        <f>IF($C660="","",IF(ISBLANK(VLOOKUP($A660,'Section 2'!$D$16:$R$1015,COLUMNS('Section 2'!$D$13:R$13),0)),"",IF(VLOOKUP($A660,'Section 2'!$D$16:$R$1015,COLUMNS('Section 2'!$D$13:R$13),0)="QPS","QPS",PROPER(VLOOKUP($A660,'Section 2'!$D$16:$R$1015,COLUMNS('Section 2'!$D$13:R$13),0)))))</f>
        <v/>
      </c>
    </row>
    <row r="661" spans="1:17" x14ac:dyDescent="0.35">
      <c r="A661" s="50">
        <v>660</v>
      </c>
      <c r="B661" s="84" t="str">
        <f t="shared" si="10"/>
        <v/>
      </c>
      <c r="C661" s="84" t="str">
        <f>IFERROR(VLOOKUP($A661,'Section 2'!$D$16:$R$1015,COLUMNS('Section 2'!$D$13:D$13),0),"")</f>
        <v/>
      </c>
      <c r="D661" s="61" t="str">
        <f>IF($C661="","",IF(ISBLANK(VLOOKUP($A661,'Section 2'!$D$16:$R$1015,COLUMNS('Section 2'!$D$13:E$13),0)),"",VLOOKUP($A661,'Section 2'!$D$16:$R$1015,COLUMNS('Section 2'!$D$13:E$13),0)))</f>
        <v/>
      </c>
      <c r="E661" s="84" t="str">
        <f>IF($C661="","",IF(ISBLANK(VLOOKUP($A661,'Section 2'!$D$16:$R$1015,COLUMNS('Section 2'!$D$13:F$13),0)),"",VLOOKUP($A661,'Section 2'!$D$16:$R$1015,COLUMNS('Section 2'!$D$13:F$13),0)))</f>
        <v/>
      </c>
      <c r="F661" s="84" t="str">
        <f>IF($C661="","",IF(ISBLANK(VLOOKUP($A661,'Section 2'!$D$16:$R$1015,COLUMNS('Section 2'!$D$13:G$13),0)),"",VLOOKUP($A661,'Section 2'!$D$16:$R$1015,COLUMNS('Section 2'!$D$13:G$13),0)))</f>
        <v/>
      </c>
      <c r="G661" s="84" t="str">
        <f>IF($C661="","",IF(ISBLANK(VLOOKUP($A661,'Section 2'!$D$16:$R$1015,COLUMNS('Section 2'!$D$13:H$13),0)),"",VLOOKUP($A661,'Section 2'!$D$16:$R$1015,COLUMNS('Section 2'!$D$13:H$13),0)))</f>
        <v/>
      </c>
      <c r="H661" s="84" t="str">
        <f>IF($C661="","",IF(ISBLANK(VLOOKUP($A661,'Section 2'!$D$16:$R$1015,COLUMNS('Section 2'!$D$13:I$13),0)),"",VLOOKUP($A661,'Section 2'!$D$16:$R$1015,COLUMNS('Section 2'!$D$13:I$13),0)))</f>
        <v/>
      </c>
      <c r="I661" s="84" t="str">
        <f>IF($C661="","",IF(ISBLANK(VLOOKUP($A661,'Section 2'!$D$16:$R$1015,COLUMNS('Section 2'!$D$13:J$13),0)),"",VLOOKUP($A661,'Section 2'!$D$16:$R$1015,COLUMNS('Section 2'!$D$13:J$13),0)))</f>
        <v/>
      </c>
      <c r="J661" s="84" t="str">
        <f>IF($C661="","",IF(ISBLANK(VLOOKUP($A661,'Section 2'!$D$16:$R$1015,COLUMNS('Section 2'!$D$13:R$13),0)),"",IF(VLOOKUP($A661,'Section 2'!$D$16:$R$1015,COLUMNS('Section 2'!$D$13:R$13),0)="QPS","QPS",PROPER(VLOOKUP($A661,'Section 2'!$D$16:$R$1015,COLUMNS('Section 2'!$D$13:R$13),0)))))</f>
        <v/>
      </c>
      <c r="K661" s="84" t="str">
        <f>IF($C661="","",IF(ISBLANK(VLOOKUP($A661,'Section 2'!$D$16:$R$1015,COLUMNS('Section 2'!$D$13:L$13),0)),"",VLOOKUP($A661,'Section 2'!$D$16:$R$1015,COLUMNS('Section 2'!$D$13:L$13),0)))</f>
        <v/>
      </c>
      <c r="L661" s="84" t="str">
        <f>IF($C661="","",IF(ISBLANK(VLOOKUP($A661,'Section 2'!$D$16:$R$1015,COLUMNS('Section 2'!$D$13:M$13),0)),"",VLOOKUP($A661,'Section 2'!$D$16:$R$1015,COLUMNS('Section 2'!$D$13:M$13),0)))</f>
        <v/>
      </c>
      <c r="M661" s="84" t="str">
        <f>IF($C661="","",IF(ISBLANK(VLOOKUP($A661,'Section 2'!$D$16:$R$1015,COLUMNS('Section 2'!$D$13:N$13),0)),"",VLOOKUP($A661,'Section 2'!$D$16:$R$1015,COLUMNS('Section 2'!$D$13:N$13),0)))</f>
        <v/>
      </c>
      <c r="N661" s="84" t="str">
        <f>IF($C661="","",IF(ISBLANK(VLOOKUP($A661,'Section 2'!$D$16:$R$1015,COLUMNS('Section 2'!$D$13:O$13),0)),"",VLOOKUP($A661,'Section 2'!$D$16:$R$1015,COLUMNS('Section 2'!$D$13:O$13),0)))</f>
        <v/>
      </c>
      <c r="O661" s="84" t="str">
        <f>IF($C661="","",IF(ISBLANK(VLOOKUP($A661,'Section 2'!$D$16:$R$1015,COLUMNS('Section 2'!$D$13:P$13),0)),"",VLOOKUP($A661,'Section 2'!$D$16:$R$1015,COLUMNS('Section 2'!$D$13:P$13),0)))</f>
        <v/>
      </c>
      <c r="P661" s="84" t="str">
        <f>IF($C661="","",IF(ISBLANK(VLOOKUP($A661,'Section 2'!$D$16:$R$1015,COLUMNS('Section 2'!$D$13:Q$13),0)),"",VLOOKUP($A661,'Section 2'!$D$16:$R$1015,COLUMNS('Section 2'!$D$13:Q$13),0)))</f>
        <v/>
      </c>
      <c r="Q661" s="84" t="str">
        <f>IF($C661="","",IF(ISBLANK(VLOOKUP($A661,'Section 2'!$D$16:$R$1015,COLUMNS('Section 2'!$D$13:R$13),0)),"",IF(VLOOKUP($A661,'Section 2'!$D$16:$R$1015,COLUMNS('Section 2'!$D$13:R$13),0)="QPS","QPS",PROPER(VLOOKUP($A661,'Section 2'!$D$16:$R$1015,COLUMNS('Section 2'!$D$13:R$13),0)))))</f>
        <v/>
      </c>
    </row>
    <row r="662" spans="1:17" x14ac:dyDescent="0.35">
      <c r="A662" s="50">
        <v>661</v>
      </c>
      <c r="B662" s="84" t="str">
        <f t="shared" si="10"/>
        <v/>
      </c>
      <c r="C662" s="84" t="str">
        <f>IFERROR(VLOOKUP($A662,'Section 2'!$D$16:$R$1015,COLUMNS('Section 2'!$D$13:D$13),0),"")</f>
        <v/>
      </c>
      <c r="D662" s="61" t="str">
        <f>IF($C662="","",IF(ISBLANK(VLOOKUP($A662,'Section 2'!$D$16:$R$1015,COLUMNS('Section 2'!$D$13:E$13),0)),"",VLOOKUP($A662,'Section 2'!$D$16:$R$1015,COLUMNS('Section 2'!$D$13:E$13),0)))</f>
        <v/>
      </c>
      <c r="E662" s="84" t="str">
        <f>IF($C662="","",IF(ISBLANK(VLOOKUP($A662,'Section 2'!$D$16:$R$1015,COLUMNS('Section 2'!$D$13:F$13),0)),"",VLOOKUP($A662,'Section 2'!$D$16:$R$1015,COLUMNS('Section 2'!$D$13:F$13),0)))</f>
        <v/>
      </c>
      <c r="F662" s="84" t="str">
        <f>IF($C662="","",IF(ISBLANK(VLOOKUP($A662,'Section 2'!$D$16:$R$1015,COLUMNS('Section 2'!$D$13:G$13),0)),"",VLOOKUP($A662,'Section 2'!$D$16:$R$1015,COLUMNS('Section 2'!$D$13:G$13),0)))</f>
        <v/>
      </c>
      <c r="G662" s="84" t="str">
        <f>IF($C662="","",IF(ISBLANK(VLOOKUP($A662,'Section 2'!$D$16:$R$1015,COLUMNS('Section 2'!$D$13:H$13),0)),"",VLOOKUP($A662,'Section 2'!$D$16:$R$1015,COLUMNS('Section 2'!$D$13:H$13),0)))</f>
        <v/>
      </c>
      <c r="H662" s="84" t="str">
        <f>IF($C662="","",IF(ISBLANK(VLOOKUP($A662,'Section 2'!$D$16:$R$1015,COLUMNS('Section 2'!$D$13:I$13),0)),"",VLOOKUP($A662,'Section 2'!$D$16:$R$1015,COLUMNS('Section 2'!$D$13:I$13),0)))</f>
        <v/>
      </c>
      <c r="I662" s="84" t="str">
        <f>IF($C662="","",IF(ISBLANK(VLOOKUP($A662,'Section 2'!$D$16:$R$1015,COLUMNS('Section 2'!$D$13:J$13),0)),"",VLOOKUP($A662,'Section 2'!$D$16:$R$1015,COLUMNS('Section 2'!$D$13:J$13),0)))</f>
        <v/>
      </c>
      <c r="J662" s="84" t="str">
        <f>IF($C662="","",IF(ISBLANK(VLOOKUP($A662,'Section 2'!$D$16:$R$1015,COLUMNS('Section 2'!$D$13:R$13),0)),"",IF(VLOOKUP($A662,'Section 2'!$D$16:$R$1015,COLUMNS('Section 2'!$D$13:R$13),0)="QPS","QPS",PROPER(VLOOKUP($A662,'Section 2'!$D$16:$R$1015,COLUMNS('Section 2'!$D$13:R$13),0)))))</f>
        <v/>
      </c>
      <c r="K662" s="84" t="str">
        <f>IF($C662="","",IF(ISBLANK(VLOOKUP($A662,'Section 2'!$D$16:$R$1015,COLUMNS('Section 2'!$D$13:L$13),0)),"",VLOOKUP($A662,'Section 2'!$D$16:$R$1015,COLUMNS('Section 2'!$D$13:L$13),0)))</f>
        <v/>
      </c>
      <c r="L662" s="84" t="str">
        <f>IF($C662="","",IF(ISBLANK(VLOOKUP($A662,'Section 2'!$D$16:$R$1015,COLUMNS('Section 2'!$D$13:M$13),0)),"",VLOOKUP($A662,'Section 2'!$D$16:$R$1015,COLUMNS('Section 2'!$D$13:M$13),0)))</f>
        <v/>
      </c>
      <c r="M662" s="84" t="str">
        <f>IF($C662="","",IF(ISBLANK(VLOOKUP($A662,'Section 2'!$D$16:$R$1015,COLUMNS('Section 2'!$D$13:N$13),0)),"",VLOOKUP($A662,'Section 2'!$D$16:$R$1015,COLUMNS('Section 2'!$D$13:N$13),0)))</f>
        <v/>
      </c>
      <c r="N662" s="84" t="str">
        <f>IF($C662="","",IF(ISBLANK(VLOOKUP($A662,'Section 2'!$D$16:$R$1015,COLUMNS('Section 2'!$D$13:O$13),0)),"",VLOOKUP($A662,'Section 2'!$D$16:$R$1015,COLUMNS('Section 2'!$D$13:O$13),0)))</f>
        <v/>
      </c>
      <c r="O662" s="84" t="str">
        <f>IF($C662="","",IF(ISBLANK(VLOOKUP($A662,'Section 2'!$D$16:$R$1015,COLUMNS('Section 2'!$D$13:P$13),0)),"",VLOOKUP($A662,'Section 2'!$D$16:$R$1015,COLUMNS('Section 2'!$D$13:P$13),0)))</f>
        <v/>
      </c>
      <c r="P662" s="84" t="str">
        <f>IF($C662="","",IF(ISBLANK(VLOOKUP($A662,'Section 2'!$D$16:$R$1015,COLUMNS('Section 2'!$D$13:Q$13),0)),"",VLOOKUP($A662,'Section 2'!$D$16:$R$1015,COLUMNS('Section 2'!$D$13:Q$13),0)))</f>
        <v/>
      </c>
      <c r="Q662" s="84" t="str">
        <f>IF($C662="","",IF(ISBLANK(VLOOKUP($A662,'Section 2'!$D$16:$R$1015,COLUMNS('Section 2'!$D$13:R$13),0)),"",IF(VLOOKUP($A662,'Section 2'!$D$16:$R$1015,COLUMNS('Section 2'!$D$13:R$13),0)="QPS","QPS",PROPER(VLOOKUP($A662,'Section 2'!$D$16:$R$1015,COLUMNS('Section 2'!$D$13:R$13),0)))))</f>
        <v/>
      </c>
    </row>
    <row r="663" spans="1:17" x14ac:dyDescent="0.35">
      <c r="A663" s="50">
        <v>662</v>
      </c>
      <c r="B663" s="84" t="str">
        <f t="shared" si="10"/>
        <v/>
      </c>
      <c r="C663" s="84" t="str">
        <f>IFERROR(VLOOKUP($A663,'Section 2'!$D$16:$R$1015,COLUMNS('Section 2'!$D$13:D$13),0),"")</f>
        <v/>
      </c>
      <c r="D663" s="61" t="str">
        <f>IF($C663="","",IF(ISBLANK(VLOOKUP($A663,'Section 2'!$D$16:$R$1015,COLUMNS('Section 2'!$D$13:E$13),0)),"",VLOOKUP($A663,'Section 2'!$D$16:$R$1015,COLUMNS('Section 2'!$D$13:E$13),0)))</f>
        <v/>
      </c>
      <c r="E663" s="84" t="str">
        <f>IF($C663="","",IF(ISBLANK(VLOOKUP($A663,'Section 2'!$D$16:$R$1015,COLUMNS('Section 2'!$D$13:F$13),0)),"",VLOOKUP($A663,'Section 2'!$D$16:$R$1015,COLUMNS('Section 2'!$D$13:F$13),0)))</f>
        <v/>
      </c>
      <c r="F663" s="84" t="str">
        <f>IF($C663="","",IF(ISBLANK(VLOOKUP($A663,'Section 2'!$D$16:$R$1015,COLUMNS('Section 2'!$D$13:G$13),0)),"",VLOOKUP($A663,'Section 2'!$D$16:$R$1015,COLUMNS('Section 2'!$D$13:G$13),0)))</f>
        <v/>
      </c>
      <c r="G663" s="84" t="str">
        <f>IF($C663="","",IF(ISBLANK(VLOOKUP($A663,'Section 2'!$D$16:$R$1015,COLUMNS('Section 2'!$D$13:H$13),0)),"",VLOOKUP($A663,'Section 2'!$D$16:$R$1015,COLUMNS('Section 2'!$D$13:H$13),0)))</f>
        <v/>
      </c>
      <c r="H663" s="84" t="str">
        <f>IF($C663="","",IF(ISBLANK(VLOOKUP($A663,'Section 2'!$D$16:$R$1015,COLUMNS('Section 2'!$D$13:I$13),0)),"",VLOOKUP($A663,'Section 2'!$D$16:$R$1015,COLUMNS('Section 2'!$D$13:I$13),0)))</f>
        <v/>
      </c>
      <c r="I663" s="84" t="str">
        <f>IF($C663="","",IF(ISBLANK(VLOOKUP($A663,'Section 2'!$D$16:$R$1015,COLUMNS('Section 2'!$D$13:J$13),0)),"",VLOOKUP($A663,'Section 2'!$D$16:$R$1015,COLUMNS('Section 2'!$D$13:J$13),0)))</f>
        <v/>
      </c>
      <c r="J663" s="84" t="str">
        <f>IF($C663="","",IF(ISBLANK(VLOOKUP($A663,'Section 2'!$D$16:$R$1015,COLUMNS('Section 2'!$D$13:R$13),0)),"",IF(VLOOKUP($A663,'Section 2'!$D$16:$R$1015,COLUMNS('Section 2'!$D$13:R$13),0)="QPS","QPS",PROPER(VLOOKUP($A663,'Section 2'!$D$16:$R$1015,COLUMNS('Section 2'!$D$13:R$13),0)))))</f>
        <v/>
      </c>
      <c r="K663" s="84" t="str">
        <f>IF($C663="","",IF(ISBLANK(VLOOKUP($A663,'Section 2'!$D$16:$R$1015,COLUMNS('Section 2'!$D$13:L$13),0)),"",VLOOKUP($A663,'Section 2'!$D$16:$R$1015,COLUMNS('Section 2'!$D$13:L$13),0)))</f>
        <v/>
      </c>
      <c r="L663" s="84" t="str">
        <f>IF($C663="","",IF(ISBLANK(VLOOKUP($A663,'Section 2'!$D$16:$R$1015,COLUMNS('Section 2'!$D$13:M$13),0)),"",VLOOKUP($A663,'Section 2'!$D$16:$R$1015,COLUMNS('Section 2'!$D$13:M$13),0)))</f>
        <v/>
      </c>
      <c r="M663" s="84" t="str">
        <f>IF($C663="","",IF(ISBLANK(VLOOKUP($A663,'Section 2'!$D$16:$R$1015,COLUMNS('Section 2'!$D$13:N$13),0)),"",VLOOKUP($A663,'Section 2'!$D$16:$R$1015,COLUMNS('Section 2'!$D$13:N$13),0)))</f>
        <v/>
      </c>
      <c r="N663" s="84" t="str">
        <f>IF($C663="","",IF(ISBLANK(VLOOKUP($A663,'Section 2'!$D$16:$R$1015,COLUMNS('Section 2'!$D$13:O$13),0)),"",VLOOKUP($A663,'Section 2'!$D$16:$R$1015,COLUMNS('Section 2'!$D$13:O$13),0)))</f>
        <v/>
      </c>
      <c r="O663" s="84" t="str">
        <f>IF($C663="","",IF(ISBLANK(VLOOKUP($A663,'Section 2'!$D$16:$R$1015,COLUMNS('Section 2'!$D$13:P$13),0)),"",VLOOKUP($A663,'Section 2'!$D$16:$R$1015,COLUMNS('Section 2'!$D$13:P$13),0)))</f>
        <v/>
      </c>
      <c r="P663" s="84" t="str">
        <f>IF($C663="","",IF(ISBLANK(VLOOKUP($A663,'Section 2'!$D$16:$R$1015,COLUMNS('Section 2'!$D$13:Q$13),0)),"",VLOOKUP($A663,'Section 2'!$D$16:$R$1015,COLUMNS('Section 2'!$D$13:Q$13),0)))</f>
        <v/>
      </c>
      <c r="Q663" s="84" t="str">
        <f>IF($C663="","",IF(ISBLANK(VLOOKUP($A663,'Section 2'!$D$16:$R$1015,COLUMNS('Section 2'!$D$13:R$13),0)),"",IF(VLOOKUP($A663,'Section 2'!$D$16:$R$1015,COLUMNS('Section 2'!$D$13:R$13),0)="QPS","QPS",PROPER(VLOOKUP($A663,'Section 2'!$D$16:$R$1015,COLUMNS('Section 2'!$D$13:R$13),0)))))</f>
        <v/>
      </c>
    </row>
    <row r="664" spans="1:17" x14ac:dyDescent="0.35">
      <c r="A664" s="50">
        <v>663</v>
      </c>
      <c r="B664" s="84" t="str">
        <f t="shared" si="10"/>
        <v/>
      </c>
      <c r="C664" s="84" t="str">
        <f>IFERROR(VLOOKUP($A664,'Section 2'!$D$16:$R$1015,COLUMNS('Section 2'!$D$13:D$13),0),"")</f>
        <v/>
      </c>
      <c r="D664" s="61" t="str">
        <f>IF($C664="","",IF(ISBLANK(VLOOKUP($A664,'Section 2'!$D$16:$R$1015,COLUMNS('Section 2'!$D$13:E$13),0)),"",VLOOKUP($A664,'Section 2'!$D$16:$R$1015,COLUMNS('Section 2'!$D$13:E$13),0)))</f>
        <v/>
      </c>
      <c r="E664" s="84" t="str">
        <f>IF($C664="","",IF(ISBLANK(VLOOKUP($A664,'Section 2'!$D$16:$R$1015,COLUMNS('Section 2'!$D$13:F$13),0)),"",VLOOKUP($A664,'Section 2'!$D$16:$R$1015,COLUMNS('Section 2'!$D$13:F$13),0)))</f>
        <v/>
      </c>
      <c r="F664" s="84" t="str">
        <f>IF($C664="","",IF(ISBLANK(VLOOKUP($A664,'Section 2'!$D$16:$R$1015,COLUMNS('Section 2'!$D$13:G$13),0)),"",VLOOKUP($A664,'Section 2'!$D$16:$R$1015,COLUMNS('Section 2'!$D$13:G$13),0)))</f>
        <v/>
      </c>
      <c r="G664" s="84" t="str">
        <f>IF($C664="","",IF(ISBLANK(VLOOKUP($A664,'Section 2'!$D$16:$R$1015,COLUMNS('Section 2'!$D$13:H$13),0)),"",VLOOKUP($A664,'Section 2'!$D$16:$R$1015,COLUMNS('Section 2'!$D$13:H$13),0)))</f>
        <v/>
      </c>
      <c r="H664" s="84" t="str">
        <f>IF($C664="","",IF(ISBLANK(VLOOKUP($A664,'Section 2'!$D$16:$R$1015,COLUMNS('Section 2'!$D$13:I$13),0)),"",VLOOKUP($A664,'Section 2'!$D$16:$R$1015,COLUMNS('Section 2'!$D$13:I$13),0)))</f>
        <v/>
      </c>
      <c r="I664" s="84" t="str">
        <f>IF($C664="","",IF(ISBLANK(VLOOKUP($A664,'Section 2'!$D$16:$R$1015,COLUMNS('Section 2'!$D$13:J$13),0)),"",VLOOKUP($A664,'Section 2'!$D$16:$R$1015,COLUMNS('Section 2'!$D$13:J$13),0)))</f>
        <v/>
      </c>
      <c r="J664" s="84" t="str">
        <f>IF($C664="","",IF(ISBLANK(VLOOKUP($A664,'Section 2'!$D$16:$R$1015,COLUMNS('Section 2'!$D$13:R$13),0)),"",IF(VLOOKUP($A664,'Section 2'!$D$16:$R$1015,COLUMNS('Section 2'!$D$13:R$13),0)="QPS","QPS",PROPER(VLOOKUP($A664,'Section 2'!$D$16:$R$1015,COLUMNS('Section 2'!$D$13:R$13),0)))))</f>
        <v/>
      </c>
      <c r="K664" s="84" t="str">
        <f>IF($C664="","",IF(ISBLANK(VLOOKUP($A664,'Section 2'!$D$16:$R$1015,COLUMNS('Section 2'!$D$13:L$13),0)),"",VLOOKUP($A664,'Section 2'!$D$16:$R$1015,COLUMNS('Section 2'!$D$13:L$13),0)))</f>
        <v/>
      </c>
      <c r="L664" s="84" t="str">
        <f>IF($C664="","",IF(ISBLANK(VLOOKUP($A664,'Section 2'!$D$16:$R$1015,COLUMNS('Section 2'!$D$13:M$13),0)),"",VLOOKUP($A664,'Section 2'!$D$16:$R$1015,COLUMNS('Section 2'!$D$13:M$13),0)))</f>
        <v/>
      </c>
      <c r="M664" s="84" t="str">
        <f>IF($C664="","",IF(ISBLANK(VLOOKUP($A664,'Section 2'!$D$16:$R$1015,COLUMNS('Section 2'!$D$13:N$13),0)),"",VLOOKUP($A664,'Section 2'!$D$16:$R$1015,COLUMNS('Section 2'!$D$13:N$13),0)))</f>
        <v/>
      </c>
      <c r="N664" s="84" t="str">
        <f>IF($C664="","",IF(ISBLANK(VLOOKUP($A664,'Section 2'!$D$16:$R$1015,COLUMNS('Section 2'!$D$13:O$13),0)),"",VLOOKUP($A664,'Section 2'!$D$16:$R$1015,COLUMNS('Section 2'!$D$13:O$13),0)))</f>
        <v/>
      </c>
      <c r="O664" s="84" t="str">
        <f>IF($C664="","",IF(ISBLANK(VLOOKUP($A664,'Section 2'!$D$16:$R$1015,COLUMNS('Section 2'!$D$13:P$13),0)),"",VLOOKUP($A664,'Section 2'!$D$16:$R$1015,COLUMNS('Section 2'!$D$13:P$13),0)))</f>
        <v/>
      </c>
      <c r="P664" s="84" t="str">
        <f>IF($C664="","",IF(ISBLANK(VLOOKUP($A664,'Section 2'!$D$16:$R$1015,COLUMNS('Section 2'!$D$13:Q$13),0)),"",VLOOKUP($A664,'Section 2'!$D$16:$R$1015,COLUMNS('Section 2'!$D$13:Q$13),0)))</f>
        <v/>
      </c>
      <c r="Q664" s="84" t="str">
        <f>IF($C664="","",IF(ISBLANK(VLOOKUP($A664,'Section 2'!$D$16:$R$1015,COLUMNS('Section 2'!$D$13:R$13),0)),"",IF(VLOOKUP($A664,'Section 2'!$D$16:$R$1015,COLUMNS('Section 2'!$D$13:R$13),0)="QPS","QPS",PROPER(VLOOKUP($A664,'Section 2'!$D$16:$R$1015,COLUMNS('Section 2'!$D$13:R$13),0)))))</f>
        <v/>
      </c>
    </row>
    <row r="665" spans="1:17" x14ac:dyDescent="0.35">
      <c r="A665" s="50">
        <v>664</v>
      </c>
      <c r="B665" s="84" t="str">
        <f t="shared" si="10"/>
        <v/>
      </c>
      <c r="C665" s="84" t="str">
        <f>IFERROR(VLOOKUP($A665,'Section 2'!$D$16:$R$1015,COLUMNS('Section 2'!$D$13:D$13),0),"")</f>
        <v/>
      </c>
      <c r="D665" s="61" t="str">
        <f>IF($C665="","",IF(ISBLANK(VLOOKUP($A665,'Section 2'!$D$16:$R$1015,COLUMNS('Section 2'!$D$13:E$13),0)),"",VLOOKUP($A665,'Section 2'!$D$16:$R$1015,COLUMNS('Section 2'!$D$13:E$13),0)))</f>
        <v/>
      </c>
      <c r="E665" s="84" t="str">
        <f>IF($C665="","",IF(ISBLANK(VLOOKUP($A665,'Section 2'!$D$16:$R$1015,COLUMNS('Section 2'!$D$13:F$13),0)),"",VLOOKUP($A665,'Section 2'!$D$16:$R$1015,COLUMNS('Section 2'!$D$13:F$13),0)))</f>
        <v/>
      </c>
      <c r="F665" s="84" t="str">
        <f>IF($C665="","",IF(ISBLANK(VLOOKUP($A665,'Section 2'!$D$16:$R$1015,COLUMNS('Section 2'!$D$13:G$13),0)),"",VLOOKUP($A665,'Section 2'!$D$16:$R$1015,COLUMNS('Section 2'!$D$13:G$13),0)))</f>
        <v/>
      </c>
      <c r="G665" s="84" t="str">
        <f>IF($C665="","",IF(ISBLANK(VLOOKUP($A665,'Section 2'!$D$16:$R$1015,COLUMNS('Section 2'!$D$13:H$13),0)),"",VLOOKUP($A665,'Section 2'!$D$16:$R$1015,COLUMNS('Section 2'!$D$13:H$13),0)))</f>
        <v/>
      </c>
      <c r="H665" s="84" t="str">
        <f>IF($C665="","",IF(ISBLANK(VLOOKUP($A665,'Section 2'!$D$16:$R$1015,COLUMNS('Section 2'!$D$13:I$13),0)),"",VLOOKUP($A665,'Section 2'!$D$16:$R$1015,COLUMNS('Section 2'!$D$13:I$13),0)))</f>
        <v/>
      </c>
      <c r="I665" s="84" t="str">
        <f>IF($C665="","",IF(ISBLANK(VLOOKUP($A665,'Section 2'!$D$16:$R$1015,COLUMNS('Section 2'!$D$13:J$13),0)),"",VLOOKUP($A665,'Section 2'!$D$16:$R$1015,COLUMNS('Section 2'!$D$13:J$13),0)))</f>
        <v/>
      </c>
      <c r="J665" s="84" t="str">
        <f>IF($C665="","",IF(ISBLANK(VLOOKUP($A665,'Section 2'!$D$16:$R$1015,COLUMNS('Section 2'!$D$13:R$13),0)),"",IF(VLOOKUP($A665,'Section 2'!$D$16:$R$1015,COLUMNS('Section 2'!$D$13:R$13),0)="QPS","QPS",PROPER(VLOOKUP($A665,'Section 2'!$D$16:$R$1015,COLUMNS('Section 2'!$D$13:R$13),0)))))</f>
        <v/>
      </c>
      <c r="K665" s="84" t="str">
        <f>IF($C665="","",IF(ISBLANK(VLOOKUP($A665,'Section 2'!$D$16:$R$1015,COLUMNS('Section 2'!$D$13:L$13),0)),"",VLOOKUP($A665,'Section 2'!$D$16:$R$1015,COLUMNS('Section 2'!$D$13:L$13),0)))</f>
        <v/>
      </c>
      <c r="L665" s="84" t="str">
        <f>IF($C665="","",IF(ISBLANK(VLOOKUP($A665,'Section 2'!$D$16:$R$1015,COLUMNS('Section 2'!$D$13:M$13),0)),"",VLOOKUP($A665,'Section 2'!$D$16:$R$1015,COLUMNS('Section 2'!$D$13:M$13),0)))</f>
        <v/>
      </c>
      <c r="M665" s="84" t="str">
        <f>IF($C665="","",IF(ISBLANK(VLOOKUP($A665,'Section 2'!$D$16:$R$1015,COLUMNS('Section 2'!$D$13:N$13),0)),"",VLOOKUP($A665,'Section 2'!$D$16:$R$1015,COLUMNS('Section 2'!$D$13:N$13),0)))</f>
        <v/>
      </c>
      <c r="N665" s="84" t="str">
        <f>IF($C665="","",IF(ISBLANK(VLOOKUP($A665,'Section 2'!$D$16:$R$1015,COLUMNS('Section 2'!$D$13:O$13),0)),"",VLOOKUP($A665,'Section 2'!$D$16:$R$1015,COLUMNS('Section 2'!$D$13:O$13),0)))</f>
        <v/>
      </c>
      <c r="O665" s="84" t="str">
        <f>IF($C665="","",IF(ISBLANK(VLOOKUP($A665,'Section 2'!$D$16:$R$1015,COLUMNS('Section 2'!$D$13:P$13),0)),"",VLOOKUP($A665,'Section 2'!$D$16:$R$1015,COLUMNS('Section 2'!$D$13:P$13),0)))</f>
        <v/>
      </c>
      <c r="P665" s="84" t="str">
        <f>IF($C665="","",IF(ISBLANK(VLOOKUP($A665,'Section 2'!$D$16:$R$1015,COLUMNS('Section 2'!$D$13:Q$13),0)),"",VLOOKUP($A665,'Section 2'!$D$16:$R$1015,COLUMNS('Section 2'!$D$13:Q$13),0)))</f>
        <v/>
      </c>
      <c r="Q665" s="84" t="str">
        <f>IF($C665="","",IF(ISBLANK(VLOOKUP($A665,'Section 2'!$D$16:$R$1015,COLUMNS('Section 2'!$D$13:R$13),0)),"",IF(VLOOKUP($A665,'Section 2'!$D$16:$R$1015,COLUMNS('Section 2'!$D$13:R$13),0)="QPS","QPS",PROPER(VLOOKUP($A665,'Section 2'!$D$16:$R$1015,COLUMNS('Section 2'!$D$13:R$13),0)))))</f>
        <v/>
      </c>
    </row>
    <row r="666" spans="1:17" x14ac:dyDescent="0.35">
      <c r="A666" s="50">
        <v>665</v>
      </c>
      <c r="B666" s="84" t="str">
        <f t="shared" si="10"/>
        <v/>
      </c>
      <c r="C666" s="84" t="str">
        <f>IFERROR(VLOOKUP($A666,'Section 2'!$D$16:$R$1015,COLUMNS('Section 2'!$D$13:D$13),0),"")</f>
        <v/>
      </c>
      <c r="D666" s="61" t="str">
        <f>IF($C666="","",IF(ISBLANK(VLOOKUP($A666,'Section 2'!$D$16:$R$1015,COLUMNS('Section 2'!$D$13:E$13),0)),"",VLOOKUP($A666,'Section 2'!$D$16:$R$1015,COLUMNS('Section 2'!$D$13:E$13),0)))</f>
        <v/>
      </c>
      <c r="E666" s="84" t="str">
        <f>IF($C666="","",IF(ISBLANK(VLOOKUP($A666,'Section 2'!$D$16:$R$1015,COLUMNS('Section 2'!$D$13:F$13),0)),"",VLOOKUP($A666,'Section 2'!$D$16:$R$1015,COLUMNS('Section 2'!$D$13:F$13),0)))</f>
        <v/>
      </c>
      <c r="F666" s="84" t="str">
        <f>IF($C666="","",IF(ISBLANK(VLOOKUP($A666,'Section 2'!$D$16:$R$1015,COLUMNS('Section 2'!$D$13:G$13),0)),"",VLOOKUP($A666,'Section 2'!$D$16:$R$1015,COLUMNS('Section 2'!$D$13:G$13),0)))</f>
        <v/>
      </c>
      <c r="G666" s="84" t="str">
        <f>IF($C666="","",IF(ISBLANK(VLOOKUP($A666,'Section 2'!$D$16:$R$1015,COLUMNS('Section 2'!$D$13:H$13),0)),"",VLOOKUP($A666,'Section 2'!$D$16:$R$1015,COLUMNS('Section 2'!$D$13:H$13),0)))</f>
        <v/>
      </c>
      <c r="H666" s="84" t="str">
        <f>IF($C666="","",IF(ISBLANK(VLOOKUP($A666,'Section 2'!$D$16:$R$1015,COLUMNS('Section 2'!$D$13:I$13),0)),"",VLOOKUP($A666,'Section 2'!$D$16:$R$1015,COLUMNS('Section 2'!$D$13:I$13),0)))</f>
        <v/>
      </c>
      <c r="I666" s="84" t="str">
        <f>IF($C666="","",IF(ISBLANK(VLOOKUP($A666,'Section 2'!$D$16:$R$1015,COLUMNS('Section 2'!$D$13:J$13),0)),"",VLOOKUP($A666,'Section 2'!$D$16:$R$1015,COLUMNS('Section 2'!$D$13:J$13),0)))</f>
        <v/>
      </c>
      <c r="J666" s="84" t="str">
        <f>IF($C666="","",IF(ISBLANK(VLOOKUP($A666,'Section 2'!$D$16:$R$1015,COLUMNS('Section 2'!$D$13:R$13),0)),"",IF(VLOOKUP($A666,'Section 2'!$D$16:$R$1015,COLUMNS('Section 2'!$D$13:R$13),0)="QPS","QPS",PROPER(VLOOKUP($A666,'Section 2'!$D$16:$R$1015,COLUMNS('Section 2'!$D$13:R$13),0)))))</f>
        <v/>
      </c>
      <c r="K666" s="84" t="str">
        <f>IF($C666="","",IF(ISBLANK(VLOOKUP($A666,'Section 2'!$D$16:$R$1015,COLUMNS('Section 2'!$D$13:L$13),0)),"",VLOOKUP($A666,'Section 2'!$D$16:$R$1015,COLUMNS('Section 2'!$D$13:L$13),0)))</f>
        <v/>
      </c>
      <c r="L666" s="84" t="str">
        <f>IF($C666="","",IF(ISBLANK(VLOOKUP($A666,'Section 2'!$D$16:$R$1015,COLUMNS('Section 2'!$D$13:M$13),0)),"",VLOOKUP($A666,'Section 2'!$D$16:$R$1015,COLUMNS('Section 2'!$D$13:M$13),0)))</f>
        <v/>
      </c>
      <c r="M666" s="84" t="str">
        <f>IF($C666="","",IF(ISBLANK(VLOOKUP($A666,'Section 2'!$D$16:$R$1015,COLUMNS('Section 2'!$D$13:N$13),0)),"",VLOOKUP($A666,'Section 2'!$D$16:$R$1015,COLUMNS('Section 2'!$D$13:N$13),0)))</f>
        <v/>
      </c>
      <c r="N666" s="84" t="str">
        <f>IF($C666="","",IF(ISBLANK(VLOOKUP($A666,'Section 2'!$D$16:$R$1015,COLUMNS('Section 2'!$D$13:O$13),0)),"",VLOOKUP($A666,'Section 2'!$D$16:$R$1015,COLUMNS('Section 2'!$D$13:O$13),0)))</f>
        <v/>
      </c>
      <c r="O666" s="84" t="str">
        <f>IF($C666="","",IF(ISBLANK(VLOOKUP($A666,'Section 2'!$D$16:$R$1015,COLUMNS('Section 2'!$D$13:P$13),0)),"",VLOOKUP($A666,'Section 2'!$D$16:$R$1015,COLUMNS('Section 2'!$D$13:P$13),0)))</f>
        <v/>
      </c>
      <c r="P666" s="84" t="str">
        <f>IF($C666="","",IF(ISBLANK(VLOOKUP($A666,'Section 2'!$D$16:$R$1015,COLUMNS('Section 2'!$D$13:Q$13),0)),"",VLOOKUP($A666,'Section 2'!$D$16:$R$1015,COLUMNS('Section 2'!$D$13:Q$13),0)))</f>
        <v/>
      </c>
      <c r="Q666" s="84" t="str">
        <f>IF($C666="","",IF(ISBLANK(VLOOKUP($A666,'Section 2'!$D$16:$R$1015,COLUMNS('Section 2'!$D$13:R$13),0)),"",IF(VLOOKUP($A666,'Section 2'!$D$16:$R$1015,COLUMNS('Section 2'!$D$13:R$13),0)="QPS","QPS",PROPER(VLOOKUP($A666,'Section 2'!$D$16:$R$1015,COLUMNS('Section 2'!$D$13:R$13),0)))))</f>
        <v/>
      </c>
    </row>
    <row r="667" spans="1:17" x14ac:dyDescent="0.35">
      <c r="A667" s="50">
        <v>666</v>
      </c>
      <c r="B667" s="84" t="str">
        <f t="shared" si="10"/>
        <v/>
      </c>
      <c r="C667" s="84" t="str">
        <f>IFERROR(VLOOKUP($A667,'Section 2'!$D$16:$R$1015,COLUMNS('Section 2'!$D$13:D$13),0),"")</f>
        <v/>
      </c>
      <c r="D667" s="61" t="str">
        <f>IF($C667="","",IF(ISBLANK(VLOOKUP($A667,'Section 2'!$D$16:$R$1015,COLUMNS('Section 2'!$D$13:E$13),0)),"",VLOOKUP($A667,'Section 2'!$D$16:$R$1015,COLUMNS('Section 2'!$D$13:E$13),0)))</f>
        <v/>
      </c>
      <c r="E667" s="84" t="str">
        <f>IF($C667="","",IF(ISBLANK(VLOOKUP($A667,'Section 2'!$D$16:$R$1015,COLUMNS('Section 2'!$D$13:F$13),0)),"",VLOOKUP($A667,'Section 2'!$D$16:$R$1015,COLUMNS('Section 2'!$D$13:F$13),0)))</f>
        <v/>
      </c>
      <c r="F667" s="84" t="str">
        <f>IF($C667="","",IF(ISBLANK(VLOOKUP($A667,'Section 2'!$D$16:$R$1015,COLUMNS('Section 2'!$D$13:G$13),0)),"",VLOOKUP($A667,'Section 2'!$D$16:$R$1015,COLUMNS('Section 2'!$D$13:G$13),0)))</f>
        <v/>
      </c>
      <c r="G667" s="84" t="str">
        <f>IF($C667="","",IF(ISBLANK(VLOOKUP($A667,'Section 2'!$D$16:$R$1015,COLUMNS('Section 2'!$D$13:H$13),0)),"",VLOOKUP($A667,'Section 2'!$D$16:$R$1015,COLUMNS('Section 2'!$D$13:H$13),0)))</f>
        <v/>
      </c>
      <c r="H667" s="84" t="str">
        <f>IF($C667="","",IF(ISBLANK(VLOOKUP($A667,'Section 2'!$D$16:$R$1015,COLUMNS('Section 2'!$D$13:I$13),0)),"",VLOOKUP($A667,'Section 2'!$D$16:$R$1015,COLUMNS('Section 2'!$D$13:I$13),0)))</f>
        <v/>
      </c>
      <c r="I667" s="84" t="str">
        <f>IF($C667="","",IF(ISBLANK(VLOOKUP($A667,'Section 2'!$D$16:$R$1015,COLUMNS('Section 2'!$D$13:J$13),0)),"",VLOOKUP($A667,'Section 2'!$D$16:$R$1015,COLUMNS('Section 2'!$D$13:J$13),0)))</f>
        <v/>
      </c>
      <c r="J667" s="84" t="str">
        <f>IF($C667="","",IF(ISBLANK(VLOOKUP($A667,'Section 2'!$D$16:$R$1015,COLUMNS('Section 2'!$D$13:R$13),0)),"",IF(VLOOKUP($A667,'Section 2'!$D$16:$R$1015,COLUMNS('Section 2'!$D$13:R$13),0)="QPS","QPS",PROPER(VLOOKUP($A667,'Section 2'!$D$16:$R$1015,COLUMNS('Section 2'!$D$13:R$13),0)))))</f>
        <v/>
      </c>
      <c r="K667" s="84" t="str">
        <f>IF($C667="","",IF(ISBLANK(VLOOKUP($A667,'Section 2'!$D$16:$R$1015,COLUMNS('Section 2'!$D$13:L$13),0)),"",VLOOKUP($A667,'Section 2'!$D$16:$R$1015,COLUMNS('Section 2'!$D$13:L$13),0)))</f>
        <v/>
      </c>
      <c r="L667" s="84" t="str">
        <f>IF($C667="","",IF(ISBLANK(VLOOKUP($A667,'Section 2'!$D$16:$R$1015,COLUMNS('Section 2'!$D$13:M$13),0)),"",VLOOKUP($A667,'Section 2'!$D$16:$R$1015,COLUMNS('Section 2'!$D$13:M$13),0)))</f>
        <v/>
      </c>
      <c r="M667" s="84" t="str">
        <f>IF($C667="","",IF(ISBLANK(VLOOKUP($A667,'Section 2'!$D$16:$R$1015,COLUMNS('Section 2'!$D$13:N$13),0)),"",VLOOKUP($A667,'Section 2'!$D$16:$R$1015,COLUMNS('Section 2'!$D$13:N$13),0)))</f>
        <v/>
      </c>
      <c r="N667" s="84" t="str">
        <f>IF($C667="","",IF(ISBLANK(VLOOKUP($A667,'Section 2'!$D$16:$R$1015,COLUMNS('Section 2'!$D$13:O$13),0)),"",VLOOKUP($A667,'Section 2'!$D$16:$R$1015,COLUMNS('Section 2'!$D$13:O$13),0)))</f>
        <v/>
      </c>
      <c r="O667" s="84" t="str">
        <f>IF($C667="","",IF(ISBLANK(VLOOKUP($A667,'Section 2'!$D$16:$R$1015,COLUMNS('Section 2'!$D$13:P$13),0)),"",VLOOKUP($A667,'Section 2'!$D$16:$R$1015,COLUMNS('Section 2'!$D$13:P$13),0)))</f>
        <v/>
      </c>
      <c r="P667" s="84" t="str">
        <f>IF($C667="","",IF(ISBLANK(VLOOKUP($A667,'Section 2'!$D$16:$R$1015,COLUMNS('Section 2'!$D$13:Q$13),0)),"",VLOOKUP($A667,'Section 2'!$D$16:$R$1015,COLUMNS('Section 2'!$D$13:Q$13),0)))</f>
        <v/>
      </c>
      <c r="Q667" s="84" t="str">
        <f>IF($C667="","",IF(ISBLANK(VLOOKUP($A667,'Section 2'!$D$16:$R$1015,COLUMNS('Section 2'!$D$13:R$13),0)),"",IF(VLOOKUP($A667,'Section 2'!$D$16:$R$1015,COLUMNS('Section 2'!$D$13:R$13),0)="QPS","QPS",PROPER(VLOOKUP($A667,'Section 2'!$D$16:$R$1015,COLUMNS('Section 2'!$D$13:R$13),0)))))</f>
        <v/>
      </c>
    </row>
    <row r="668" spans="1:17" x14ac:dyDescent="0.35">
      <c r="A668" s="50">
        <v>667</v>
      </c>
      <c r="B668" s="84" t="str">
        <f t="shared" si="10"/>
        <v/>
      </c>
      <c r="C668" s="84" t="str">
        <f>IFERROR(VLOOKUP($A668,'Section 2'!$D$16:$R$1015,COLUMNS('Section 2'!$D$13:D$13),0),"")</f>
        <v/>
      </c>
      <c r="D668" s="61" t="str">
        <f>IF($C668="","",IF(ISBLANK(VLOOKUP($A668,'Section 2'!$D$16:$R$1015,COLUMNS('Section 2'!$D$13:E$13),0)),"",VLOOKUP($A668,'Section 2'!$D$16:$R$1015,COLUMNS('Section 2'!$D$13:E$13),0)))</f>
        <v/>
      </c>
      <c r="E668" s="84" t="str">
        <f>IF($C668="","",IF(ISBLANK(VLOOKUP($A668,'Section 2'!$D$16:$R$1015,COLUMNS('Section 2'!$D$13:F$13),0)),"",VLOOKUP($A668,'Section 2'!$D$16:$R$1015,COLUMNS('Section 2'!$D$13:F$13),0)))</f>
        <v/>
      </c>
      <c r="F668" s="84" t="str">
        <f>IF($C668="","",IF(ISBLANK(VLOOKUP($A668,'Section 2'!$D$16:$R$1015,COLUMNS('Section 2'!$D$13:G$13),0)),"",VLOOKUP($A668,'Section 2'!$D$16:$R$1015,COLUMNS('Section 2'!$D$13:G$13),0)))</f>
        <v/>
      </c>
      <c r="G668" s="84" t="str">
        <f>IF($C668="","",IF(ISBLANK(VLOOKUP($A668,'Section 2'!$D$16:$R$1015,COLUMNS('Section 2'!$D$13:H$13),0)),"",VLOOKUP($A668,'Section 2'!$D$16:$R$1015,COLUMNS('Section 2'!$D$13:H$13),0)))</f>
        <v/>
      </c>
      <c r="H668" s="84" t="str">
        <f>IF($C668="","",IF(ISBLANK(VLOOKUP($A668,'Section 2'!$D$16:$R$1015,COLUMNS('Section 2'!$D$13:I$13),0)),"",VLOOKUP($A668,'Section 2'!$D$16:$R$1015,COLUMNS('Section 2'!$D$13:I$13),0)))</f>
        <v/>
      </c>
      <c r="I668" s="84" t="str">
        <f>IF($C668="","",IF(ISBLANK(VLOOKUP($A668,'Section 2'!$D$16:$R$1015,COLUMNS('Section 2'!$D$13:J$13),0)),"",VLOOKUP($A668,'Section 2'!$D$16:$R$1015,COLUMNS('Section 2'!$D$13:J$13),0)))</f>
        <v/>
      </c>
      <c r="J668" s="84" t="str">
        <f>IF($C668="","",IF(ISBLANK(VLOOKUP($A668,'Section 2'!$D$16:$R$1015,COLUMNS('Section 2'!$D$13:R$13),0)),"",IF(VLOOKUP($A668,'Section 2'!$D$16:$R$1015,COLUMNS('Section 2'!$D$13:R$13),0)="QPS","QPS",PROPER(VLOOKUP($A668,'Section 2'!$D$16:$R$1015,COLUMNS('Section 2'!$D$13:R$13),0)))))</f>
        <v/>
      </c>
      <c r="K668" s="84" t="str">
        <f>IF($C668="","",IF(ISBLANK(VLOOKUP($A668,'Section 2'!$D$16:$R$1015,COLUMNS('Section 2'!$D$13:L$13),0)),"",VLOOKUP($A668,'Section 2'!$D$16:$R$1015,COLUMNS('Section 2'!$D$13:L$13),0)))</f>
        <v/>
      </c>
      <c r="L668" s="84" t="str">
        <f>IF($C668="","",IF(ISBLANK(VLOOKUP($A668,'Section 2'!$D$16:$R$1015,COLUMNS('Section 2'!$D$13:M$13),0)),"",VLOOKUP($A668,'Section 2'!$D$16:$R$1015,COLUMNS('Section 2'!$D$13:M$13),0)))</f>
        <v/>
      </c>
      <c r="M668" s="84" t="str">
        <f>IF($C668="","",IF(ISBLANK(VLOOKUP($A668,'Section 2'!$D$16:$R$1015,COLUMNS('Section 2'!$D$13:N$13),0)),"",VLOOKUP($A668,'Section 2'!$D$16:$R$1015,COLUMNS('Section 2'!$D$13:N$13),0)))</f>
        <v/>
      </c>
      <c r="N668" s="84" t="str">
        <f>IF($C668="","",IF(ISBLANK(VLOOKUP($A668,'Section 2'!$D$16:$R$1015,COLUMNS('Section 2'!$D$13:O$13),0)),"",VLOOKUP($A668,'Section 2'!$D$16:$R$1015,COLUMNS('Section 2'!$D$13:O$13),0)))</f>
        <v/>
      </c>
      <c r="O668" s="84" t="str">
        <f>IF($C668="","",IF(ISBLANK(VLOOKUP($A668,'Section 2'!$D$16:$R$1015,COLUMNS('Section 2'!$D$13:P$13),0)),"",VLOOKUP($A668,'Section 2'!$D$16:$R$1015,COLUMNS('Section 2'!$D$13:P$13),0)))</f>
        <v/>
      </c>
      <c r="P668" s="84" t="str">
        <f>IF($C668="","",IF(ISBLANK(VLOOKUP($A668,'Section 2'!$D$16:$R$1015,COLUMNS('Section 2'!$D$13:Q$13),0)),"",VLOOKUP($A668,'Section 2'!$D$16:$R$1015,COLUMNS('Section 2'!$D$13:Q$13),0)))</f>
        <v/>
      </c>
      <c r="Q668" s="84" t="str">
        <f>IF($C668="","",IF(ISBLANK(VLOOKUP($A668,'Section 2'!$D$16:$R$1015,COLUMNS('Section 2'!$D$13:R$13),0)),"",IF(VLOOKUP($A668,'Section 2'!$D$16:$R$1015,COLUMNS('Section 2'!$D$13:R$13),0)="QPS","QPS",PROPER(VLOOKUP($A668,'Section 2'!$D$16:$R$1015,COLUMNS('Section 2'!$D$13:R$13),0)))))</f>
        <v/>
      </c>
    </row>
    <row r="669" spans="1:17" x14ac:dyDescent="0.35">
      <c r="A669" s="50">
        <v>668</v>
      </c>
      <c r="B669" s="84" t="str">
        <f t="shared" si="10"/>
        <v/>
      </c>
      <c r="C669" s="84" t="str">
        <f>IFERROR(VLOOKUP($A669,'Section 2'!$D$16:$R$1015,COLUMNS('Section 2'!$D$13:D$13),0),"")</f>
        <v/>
      </c>
      <c r="D669" s="61" t="str">
        <f>IF($C669="","",IF(ISBLANK(VLOOKUP($A669,'Section 2'!$D$16:$R$1015,COLUMNS('Section 2'!$D$13:E$13),0)),"",VLOOKUP($A669,'Section 2'!$D$16:$R$1015,COLUMNS('Section 2'!$D$13:E$13),0)))</f>
        <v/>
      </c>
      <c r="E669" s="84" t="str">
        <f>IF($C669="","",IF(ISBLANK(VLOOKUP($A669,'Section 2'!$D$16:$R$1015,COLUMNS('Section 2'!$D$13:F$13),0)),"",VLOOKUP($A669,'Section 2'!$D$16:$R$1015,COLUMNS('Section 2'!$D$13:F$13),0)))</f>
        <v/>
      </c>
      <c r="F669" s="84" t="str">
        <f>IF($C669="","",IF(ISBLANK(VLOOKUP($A669,'Section 2'!$D$16:$R$1015,COLUMNS('Section 2'!$D$13:G$13),0)),"",VLOOKUP($A669,'Section 2'!$D$16:$R$1015,COLUMNS('Section 2'!$D$13:G$13),0)))</f>
        <v/>
      </c>
      <c r="G669" s="84" t="str">
        <f>IF($C669="","",IF(ISBLANK(VLOOKUP($A669,'Section 2'!$D$16:$R$1015,COLUMNS('Section 2'!$D$13:H$13),0)),"",VLOOKUP($A669,'Section 2'!$D$16:$R$1015,COLUMNS('Section 2'!$D$13:H$13),0)))</f>
        <v/>
      </c>
      <c r="H669" s="84" t="str">
        <f>IF($C669="","",IF(ISBLANK(VLOOKUP($A669,'Section 2'!$D$16:$R$1015,COLUMNS('Section 2'!$D$13:I$13),0)),"",VLOOKUP($A669,'Section 2'!$D$16:$R$1015,COLUMNS('Section 2'!$D$13:I$13),0)))</f>
        <v/>
      </c>
      <c r="I669" s="84" t="str">
        <f>IF($C669="","",IF(ISBLANK(VLOOKUP($A669,'Section 2'!$D$16:$R$1015,COLUMNS('Section 2'!$D$13:J$13),0)),"",VLOOKUP($A669,'Section 2'!$D$16:$R$1015,COLUMNS('Section 2'!$D$13:J$13),0)))</f>
        <v/>
      </c>
      <c r="J669" s="84" t="str">
        <f>IF($C669="","",IF(ISBLANK(VLOOKUP($A669,'Section 2'!$D$16:$R$1015,COLUMNS('Section 2'!$D$13:R$13),0)),"",IF(VLOOKUP($A669,'Section 2'!$D$16:$R$1015,COLUMNS('Section 2'!$D$13:R$13),0)="QPS","QPS",PROPER(VLOOKUP($A669,'Section 2'!$D$16:$R$1015,COLUMNS('Section 2'!$D$13:R$13),0)))))</f>
        <v/>
      </c>
      <c r="K669" s="84" t="str">
        <f>IF($C669="","",IF(ISBLANK(VLOOKUP($A669,'Section 2'!$D$16:$R$1015,COLUMNS('Section 2'!$D$13:L$13),0)),"",VLOOKUP($A669,'Section 2'!$D$16:$R$1015,COLUMNS('Section 2'!$D$13:L$13),0)))</f>
        <v/>
      </c>
      <c r="L669" s="84" t="str">
        <f>IF($C669="","",IF(ISBLANK(VLOOKUP($A669,'Section 2'!$D$16:$R$1015,COLUMNS('Section 2'!$D$13:M$13),0)),"",VLOOKUP($A669,'Section 2'!$D$16:$R$1015,COLUMNS('Section 2'!$D$13:M$13),0)))</f>
        <v/>
      </c>
      <c r="M669" s="84" t="str">
        <f>IF($C669="","",IF(ISBLANK(VLOOKUP($A669,'Section 2'!$D$16:$R$1015,COLUMNS('Section 2'!$D$13:N$13),0)),"",VLOOKUP($A669,'Section 2'!$D$16:$R$1015,COLUMNS('Section 2'!$D$13:N$13),0)))</f>
        <v/>
      </c>
      <c r="N669" s="84" t="str">
        <f>IF($C669="","",IF(ISBLANK(VLOOKUP($A669,'Section 2'!$D$16:$R$1015,COLUMNS('Section 2'!$D$13:O$13),0)),"",VLOOKUP($A669,'Section 2'!$D$16:$R$1015,COLUMNS('Section 2'!$D$13:O$13),0)))</f>
        <v/>
      </c>
      <c r="O669" s="84" t="str">
        <f>IF($C669="","",IF(ISBLANK(VLOOKUP($A669,'Section 2'!$D$16:$R$1015,COLUMNS('Section 2'!$D$13:P$13),0)),"",VLOOKUP($A669,'Section 2'!$D$16:$R$1015,COLUMNS('Section 2'!$D$13:P$13),0)))</f>
        <v/>
      </c>
      <c r="P669" s="84" t="str">
        <f>IF($C669="","",IF(ISBLANK(VLOOKUP($A669,'Section 2'!$D$16:$R$1015,COLUMNS('Section 2'!$D$13:Q$13),0)),"",VLOOKUP($A669,'Section 2'!$D$16:$R$1015,COLUMNS('Section 2'!$D$13:Q$13),0)))</f>
        <v/>
      </c>
      <c r="Q669" s="84" t="str">
        <f>IF($C669="","",IF(ISBLANK(VLOOKUP($A669,'Section 2'!$D$16:$R$1015,COLUMNS('Section 2'!$D$13:R$13),0)),"",IF(VLOOKUP($A669,'Section 2'!$D$16:$R$1015,COLUMNS('Section 2'!$D$13:R$13),0)="QPS","QPS",PROPER(VLOOKUP($A669,'Section 2'!$D$16:$R$1015,COLUMNS('Section 2'!$D$13:R$13),0)))))</f>
        <v/>
      </c>
    </row>
    <row r="670" spans="1:17" x14ac:dyDescent="0.35">
      <c r="A670" s="50">
        <v>669</v>
      </c>
      <c r="B670" s="84" t="str">
        <f t="shared" si="10"/>
        <v/>
      </c>
      <c r="C670" s="84" t="str">
        <f>IFERROR(VLOOKUP($A670,'Section 2'!$D$16:$R$1015,COLUMNS('Section 2'!$D$13:D$13),0),"")</f>
        <v/>
      </c>
      <c r="D670" s="61" t="str">
        <f>IF($C670="","",IF(ISBLANK(VLOOKUP($A670,'Section 2'!$D$16:$R$1015,COLUMNS('Section 2'!$D$13:E$13),0)),"",VLOOKUP($A670,'Section 2'!$D$16:$R$1015,COLUMNS('Section 2'!$D$13:E$13),0)))</f>
        <v/>
      </c>
      <c r="E670" s="84" t="str">
        <f>IF($C670="","",IF(ISBLANK(VLOOKUP($A670,'Section 2'!$D$16:$R$1015,COLUMNS('Section 2'!$D$13:F$13),0)),"",VLOOKUP($A670,'Section 2'!$D$16:$R$1015,COLUMNS('Section 2'!$D$13:F$13),0)))</f>
        <v/>
      </c>
      <c r="F670" s="84" t="str">
        <f>IF($C670="","",IF(ISBLANK(VLOOKUP($A670,'Section 2'!$D$16:$R$1015,COLUMNS('Section 2'!$D$13:G$13),0)),"",VLOOKUP($A670,'Section 2'!$D$16:$R$1015,COLUMNS('Section 2'!$D$13:G$13),0)))</f>
        <v/>
      </c>
      <c r="G670" s="84" t="str">
        <f>IF($C670="","",IF(ISBLANK(VLOOKUP($A670,'Section 2'!$D$16:$R$1015,COLUMNS('Section 2'!$D$13:H$13),0)),"",VLOOKUP($A670,'Section 2'!$D$16:$R$1015,COLUMNS('Section 2'!$D$13:H$13),0)))</f>
        <v/>
      </c>
      <c r="H670" s="84" t="str">
        <f>IF($C670="","",IF(ISBLANK(VLOOKUP($A670,'Section 2'!$D$16:$R$1015,COLUMNS('Section 2'!$D$13:I$13),0)),"",VLOOKUP($A670,'Section 2'!$D$16:$R$1015,COLUMNS('Section 2'!$D$13:I$13),0)))</f>
        <v/>
      </c>
      <c r="I670" s="84" t="str">
        <f>IF($C670="","",IF(ISBLANK(VLOOKUP($A670,'Section 2'!$D$16:$R$1015,COLUMNS('Section 2'!$D$13:J$13),0)),"",VLOOKUP($A670,'Section 2'!$D$16:$R$1015,COLUMNS('Section 2'!$D$13:J$13),0)))</f>
        <v/>
      </c>
      <c r="J670" s="84" t="str">
        <f>IF($C670="","",IF(ISBLANK(VLOOKUP($A670,'Section 2'!$D$16:$R$1015,COLUMNS('Section 2'!$D$13:R$13),0)),"",IF(VLOOKUP($A670,'Section 2'!$D$16:$R$1015,COLUMNS('Section 2'!$D$13:R$13),0)="QPS","QPS",PROPER(VLOOKUP($A670,'Section 2'!$D$16:$R$1015,COLUMNS('Section 2'!$D$13:R$13),0)))))</f>
        <v/>
      </c>
      <c r="K670" s="84" t="str">
        <f>IF($C670="","",IF(ISBLANK(VLOOKUP($A670,'Section 2'!$D$16:$R$1015,COLUMNS('Section 2'!$D$13:L$13),0)),"",VLOOKUP($A670,'Section 2'!$D$16:$R$1015,COLUMNS('Section 2'!$D$13:L$13),0)))</f>
        <v/>
      </c>
      <c r="L670" s="84" t="str">
        <f>IF($C670="","",IF(ISBLANK(VLOOKUP($A670,'Section 2'!$D$16:$R$1015,COLUMNS('Section 2'!$D$13:M$13),0)),"",VLOOKUP($A670,'Section 2'!$D$16:$R$1015,COLUMNS('Section 2'!$D$13:M$13),0)))</f>
        <v/>
      </c>
      <c r="M670" s="84" t="str">
        <f>IF($C670="","",IF(ISBLANK(VLOOKUP($A670,'Section 2'!$D$16:$R$1015,COLUMNS('Section 2'!$D$13:N$13),0)),"",VLOOKUP($A670,'Section 2'!$D$16:$R$1015,COLUMNS('Section 2'!$D$13:N$13),0)))</f>
        <v/>
      </c>
      <c r="N670" s="84" t="str">
        <f>IF($C670="","",IF(ISBLANK(VLOOKUP($A670,'Section 2'!$D$16:$R$1015,COLUMNS('Section 2'!$D$13:O$13),0)),"",VLOOKUP($A670,'Section 2'!$D$16:$R$1015,COLUMNS('Section 2'!$D$13:O$13),0)))</f>
        <v/>
      </c>
      <c r="O670" s="84" t="str">
        <f>IF($C670="","",IF(ISBLANK(VLOOKUP($A670,'Section 2'!$D$16:$R$1015,COLUMNS('Section 2'!$D$13:P$13),0)),"",VLOOKUP($A670,'Section 2'!$D$16:$R$1015,COLUMNS('Section 2'!$D$13:P$13),0)))</f>
        <v/>
      </c>
      <c r="P670" s="84" t="str">
        <f>IF($C670="","",IF(ISBLANK(VLOOKUP($A670,'Section 2'!$D$16:$R$1015,COLUMNS('Section 2'!$D$13:Q$13),0)),"",VLOOKUP($A670,'Section 2'!$D$16:$R$1015,COLUMNS('Section 2'!$D$13:Q$13),0)))</f>
        <v/>
      </c>
      <c r="Q670" s="84" t="str">
        <f>IF($C670="","",IF(ISBLANK(VLOOKUP($A670,'Section 2'!$D$16:$R$1015,COLUMNS('Section 2'!$D$13:R$13),0)),"",IF(VLOOKUP($A670,'Section 2'!$D$16:$R$1015,COLUMNS('Section 2'!$D$13:R$13),0)="QPS","QPS",PROPER(VLOOKUP($A670,'Section 2'!$D$16:$R$1015,COLUMNS('Section 2'!$D$13:R$13),0)))))</f>
        <v/>
      </c>
    </row>
    <row r="671" spans="1:17" x14ac:dyDescent="0.35">
      <c r="A671" s="50">
        <v>670</v>
      </c>
      <c r="B671" s="84" t="str">
        <f t="shared" si="10"/>
        <v/>
      </c>
      <c r="C671" s="84" t="str">
        <f>IFERROR(VLOOKUP($A671,'Section 2'!$D$16:$R$1015,COLUMNS('Section 2'!$D$13:D$13),0),"")</f>
        <v/>
      </c>
      <c r="D671" s="61" t="str">
        <f>IF($C671="","",IF(ISBLANK(VLOOKUP($A671,'Section 2'!$D$16:$R$1015,COLUMNS('Section 2'!$D$13:E$13),0)),"",VLOOKUP($A671,'Section 2'!$D$16:$R$1015,COLUMNS('Section 2'!$D$13:E$13),0)))</f>
        <v/>
      </c>
      <c r="E671" s="84" t="str">
        <f>IF($C671="","",IF(ISBLANK(VLOOKUP($A671,'Section 2'!$D$16:$R$1015,COLUMNS('Section 2'!$D$13:F$13),0)),"",VLOOKUP($A671,'Section 2'!$D$16:$R$1015,COLUMNS('Section 2'!$D$13:F$13),0)))</f>
        <v/>
      </c>
      <c r="F671" s="84" t="str">
        <f>IF($C671="","",IF(ISBLANK(VLOOKUP($A671,'Section 2'!$D$16:$R$1015,COLUMNS('Section 2'!$D$13:G$13),0)),"",VLOOKUP($A671,'Section 2'!$D$16:$R$1015,COLUMNS('Section 2'!$D$13:G$13),0)))</f>
        <v/>
      </c>
      <c r="G671" s="84" t="str">
        <f>IF($C671="","",IF(ISBLANK(VLOOKUP($A671,'Section 2'!$D$16:$R$1015,COLUMNS('Section 2'!$D$13:H$13),0)),"",VLOOKUP($A671,'Section 2'!$D$16:$R$1015,COLUMNS('Section 2'!$D$13:H$13),0)))</f>
        <v/>
      </c>
      <c r="H671" s="84" t="str">
        <f>IF($C671="","",IF(ISBLANK(VLOOKUP($A671,'Section 2'!$D$16:$R$1015,COLUMNS('Section 2'!$D$13:I$13),0)),"",VLOOKUP($A671,'Section 2'!$D$16:$R$1015,COLUMNS('Section 2'!$D$13:I$13),0)))</f>
        <v/>
      </c>
      <c r="I671" s="84" t="str">
        <f>IF($C671="","",IF(ISBLANK(VLOOKUP($A671,'Section 2'!$D$16:$R$1015,COLUMNS('Section 2'!$D$13:J$13),0)),"",VLOOKUP($A671,'Section 2'!$D$16:$R$1015,COLUMNS('Section 2'!$D$13:J$13),0)))</f>
        <v/>
      </c>
      <c r="J671" s="84" t="str">
        <f>IF($C671="","",IF(ISBLANK(VLOOKUP($A671,'Section 2'!$D$16:$R$1015,COLUMNS('Section 2'!$D$13:R$13),0)),"",IF(VLOOKUP($A671,'Section 2'!$D$16:$R$1015,COLUMNS('Section 2'!$D$13:R$13),0)="QPS","QPS",PROPER(VLOOKUP($A671,'Section 2'!$D$16:$R$1015,COLUMNS('Section 2'!$D$13:R$13),0)))))</f>
        <v/>
      </c>
      <c r="K671" s="84" t="str">
        <f>IF($C671="","",IF(ISBLANK(VLOOKUP($A671,'Section 2'!$D$16:$R$1015,COLUMNS('Section 2'!$D$13:L$13),0)),"",VLOOKUP($A671,'Section 2'!$D$16:$R$1015,COLUMNS('Section 2'!$D$13:L$13),0)))</f>
        <v/>
      </c>
      <c r="L671" s="84" t="str">
        <f>IF($C671="","",IF(ISBLANK(VLOOKUP($A671,'Section 2'!$D$16:$R$1015,COLUMNS('Section 2'!$D$13:M$13),0)),"",VLOOKUP($A671,'Section 2'!$D$16:$R$1015,COLUMNS('Section 2'!$D$13:M$13),0)))</f>
        <v/>
      </c>
      <c r="M671" s="84" t="str">
        <f>IF($C671="","",IF(ISBLANK(VLOOKUP($A671,'Section 2'!$D$16:$R$1015,COLUMNS('Section 2'!$D$13:N$13),0)),"",VLOOKUP($A671,'Section 2'!$D$16:$R$1015,COLUMNS('Section 2'!$D$13:N$13),0)))</f>
        <v/>
      </c>
      <c r="N671" s="84" t="str">
        <f>IF($C671="","",IF(ISBLANK(VLOOKUP($A671,'Section 2'!$D$16:$R$1015,COLUMNS('Section 2'!$D$13:O$13),0)),"",VLOOKUP($A671,'Section 2'!$D$16:$R$1015,COLUMNS('Section 2'!$D$13:O$13),0)))</f>
        <v/>
      </c>
      <c r="O671" s="84" t="str">
        <f>IF($C671="","",IF(ISBLANK(VLOOKUP($A671,'Section 2'!$D$16:$R$1015,COLUMNS('Section 2'!$D$13:P$13),0)),"",VLOOKUP($A671,'Section 2'!$D$16:$R$1015,COLUMNS('Section 2'!$D$13:P$13),0)))</f>
        <v/>
      </c>
      <c r="P671" s="84" t="str">
        <f>IF($C671="","",IF(ISBLANK(VLOOKUP($A671,'Section 2'!$D$16:$R$1015,COLUMNS('Section 2'!$D$13:Q$13),0)),"",VLOOKUP($A671,'Section 2'!$D$16:$R$1015,COLUMNS('Section 2'!$D$13:Q$13),0)))</f>
        <v/>
      </c>
      <c r="Q671" s="84" t="str">
        <f>IF($C671="","",IF(ISBLANK(VLOOKUP($A671,'Section 2'!$D$16:$R$1015,COLUMNS('Section 2'!$D$13:R$13),0)),"",IF(VLOOKUP($A671,'Section 2'!$D$16:$R$1015,COLUMNS('Section 2'!$D$13:R$13),0)="QPS","QPS",PROPER(VLOOKUP($A671,'Section 2'!$D$16:$R$1015,COLUMNS('Section 2'!$D$13:R$13),0)))))</f>
        <v/>
      </c>
    </row>
    <row r="672" spans="1:17" x14ac:dyDescent="0.35">
      <c r="A672" s="50">
        <v>671</v>
      </c>
      <c r="B672" s="84" t="str">
        <f t="shared" si="10"/>
        <v/>
      </c>
      <c r="C672" s="84" t="str">
        <f>IFERROR(VLOOKUP($A672,'Section 2'!$D$16:$R$1015,COLUMNS('Section 2'!$D$13:D$13),0),"")</f>
        <v/>
      </c>
      <c r="D672" s="61" t="str">
        <f>IF($C672="","",IF(ISBLANK(VLOOKUP($A672,'Section 2'!$D$16:$R$1015,COLUMNS('Section 2'!$D$13:E$13),0)),"",VLOOKUP($A672,'Section 2'!$D$16:$R$1015,COLUMNS('Section 2'!$D$13:E$13),0)))</f>
        <v/>
      </c>
      <c r="E672" s="84" t="str">
        <f>IF($C672="","",IF(ISBLANK(VLOOKUP($A672,'Section 2'!$D$16:$R$1015,COLUMNS('Section 2'!$D$13:F$13),0)),"",VLOOKUP($A672,'Section 2'!$D$16:$R$1015,COLUMNS('Section 2'!$D$13:F$13),0)))</f>
        <v/>
      </c>
      <c r="F672" s="84" t="str">
        <f>IF($C672="","",IF(ISBLANK(VLOOKUP($A672,'Section 2'!$D$16:$R$1015,COLUMNS('Section 2'!$D$13:G$13),0)),"",VLOOKUP($A672,'Section 2'!$D$16:$R$1015,COLUMNS('Section 2'!$D$13:G$13),0)))</f>
        <v/>
      </c>
      <c r="G672" s="84" t="str">
        <f>IF($C672="","",IF(ISBLANK(VLOOKUP($A672,'Section 2'!$D$16:$R$1015,COLUMNS('Section 2'!$D$13:H$13),0)),"",VLOOKUP($A672,'Section 2'!$D$16:$R$1015,COLUMNS('Section 2'!$D$13:H$13),0)))</f>
        <v/>
      </c>
      <c r="H672" s="84" t="str">
        <f>IF($C672="","",IF(ISBLANK(VLOOKUP($A672,'Section 2'!$D$16:$R$1015,COLUMNS('Section 2'!$D$13:I$13),0)),"",VLOOKUP($A672,'Section 2'!$D$16:$R$1015,COLUMNS('Section 2'!$D$13:I$13),0)))</f>
        <v/>
      </c>
      <c r="I672" s="84" t="str">
        <f>IF($C672="","",IF(ISBLANK(VLOOKUP($A672,'Section 2'!$D$16:$R$1015,COLUMNS('Section 2'!$D$13:J$13),0)),"",VLOOKUP($A672,'Section 2'!$D$16:$R$1015,COLUMNS('Section 2'!$D$13:J$13),0)))</f>
        <v/>
      </c>
      <c r="J672" s="84" t="str">
        <f>IF($C672="","",IF(ISBLANK(VLOOKUP($A672,'Section 2'!$D$16:$R$1015,COLUMNS('Section 2'!$D$13:R$13),0)),"",IF(VLOOKUP($A672,'Section 2'!$D$16:$R$1015,COLUMNS('Section 2'!$D$13:R$13),0)="QPS","QPS",PROPER(VLOOKUP($A672,'Section 2'!$D$16:$R$1015,COLUMNS('Section 2'!$D$13:R$13),0)))))</f>
        <v/>
      </c>
      <c r="K672" s="84" t="str">
        <f>IF($C672="","",IF(ISBLANK(VLOOKUP($A672,'Section 2'!$D$16:$R$1015,COLUMNS('Section 2'!$D$13:L$13),0)),"",VLOOKUP($A672,'Section 2'!$D$16:$R$1015,COLUMNS('Section 2'!$D$13:L$13),0)))</f>
        <v/>
      </c>
      <c r="L672" s="84" t="str">
        <f>IF($C672="","",IF(ISBLANK(VLOOKUP($A672,'Section 2'!$D$16:$R$1015,COLUMNS('Section 2'!$D$13:M$13),0)),"",VLOOKUP($A672,'Section 2'!$D$16:$R$1015,COLUMNS('Section 2'!$D$13:M$13),0)))</f>
        <v/>
      </c>
      <c r="M672" s="84" t="str">
        <f>IF($C672="","",IF(ISBLANK(VLOOKUP($A672,'Section 2'!$D$16:$R$1015,COLUMNS('Section 2'!$D$13:N$13),0)),"",VLOOKUP($A672,'Section 2'!$D$16:$R$1015,COLUMNS('Section 2'!$D$13:N$13),0)))</f>
        <v/>
      </c>
      <c r="N672" s="84" t="str">
        <f>IF($C672="","",IF(ISBLANK(VLOOKUP($A672,'Section 2'!$D$16:$R$1015,COLUMNS('Section 2'!$D$13:O$13),0)),"",VLOOKUP($A672,'Section 2'!$D$16:$R$1015,COLUMNS('Section 2'!$D$13:O$13),0)))</f>
        <v/>
      </c>
      <c r="O672" s="84" t="str">
        <f>IF($C672="","",IF(ISBLANK(VLOOKUP($A672,'Section 2'!$D$16:$R$1015,COLUMNS('Section 2'!$D$13:P$13),0)),"",VLOOKUP($A672,'Section 2'!$D$16:$R$1015,COLUMNS('Section 2'!$D$13:P$13),0)))</f>
        <v/>
      </c>
      <c r="P672" s="84" t="str">
        <f>IF($C672="","",IF(ISBLANK(VLOOKUP($A672,'Section 2'!$D$16:$R$1015,COLUMNS('Section 2'!$D$13:Q$13),0)),"",VLOOKUP($A672,'Section 2'!$D$16:$R$1015,COLUMNS('Section 2'!$D$13:Q$13),0)))</f>
        <v/>
      </c>
      <c r="Q672" s="84" t="str">
        <f>IF($C672="","",IF(ISBLANK(VLOOKUP($A672,'Section 2'!$D$16:$R$1015,COLUMNS('Section 2'!$D$13:R$13),0)),"",IF(VLOOKUP($A672,'Section 2'!$D$16:$R$1015,COLUMNS('Section 2'!$D$13:R$13),0)="QPS","QPS",PROPER(VLOOKUP($A672,'Section 2'!$D$16:$R$1015,COLUMNS('Section 2'!$D$13:R$13),0)))))</f>
        <v/>
      </c>
    </row>
    <row r="673" spans="1:17" x14ac:dyDescent="0.35">
      <c r="A673" s="50">
        <v>672</v>
      </c>
      <c r="B673" s="84" t="str">
        <f t="shared" si="10"/>
        <v/>
      </c>
      <c r="C673" s="84" t="str">
        <f>IFERROR(VLOOKUP($A673,'Section 2'!$D$16:$R$1015,COLUMNS('Section 2'!$D$13:D$13),0),"")</f>
        <v/>
      </c>
      <c r="D673" s="61" t="str">
        <f>IF($C673="","",IF(ISBLANK(VLOOKUP($A673,'Section 2'!$D$16:$R$1015,COLUMNS('Section 2'!$D$13:E$13),0)),"",VLOOKUP($A673,'Section 2'!$D$16:$R$1015,COLUMNS('Section 2'!$D$13:E$13),0)))</f>
        <v/>
      </c>
      <c r="E673" s="84" t="str">
        <f>IF($C673="","",IF(ISBLANK(VLOOKUP($A673,'Section 2'!$D$16:$R$1015,COLUMNS('Section 2'!$D$13:F$13),0)),"",VLOOKUP($A673,'Section 2'!$D$16:$R$1015,COLUMNS('Section 2'!$D$13:F$13),0)))</f>
        <v/>
      </c>
      <c r="F673" s="84" t="str">
        <f>IF($C673="","",IF(ISBLANK(VLOOKUP($A673,'Section 2'!$D$16:$R$1015,COLUMNS('Section 2'!$D$13:G$13),0)),"",VLOOKUP($A673,'Section 2'!$D$16:$R$1015,COLUMNS('Section 2'!$D$13:G$13),0)))</f>
        <v/>
      </c>
      <c r="G673" s="84" t="str">
        <f>IF($C673="","",IF(ISBLANK(VLOOKUP($A673,'Section 2'!$D$16:$R$1015,COLUMNS('Section 2'!$D$13:H$13),0)),"",VLOOKUP($A673,'Section 2'!$D$16:$R$1015,COLUMNS('Section 2'!$D$13:H$13),0)))</f>
        <v/>
      </c>
      <c r="H673" s="84" t="str">
        <f>IF($C673="","",IF(ISBLANK(VLOOKUP($A673,'Section 2'!$D$16:$R$1015,COLUMNS('Section 2'!$D$13:I$13),0)),"",VLOOKUP($A673,'Section 2'!$D$16:$R$1015,COLUMNS('Section 2'!$D$13:I$13),0)))</f>
        <v/>
      </c>
      <c r="I673" s="84" t="str">
        <f>IF($C673="","",IF(ISBLANK(VLOOKUP($A673,'Section 2'!$D$16:$R$1015,COLUMNS('Section 2'!$D$13:J$13),0)),"",VLOOKUP($A673,'Section 2'!$D$16:$R$1015,COLUMNS('Section 2'!$D$13:J$13),0)))</f>
        <v/>
      </c>
      <c r="J673" s="84" t="str">
        <f>IF($C673="","",IF(ISBLANK(VLOOKUP($A673,'Section 2'!$D$16:$R$1015,COLUMNS('Section 2'!$D$13:R$13),0)),"",IF(VLOOKUP($A673,'Section 2'!$D$16:$R$1015,COLUMNS('Section 2'!$D$13:R$13),0)="QPS","QPS",PROPER(VLOOKUP($A673,'Section 2'!$D$16:$R$1015,COLUMNS('Section 2'!$D$13:R$13),0)))))</f>
        <v/>
      </c>
      <c r="K673" s="84" t="str">
        <f>IF($C673="","",IF(ISBLANK(VLOOKUP($A673,'Section 2'!$D$16:$R$1015,COLUMNS('Section 2'!$D$13:L$13),0)),"",VLOOKUP($A673,'Section 2'!$D$16:$R$1015,COLUMNS('Section 2'!$D$13:L$13),0)))</f>
        <v/>
      </c>
      <c r="L673" s="84" t="str">
        <f>IF($C673="","",IF(ISBLANK(VLOOKUP($A673,'Section 2'!$D$16:$R$1015,COLUMNS('Section 2'!$D$13:M$13),0)),"",VLOOKUP($A673,'Section 2'!$D$16:$R$1015,COLUMNS('Section 2'!$D$13:M$13),0)))</f>
        <v/>
      </c>
      <c r="M673" s="84" t="str">
        <f>IF($C673="","",IF(ISBLANK(VLOOKUP($A673,'Section 2'!$D$16:$R$1015,COLUMNS('Section 2'!$D$13:N$13),0)),"",VLOOKUP($A673,'Section 2'!$D$16:$R$1015,COLUMNS('Section 2'!$D$13:N$13),0)))</f>
        <v/>
      </c>
      <c r="N673" s="84" t="str">
        <f>IF($C673="","",IF(ISBLANK(VLOOKUP($A673,'Section 2'!$D$16:$R$1015,COLUMNS('Section 2'!$D$13:O$13),0)),"",VLOOKUP($A673,'Section 2'!$D$16:$R$1015,COLUMNS('Section 2'!$D$13:O$13),0)))</f>
        <v/>
      </c>
      <c r="O673" s="84" t="str">
        <f>IF($C673="","",IF(ISBLANK(VLOOKUP($A673,'Section 2'!$D$16:$R$1015,COLUMNS('Section 2'!$D$13:P$13),0)),"",VLOOKUP($A673,'Section 2'!$D$16:$R$1015,COLUMNS('Section 2'!$D$13:P$13),0)))</f>
        <v/>
      </c>
      <c r="P673" s="84" t="str">
        <f>IF($C673="","",IF(ISBLANK(VLOOKUP($A673,'Section 2'!$D$16:$R$1015,COLUMNS('Section 2'!$D$13:Q$13),0)),"",VLOOKUP($A673,'Section 2'!$D$16:$R$1015,COLUMNS('Section 2'!$D$13:Q$13),0)))</f>
        <v/>
      </c>
      <c r="Q673" s="84" t="str">
        <f>IF($C673="","",IF(ISBLANK(VLOOKUP($A673,'Section 2'!$D$16:$R$1015,COLUMNS('Section 2'!$D$13:R$13),0)),"",IF(VLOOKUP($A673,'Section 2'!$D$16:$R$1015,COLUMNS('Section 2'!$D$13:R$13),0)="QPS","QPS",PROPER(VLOOKUP($A673,'Section 2'!$D$16:$R$1015,COLUMNS('Section 2'!$D$13:R$13),0)))))</f>
        <v/>
      </c>
    </row>
    <row r="674" spans="1:17" x14ac:dyDescent="0.35">
      <c r="A674" s="50">
        <v>673</v>
      </c>
      <c r="B674" s="84" t="str">
        <f t="shared" si="10"/>
        <v/>
      </c>
      <c r="C674" s="84" t="str">
        <f>IFERROR(VLOOKUP($A674,'Section 2'!$D$16:$R$1015,COLUMNS('Section 2'!$D$13:D$13),0),"")</f>
        <v/>
      </c>
      <c r="D674" s="61" t="str">
        <f>IF($C674="","",IF(ISBLANK(VLOOKUP($A674,'Section 2'!$D$16:$R$1015,COLUMNS('Section 2'!$D$13:E$13),0)),"",VLOOKUP($A674,'Section 2'!$D$16:$R$1015,COLUMNS('Section 2'!$D$13:E$13),0)))</f>
        <v/>
      </c>
      <c r="E674" s="84" t="str">
        <f>IF($C674="","",IF(ISBLANK(VLOOKUP($A674,'Section 2'!$D$16:$R$1015,COLUMNS('Section 2'!$D$13:F$13),0)),"",VLOOKUP($A674,'Section 2'!$D$16:$R$1015,COLUMNS('Section 2'!$D$13:F$13),0)))</f>
        <v/>
      </c>
      <c r="F674" s="84" t="str">
        <f>IF($C674="","",IF(ISBLANK(VLOOKUP($A674,'Section 2'!$D$16:$R$1015,COLUMNS('Section 2'!$D$13:G$13),0)),"",VLOOKUP($A674,'Section 2'!$D$16:$R$1015,COLUMNS('Section 2'!$D$13:G$13),0)))</f>
        <v/>
      </c>
      <c r="G674" s="84" t="str">
        <f>IF($C674="","",IF(ISBLANK(VLOOKUP($A674,'Section 2'!$D$16:$R$1015,COLUMNS('Section 2'!$D$13:H$13),0)),"",VLOOKUP($A674,'Section 2'!$D$16:$R$1015,COLUMNS('Section 2'!$D$13:H$13),0)))</f>
        <v/>
      </c>
      <c r="H674" s="84" t="str">
        <f>IF($C674="","",IF(ISBLANK(VLOOKUP($A674,'Section 2'!$D$16:$R$1015,COLUMNS('Section 2'!$D$13:I$13),0)),"",VLOOKUP($A674,'Section 2'!$D$16:$R$1015,COLUMNS('Section 2'!$D$13:I$13),0)))</f>
        <v/>
      </c>
      <c r="I674" s="84" t="str">
        <f>IF($C674="","",IF(ISBLANK(VLOOKUP($A674,'Section 2'!$D$16:$R$1015,COLUMNS('Section 2'!$D$13:J$13),0)),"",VLOOKUP($A674,'Section 2'!$D$16:$R$1015,COLUMNS('Section 2'!$D$13:J$13),0)))</f>
        <v/>
      </c>
      <c r="J674" s="84" t="str">
        <f>IF($C674="","",IF(ISBLANK(VLOOKUP($A674,'Section 2'!$D$16:$R$1015,COLUMNS('Section 2'!$D$13:R$13),0)),"",IF(VLOOKUP($A674,'Section 2'!$D$16:$R$1015,COLUMNS('Section 2'!$D$13:R$13),0)="QPS","QPS",PROPER(VLOOKUP($A674,'Section 2'!$D$16:$R$1015,COLUMNS('Section 2'!$D$13:R$13),0)))))</f>
        <v/>
      </c>
      <c r="K674" s="84" t="str">
        <f>IF($C674="","",IF(ISBLANK(VLOOKUP($A674,'Section 2'!$D$16:$R$1015,COLUMNS('Section 2'!$D$13:L$13),0)),"",VLOOKUP($A674,'Section 2'!$D$16:$R$1015,COLUMNS('Section 2'!$D$13:L$13),0)))</f>
        <v/>
      </c>
      <c r="L674" s="84" t="str">
        <f>IF($C674="","",IF(ISBLANK(VLOOKUP($A674,'Section 2'!$D$16:$R$1015,COLUMNS('Section 2'!$D$13:M$13),0)),"",VLOOKUP($A674,'Section 2'!$D$16:$R$1015,COLUMNS('Section 2'!$D$13:M$13),0)))</f>
        <v/>
      </c>
      <c r="M674" s="84" t="str">
        <f>IF($C674="","",IF(ISBLANK(VLOOKUP($A674,'Section 2'!$D$16:$R$1015,COLUMNS('Section 2'!$D$13:N$13),0)),"",VLOOKUP($A674,'Section 2'!$D$16:$R$1015,COLUMNS('Section 2'!$D$13:N$13),0)))</f>
        <v/>
      </c>
      <c r="N674" s="84" t="str">
        <f>IF($C674="","",IF(ISBLANK(VLOOKUP($A674,'Section 2'!$D$16:$R$1015,COLUMNS('Section 2'!$D$13:O$13),0)),"",VLOOKUP($A674,'Section 2'!$D$16:$R$1015,COLUMNS('Section 2'!$D$13:O$13),0)))</f>
        <v/>
      </c>
      <c r="O674" s="84" t="str">
        <f>IF($C674="","",IF(ISBLANK(VLOOKUP($A674,'Section 2'!$D$16:$R$1015,COLUMNS('Section 2'!$D$13:P$13),0)),"",VLOOKUP($A674,'Section 2'!$D$16:$R$1015,COLUMNS('Section 2'!$D$13:P$13),0)))</f>
        <v/>
      </c>
      <c r="P674" s="84" t="str">
        <f>IF($C674="","",IF(ISBLANK(VLOOKUP($A674,'Section 2'!$D$16:$R$1015,COLUMNS('Section 2'!$D$13:Q$13),0)),"",VLOOKUP($A674,'Section 2'!$D$16:$R$1015,COLUMNS('Section 2'!$D$13:Q$13),0)))</f>
        <v/>
      </c>
      <c r="Q674" s="84" t="str">
        <f>IF($C674="","",IF(ISBLANK(VLOOKUP($A674,'Section 2'!$D$16:$R$1015,COLUMNS('Section 2'!$D$13:R$13),0)),"",IF(VLOOKUP($A674,'Section 2'!$D$16:$R$1015,COLUMNS('Section 2'!$D$13:R$13),0)="QPS","QPS",PROPER(VLOOKUP($A674,'Section 2'!$D$16:$R$1015,COLUMNS('Section 2'!$D$13:R$13),0)))))</f>
        <v/>
      </c>
    </row>
    <row r="675" spans="1:17" x14ac:dyDescent="0.35">
      <c r="A675" s="50">
        <v>674</v>
      </c>
      <c r="B675" s="84" t="str">
        <f t="shared" si="10"/>
        <v/>
      </c>
      <c r="C675" s="84" t="str">
        <f>IFERROR(VLOOKUP($A675,'Section 2'!$D$16:$R$1015,COLUMNS('Section 2'!$D$13:D$13),0),"")</f>
        <v/>
      </c>
      <c r="D675" s="61" t="str">
        <f>IF($C675="","",IF(ISBLANK(VLOOKUP($A675,'Section 2'!$D$16:$R$1015,COLUMNS('Section 2'!$D$13:E$13),0)),"",VLOOKUP($A675,'Section 2'!$D$16:$R$1015,COLUMNS('Section 2'!$D$13:E$13),0)))</f>
        <v/>
      </c>
      <c r="E675" s="84" t="str">
        <f>IF($C675="","",IF(ISBLANK(VLOOKUP($A675,'Section 2'!$D$16:$R$1015,COLUMNS('Section 2'!$D$13:F$13),0)),"",VLOOKUP($A675,'Section 2'!$D$16:$R$1015,COLUMNS('Section 2'!$D$13:F$13),0)))</f>
        <v/>
      </c>
      <c r="F675" s="84" t="str">
        <f>IF($C675="","",IF(ISBLANK(VLOOKUP($A675,'Section 2'!$D$16:$R$1015,COLUMNS('Section 2'!$D$13:G$13),0)),"",VLOOKUP($A675,'Section 2'!$D$16:$R$1015,COLUMNS('Section 2'!$D$13:G$13),0)))</f>
        <v/>
      </c>
      <c r="G675" s="84" t="str">
        <f>IF($C675="","",IF(ISBLANK(VLOOKUP($A675,'Section 2'!$D$16:$R$1015,COLUMNS('Section 2'!$D$13:H$13),0)),"",VLOOKUP($A675,'Section 2'!$D$16:$R$1015,COLUMNS('Section 2'!$D$13:H$13),0)))</f>
        <v/>
      </c>
      <c r="H675" s="84" t="str">
        <f>IF($C675="","",IF(ISBLANK(VLOOKUP($A675,'Section 2'!$D$16:$R$1015,COLUMNS('Section 2'!$D$13:I$13),0)),"",VLOOKUP($A675,'Section 2'!$D$16:$R$1015,COLUMNS('Section 2'!$D$13:I$13),0)))</f>
        <v/>
      </c>
      <c r="I675" s="84" t="str">
        <f>IF($C675="","",IF(ISBLANK(VLOOKUP($A675,'Section 2'!$D$16:$R$1015,COLUMNS('Section 2'!$D$13:J$13),0)),"",VLOOKUP($A675,'Section 2'!$D$16:$R$1015,COLUMNS('Section 2'!$D$13:J$13),0)))</f>
        <v/>
      </c>
      <c r="J675" s="84" t="str">
        <f>IF($C675="","",IF(ISBLANK(VLOOKUP($A675,'Section 2'!$D$16:$R$1015,COLUMNS('Section 2'!$D$13:R$13),0)),"",IF(VLOOKUP($A675,'Section 2'!$D$16:$R$1015,COLUMNS('Section 2'!$D$13:R$13),0)="QPS","QPS",PROPER(VLOOKUP($A675,'Section 2'!$D$16:$R$1015,COLUMNS('Section 2'!$D$13:R$13),0)))))</f>
        <v/>
      </c>
      <c r="K675" s="84" t="str">
        <f>IF($C675="","",IF(ISBLANK(VLOOKUP($A675,'Section 2'!$D$16:$R$1015,COLUMNS('Section 2'!$D$13:L$13),0)),"",VLOOKUP($A675,'Section 2'!$D$16:$R$1015,COLUMNS('Section 2'!$D$13:L$13),0)))</f>
        <v/>
      </c>
      <c r="L675" s="84" t="str">
        <f>IF($C675="","",IF(ISBLANK(VLOOKUP($A675,'Section 2'!$D$16:$R$1015,COLUMNS('Section 2'!$D$13:M$13),0)),"",VLOOKUP($A675,'Section 2'!$D$16:$R$1015,COLUMNS('Section 2'!$D$13:M$13),0)))</f>
        <v/>
      </c>
      <c r="M675" s="84" t="str">
        <f>IF($C675="","",IF(ISBLANK(VLOOKUP($A675,'Section 2'!$D$16:$R$1015,COLUMNS('Section 2'!$D$13:N$13),0)),"",VLOOKUP($A675,'Section 2'!$D$16:$R$1015,COLUMNS('Section 2'!$D$13:N$13),0)))</f>
        <v/>
      </c>
      <c r="N675" s="84" t="str">
        <f>IF($C675="","",IF(ISBLANK(VLOOKUP($A675,'Section 2'!$D$16:$R$1015,COLUMNS('Section 2'!$D$13:O$13),0)),"",VLOOKUP($A675,'Section 2'!$D$16:$R$1015,COLUMNS('Section 2'!$D$13:O$13),0)))</f>
        <v/>
      </c>
      <c r="O675" s="84" t="str">
        <f>IF($C675="","",IF(ISBLANK(VLOOKUP($A675,'Section 2'!$D$16:$R$1015,COLUMNS('Section 2'!$D$13:P$13),0)),"",VLOOKUP($A675,'Section 2'!$D$16:$R$1015,COLUMNS('Section 2'!$D$13:P$13),0)))</f>
        <v/>
      </c>
      <c r="P675" s="84" t="str">
        <f>IF($C675="","",IF(ISBLANK(VLOOKUP($A675,'Section 2'!$D$16:$R$1015,COLUMNS('Section 2'!$D$13:Q$13),0)),"",VLOOKUP($A675,'Section 2'!$D$16:$R$1015,COLUMNS('Section 2'!$D$13:Q$13),0)))</f>
        <v/>
      </c>
      <c r="Q675" s="84" t="str">
        <f>IF($C675="","",IF(ISBLANK(VLOOKUP($A675,'Section 2'!$D$16:$R$1015,COLUMNS('Section 2'!$D$13:R$13),0)),"",IF(VLOOKUP($A675,'Section 2'!$D$16:$R$1015,COLUMNS('Section 2'!$D$13:R$13),0)="QPS","QPS",PROPER(VLOOKUP($A675,'Section 2'!$D$16:$R$1015,COLUMNS('Section 2'!$D$13:R$13),0)))))</f>
        <v/>
      </c>
    </row>
    <row r="676" spans="1:17" x14ac:dyDescent="0.35">
      <c r="A676" s="50">
        <v>675</v>
      </c>
      <c r="B676" s="84" t="str">
        <f t="shared" si="10"/>
        <v/>
      </c>
      <c r="C676" s="84" t="str">
        <f>IFERROR(VLOOKUP($A676,'Section 2'!$D$16:$R$1015,COLUMNS('Section 2'!$D$13:D$13),0),"")</f>
        <v/>
      </c>
      <c r="D676" s="61" t="str">
        <f>IF($C676="","",IF(ISBLANK(VLOOKUP($A676,'Section 2'!$D$16:$R$1015,COLUMNS('Section 2'!$D$13:E$13),0)),"",VLOOKUP($A676,'Section 2'!$D$16:$R$1015,COLUMNS('Section 2'!$D$13:E$13),0)))</f>
        <v/>
      </c>
      <c r="E676" s="84" t="str">
        <f>IF($C676="","",IF(ISBLANK(VLOOKUP($A676,'Section 2'!$D$16:$R$1015,COLUMNS('Section 2'!$D$13:F$13),0)),"",VLOOKUP($A676,'Section 2'!$D$16:$R$1015,COLUMNS('Section 2'!$D$13:F$13),0)))</f>
        <v/>
      </c>
      <c r="F676" s="84" t="str">
        <f>IF($C676="","",IF(ISBLANK(VLOOKUP($A676,'Section 2'!$D$16:$R$1015,COLUMNS('Section 2'!$D$13:G$13),0)),"",VLOOKUP($A676,'Section 2'!$D$16:$R$1015,COLUMNS('Section 2'!$D$13:G$13),0)))</f>
        <v/>
      </c>
      <c r="G676" s="84" t="str">
        <f>IF($C676="","",IF(ISBLANK(VLOOKUP($A676,'Section 2'!$D$16:$R$1015,COLUMNS('Section 2'!$D$13:H$13),0)),"",VLOOKUP($A676,'Section 2'!$D$16:$R$1015,COLUMNS('Section 2'!$D$13:H$13),0)))</f>
        <v/>
      </c>
      <c r="H676" s="84" t="str">
        <f>IF($C676="","",IF(ISBLANK(VLOOKUP($A676,'Section 2'!$D$16:$R$1015,COLUMNS('Section 2'!$D$13:I$13),0)),"",VLOOKUP($A676,'Section 2'!$D$16:$R$1015,COLUMNS('Section 2'!$D$13:I$13),0)))</f>
        <v/>
      </c>
      <c r="I676" s="84" t="str">
        <f>IF($C676="","",IF(ISBLANK(VLOOKUP($A676,'Section 2'!$D$16:$R$1015,COLUMNS('Section 2'!$D$13:J$13),0)),"",VLOOKUP($A676,'Section 2'!$D$16:$R$1015,COLUMNS('Section 2'!$D$13:J$13),0)))</f>
        <v/>
      </c>
      <c r="J676" s="84" t="str">
        <f>IF($C676="","",IF(ISBLANK(VLOOKUP($A676,'Section 2'!$D$16:$R$1015,COLUMNS('Section 2'!$D$13:R$13),0)),"",IF(VLOOKUP($A676,'Section 2'!$D$16:$R$1015,COLUMNS('Section 2'!$D$13:R$13),0)="QPS","QPS",PROPER(VLOOKUP($A676,'Section 2'!$D$16:$R$1015,COLUMNS('Section 2'!$D$13:R$13),0)))))</f>
        <v/>
      </c>
      <c r="K676" s="84" t="str">
        <f>IF($C676="","",IF(ISBLANK(VLOOKUP($A676,'Section 2'!$D$16:$R$1015,COLUMNS('Section 2'!$D$13:L$13),0)),"",VLOOKUP($A676,'Section 2'!$D$16:$R$1015,COLUMNS('Section 2'!$D$13:L$13),0)))</f>
        <v/>
      </c>
      <c r="L676" s="84" t="str">
        <f>IF($C676="","",IF(ISBLANK(VLOOKUP($A676,'Section 2'!$D$16:$R$1015,COLUMNS('Section 2'!$D$13:M$13),0)),"",VLOOKUP($A676,'Section 2'!$D$16:$R$1015,COLUMNS('Section 2'!$D$13:M$13),0)))</f>
        <v/>
      </c>
      <c r="M676" s="84" t="str">
        <f>IF($C676="","",IF(ISBLANK(VLOOKUP($A676,'Section 2'!$D$16:$R$1015,COLUMNS('Section 2'!$D$13:N$13),0)),"",VLOOKUP($A676,'Section 2'!$D$16:$R$1015,COLUMNS('Section 2'!$D$13:N$13),0)))</f>
        <v/>
      </c>
      <c r="N676" s="84" t="str">
        <f>IF($C676="","",IF(ISBLANK(VLOOKUP($A676,'Section 2'!$D$16:$R$1015,COLUMNS('Section 2'!$D$13:O$13),0)),"",VLOOKUP($A676,'Section 2'!$D$16:$R$1015,COLUMNS('Section 2'!$D$13:O$13),0)))</f>
        <v/>
      </c>
      <c r="O676" s="84" t="str">
        <f>IF($C676="","",IF(ISBLANK(VLOOKUP($A676,'Section 2'!$D$16:$R$1015,COLUMNS('Section 2'!$D$13:P$13),0)),"",VLOOKUP($A676,'Section 2'!$D$16:$R$1015,COLUMNS('Section 2'!$D$13:P$13),0)))</f>
        <v/>
      </c>
      <c r="P676" s="84" t="str">
        <f>IF($C676="","",IF(ISBLANK(VLOOKUP($A676,'Section 2'!$D$16:$R$1015,COLUMNS('Section 2'!$D$13:Q$13),0)),"",VLOOKUP($A676,'Section 2'!$D$16:$R$1015,COLUMNS('Section 2'!$D$13:Q$13),0)))</f>
        <v/>
      </c>
      <c r="Q676" s="84" t="str">
        <f>IF($C676="","",IF(ISBLANK(VLOOKUP($A676,'Section 2'!$D$16:$R$1015,COLUMNS('Section 2'!$D$13:R$13),0)),"",IF(VLOOKUP($A676,'Section 2'!$D$16:$R$1015,COLUMNS('Section 2'!$D$13:R$13),0)="QPS","QPS",PROPER(VLOOKUP($A676,'Section 2'!$D$16:$R$1015,COLUMNS('Section 2'!$D$13:R$13),0)))))</f>
        <v/>
      </c>
    </row>
    <row r="677" spans="1:17" x14ac:dyDescent="0.35">
      <c r="A677" s="50">
        <v>676</v>
      </c>
      <c r="B677" s="84" t="str">
        <f t="shared" si="10"/>
        <v/>
      </c>
      <c r="C677" s="84" t="str">
        <f>IFERROR(VLOOKUP($A677,'Section 2'!$D$16:$R$1015,COLUMNS('Section 2'!$D$13:D$13),0),"")</f>
        <v/>
      </c>
      <c r="D677" s="61" t="str">
        <f>IF($C677="","",IF(ISBLANK(VLOOKUP($A677,'Section 2'!$D$16:$R$1015,COLUMNS('Section 2'!$D$13:E$13),0)),"",VLOOKUP($A677,'Section 2'!$D$16:$R$1015,COLUMNS('Section 2'!$D$13:E$13),0)))</f>
        <v/>
      </c>
      <c r="E677" s="84" t="str">
        <f>IF($C677="","",IF(ISBLANK(VLOOKUP($A677,'Section 2'!$D$16:$R$1015,COLUMNS('Section 2'!$D$13:F$13),0)),"",VLOOKUP($A677,'Section 2'!$D$16:$R$1015,COLUMNS('Section 2'!$D$13:F$13),0)))</f>
        <v/>
      </c>
      <c r="F677" s="84" t="str">
        <f>IF($C677="","",IF(ISBLANK(VLOOKUP($A677,'Section 2'!$D$16:$R$1015,COLUMNS('Section 2'!$D$13:G$13),0)),"",VLOOKUP($A677,'Section 2'!$D$16:$R$1015,COLUMNS('Section 2'!$D$13:G$13),0)))</f>
        <v/>
      </c>
      <c r="G677" s="84" t="str">
        <f>IF($C677="","",IF(ISBLANK(VLOOKUP($A677,'Section 2'!$D$16:$R$1015,COLUMNS('Section 2'!$D$13:H$13),0)),"",VLOOKUP($A677,'Section 2'!$D$16:$R$1015,COLUMNS('Section 2'!$D$13:H$13),0)))</f>
        <v/>
      </c>
      <c r="H677" s="84" t="str">
        <f>IF($C677="","",IF(ISBLANK(VLOOKUP($A677,'Section 2'!$D$16:$R$1015,COLUMNS('Section 2'!$D$13:I$13),0)),"",VLOOKUP($A677,'Section 2'!$D$16:$R$1015,COLUMNS('Section 2'!$D$13:I$13),0)))</f>
        <v/>
      </c>
      <c r="I677" s="84" t="str">
        <f>IF($C677="","",IF(ISBLANK(VLOOKUP($A677,'Section 2'!$D$16:$R$1015,COLUMNS('Section 2'!$D$13:J$13),0)),"",VLOOKUP($A677,'Section 2'!$D$16:$R$1015,COLUMNS('Section 2'!$D$13:J$13),0)))</f>
        <v/>
      </c>
      <c r="J677" s="84" t="str">
        <f>IF($C677="","",IF(ISBLANK(VLOOKUP($A677,'Section 2'!$D$16:$R$1015,COLUMNS('Section 2'!$D$13:R$13),0)),"",IF(VLOOKUP($A677,'Section 2'!$D$16:$R$1015,COLUMNS('Section 2'!$D$13:R$13),0)="QPS","QPS",PROPER(VLOOKUP($A677,'Section 2'!$D$16:$R$1015,COLUMNS('Section 2'!$D$13:R$13),0)))))</f>
        <v/>
      </c>
      <c r="K677" s="84" t="str">
        <f>IF($C677="","",IF(ISBLANK(VLOOKUP($A677,'Section 2'!$D$16:$R$1015,COLUMNS('Section 2'!$D$13:L$13),0)),"",VLOOKUP($A677,'Section 2'!$D$16:$R$1015,COLUMNS('Section 2'!$D$13:L$13),0)))</f>
        <v/>
      </c>
      <c r="L677" s="84" t="str">
        <f>IF($C677="","",IF(ISBLANK(VLOOKUP($A677,'Section 2'!$D$16:$R$1015,COLUMNS('Section 2'!$D$13:M$13),0)),"",VLOOKUP($A677,'Section 2'!$D$16:$R$1015,COLUMNS('Section 2'!$D$13:M$13),0)))</f>
        <v/>
      </c>
      <c r="M677" s="84" t="str">
        <f>IF($C677="","",IF(ISBLANK(VLOOKUP($A677,'Section 2'!$D$16:$R$1015,COLUMNS('Section 2'!$D$13:N$13),0)),"",VLOOKUP($A677,'Section 2'!$D$16:$R$1015,COLUMNS('Section 2'!$D$13:N$13),0)))</f>
        <v/>
      </c>
      <c r="N677" s="84" t="str">
        <f>IF($C677="","",IF(ISBLANK(VLOOKUP($A677,'Section 2'!$D$16:$R$1015,COLUMNS('Section 2'!$D$13:O$13),0)),"",VLOOKUP($A677,'Section 2'!$D$16:$R$1015,COLUMNS('Section 2'!$D$13:O$13),0)))</f>
        <v/>
      </c>
      <c r="O677" s="84" t="str">
        <f>IF($C677="","",IF(ISBLANK(VLOOKUP($A677,'Section 2'!$D$16:$R$1015,COLUMNS('Section 2'!$D$13:P$13),0)),"",VLOOKUP($A677,'Section 2'!$D$16:$R$1015,COLUMNS('Section 2'!$D$13:P$13),0)))</f>
        <v/>
      </c>
      <c r="P677" s="84" t="str">
        <f>IF($C677="","",IF(ISBLANK(VLOOKUP($A677,'Section 2'!$D$16:$R$1015,COLUMNS('Section 2'!$D$13:Q$13),0)),"",VLOOKUP($A677,'Section 2'!$D$16:$R$1015,COLUMNS('Section 2'!$D$13:Q$13),0)))</f>
        <v/>
      </c>
      <c r="Q677" s="84" t="str">
        <f>IF($C677="","",IF(ISBLANK(VLOOKUP($A677,'Section 2'!$D$16:$R$1015,COLUMNS('Section 2'!$D$13:R$13),0)),"",IF(VLOOKUP($A677,'Section 2'!$D$16:$R$1015,COLUMNS('Section 2'!$D$13:R$13),0)="QPS","QPS",PROPER(VLOOKUP($A677,'Section 2'!$D$16:$R$1015,COLUMNS('Section 2'!$D$13:R$13),0)))))</f>
        <v/>
      </c>
    </row>
    <row r="678" spans="1:17" x14ac:dyDescent="0.35">
      <c r="A678" s="50">
        <v>677</v>
      </c>
      <c r="B678" s="84" t="str">
        <f t="shared" si="10"/>
        <v/>
      </c>
      <c r="C678" s="84" t="str">
        <f>IFERROR(VLOOKUP($A678,'Section 2'!$D$16:$R$1015,COLUMNS('Section 2'!$D$13:D$13),0),"")</f>
        <v/>
      </c>
      <c r="D678" s="61" t="str">
        <f>IF($C678="","",IF(ISBLANK(VLOOKUP($A678,'Section 2'!$D$16:$R$1015,COLUMNS('Section 2'!$D$13:E$13),0)),"",VLOOKUP($A678,'Section 2'!$D$16:$R$1015,COLUMNS('Section 2'!$D$13:E$13),0)))</f>
        <v/>
      </c>
      <c r="E678" s="84" t="str">
        <f>IF($C678="","",IF(ISBLANK(VLOOKUP($A678,'Section 2'!$D$16:$R$1015,COLUMNS('Section 2'!$D$13:F$13),0)),"",VLOOKUP($A678,'Section 2'!$D$16:$R$1015,COLUMNS('Section 2'!$D$13:F$13),0)))</f>
        <v/>
      </c>
      <c r="F678" s="84" t="str">
        <f>IF($C678="","",IF(ISBLANK(VLOOKUP($A678,'Section 2'!$D$16:$R$1015,COLUMNS('Section 2'!$D$13:G$13),0)),"",VLOOKUP($A678,'Section 2'!$D$16:$R$1015,COLUMNS('Section 2'!$D$13:G$13),0)))</f>
        <v/>
      </c>
      <c r="G678" s="84" t="str">
        <f>IF($C678="","",IF(ISBLANK(VLOOKUP($A678,'Section 2'!$D$16:$R$1015,COLUMNS('Section 2'!$D$13:H$13),0)),"",VLOOKUP($A678,'Section 2'!$D$16:$R$1015,COLUMNS('Section 2'!$D$13:H$13),0)))</f>
        <v/>
      </c>
      <c r="H678" s="84" t="str">
        <f>IF($C678="","",IF(ISBLANK(VLOOKUP($A678,'Section 2'!$D$16:$R$1015,COLUMNS('Section 2'!$D$13:I$13),0)),"",VLOOKUP($A678,'Section 2'!$D$16:$R$1015,COLUMNS('Section 2'!$D$13:I$13),0)))</f>
        <v/>
      </c>
      <c r="I678" s="84" t="str">
        <f>IF($C678="","",IF(ISBLANK(VLOOKUP($A678,'Section 2'!$D$16:$R$1015,COLUMNS('Section 2'!$D$13:J$13),0)),"",VLOOKUP($A678,'Section 2'!$D$16:$R$1015,COLUMNS('Section 2'!$D$13:J$13),0)))</f>
        <v/>
      </c>
      <c r="J678" s="84" t="str">
        <f>IF($C678="","",IF(ISBLANK(VLOOKUP($A678,'Section 2'!$D$16:$R$1015,COLUMNS('Section 2'!$D$13:R$13),0)),"",IF(VLOOKUP($A678,'Section 2'!$D$16:$R$1015,COLUMNS('Section 2'!$D$13:R$13),0)="QPS","QPS",PROPER(VLOOKUP($A678,'Section 2'!$D$16:$R$1015,COLUMNS('Section 2'!$D$13:R$13),0)))))</f>
        <v/>
      </c>
      <c r="K678" s="84" t="str">
        <f>IF($C678="","",IF(ISBLANK(VLOOKUP($A678,'Section 2'!$D$16:$R$1015,COLUMNS('Section 2'!$D$13:L$13),0)),"",VLOOKUP($A678,'Section 2'!$D$16:$R$1015,COLUMNS('Section 2'!$D$13:L$13),0)))</f>
        <v/>
      </c>
      <c r="L678" s="84" t="str">
        <f>IF($C678="","",IF(ISBLANK(VLOOKUP($A678,'Section 2'!$D$16:$R$1015,COLUMNS('Section 2'!$D$13:M$13),0)),"",VLOOKUP($A678,'Section 2'!$D$16:$R$1015,COLUMNS('Section 2'!$D$13:M$13),0)))</f>
        <v/>
      </c>
      <c r="M678" s="84" t="str">
        <f>IF($C678="","",IF(ISBLANK(VLOOKUP($A678,'Section 2'!$D$16:$R$1015,COLUMNS('Section 2'!$D$13:N$13),0)),"",VLOOKUP($A678,'Section 2'!$D$16:$R$1015,COLUMNS('Section 2'!$D$13:N$13),0)))</f>
        <v/>
      </c>
      <c r="N678" s="84" t="str">
        <f>IF($C678="","",IF(ISBLANK(VLOOKUP($A678,'Section 2'!$D$16:$R$1015,COLUMNS('Section 2'!$D$13:O$13),0)),"",VLOOKUP($A678,'Section 2'!$D$16:$R$1015,COLUMNS('Section 2'!$D$13:O$13),0)))</f>
        <v/>
      </c>
      <c r="O678" s="84" t="str">
        <f>IF($C678="","",IF(ISBLANK(VLOOKUP($A678,'Section 2'!$D$16:$R$1015,COLUMNS('Section 2'!$D$13:P$13),0)),"",VLOOKUP($A678,'Section 2'!$D$16:$R$1015,COLUMNS('Section 2'!$D$13:P$13),0)))</f>
        <v/>
      </c>
      <c r="P678" s="84" t="str">
        <f>IF($C678="","",IF(ISBLANK(VLOOKUP($A678,'Section 2'!$D$16:$R$1015,COLUMNS('Section 2'!$D$13:Q$13),0)),"",VLOOKUP($A678,'Section 2'!$D$16:$R$1015,COLUMNS('Section 2'!$D$13:Q$13),0)))</f>
        <v/>
      </c>
      <c r="Q678" s="84" t="str">
        <f>IF($C678="","",IF(ISBLANK(VLOOKUP($A678,'Section 2'!$D$16:$R$1015,COLUMNS('Section 2'!$D$13:R$13),0)),"",IF(VLOOKUP($A678,'Section 2'!$D$16:$R$1015,COLUMNS('Section 2'!$D$13:R$13),0)="QPS","QPS",PROPER(VLOOKUP($A678,'Section 2'!$D$16:$R$1015,COLUMNS('Section 2'!$D$13:R$13),0)))))</f>
        <v/>
      </c>
    </row>
    <row r="679" spans="1:17" x14ac:dyDescent="0.35">
      <c r="A679" s="50">
        <v>678</v>
      </c>
      <c r="B679" s="84" t="str">
        <f t="shared" si="10"/>
        <v/>
      </c>
      <c r="C679" s="84" t="str">
        <f>IFERROR(VLOOKUP($A679,'Section 2'!$D$16:$R$1015,COLUMNS('Section 2'!$D$13:D$13),0),"")</f>
        <v/>
      </c>
      <c r="D679" s="61" t="str">
        <f>IF($C679="","",IF(ISBLANK(VLOOKUP($A679,'Section 2'!$D$16:$R$1015,COLUMNS('Section 2'!$D$13:E$13),0)),"",VLOOKUP($A679,'Section 2'!$D$16:$R$1015,COLUMNS('Section 2'!$D$13:E$13),0)))</f>
        <v/>
      </c>
      <c r="E679" s="84" t="str">
        <f>IF($C679="","",IF(ISBLANK(VLOOKUP($A679,'Section 2'!$D$16:$R$1015,COLUMNS('Section 2'!$D$13:F$13),0)),"",VLOOKUP($A679,'Section 2'!$D$16:$R$1015,COLUMNS('Section 2'!$D$13:F$13),0)))</f>
        <v/>
      </c>
      <c r="F679" s="84" t="str">
        <f>IF($C679="","",IF(ISBLANK(VLOOKUP($A679,'Section 2'!$D$16:$R$1015,COLUMNS('Section 2'!$D$13:G$13),0)),"",VLOOKUP($A679,'Section 2'!$D$16:$R$1015,COLUMNS('Section 2'!$D$13:G$13),0)))</f>
        <v/>
      </c>
      <c r="G679" s="84" t="str">
        <f>IF($C679="","",IF(ISBLANK(VLOOKUP($A679,'Section 2'!$D$16:$R$1015,COLUMNS('Section 2'!$D$13:H$13),0)),"",VLOOKUP($A679,'Section 2'!$D$16:$R$1015,COLUMNS('Section 2'!$D$13:H$13),0)))</f>
        <v/>
      </c>
      <c r="H679" s="84" t="str">
        <f>IF($C679="","",IF(ISBLANK(VLOOKUP($A679,'Section 2'!$D$16:$R$1015,COLUMNS('Section 2'!$D$13:I$13),0)),"",VLOOKUP($A679,'Section 2'!$D$16:$R$1015,COLUMNS('Section 2'!$D$13:I$13),0)))</f>
        <v/>
      </c>
      <c r="I679" s="84" t="str">
        <f>IF($C679="","",IF(ISBLANK(VLOOKUP($A679,'Section 2'!$D$16:$R$1015,COLUMNS('Section 2'!$D$13:J$13),0)),"",VLOOKUP($A679,'Section 2'!$D$16:$R$1015,COLUMNS('Section 2'!$D$13:J$13),0)))</f>
        <v/>
      </c>
      <c r="J679" s="84" t="str">
        <f>IF($C679="","",IF(ISBLANK(VLOOKUP($A679,'Section 2'!$D$16:$R$1015,COLUMNS('Section 2'!$D$13:R$13),0)),"",IF(VLOOKUP($A679,'Section 2'!$D$16:$R$1015,COLUMNS('Section 2'!$D$13:R$13),0)="QPS","QPS",PROPER(VLOOKUP($A679,'Section 2'!$D$16:$R$1015,COLUMNS('Section 2'!$D$13:R$13),0)))))</f>
        <v/>
      </c>
      <c r="K679" s="84" t="str">
        <f>IF($C679="","",IF(ISBLANK(VLOOKUP($A679,'Section 2'!$D$16:$R$1015,COLUMNS('Section 2'!$D$13:L$13),0)),"",VLOOKUP($A679,'Section 2'!$D$16:$R$1015,COLUMNS('Section 2'!$D$13:L$13),0)))</f>
        <v/>
      </c>
      <c r="L679" s="84" t="str">
        <f>IF($C679="","",IF(ISBLANK(VLOOKUP($A679,'Section 2'!$D$16:$R$1015,COLUMNS('Section 2'!$D$13:M$13),0)),"",VLOOKUP($A679,'Section 2'!$D$16:$R$1015,COLUMNS('Section 2'!$D$13:M$13),0)))</f>
        <v/>
      </c>
      <c r="M679" s="84" t="str">
        <f>IF($C679="","",IF(ISBLANK(VLOOKUP($A679,'Section 2'!$D$16:$R$1015,COLUMNS('Section 2'!$D$13:N$13),0)),"",VLOOKUP($A679,'Section 2'!$D$16:$R$1015,COLUMNS('Section 2'!$D$13:N$13),0)))</f>
        <v/>
      </c>
      <c r="N679" s="84" t="str">
        <f>IF($C679="","",IF(ISBLANK(VLOOKUP($A679,'Section 2'!$D$16:$R$1015,COLUMNS('Section 2'!$D$13:O$13),0)),"",VLOOKUP($A679,'Section 2'!$D$16:$R$1015,COLUMNS('Section 2'!$D$13:O$13),0)))</f>
        <v/>
      </c>
      <c r="O679" s="84" t="str">
        <f>IF($C679="","",IF(ISBLANK(VLOOKUP($A679,'Section 2'!$D$16:$R$1015,COLUMNS('Section 2'!$D$13:P$13),0)),"",VLOOKUP($A679,'Section 2'!$D$16:$R$1015,COLUMNS('Section 2'!$D$13:P$13),0)))</f>
        <v/>
      </c>
      <c r="P679" s="84" t="str">
        <f>IF($C679="","",IF(ISBLANK(VLOOKUP($A679,'Section 2'!$D$16:$R$1015,COLUMNS('Section 2'!$D$13:Q$13),0)),"",VLOOKUP($A679,'Section 2'!$D$16:$R$1015,COLUMNS('Section 2'!$D$13:Q$13),0)))</f>
        <v/>
      </c>
      <c r="Q679" s="84" t="str">
        <f>IF($C679="","",IF(ISBLANK(VLOOKUP($A679,'Section 2'!$D$16:$R$1015,COLUMNS('Section 2'!$D$13:R$13),0)),"",IF(VLOOKUP($A679,'Section 2'!$D$16:$R$1015,COLUMNS('Section 2'!$D$13:R$13),0)="QPS","QPS",PROPER(VLOOKUP($A679,'Section 2'!$D$16:$R$1015,COLUMNS('Section 2'!$D$13:R$13),0)))))</f>
        <v/>
      </c>
    </row>
    <row r="680" spans="1:17" x14ac:dyDescent="0.35">
      <c r="A680" s="50">
        <v>679</v>
      </c>
      <c r="B680" s="84" t="str">
        <f t="shared" si="10"/>
        <v/>
      </c>
      <c r="C680" s="84" t="str">
        <f>IFERROR(VLOOKUP($A680,'Section 2'!$D$16:$R$1015,COLUMNS('Section 2'!$D$13:D$13),0),"")</f>
        <v/>
      </c>
      <c r="D680" s="61" t="str">
        <f>IF($C680="","",IF(ISBLANK(VLOOKUP($A680,'Section 2'!$D$16:$R$1015,COLUMNS('Section 2'!$D$13:E$13),0)),"",VLOOKUP($A680,'Section 2'!$D$16:$R$1015,COLUMNS('Section 2'!$D$13:E$13),0)))</f>
        <v/>
      </c>
      <c r="E680" s="84" t="str">
        <f>IF($C680="","",IF(ISBLANK(VLOOKUP($A680,'Section 2'!$D$16:$R$1015,COLUMNS('Section 2'!$D$13:F$13),0)),"",VLOOKUP($A680,'Section 2'!$D$16:$R$1015,COLUMNS('Section 2'!$D$13:F$13),0)))</f>
        <v/>
      </c>
      <c r="F680" s="84" t="str">
        <f>IF($C680="","",IF(ISBLANK(VLOOKUP($A680,'Section 2'!$D$16:$R$1015,COLUMNS('Section 2'!$D$13:G$13),0)),"",VLOOKUP($A680,'Section 2'!$D$16:$R$1015,COLUMNS('Section 2'!$D$13:G$13),0)))</f>
        <v/>
      </c>
      <c r="G680" s="84" t="str">
        <f>IF($C680="","",IF(ISBLANK(VLOOKUP($A680,'Section 2'!$D$16:$R$1015,COLUMNS('Section 2'!$D$13:H$13),0)),"",VLOOKUP($A680,'Section 2'!$D$16:$R$1015,COLUMNS('Section 2'!$D$13:H$13),0)))</f>
        <v/>
      </c>
      <c r="H680" s="84" t="str">
        <f>IF($C680="","",IF(ISBLANK(VLOOKUP($A680,'Section 2'!$D$16:$R$1015,COLUMNS('Section 2'!$D$13:I$13),0)),"",VLOOKUP($A680,'Section 2'!$D$16:$R$1015,COLUMNS('Section 2'!$D$13:I$13),0)))</f>
        <v/>
      </c>
      <c r="I680" s="84" t="str">
        <f>IF($C680="","",IF(ISBLANK(VLOOKUP($A680,'Section 2'!$D$16:$R$1015,COLUMNS('Section 2'!$D$13:J$13),0)),"",VLOOKUP($A680,'Section 2'!$D$16:$R$1015,COLUMNS('Section 2'!$D$13:J$13),0)))</f>
        <v/>
      </c>
      <c r="J680" s="84" t="str">
        <f>IF($C680="","",IF(ISBLANK(VLOOKUP($A680,'Section 2'!$D$16:$R$1015,COLUMNS('Section 2'!$D$13:R$13),0)),"",IF(VLOOKUP($A680,'Section 2'!$D$16:$R$1015,COLUMNS('Section 2'!$D$13:R$13),0)="QPS","QPS",PROPER(VLOOKUP($A680,'Section 2'!$D$16:$R$1015,COLUMNS('Section 2'!$D$13:R$13),0)))))</f>
        <v/>
      </c>
      <c r="K680" s="84" t="str">
        <f>IF($C680="","",IF(ISBLANK(VLOOKUP($A680,'Section 2'!$D$16:$R$1015,COLUMNS('Section 2'!$D$13:L$13),0)),"",VLOOKUP($A680,'Section 2'!$D$16:$R$1015,COLUMNS('Section 2'!$D$13:L$13),0)))</f>
        <v/>
      </c>
      <c r="L680" s="84" t="str">
        <f>IF($C680="","",IF(ISBLANK(VLOOKUP($A680,'Section 2'!$D$16:$R$1015,COLUMNS('Section 2'!$D$13:M$13),0)),"",VLOOKUP($A680,'Section 2'!$D$16:$R$1015,COLUMNS('Section 2'!$D$13:M$13),0)))</f>
        <v/>
      </c>
      <c r="M680" s="84" t="str">
        <f>IF($C680="","",IF(ISBLANK(VLOOKUP($A680,'Section 2'!$D$16:$R$1015,COLUMNS('Section 2'!$D$13:N$13),0)),"",VLOOKUP($A680,'Section 2'!$D$16:$R$1015,COLUMNS('Section 2'!$D$13:N$13),0)))</f>
        <v/>
      </c>
      <c r="N680" s="84" t="str">
        <f>IF($C680="","",IF(ISBLANK(VLOOKUP($A680,'Section 2'!$D$16:$R$1015,COLUMNS('Section 2'!$D$13:O$13),0)),"",VLOOKUP($A680,'Section 2'!$D$16:$R$1015,COLUMNS('Section 2'!$D$13:O$13),0)))</f>
        <v/>
      </c>
      <c r="O680" s="84" t="str">
        <f>IF($C680="","",IF(ISBLANK(VLOOKUP($A680,'Section 2'!$D$16:$R$1015,COLUMNS('Section 2'!$D$13:P$13),0)),"",VLOOKUP($A680,'Section 2'!$D$16:$R$1015,COLUMNS('Section 2'!$D$13:P$13),0)))</f>
        <v/>
      </c>
      <c r="P680" s="84" t="str">
        <f>IF($C680="","",IF(ISBLANK(VLOOKUP($A680,'Section 2'!$D$16:$R$1015,COLUMNS('Section 2'!$D$13:Q$13),0)),"",VLOOKUP($A680,'Section 2'!$D$16:$R$1015,COLUMNS('Section 2'!$D$13:Q$13),0)))</f>
        <v/>
      </c>
      <c r="Q680" s="84" t="str">
        <f>IF($C680="","",IF(ISBLANK(VLOOKUP($A680,'Section 2'!$D$16:$R$1015,COLUMNS('Section 2'!$D$13:R$13),0)),"",IF(VLOOKUP($A680,'Section 2'!$D$16:$R$1015,COLUMNS('Section 2'!$D$13:R$13),0)="QPS","QPS",PROPER(VLOOKUP($A680,'Section 2'!$D$16:$R$1015,COLUMNS('Section 2'!$D$13:R$13),0)))))</f>
        <v/>
      </c>
    </row>
    <row r="681" spans="1:17" x14ac:dyDescent="0.35">
      <c r="A681" s="50">
        <v>680</v>
      </c>
      <c r="B681" s="84" t="str">
        <f t="shared" si="10"/>
        <v/>
      </c>
      <c r="C681" s="84" t="str">
        <f>IFERROR(VLOOKUP($A681,'Section 2'!$D$16:$R$1015,COLUMNS('Section 2'!$D$13:D$13),0),"")</f>
        <v/>
      </c>
      <c r="D681" s="61" t="str">
        <f>IF($C681="","",IF(ISBLANK(VLOOKUP($A681,'Section 2'!$D$16:$R$1015,COLUMNS('Section 2'!$D$13:E$13),0)),"",VLOOKUP($A681,'Section 2'!$D$16:$R$1015,COLUMNS('Section 2'!$D$13:E$13),0)))</f>
        <v/>
      </c>
      <c r="E681" s="84" t="str">
        <f>IF($C681="","",IF(ISBLANK(VLOOKUP($A681,'Section 2'!$D$16:$R$1015,COLUMNS('Section 2'!$D$13:F$13),0)),"",VLOOKUP($A681,'Section 2'!$D$16:$R$1015,COLUMNS('Section 2'!$D$13:F$13),0)))</f>
        <v/>
      </c>
      <c r="F681" s="84" t="str">
        <f>IF($C681="","",IF(ISBLANK(VLOOKUP($A681,'Section 2'!$D$16:$R$1015,COLUMNS('Section 2'!$D$13:G$13),0)),"",VLOOKUP($A681,'Section 2'!$D$16:$R$1015,COLUMNS('Section 2'!$D$13:G$13),0)))</f>
        <v/>
      </c>
      <c r="G681" s="84" t="str">
        <f>IF($C681="","",IF(ISBLANK(VLOOKUP($A681,'Section 2'!$D$16:$R$1015,COLUMNS('Section 2'!$D$13:H$13),0)),"",VLOOKUP($A681,'Section 2'!$D$16:$R$1015,COLUMNS('Section 2'!$D$13:H$13),0)))</f>
        <v/>
      </c>
      <c r="H681" s="84" t="str">
        <f>IF($C681="","",IF(ISBLANK(VLOOKUP($A681,'Section 2'!$D$16:$R$1015,COLUMNS('Section 2'!$D$13:I$13),0)),"",VLOOKUP($A681,'Section 2'!$D$16:$R$1015,COLUMNS('Section 2'!$D$13:I$13),0)))</f>
        <v/>
      </c>
      <c r="I681" s="84" t="str">
        <f>IF($C681="","",IF(ISBLANK(VLOOKUP($A681,'Section 2'!$D$16:$R$1015,COLUMNS('Section 2'!$D$13:J$13),0)),"",VLOOKUP($A681,'Section 2'!$D$16:$R$1015,COLUMNS('Section 2'!$D$13:J$13),0)))</f>
        <v/>
      </c>
      <c r="J681" s="84" t="str">
        <f>IF($C681="","",IF(ISBLANK(VLOOKUP($A681,'Section 2'!$D$16:$R$1015,COLUMNS('Section 2'!$D$13:R$13),0)),"",IF(VLOOKUP($A681,'Section 2'!$D$16:$R$1015,COLUMNS('Section 2'!$D$13:R$13),0)="QPS","QPS",PROPER(VLOOKUP($A681,'Section 2'!$D$16:$R$1015,COLUMNS('Section 2'!$D$13:R$13),0)))))</f>
        <v/>
      </c>
      <c r="K681" s="84" t="str">
        <f>IF($C681="","",IF(ISBLANK(VLOOKUP($A681,'Section 2'!$D$16:$R$1015,COLUMNS('Section 2'!$D$13:L$13),0)),"",VLOOKUP($A681,'Section 2'!$D$16:$R$1015,COLUMNS('Section 2'!$D$13:L$13),0)))</f>
        <v/>
      </c>
      <c r="L681" s="84" t="str">
        <f>IF($C681="","",IF(ISBLANK(VLOOKUP($A681,'Section 2'!$D$16:$R$1015,COLUMNS('Section 2'!$D$13:M$13),0)),"",VLOOKUP($A681,'Section 2'!$D$16:$R$1015,COLUMNS('Section 2'!$D$13:M$13),0)))</f>
        <v/>
      </c>
      <c r="M681" s="84" t="str">
        <f>IF($C681="","",IF(ISBLANK(VLOOKUP($A681,'Section 2'!$D$16:$R$1015,COLUMNS('Section 2'!$D$13:N$13),0)),"",VLOOKUP($A681,'Section 2'!$D$16:$R$1015,COLUMNS('Section 2'!$D$13:N$13),0)))</f>
        <v/>
      </c>
      <c r="N681" s="84" t="str">
        <f>IF($C681="","",IF(ISBLANK(VLOOKUP($A681,'Section 2'!$D$16:$R$1015,COLUMNS('Section 2'!$D$13:O$13),0)),"",VLOOKUP($A681,'Section 2'!$D$16:$R$1015,COLUMNS('Section 2'!$D$13:O$13),0)))</f>
        <v/>
      </c>
      <c r="O681" s="84" t="str">
        <f>IF($C681="","",IF(ISBLANK(VLOOKUP($A681,'Section 2'!$D$16:$R$1015,COLUMNS('Section 2'!$D$13:P$13),0)),"",VLOOKUP($A681,'Section 2'!$D$16:$R$1015,COLUMNS('Section 2'!$D$13:P$13),0)))</f>
        <v/>
      </c>
      <c r="P681" s="84" t="str">
        <f>IF($C681="","",IF(ISBLANK(VLOOKUP($A681,'Section 2'!$D$16:$R$1015,COLUMNS('Section 2'!$D$13:Q$13),0)),"",VLOOKUP($A681,'Section 2'!$D$16:$R$1015,COLUMNS('Section 2'!$D$13:Q$13),0)))</f>
        <v/>
      </c>
      <c r="Q681" s="84" t="str">
        <f>IF($C681="","",IF(ISBLANK(VLOOKUP($A681,'Section 2'!$D$16:$R$1015,COLUMNS('Section 2'!$D$13:R$13),0)),"",IF(VLOOKUP($A681,'Section 2'!$D$16:$R$1015,COLUMNS('Section 2'!$D$13:R$13),0)="QPS","QPS",PROPER(VLOOKUP($A681,'Section 2'!$D$16:$R$1015,COLUMNS('Section 2'!$D$13:R$13),0)))))</f>
        <v/>
      </c>
    </row>
    <row r="682" spans="1:17" x14ac:dyDescent="0.35">
      <c r="A682" s="50">
        <v>681</v>
      </c>
      <c r="B682" s="84" t="str">
        <f t="shared" si="10"/>
        <v/>
      </c>
      <c r="C682" s="84" t="str">
        <f>IFERROR(VLOOKUP($A682,'Section 2'!$D$16:$R$1015,COLUMNS('Section 2'!$D$13:D$13),0),"")</f>
        <v/>
      </c>
      <c r="D682" s="61" t="str">
        <f>IF($C682="","",IF(ISBLANK(VLOOKUP($A682,'Section 2'!$D$16:$R$1015,COLUMNS('Section 2'!$D$13:E$13),0)),"",VLOOKUP($A682,'Section 2'!$D$16:$R$1015,COLUMNS('Section 2'!$D$13:E$13),0)))</f>
        <v/>
      </c>
      <c r="E682" s="84" t="str">
        <f>IF($C682="","",IF(ISBLANK(VLOOKUP($A682,'Section 2'!$D$16:$R$1015,COLUMNS('Section 2'!$D$13:F$13),0)),"",VLOOKUP($A682,'Section 2'!$D$16:$R$1015,COLUMNS('Section 2'!$D$13:F$13),0)))</f>
        <v/>
      </c>
      <c r="F682" s="84" t="str">
        <f>IF($C682="","",IF(ISBLANK(VLOOKUP($A682,'Section 2'!$D$16:$R$1015,COLUMNS('Section 2'!$D$13:G$13),0)),"",VLOOKUP($A682,'Section 2'!$D$16:$R$1015,COLUMNS('Section 2'!$D$13:G$13),0)))</f>
        <v/>
      </c>
      <c r="G682" s="84" t="str">
        <f>IF($C682="","",IF(ISBLANK(VLOOKUP($A682,'Section 2'!$D$16:$R$1015,COLUMNS('Section 2'!$D$13:H$13),0)),"",VLOOKUP($A682,'Section 2'!$D$16:$R$1015,COLUMNS('Section 2'!$D$13:H$13),0)))</f>
        <v/>
      </c>
      <c r="H682" s="84" t="str">
        <f>IF($C682="","",IF(ISBLANK(VLOOKUP($A682,'Section 2'!$D$16:$R$1015,COLUMNS('Section 2'!$D$13:I$13),0)),"",VLOOKUP($A682,'Section 2'!$D$16:$R$1015,COLUMNS('Section 2'!$D$13:I$13),0)))</f>
        <v/>
      </c>
      <c r="I682" s="84" t="str">
        <f>IF($C682="","",IF(ISBLANK(VLOOKUP($A682,'Section 2'!$D$16:$R$1015,COLUMNS('Section 2'!$D$13:J$13),0)),"",VLOOKUP($A682,'Section 2'!$D$16:$R$1015,COLUMNS('Section 2'!$D$13:J$13),0)))</f>
        <v/>
      </c>
      <c r="J682" s="84" t="str">
        <f>IF($C682="","",IF(ISBLANK(VLOOKUP($A682,'Section 2'!$D$16:$R$1015,COLUMNS('Section 2'!$D$13:R$13),0)),"",IF(VLOOKUP($A682,'Section 2'!$D$16:$R$1015,COLUMNS('Section 2'!$D$13:R$13),0)="QPS","QPS",PROPER(VLOOKUP($A682,'Section 2'!$D$16:$R$1015,COLUMNS('Section 2'!$D$13:R$13),0)))))</f>
        <v/>
      </c>
      <c r="K682" s="84" t="str">
        <f>IF($C682="","",IF(ISBLANK(VLOOKUP($A682,'Section 2'!$D$16:$R$1015,COLUMNS('Section 2'!$D$13:L$13),0)),"",VLOOKUP($A682,'Section 2'!$D$16:$R$1015,COLUMNS('Section 2'!$D$13:L$13),0)))</f>
        <v/>
      </c>
      <c r="L682" s="84" t="str">
        <f>IF($C682="","",IF(ISBLANK(VLOOKUP($A682,'Section 2'!$D$16:$R$1015,COLUMNS('Section 2'!$D$13:M$13),0)),"",VLOOKUP($A682,'Section 2'!$D$16:$R$1015,COLUMNS('Section 2'!$D$13:M$13),0)))</f>
        <v/>
      </c>
      <c r="M682" s="84" t="str">
        <f>IF($C682="","",IF(ISBLANK(VLOOKUP($A682,'Section 2'!$D$16:$R$1015,COLUMNS('Section 2'!$D$13:N$13),0)),"",VLOOKUP($A682,'Section 2'!$D$16:$R$1015,COLUMNS('Section 2'!$D$13:N$13),0)))</f>
        <v/>
      </c>
      <c r="N682" s="84" t="str">
        <f>IF($C682="","",IF(ISBLANK(VLOOKUP($A682,'Section 2'!$D$16:$R$1015,COLUMNS('Section 2'!$D$13:O$13),0)),"",VLOOKUP($A682,'Section 2'!$D$16:$R$1015,COLUMNS('Section 2'!$D$13:O$13),0)))</f>
        <v/>
      </c>
      <c r="O682" s="84" t="str">
        <f>IF($C682="","",IF(ISBLANK(VLOOKUP($A682,'Section 2'!$D$16:$R$1015,COLUMNS('Section 2'!$D$13:P$13),0)),"",VLOOKUP($A682,'Section 2'!$D$16:$R$1015,COLUMNS('Section 2'!$D$13:P$13),0)))</f>
        <v/>
      </c>
      <c r="P682" s="84" t="str">
        <f>IF($C682="","",IF(ISBLANK(VLOOKUP($A682,'Section 2'!$D$16:$R$1015,COLUMNS('Section 2'!$D$13:Q$13),0)),"",VLOOKUP($A682,'Section 2'!$D$16:$R$1015,COLUMNS('Section 2'!$D$13:Q$13),0)))</f>
        <v/>
      </c>
      <c r="Q682" s="84" t="str">
        <f>IF($C682="","",IF(ISBLANK(VLOOKUP($A682,'Section 2'!$D$16:$R$1015,COLUMNS('Section 2'!$D$13:R$13),0)),"",IF(VLOOKUP($A682,'Section 2'!$D$16:$R$1015,COLUMNS('Section 2'!$D$13:R$13),0)="QPS","QPS",PROPER(VLOOKUP($A682,'Section 2'!$D$16:$R$1015,COLUMNS('Section 2'!$D$13:R$13),0)))))</f>
        <v/>
      </c>
    </row>
    <row r="683" spans="1:17" x14ac:dyDescent="0.35">
      <c r="A683" s="50">
        <v>682</v>
      </c>
      <c r="B683" s="84" t="str">
        <f t="shared" si="10"/>
        <v/>
      </c>
      <c r="C683" s="84" t="str">
        <f>IFERROR(VLOOKUP($A683,'Section 2'!$D$16:$R$1015,COLUMNS('Section 2'!$D$13:D$13),0),"")</f>
        <v/>
      </c>
      <c r="D683" s="61" t="str">
        <f>IF($C683="","",IF(ISBLANK(VLOOKUP($A683,'Section 2'!$D$16:$R$1015,COLUMNS('Section 2'!$D$13:E$13),0)),"",VLOOKUP($A683,'Section 2'!$D$16:$R$1015,COLUMNS('Section 2'!$D$13:E$13),0)))</f>
        <v/>
      </c>
      <c r="E683" s="84" t="str">
        <f>IF($C683="","",IF(ISBLANK(VLOOKUP($A683,'Section 2'!$D$16:$R$1015,COLUMNS('Section 2'!$D$13:F$13),0)),"",VLOOKUP($A683,'Section 2'!$D$16:$R$1015,COLUMNS('Section 2'!$D$13:F$13),0)))</f>
        <v/>
      </c>
      <c r="F683" s="84" t="str">
        <f>IF($C683="","",IF(ISBLANK(VLOOKUP($A683,'Section 2'!$D$16:$R$1015,COLUMNS('Section 2'!$D$13:G$13),0)),"",VLOOKUP($A683,'Section 2'!$D$16:$R$1015,COLUMNS('Section 2'!$D$13:G$13),0)))</f>
        <v/>
      </c>
      <c r="G683" s="84" t="str">
        <f>IF($C683="","",IF(ISBLANK(VLOOKUP($A683,'Section 2'!$D$16:$R$1015,COLUMNS('Section 2'!$D$13:H$13),0)),"",VLOOKUP($A683,'Section 2'!$D$16:$R$1015,COLUMNS('Section 2'!$D$13:H$13),0)))</f>
        <v/>
      </c>
      <c r="H683" s="84" t="str">
        <f>IF($C683="","",IF(ISBLANK(VLOOKUP($A683,'Section 2'!$D$16:$R$1015,COLUMNS('Section 2'!$D$13:I$13),0)),"",VLOOKUP($A683,'Section 2'!$D$16:$R$1015,COLUMNS('Section 2'!$D$13:I$13),0)))</f>
        <v/>
      </c>
      <c r="I683" s="84" t="str">
        <f>IF($C683="","",IF(ISBLANK(VLOOKUP($A683,'Section 2'!$D$16:$R$1015,COLUMNS('Section 2'!$D$13:J$13),0)),"",VLOOKUP($A683,'Section 2'!$D$16:$R$1015,COLUMNS('Section 2'!$D$13:J$13),0)))</f>
        <v/>
      </c>
      <c r="J683" s="84" t="str">
        <f>IF($C683="","",IF(ISBLANK(VLOOKUP($A683,'Section 2'!$D$16:$R$1015,COLUMNS('Section 2'!$D$13:R$13),0)),"",IF(VLOOKUP($A683,'Section 2'!$D$16:$R$1015,COLUMNS('Section 2'!$D$13:R$13),0)="QPS","QPS",PROPER(VLOOKUP($A683,'Section 2'!$D$16:$R$1015,COLUMNS('Section 2'!$D$13:R$13),0)))))</f>
        <v/>
      </c>
      <c r="K683" s="84" t="str">
        <f>IF($C683="","",IF(ISBLANK(VLOOKUP($A683,'Section 2'!$D$16:$R$1015,COLUMNS('Section 2'!$D$13:L$13),0)),"",VLOOKUP($A683,'Section 2'!$D$16:$R$1015,COLUMNS('Section 2'!$D$13:L$13),0)))</f>
        <v/>
      </c>
      <c r="L683" s="84" t="str">
        <f>IF($C683="","",IF(ISBLANK(VLOOKUP($A683,'Section 2'!$D$16:$R$1015,COLUMNS('Section 2'!$D$13:M$13),0)),"",VLOOKUP($A683,'Section 2'!$D$16:$R$1015,COLUMNS('Section 2'!$D$13:M$13),0)))</f>
        <v/>
      </c>
      <c r="M683" s="84" t="str">
        <f>IF($C683="","",IF(ISBLANK(VLOOKUP($A683,'Section 2'!$D$16:$R$1015,COLUMNS('Section 2'!$D$13:N$13),0)),"",VLOOKUP($A683,'Section 2'!$D$16:$R$1015,COLUMNS('Section 2'!$D$13:N$13),0)))</f>
        <v/>
      </c>
      <c r="N683" s="84" t="str">
        <f>IF($C683="","",IF(ISBLANK(VLOOKUP($A683,'Section 2'!$D$16:$R$1015,COLUMNS('Section 2'!$D$13:O$13),0)),"",VLOOKUP($A683,'Section 2'!$D$16:$R$1015,COLUMNS('Section 2'!$D$13:O$13),0)))</f>
        <v/>
      </c>
      <c r="O683" s="84" t="str">
        <f>IF($C683="","",IF(ISBLANK(VLOOKUP($A683,'Section 2'!$D$16:$R$1015,COLUMNS('Section 2'!$D$13:P$13),0)),"",VLOOKUP($A683,'Section 2'!$D$16:$R$1015,COLUMNS('Section 2'!$D$13:P$13),0)))</f>
        <v/>
      </c>
      <c r="P683" s="84" t="str">
        <f>IF($C683="","",IF(ISBLANK(VLOOKUP($A683,'Section 2'!$D$16:$R$1015,COLUMNS('Section 2'!$D$13:Q$13),0)),"",VLOOKUP($A683,'Section 2'!$D$16:$R$1015,COLUMNS('Section 2'!$D$13:Q$13),0)))</f>
        <v/>
      </c>
      <c r="Q683" s="84" t="str">
        <f>IF($C683="","",IF(ISBLANK(VLOOKUP($A683,'Section 2'!$D$16:$R$1015,COLUMNS('Section 2'!$D$13:R$13),0)),"",IF(VLOOKUP($A683,'Section 2'!$D$16:$R$1015,COLUMNS('Section 2'!$D$13:R$13),0)="QPS","QPS",PROPER(VLOOKUP($A683,'Section 2'!$D$16:$R$1015,COLUMNS('Section 2'!$D$13:R$13),0)))))</f>
        <v/>
      </c>
    </row>
    <row r="684" spans="1:17" x14ac:dyDescent="0.35">
      <c r="A684" s="50">
        <v>683</v>
      </c>
      <c r="B684" s="84" t="str">
        <f t="shared" si="10"/>
        <v/>
      </c>
      <c r="C684" s="84" t="str">
        <f>IFERROR(VLOOKUP($A684,'Section 2'!$D$16:$R$1015,COLUMNS('Section 2'!$D$13:D$13),0),"")</f>
        <v/>
      </c>
      <c r="D684" s="61" t="str">
        <f>IF($C684="","",IF(ISBLANK(VLOOKUP($A684,'Section 2'!$D$16:$R$1015,COLUMNS('Section 2'!$D$13:E$13),0)),"",VLOOKUP($A684,'Section 2'!$D$16:$R$1015,COLUMNS('Section 2'!$D$13:E$13),0)))</f>
        <v/>
      </c>
      <c r="E684" s="84" t="str">
        <f>IF($C684="","",IF(ISBLANK(VLOOKUP($A684,'Section 2'!$D$16:$R$1015,COLUMNS('Section 2'!$D$13:F$13),0)),"",VLOOKUP($A684,'Section 2'!$D$16:$R$1015,COLUMNS('Section 2'!$D$13:F$13),0)))</f>
        <v/>
      </c>
      <c r="F684" s="84" t="str">
        <f>IF($C684="","",IF(ISBLANK(VLOOKUP($A684,'Section 2'!$D$16:$R$1015,COLUMNS('Section 2'!$D$13:G$13),0)),"",VLOOKUP($A684,'Section 2'!$D$16:$R$1015,COLUMNS('Section 2'!$D$13:G$13),0)))</f>
        <v/>
      </c>
      <c r="G684" s="84" t="str">
        <f>IF($C684="","",IF(ISBLANK(VLOOKUP($A684,'Section 2'!$D$16:$R$1015,COLUMNS('Section 2'!$D$13:H$13),0)),"",VLOOKUP($A684,'Section 2'!$D$16:$R$1015,COLUMNS('Section 2'!$D$13:H$13),0)))</f>
        <v/>
      </c>
      <c r="H684" s="84" t="str">
        <f>IF($C684="","",IF(ISBLANK(VLOOKUP($A684,'Section 2'!$D$16:$R$1015,COLUMNS('Section 2'!$D$13:I$13),0)),"",VLOOKUP($A684,'Section 2'!$D$16:$R$1015,COLUMNS('Section 2'!$D$13:I$13),0)))</f>
        <v/>
      </c>
      <c r="I684" s="84" t="str">
        <f>IF($C684="","",IF(ISBLANK(VLOOKUP($A684,'Section 2'!$D$16:$R$1015,COLUMNS('Section 2'!$D$13:J$13),0)),"",VLOOKUP($A684,'Section 2'!$D$16:$R$1015,COLUMNS('Section 2'!$D$13:J$13),0)))</f>
        <v/>
      </c>
      <c r="J684" s="84" t="str">
        <f>IF($C684="","",IF(ISBLANK(VLOOKUP($A684,'Section 2'!$D$16:$R$1015,COLUMNS('Section 2'!$D$13:R$13),0)),"",IF(VLOOKUP($A684,'Section 2'!$D$16:$R$1015,COLUMNS('Section 2'!$D$13:R$13),0)="QPS","QPS",PROPER(VLOOKUP($A684,'Section 2'!$D$16:$R$1015,COLUMNS('Section 2'!$D$13:R$13),0)))))</f>
        <v/>
      </c>
      <c r="K684" s="84" t="str">
        <f>IF($C684="","",IF(ISBLANK(VLOOKUP($A684,'Section 2'!$D$16:$R$1015,COLUMNS('Section 2'!$D$13:L$13),0)),"",VLOOKUP($A684,'Section 2'!$D$16:$R$1015,COLUMNS('Section 2'!$D$13:L$13),0)))</f>
        <v/>
      </c>
      <c r="L684" s="84" t="str">
        <f>IF($C684="","",IF(ISBLANK(VLOOKUP($A684,'Section 2'!$D$16:$R$1015,COLUMNS('Section 2'!$D$13:M$13),0)),"",VLOOKUP($A684,'Section 2'!$D$16:$R$1015,COLUMNS('Section 2'!$D$13:M$13),0)))</f>
        <v/>
      </c>
      <c r="M684" s="84" t="str">
        <f>IF($C684="","",IF(ISBLANK(VLOOKUP($A684,'Section 2'!$D$16:$R$1015,COLUMNS('Section 2'!$D$13:N$13),0)),"",VLOOKUP($A684,'Section 2'!$D$16:$R$1015,COLUMNS('Section 2'!$D$13:N$13),0)))</f>
        <v/>
      </c>
      <c r="N684" s="84" t="str">
        <f>IF($C684="","",IF(ISBLANK(VLOOKUP($A684,'Section 2'!$D$16:$R$1015,COLUMNS('Section 2'!$D$13:O$13),0)),"",VLOOKUP($A684,'Section 2'!$D$16:$R$1015,COLUMNS('Section 2'!$D$13:O$13),0)))</f>
        <v/>
      </c>
      <c r="O684" s="84" t="str">
        <f>IF($C684="","",IF(ISBLANK(VLOOKUP($A684,'Section 2'!$D$16:$R$1015,COLUMNS('Section 2'!$D$13:P$13),0)),"",VLOOKUP($A684,'Section 2'!$D$16:$R$1015,COLUMNS('Section 2'!$D$13:P$13),0)))</f>
        <v/>
      </c>
      <c r="P684" s="84" t="str">
        <f>IF($C684="","",IF(ISBLANK(VLOOKUP($A684,'Section 2'!$D$16:$R$1015,COLUMNS('Section 2'!$D$13:Q$13),0)),"",VLOOKUP($A684,'Section 2'!$D$16:$R$1015,COLUMNS('Section 2'!$D$13:Q$13),0)))</f>
        <v/>
      </c>
      <c r="Q684" s="84" t="str">
        <f>IF($C684="","",IF(ISBLANK(VLOOKUP($A684,'Section 2'!$D$16:$R$1015,COLUMNS('Section 2'!$D$13:R$13),0)),"",IF(VLOOKUP($A684,'Section 2'!$D$16:$R$1015,COLUMNS('Section 2'!$D$13:R$13),0)="QPS","QPS",PROPER(VLOOKUP($A684,'Section 2'!$D$16:$R$1015,COLUMNS('Section 2'!$D$13:R$13),0)))))</f>
        <v/>
      </c>
    </row>
    <row r="685" spans="1:17" x14ac:dyDescent="0.35">
      <c r="A685" s="50">
        <v>684</v>
      </c>
      <c r="B685" s="84" t="str">
        <f t="shared" si="10"/>
        <v/>
      </c>
      <c r="C685" s="84" t="str">
        <f>IFERROR(VLOOKUP($A685,'Section 2'!$D$16:$R$1015,COLUMNS('Section 2'!$D$13:D$13),0),"")</f>
        <v/>
      </c>
      <c r="D685" s="61" t="str">
        <f>IF($C685="","",IF(ISBLANK(VLOOKUP($A685,'Section 2'!$D$16:$R$1015,COLUMNS('Section 2'!$D$13:E$13),0)),"",VLOOKUP($A685,'Section 2'!$D$16:$R$1015,COLUMNS('Section 2'!$D$13:E$13),0)))</f>
        <v/>
      </c>
      <c r="E685" s="84" t="str">
        <f>IF($C685="","",IF(ISBLANK(VLOOKUP($A685,'Section 2'!$D$16:$R$1015,COLUMNS('Section 2'!$D$13:F$13),0)),"",VLOOKUP($A685,'Section 2'!$D$16:$R$1015,COLUMNS('Section 2'!$D$13:F$13),0)))</f>
        <v/>
      </c>
      <c r="F685" s="84" t="str">
        <f>IF($C685="","",IF(ISBLANK(VLOOKUP($A685,'Section 2'!$D$16:$R$1015,COLUMNS('Section 2'!$D$13:G$13),0)),"",VLOOKUP($A685,'Section 2'!$D$16:$R$1015,COLUMNS('Section 2'!$D$13:G$13),0)))</f>
        <v/>
      </c>
      <c r="G685" s="84" t="str">
        <f>IF($C685="","",IF(ISBLANK(VLOOKUP($A685,'Section 2'!$D$16:$R$1015,COLUMNS('Section 2'!$D$13:H$13),0)),"",VLOOKUP($A685,'Section 2'!$D$16:$R$1015,COLUMNS('Section 2'!$D$13:H$13),0)))</f>
        <v/>
      </c>
      <c r="H685" s="84" t="str">
        <f>IF($C685="","",IF(ISBLANK(VLOOKUP($A685,'Section 2'!$D$16:$R$1015,COLUMNS('Section 2'!$D$13:I$13),0)),"",VLOOKUP($A685,'Section 2'!$D$16:$R$1015,COLUMNS('Section 2'!$D$13:I$13),0)))</f>
        <v/>
      </c>
      <c r="I685" s="84" t="str">
        <f>IF($C685="","",IF(ISBLANK(VLOOKUP($A685,'Section 2'!$D$16:$R$1015,COLUMNS('Section 2'!$D$13:J$13),0)),"",VLOOKUP($A685,'Section 2'!$D$16:$R$1015,COLUMNS('Section 2'!$D$13:J$13),0)))</f>
        <v/>
      </c>
      <c r="J685" s="84" t="str">
        <f>IF($C685="","",IF(ISBLANK(VLOOKUP($A685,'Section 2'!$D$16:$R$1015,COLUMNS('Section 2'!$D$13:R$13),0)),"",IF(VLOOKUP($A685,'Section 2'!$D$16:$R$1015,COLUMNS('Section 2'!$D$13:R$13),0)="QPS","QPS",PROPER(VLOOKUP($A685,'Section 2'!$D$16:$R$1015,COLUMNS('Section 2'!$D$13:R$13),0)))))</f>
        <v/>
      </c>
      <c r="K685" s="84" t="str">
        <f>IF($C685="","",IF(ISBLANK(VLOOKUP($A685,'Section 2'!$D$16:$R$1015,COLUMNS('Section 2'!$D$13:L$13),0)),"",VLOOKUP($A685,'Section 2'!$D$16:$R$1015,COLUMNS('Section 2'!$D$13:L$13),0)))</f>
        <v/>
      </c>
      <c r="L685" s="84" t="str">
        <f>IF($C685="","",IF(ISBLANK(VLOOKUP($A685,'Section 2'!$D$16:$R$1015,COLUMNS('Section 2'!$D$13:M$13),0)),"",VLOOKUP($A685,'Section 2'!$D$16:$R$1015,COLUMNS('Section 2'!$D$13:M$13),0)))</f>
        <v/>
      </c>
      <c r="M685" s="84" t="str">
        <f>IF($C685="","",IF(ISBLANK(VLOOKUP($A685,'Section 2'!$D$16:$R$1015,COLUMNS('Section 2'!$D$13:N$13),0)),"",VLOOKUP($A685,'Section 2'!$D$16:$R$1015,COLUMNS('Section 2'!$D$13:N$13),0)))</f>
        <v/>
      </c>
      <c r="N685" s="84" t="str">
        <f>IF($C685="","",IF(ISBLANK(VLOOKUP($A685,'Section 2'!$D$16:$R$1015,COLUMNS('Section 2'!$D$13:O$13),0)),"",VLOOKUP($A685,'Section 2'!$D$16:$R$1015,COLUMNS('Section 2'!$D$13:O$13),0)))</f>
        <v/>
      </c>
      <c r="O685" s="84" t="str">
        <f>IF($C685="","",IF(ISBLANK(VLOOKUP($A685,'Section 2'!$D$16:$R$1015,COLUMNS('Section 2'!$D$13:P$13),0)),"",VLOOKUP($A685,'Section 2'!$D$16:$R$1015,COLUMNS('Section 2'!$D$13:P$13),0)))</f>
        <v/>
      </c>
      <c r="P685" s="84" t="str">
        <f>IF($C685="","",IF(ISBLANK(VLOOKUP($A685,'Section 2'!$D$16:$R$1015,COLUMNS('Section 2'!$D$13:Q$13),0)),"",VLOOKUP($A685,'Section 2'!$D$16:$R$1015,COLUMNS('Section 2'!$D$13:Q$13),0)))</f>
        <v/>
      </c>
      <c r="Q685" s="84" t="str">
        <f>IF($C685="","",IF(ISBLANK(VLOOKUP($A685,'Section 2'!$D$16:$R$1015,COLUMNS('Section 2'!$D$13:R$13),0)),"",IF(VLOOKUP($A685,'Section 2'!$D$16:$R$1015,COLUMNS('Section 2'!$D$13:R$13),0)="QPS","QPS",PROPER(VLOOKUP($A685,'Section 2'!$D$16:$R$1015,COLUMNS('Section 2'!$D$13:R$13),0)))))</f>
        <v/>
      </c>
    </row>
    <row r="686" spans="1:17" x14ac:dyDescent="0.35">
      <c r="A686" s="50">
        <v>685</v>
      </c>
      <c r="B686" s="84" t="str">
        <f t="shared" si="10"/>
        <v/>
      </c>
      <c r="C686" s="84" t="str">
        <f>IFERROR(VLOOKUP($A686,'Section 2'!$D$16:$R$1015,COLUMNS('Section 2'!$D$13:D$13),0),"")</f>
        <v/>
      </c>
      <c r="D686" s="61" t="str">
        <f>IF($C686="","",IF(ISBLANK(VLOOKUP($A686,'Section 2'!$D$16:$R$1015,COLUMNS('Section 2'!$D$13:E$13),0)),"",VLOOKUP($A686,'Section 2'!$D$16:$R$1015,COLUMNS('Section 2'!$D$13:E$13),0)))</f>
        <v/>
      </c>
      <c r="E686" s="84" t="str">
        <f>IF($C686="","",IF(ISBLANK(VLOOKUP($A686,'Section 2'!$D$16:$R$1015,COLUMNS('Section 2'!$D$13:F$13),0)),"",VLOOKUP($A686,'Section 2'!$D$16:$R$1015,COLUMNS('Section 2'!$D$13:F$13),0)))</f>
        <v/>
      </c>
      <c r="F686" s="84" t="str">
        <f>IF($C686="","",IF(ISBLANK(VLOOKUP($A686,'Section 2'!$D$16:$R$1015,COLUMNS('Section 2'!$D$13:G$13),0)),"",VLOOKUP($A686,'Section 2'!$D$16:$R$1015,COLUMNS('Section 2'!$D$13:G$13),0)))</f>
        <v/>
      </c>
      <c r="G686" s="84" t="str">
        <f>IF($C686="","",IF(ISBLANK(VLOOKUP($A686,'Section 2'!$D$16:$R$1015,COLUMNS('Section 2'!$D$13:H$13),0)),"",VLOOKUP($A686,'Section 2'!$D$16:$R$1015,COLUMNS('Section 2'!$D$13:H$13),0)))</f>
        <v/>
      </c>
      <c r="H686" s="84" t="str">
        <f>IF($C686="","",IF(ISBLANK(VLOOKUP($A686,'Section 2'!$D$16:$R$1015,COLUMNS('Section 2'!$D$13:I$13),0)),"",VLOOKUP($A686,'Section 2'!$D$16:$R$1015,COLUMNS('Section 2'!$D$13:I$13),0)))</f>
        <v/>
      </c>
      <c r="I686" s="84" t="str">
        <f>IF($C686="","",IF(ISBLANK(VLOOKUP($A686,'Section 2'!$D$16:$R$1015,COLUMNS('Section 2'!$D$13:J$13),0)),"",VLOOKUP($A686,'Section 2'!$D$16:$R$1015,COLUMNS('Section 2'!$D$13:J$13),0)))</f>
        <v/>
      </c>
      <c r="J686" s="84" t="str">
        <f>IF($C686="","",IF(ISBLANK(VLOOKUP($A686,'Section 2'!$D$16:$R$1015,COLUMNS('Section 2'!$D$13:R$13),0)),"",IF(VLOOKUP($A686,'Section 2'!$D$16:$R$1015,COLUMNS('Section 2'!$D$13:R$13),0)="QPS","QPS",PROPER(VLOOKUP($A686,'Section 2'!$D$16:$R$1015,COLUMNS('Section 2'!$D$13:R$13),0)))))</f>
        <v/>
      </c>
      <c r="K686" s="84" t="str">
        <f>IF($C686="","",IF(ISBLANK(VLOOKUP($A686,'Section 2'!$D$16:$R$1015,COLUMNS('Section 2'!$D$13:L$13),0)),"",VLOOKUP($A686,'Section 2'!$D$16:$R$1015,COLUMNS('Section 2'!$D$13:L$13),0)))</f>
        <v/>
      </c>
      <c r="L686" s="84" t="str">
        <f>IF($C686="","",IF(ISBLANK(VLOOKUP($A686,'Section 2'!$D$16:$R$1015,COLUMNS('Section 2'!$D$13:M$13),0)),"",VLOOKUP($A686,'Section 2'!$D$16:$R$1015,COLUMNS('Section 2'!$D$13:M$13),0)))</f>
        <v/>
      </c>
      <c r="M686" s="84" t="str">
        <f>IF($C686="","",IF(ISBLANK(VLOOKUP($A686,'Section 2'!$D$16:$R$1015,COLUMNS('Section 2'!$D$13:N$13),0)),"",VLOOKUP($A686,'Section 2'!$D$16:$R$1015,COLUMNS('Section 2'!$D$13:N$13),0)))</f>
        <v/>
      </c>
      <c r="N686" s="84" t="str">
        <f>IF($C686="","",IF(ISBLANK(VLOOKUP($A686,'Section 2'!$D$16:$R$1015,COLUMNS('Section 2'!$D$13:O$13),0)),"",VLOOKUP($A686,'Section 2'!$D$16:$R$1015,COLUMNS('Section 2'!$D$13:O$13),0)))</f>
        <v/>
      </c>
      <c r="O686" s="84" t="str">
        <f>IF($C686="","",IF(ISBLANK(VLOOKUP($A686,'Section 2'!$D$16:$R$1015,COLUMNS('Section 2'!$D$13:P$13),0)),"",VLOOKUP($A686,'Section 2'!$D$16:$R$1015,COLUMNS('Section 2'!$D$13:P$13),0)))</f>
        <v/>
      </c>
      <c r="P686" s="84" t="str">
        <f>IF($C686="","",IF(ISBLANK(VLOOKUP($A686,'Section 2'!$D$16:$R$1015,COLUMNS('Section 2'!$D$13:Q$13),0)),"",VLOOKUP($A686,'Section 2'!$D$16:$R$1015,COLUMNS('Section 2'!$D$13:Q$13),0)))</f>
        <v/>
      </c>
      <c r="Q686" s="84" t="str">
        <f>IF($C686="","",IF(ISBLANK(VLOOKUP($A686,'Section 2'!$D$16:$R$1015,COLUMNS('Section 2'!$D$13:R$13),0)),"",IF(VLOOKUP($A686,'Section 2'!$D$16:$R$1015,COLUMNS('Section 2'!$D$13:R$13),0)="QPS","QPS",PROPER(VLOOKUP($A686,'Section 2'!$D$16:$R$1015,COLUMNS('Section 2'!$D$13:R$13),0)))))</f>
        <v/>
      </c>
    </row>
    <row r="687" spans="1:17" x14ac:dyDescent="0.35">
      <c r="A687" s="50">
        <v>686</v>
      </c>
      <c r="B687" s="84" t="str">
        <f t="shared" si="10"/>
        <v/>
      </c>
      <c r="C687" s="84" t="str">
        <f>IFERROR(VLOOKUP($A687,'Section 2'!$D$16:$R$1015,COLUMNS('Section 2'!$D$13:D$13),0),"")</f>
        <v/>
      </c>
      <c r="D687" s="61" t="str">
        <f>IF($C687="","",IF(ISBLANK(VLOOKUP($A687,'Section 2'!$D$16:$R$1015,COLUMNS('Section 2'!$D$13:E$13),0)),"",VLOOKUP($A687,'Section 2'!$D$16:$R$1015,COLUMNS('Section 2'!$D$13:E$13),0)))</f>
        <v/>
      </c>
      <c r="E687" s="84" t="str">
        <f>IF($C687="","",IF(ISBLANK(VLOOKUP($A687,'Section 2'!$D$16:$R$1015,COLUMNS('Section 2'!$D$13:F$13),0)),"",VLOOKUP($A687,'Section 2'!$D$16:$R$1015,COLUMNS('Section 2'!$D$13:F$13),0)))</f>
        <v/>
      </c>
      <c r="F687" s="84" t="str">
        <f>IF($C687="","",IF(ISBLANK(VLOOKUP($A687,'Section 2'!$D$16:$R$1015,COLUMNS('Section 2'!$D$13:G$13),0)),"",VLOOKUP($A687,'Section 2'!$D$16:$R$1015,COLUMNS('Section 2'!$D$13:G$13),0)))</f>
        <v/>
      </c>
      <c r="G687" s="84" t="str">
        <f>IF($C687="","",IF(ISBLANK(VLOOKUP($A687,'Section 2'!$D$16:$R$1015,COLUMNS('Section 2'!$D$13:H$13),0)),"",VLOOKUP($A687,'Section 2'!$D$16:$R$1015,COLUMNS('Section 2'!$D$13:H$13),0)))</f>
        <v/>
      </c>
      <c r="H687" s="84" t="str">
        <f>IF($C687="","",IF(ISBLANK(VLOOKUP($A687,'Section 2'!$D$16:$R$1015,COLUMNS('Section 2'!$D$13:I$13),0)),"",VLOOKUP($A687,'Section 2'!$D$16:$R$1015,COLUMNS('Section 2'!$D$13:I$13),0)))</f>
        <v/>
      </c>
      <c r="I687" s="84" t="str">
        <f>IF($C687="","",IF(ISBLANK(VLOOKUP($A687,'Section 2'!$D$16:$R$1015,COLUMNS('Section 2'!$D$13:J$13),0)),"",VLOOKUP($A687,'Section 2'!$D$16:$R$1015,COLUMNS('Section 2'!$D$13:J$13),0)))</f>
        <v/>
      </c>
      <c r="J687" s="84" t="str">
        <f>IF($C687="","",IF(ISBLANK(VLOOKUP($A687,'Section 2'!$D$16:$R$1015,COLUMNS('Section 2'!$D$13:R$13),0)),"",IF(VLOOKUP($A687,'Section 2'!$D$16:$R$1015,COLUMNS('Section 2'!$D$13:R$13),0)="QPS","QPS",PROPER(VLOOKUP($A687,'Section 2'!$D$16:$R$1015,COLUMNS('Section 2'!$D$13:R$13),0)))))</f>
        <v/>
      </c>
      <c r="K687" s="84" t="str">
        <f>IF($C687="","",IF(ISBLANK(VLOOKUP($A687,'Section 2'!$D$16:$R$1015,COLUMNS('Section 2'!$D$13:L$13),0)),"",VLOOKUP($A687,'Section 2'!$D$16:$R$1015,COLUMNS('Section 2'!$D$13:L$13),0)))</f>
        <v/>
      </c>
      <c r="L687" s="84" t="str">
        <f>IF($C687="","",IF(ISBLANK(VLOOKUP($A687,'Section 2'!$D$16:$R$1015,COLUMNS('Section 2'!$D$13:M$13),0)),"",VLOOKUP($A687,'Section 2'!$D$16:$R$1015,COLUMNS('Section 2'!$D$13:M$13),0)))</f>
        <v/>
      </c>
      <c r="M687" s="84" t="str">
        <f>IF($C687="","",IF(ISBLANK(VLOOKUP($A687,'Section 2'!$D$16:$R$1015,COLUMNS('Section 2'!$D$13:N$13),0)),"",VLOOKUP($A687,'Section 2'!$D$16:$R$1015,COLUMNS('Section 2'!$D$13:N$13),0)))</f>
        <v/>
      </c>
      <c r="N687" s="84" t="str">
        <f>IF($C687="","",IF(ISBLANK(VLOOKUP($A687,'Section 2'!$D$16:$R$1015,COLUMNS('Section 2'!$D$13:O$13),0)),"",VLOOKUP($A687,'Section 2'!$D$16:$R$1015,COLUMNS('Section 2'!$D$13:O$13),0)))</f>
        <v/>
      </c>
      <c r="O687" s="84" t="str">
        <f>IF($C687="","",IF(ISBLANK(VLOOKUP($A687,'Section 2'!$D$16:$R$1015,COLUMNS('Section 2'!$D$13:P$13),0)),"",VLOOKUP($A687,'Section 2'!$D$16:$R$1015,COLUMNS('Section 2'!$D$13:P$13),0)))</f>
        <v/>
      </c>
      <c r="P687" s="84" t="str">
        <f>IF($C687="","",IF(ISBLANK(VLOOKUP($A687,'Section 2'!$D$16:$R$1015,COLUMNS('Section 2'!$D$13:Q$13),0)),"",VLOOKUP($A687,'Section 2'!$D$16:$R$1015,COLUMNS('Section 2'!$D$13:Q$13),0)))</f>
        <v/>
      </c>
      <c r="Q687" s="84" t="str">
        <f>IF($C687="","",IF(ISBLANK(VLOOKUP($A687,'Section 2'!$D$16:$R$1015,COLUMNS('Section 2'!$D$13:R$13),0)),"",IF(VLOOKUP($A687,'Section 2'!$D$16:$R$1015,COLUMNS('Section 2'!$D$13:R$13),0)="QPS","QPS",PROPER(VLOOKUP($A687,'Section 2'!$D$16:$R$1015,COLUMNS('Section 2'!$D$13:R$13),0)))))</f>
        <v/>
      </c>
    </row>
    <row r="688" spans="1:17" x14ac:dyDescent="0.35">
      <c r="A688" s="50">
        <v>687</v>
      </c>
      <c r="B688" s="84" t="str">
        <f t="shared" si="10"/>
        <v/>
      </c>
      <c r="C688" s="84" t="str">
        <f>IFERROR(VLOOKUP($A688,'Section 2'!$D$16:$R$1015,COLUMNS('Section 2'!$D$13:D$13),0),"")</f>
        <v/>
      </c>
      <c r="D688" s="61" t="str">
        <f>IF($C688="","",IF(ISBLANK(VLOOKUP($A688,'Section 2'!$D$16:$R$1015,COLUMNS('Section 2'!$D$13:E$13),0)),"",VLOOKUP($A688,'Section 2'!$D$16:$R$1015,COLUMNS('Section 2'!$D$13:E$13),0)))</f>
        <v/>
      </c>
      <c r="E688" s="84" t="str">
        <f>IF($C688="","",IF(ISBLANK(VLOOKUP($A688,'Section 2'!$D$16:$R$1015,COLUMNS('Section 2'!$D$13:F$13),0)),"",VLOOKUP($A688,'Section 2'!$D$16:$R$1015,COLUMNS('Section 2'!$D$13:F$13),0)))</f>
        <v/>
      </c>
      <c r="F688" s="84" t="str">
        <f>IF($C688="","",IF(ISBLANK(VLOOKUP($A688,'Section 2'!$D$16:$R$1015,COLUMNS('Section 2'!$D$13:G$13),0)),"",VLOOKUP($A688,'Section 2'!$D$16:$R$1015,COLUMNS('Section 2'!$D$13:G$13),0)))</f>
        <v/>
      </c>
      <c r="G688" s="84" t="str">
        <f>IF($C688="","",IF(ISBLANK(VLOOKUP($A688,'Section 2'!$D$16:$R$1015,COLUMNS('Section 2'!$D$13:H$13),0)),"",VLOOKUP($A688,'Section 2'!$D$16:$R$1015,COLUMNS('Section 2'!$D$13:H$13),0)))</f>
        <v/>
      </c>
      <c r="H688" s="84" t="str">
        <f>IF($C688="","",IF(ISBLANK(VLOOKUP($A688,'Section 2'!$D$16:$R$1015,COLUMNS('Section 2'!$D$13:I$13),0)),"",VLOOKUP($A688,'Section 2'!$D$16:$R$1015,COLUMNS('Section 2'!$D$13:I$13),0)))</f>
        <v/>
      </c>
      <c r="I688" s="84" t="str">
        <f>IF($C688="","",IF(ISBLANK(VLOOKUP($A688,'Section 2'!$D$16:$R$1015,COLUMNS('Section 2'!$D$13:J$13),0)),"",VLOOKUP($A688,'Section 2'!$D$16:$R$1015,COLUMNS('Section 2'!$D$13:J$13),0)))</f>
        <v/>
      </c>
      <c r="J688" s="84" t="str">
        <f>IF($C688="","",IF(ISBLANK(VLOOKUP($A688,'Section 2'!$D$16:$R$1015,COLUMNS('Section 2'!$D$13:R$13),0)),"",IF(VLOOKUP($A688,'Section 2'!$D$16:$R$1015,COLUMNS('Section 2'!$D$13:R$13),0)="QPS","QPS",PROPER(VLOOKUP($A688,'Section 2'!$D$16:$R$1015,COLUMNS('Section 2'!$D$13:R$13),0)))))</f>
        <v/>
      </c>
      <c r="K688" s="84" t="str">
        <f>IF($C688="","",IF(ISBLANK(VLOOKUP($A688,'Section 2'!$D$16:$R$1015,COLUMNS('Section 2'!$D$13:L$13),0)),"",VLOOKUP($A688,'Section 2'!$D$16:$R$1015,COLUMNS('Section 2'!$D$13:L$13),0)))</f>
        <v/>
      </c>
      <c r="L688" s="84" t="str">
        <f>IF($C688="","",IF(ISBLANK(VLOOKUP($A688,'Section 2'!$D$16:$R$1015,COLUMNS('Section 2'!$D$13:M$13),0)),"",VLOOKUP($A688,'Section 2'!$D$16:$R$1015,COLUMNS('Section 2'!$D$13:M$13),0)))</f>
        <v/>
      </c>
      <c r="M688" s="84" t="str">
        <f>IF($C688="","",IF(ISBLANK(VLOOKUP($A688,'Section 2'!$D$16:$R$1015,COLUMNS('Section 2'!$D$13:N$13),0)),"",VLOOKUP($A688,'Section 2'!$D$16:$R$1015,COLUMNS('Section 2'!$D$13:N$13),0)))</f>
        <v/>
      </c>
      <c r="N688" s="84" t="str">
        <f>IF($C688="","",IF(ISBLANK(VLOOKUP($A688,'Section 2'!$D$16:$R$1015,COLUMNS('Section 2'!$D$13:O$13),0)),"",VLOOKUP($A688,'Section 2'!$D$16:$R$1015,COLUMNS('Section 2'!$D$13:O$13),0)))</f>
        <v/>
      </c>
      <c r="O688" s="84" t="str">
        <f>IF($C688="","",IF(ISBLANK(VLOOKUP($A688,'Section 2'!$D$16:$R$1015,COLUMNS('Section 2'!$D$13:P$13),0)),"",VLOOKUP($A688,'Section 2'!$D$16:$R$1015,COLUMNS('Section 2'!$D$13:P$13),0)))</f>
        <v/>
      </c>
      <c r="P688" s="84" t="str">
        <f>IF($C688="","",IF(ISBLANK(VLOOKUP($A688,'Section 2'!$D$16:$R$1015,COLUMNS('Section 2'!$D$13:Q$13),0)),"",VLOOKUP($A688,'Section 2'!$D$16:$R$1015,COLUMNS('Section 2'!$D$13:Q$13),0)))</f>
        <v/>
      </c>
      <c r="Q688" s="84" t="str">
        <f>IF($C688="","",IF(ISBLANK(VLOOKUP($A688,'Section 2'!$D$16:$R$1015,COLUMNS('Section 2'!$D$13:R$13),0)),"",IF(VLOOKUP($A688,'Section 2'!$D$16:$R$1015,COLUMNS('Section 2'!$D$13:R$13),0)="QPS","QPS",PROPER(VLOOKUP($A688,'Section 2'!$D$16:$R$1015,COLUMNS('Section 2'!$D$13:R$13),0)))))</f>
        <v/>
      </c>
    </row>
    <row r="689" spans="1:17" x14ac:dyDescent="0.35">
      <c r="A689" s="50">
        <v>688</v>
      </c>
      <c r="B689" s="84" t="str">
        <f t="shared" si="10"/>
        <v/>
      </c>
      <c r="C689" s="84" t="str">
        <f>IFERROR(VLOOKUP($A689,'Section 2'!$D$16:$R$1015,COLUMNS('Section 2'!$D$13:D$13),0),"")</f>
        <v/>
      </c>
      <c r="D689" s="61" t="str">
        <f>IF($C689="","",IF(ISBLANK(VLOOKUP($A689,'Section 2'!$D$16:$R$1015,COLUMNS('Section 2'!$D$13:E$13),0)),"",VLOOKUP($A689,'Section 2'!$D$16:$R$1015,COLUMNS('Section 2'!$D$13:E$13),0)))</f>
        <v/>
      </c>
      <c r="E689" s="84" t="str">
        <f>IF($C689="","",IF(ISBLANK(VLOOKUP($A689,'Section 2'!$D$16:$R$1015,COLUMNS('Section 2'!$D$13:F$13),0)),"",VLOOKUP($A689,'Section 2'!$D$16:$R$1015,COLUMNS('Section 2'!$D$13:F$13),0)))</f>
        <v/>
      </c>
      <c r="F689" s="84" t="str">
        <f>IF($C689="","",IF(ISBLANK(VLOOKUP($A689,'Section 2'!$D$16:$R$1015,COLUMNS('Section 2'!$D$13:G$13),0)),"",VLOOKUP($A689,'Section 2'!$D$16:$R$1015,COLUMNS('Section 2'!$D$13:G$13),0)))</f>
        <v/>
      </c>
      <c r="G689" s="84" t="str">
        <f>IF($C689="","",IF(ISBLANK(VLOOKUP($A689,'Section 2'!$D$16:$R$1015,COLUMNS('Section 2'!$D$13:H$13),0)),"",VLOOKUP($A689,'Section 2'!$D$16:$R$1015,COLUMNS('Section 2'!$D$13:H$13),0)))</f>
        <v/>
      </c>
      <c r="H689" s="84" t="str">
        <f>IF($C689="","",IF(ISBLANK(VLOOKUP($A689,'Section 2'!$D$16:$R$1015,COLUMNS('Section 2'!$D$13:I$13),0)),"",VLOOKUP($A689,'Section 2'!$D$16:$R$1015,COLUMNS('Section 2'!$D$13:I$13),0)))</f>
        <v/>
      </c>
      <c r="I689" s="84" t="str">
        <f>IF($C689="","",IF(ISBLANK(VLOOKUP($A689,'Section 2'!$D$16:$R$1015,COLUMNS('Section 2'!$D$13:J$13),0)),"",VLOOKUP($A689,'Section 2'!$D$16:$R$1015,COLUMNS('Section 2'!$D$13:J$13),0)))</f>
        <v/>
      </c>
      <c r="J689" s="84" t="str">
        <f>IF($C689="","",IF(ISBLANK(VLOOKUP($A689,'Section 2'!$D$16:$R$1015,COLUMNS('Section 2'!$D$13:R$13),0)),"",IF(VLOOKUP($A689,'Section 2'!$D$16:$R$1015,COLUMNS('Section 2'!$D$13:R$13),0)="QPS","QPS",PROPER(VLOOKUP($A689,'Section 2'!$D$16:$R$1015,COLUMNS('Section 2'!$D$13:R$13),0)))))</f>
        <v/>
      </c>
      <c r="K689" s="84" t="str">
        <f>IF($C689="","",IF(ISBLANK(VLOOKUP($A689,'Section 2'!$D$16:$R$1015,COLUMNS('Section 2'!$D$13:L$13),0)),"",VLOOKUP($A689,'Section 2'!$D$16:$R$1015,COLUMNS('Section 2'!$D$13:L$13),0)))</f>
        <v/>
      </c>
      <c r="L689" s="84" t="str">
        <f>IF($C689="","",IF(ISBLANK(VLOOKUP($A689,'Section 2'!$D$16:$R$1015,COLUMNS('Section 2'!$D$13:M$13),0)),"",VLOOKUP($A689,'Section 2'!$D$16:$R$1015,COLUMNS('Section 2'!$D$13:M$13),0)))</f>
        <v/>
      </c>
      <c r="M689" s="84" t="str">
        <f>IF($C689="","",IF(ISBLANK(VLOOKUP($A689,'Section 2'!$D$16:$R$1015,COLUMNS('Section 2'!$D$13:N$13),0)),"",VLOOKUP($A689,'Section 2'!$D$16:$R$1015,COLUMNS('Section 2'!$D$13:N$13),0)))</f>
        <v/>
      </c>
      <c r="N689" s="84" t="str">
        <f>IF($C689="","",IF(ISBLANK(VLOOKUP($A689,'Section 2'!$D$16:$R$1015,COLUMNS('Section 2'!$D$13:O$13),0)),"",VLOOKUP($A689,'Section 2'!$D$16:$R$1015,COLUMNS('Section 2'!$D$13:O$13),0)))</f>
        <v/>
      </c>
      <c r="O689" s="84" t="str">
        <f>IF($C689="","",IF(ISBLANK(VLOOKUP($A689,'Section 2'!$D$16:$R$1015,COLUMNS('Section 2'!$D$13:P$13),0)),"",VLOOKUP($A689,'Section 2'!$D$16:$R$1015,COLUMNS('Section 2'!$D$13:P$13),0)))</f>
        <v/>
      </c>
      <c r="P689" s="84" t="str">
        <f>IF($C689="","",IF(ISBLANK(VLOOKUP($A689,'Section 2'!$D$16:$R$1015,COLUMNS('Section 2'!$D$13:Q$13),0)),"",VLOOKUP($A689,'Section 2'!$D$16:$R$1015,COLUMNS('Section 2'!$D$13:Q$13),0)))</f>
        <v/>
      </c>
      <c r="Q689" s="84" t="str">
        <f>IF($C689="","",IF(ISBLANK(VLOOKUP($A689,'Section 2'!$D$16:$R$1015,COLUMNS('Section 2'!$D$13:R$13),0)),"",IF(VLOOKUP($A689,'Section 2'!$D$16:$R$1015,COLUMNS('Section 2'!$D$13:R$13),0)="QPS","QPS",PROPER(VLOOKUP($A689,'Section 2'!$D$16:$R$1015,COLUMNS('Section 2'!$D$13:R$13),0)))))</f>
        <v/>
      </c>
    </row>
    <row r="690" spans="1:17" x14ac:dyDescent="0.35">
      <c r="A690" s="50">
        <v>689</v>
      </c>
      <c r="B690" s="84" t="str">
        <f t="shared" si="10"/>
        <v/>
      </c>
      <c r="C690" s="84" t="str">
        <f>IFERROR(VLOOKUP($A690,'Section 2'!$D$16:$R$1015,COLUMNS('Section 2'!$D$13:D$13),0),"")</f>
        <v/>
      </c>
      <c r="D690" s="61" t="str">
        <f>IF($C690="","",IF(ISBLANK(VLOOKUP($A690,'Section 2'!$D$16:$R$1015,COLUMNS('Section 2'!$D$13:E$13),0)),"",VLOOKUP($A690,'Section 2'!$D$16:$R$1015,COLUMNS('Section 2'!$D$13:E$13),0)))</f>
        <v/>
      </c>
      <c r="E690" s="84" t="str">
        <f>IF($C690="","",IF(ISBLANK(VLOOKUP($A690,'Section 2'!$D$16:$R$1015,COLUMNS('Section 2'!$D$13:F$13),0)),"",VLOOKUP($A690,'Section 2'!$D$16:$R$1015,COLUMNS('Section 2'!$D$13:F$13),0)))</f>
        <v/>
      </c>
      <c r="F690" s="84" t="str">
        <f>IF($C690="","",IF(ISBLANK(VLOOKUP($A690,'Section 2'!$D$16:$R$1015,COLUMNS('Section 2'!$D$13:G$13),0)),"",VLOOKUP($A690,'Section 2'!$D$16:$R$1015,COLUMNS('Section 2'!$D$13:G$13),0)))</f>
        <v/>
      </c>
      <c r="G690" s="84" t="str">
        <f>IF($C690="","",IF(ISBLANK(VLOOKUP($A690,'Section 2'!$D$16:$R$1015,COLUMNS('Section 2'!$D$13:H$13),0)),"",VLOOKUP($A690,'Section 2'!$D$16:$R$1015,COLUMNS('Section 2'!$D$13:H$13),0)))</f>
        <v/>
      </c>
      <c r="H690" s="84" t="str">
        <f>IF($C690="","",IF(ISBLANK(VLOOKUP($A690,'Section 2'!$D$16:$R$1015,COLUMNS('Section 2'!$D$13:I$13),0)),"",VLOOKUP($A690,'Section 2'!$D$16:$R$1015,COLUMNS('Section 2'!$D$13:I$13),0)))</f>
        <v/>
      </c>
      <c r="I690" s="84" t="str">
        <f>IF($C690="","",IF(ISBLANK(VLOOKUP($A690,'Section 2'!$D$16:$R$1015,COLUMNS('Section 2'!$D$13:J$13),0)),"",VLOOKUP($A690,'Section 2'!$D$16:$R$1015,COLUMNS('Section 2'!$D$13:J$13),0)))</f>
        <v/>
      </c>
      <c r="J690" s="84" t="str">
        <f>IF($C690="","",IF(ISBLANK(VLOOKUP($A690,'Section 2'!$D$16:$R$1015,COLUMNS('Section 2'!$D$13:R$13),0)),"",IF(VLOOKUP($A690,'Section 2'!$D$16:$R$1015,COLUMNS('Section 2'!$D$13:R$13),0)="QPS","QPS",PROPER(VLOOKUP($A690,'Section 2'!$D$16:$R$1015,COLUMNS('Section 2'!$D$13:R$13),0)))))</f>
        <v/>
      </c>
      <c r="K690" s="84" t="str">
        <f>IF($C690="","",IF(ISBLANK(VLOOKUP($A690,'Section 2'!$D$16:$R$1015,COLUMNS('Section 2'!$D$13:L$13),0)),"",VLOOKUP($A690,'Section 2'!$D$16:$R$1015,COLUMNS('Section 2'!$D$13:L$13),0)))</f>
        <v/>
      </c>
      <c r="L690" s="84" t="str">
        <f>IF($C690="","",IF(ISBLANK(VLOOKUP($A690,'Section 2'!$D$16:$R$1015,COLUMNS('Section 2'!$D$13:M$13),0)),"",VLOOKUP($A690,'Section 2'!$D$16:$R$1015,COLUMNS('Section 2'!$D$13:M$13),0)))</f>
        <v/>
      </c>
      <c r="M690" s="84" t="str">
        <f>IF($C690="","",IF(ISBLANK(VLOOKUP($A690,'Section 2'!$D$16:$R$1015,COLUMNS('Section 2'!$D$13:N$13),0)),"",VLOOKUP($A690,'Section 2'!$D$16:$R$1015,COLUMNS('Section 2'!$D$13:N$13),0)))</f>
        <v/>
      </c>
      <c r="N690" s="84" t="str">
        <f>IF($C690="","",IF(ISBLANK(VLOOKUP($A690,'Section 2'!$D$16:$R$1015,COLUMNS('Section 2'!$D$13:O$13),0)),"",VLOOKUP($A690,'Section 2'!$D$16:$R$1015,COLUMNS('Section 2'!$D$13:O$13),0)))</f>
        <v/>
      </c>
      <c r="O690" s="84" t="str">
        <f>IF($C690="","",IF(ISBLANK(VLOOKUP($A690,'Section 2'!$D$16:$R$1015,COLUMNS('Section 2'!$D$13:P$13),0)),"",VLOOKUP($A690,'Section 2'!$D$16:$R$1015,COLUMNS('Section 2'!$D$13:P$13),0)))</f>
        <v/>
      </c>
      <c r="P690" s="84" t="str">
        <f>IF($C690="","",IF(ISBLANK(VLOOKUP($A690,'Section 2'!$D$16:$R$1015,COLUMNS('Section 2'!$D$13:Q$13),0)),"",VLOOKUP($A690,'Section 2'!$D$16:$R$1015,COLUMNS('Section 2'!$D$13:Q$13),0)))</f>
        <v/>
      </c>
      <c r="Q690" s="84" t="str">
        <f>IF($C690="","",IF(ISBLANK(VLOOKUP($A690,'Section 2'!$D$16:$R$1015,COLUMNS('Section 2'!$D$13:R$13),0)),"",IF(VLOOKUP($A690,'Section 2'!$D$16:$R$1015,COLUMNS('Section 2'!$D$13:R$13),0)="QPS","QPS",PROPER(VLOOKUP($A690,'Section 2'!$D$16:$R$1015,COLUMNS('Section 2'!$D$13:R$13),0)))))</f>
        <v/>
      </c>
    </row>
    <row r="691" spans="1:17" x14ac:dyDescent="0.35">
      <c r="A691" s="50">
        <v>690</v>
      </c>
      <c r="B691" s="84" t="str">
        <f t="shared" si="10"/>
        <v/>
      </c>
      <c r="C691" s="84" t="str">
        <f>IFERROR(VLOOKUP($A691,'Section 2'!$D$16:$R$1015,COLUMNS('Section 2'!$D$13:D$13),0),"")</f>
        <v/>
      </c>
      <c r="D691" s="61" t="str">
        <f>IF($C691="","",IF(ISBLANK(VLOOKUP($A691,'Section 2'!$D$16:$R$1015,COLUMNS('Section 2'!$D$13:E$13),0)),"",VLOOKUP($A691,'Section 2'!$D$16:$R$1015,COLUMNS('Section 2'!$D$13:E$13),0)))</f>
        <v/>
      </c>
      <c r="E691" s="84" t="str">
        <f>IF($C691="","",IF(ISBLANK(VLOOKUP($A691,'Section 2'!$D$16:$R$1015,COLUMNS('Section 2'!$D$13:F$13),0)),"",VLOOKUP($A691,'Section 2'!$D$16:$R$1015,COLUMNS('Section 2'!$D$13:F$13),0)))</f>
        <v/>
      </c>
      <c r="F691" s="84" t="str">
        <f>IF($C691="","",IF(ISBLANK(VLOOKUP($A691,'Section 2'!$D$16:$R$1015,COLUMNS('Section 2'!$D$13:G$13),0)),"",VLOOKUP($A691,'Section 2'!$D$16:$R$1015,COLUMNS('Section 2'!$D$13:G$13),0)))</f>
        <v/>
      </c>
      <c r="G691" s="84" t="str">
        <f>IF($C691="","",IF(ISBLANK(VLOOKUP($A691,'Section 2'!$D$16:$R$1015,COLUMNS('Section 2'!$D$13:H$13),0)),"",VLOOKUP($A691,'Section 2'!$D$16:$R$1015,COLUMNS('Section 2'!$D$13:H$13),0)))</f>
        <v/>
      </c>
      <c r="H691" s="84" t="str">
        <f>IF($C691="","",IF(ISBLANK(VLOOKUP($A691,'Section 2'!$D$16:$R$1015,COLUMNS('Section 2'!$D$13:I$13),0)),"",VLOOKUP($A691,'Section 2'!$D$16:$R$1015,COLUMNS('Section 2'!$D$13:I$13),0)))</f>
        <v/>
      </c>
      <c r="I691" s="84" t="str">
        <f>IF($C691="","",IF(ISBLANK(VLOOKUP($A691,'Section 2'!$D$16:$R$1015,COLUMNS('Section 2'!$D$13:J$13),0)),"",VLOOKUP($A691,'Section 2'!$D$16:$R$1015,COLUMNS('Section 2'!$D$13:J$13),0)))</f>
        <v/>
      </c>
      <c r="J691" s="84" t="str">
        <f>IF($C691="","",IF(ISBLANK(VLOOKUP($A691,'Section 2'!$D$16:$R$1015,COLUMNS('Section 2'!$D$13:R$13),0)),"",IF(VLOOKUP($A691,'Section 2'!$D$16:$R$1015,COLUMNS('Section 2'!$D$13:R$13),0)="QPS","QPS",PROPER(VLOOKUP($A691,'Section 2'!$D$16:$R$1015,COLUMNS('Section 2'!$D$13:R$13),0)))))</f>
        <v/>
      </c>
      <c r="K691" s="84" t="str">
        <f>IF($C691="","",IF(ISBLANK(VLOOKUP($A691,'Section 2'!$D$16:$R$1015,COLUMNS('Section 2'!$D$13:L$13),0)),"",VLOOKUP($A691,'Section 2'!$D$16:$R$1015,COLUMNS('Section 2'!$D$13:L$13),0)))</f>
        <v/>
      </c>
      <c r="L691" s="84" t="str">
        <f>IF($C691="","",IF(ISBLANK(VLOOKUP($A691,'Section 2'!$D$16:$R$1015,COLUMNS('Section 2'!$D$13:M$13),0)),"",VLOOKUP($A691,'Section 2'!$D$16:$R$1015,COLUMNS('Section 2'!$D$13:M$13),0)))</f>
        <v/>
      </c>
      <c r="M691" s="84" t="str">
        <f>IF($C691="","",IF(ISBLANK(VLOOKUP($A691,'Section 2'!$D$16:$R$1015,COLUMNS('Section 2'!$D$13:N$13),0)),"",VLOOKUP($A691,'Section 2'!$D$16:$R$1015,COLUMNS('Section 2'!$D$13:N$13),0)))</f>
        <v/>
      </c>
      <c r="N691" s="84" t="str">
        <f>IF($C691="","",IF(ISBLANK(VLOOKUP($A691,'Section 2'!$D$16:$R$1015,COLUMNS('Section 2'!$D$13:O$13),0)),"",VLOOKUP($A691,'Section 2'!$D$16:$R$1015,COLUMNS('Section 2'!$D$13:O$13),0)))</f>
        <v/>
      </c>
      <c r="O691" s="84" t="str">
        <f>IF($C691="","",IF(ISBLANK(VLOOKUP($A691,'Section 2'!$D$16:$R$1015,COLUMNS('Section 2'!$D$13:P$13),0)),"",VLOOKUP($A691,'Section 2'!$D$16:$R$1015,COLUMNS('Section 2'!$D$13:P$13),0)))</f>
        <v/>
      </c>
      <c r="P691" s="84" t="str">
        <f>IF($C691="","",IF(ISBLANK(VLOOKUP($A691,'Section 2'!$D$16:$R$1015,COLUMNS('Section 2'!$D$13:Q$13),0)),"",VLOOKUP($A691,'Section 2'!$D$16:$R$1015,COLUMNS('Section 2'!$D$13:Q$13),0)))</f>
        <v/>
      </c>
      <c r="Q691" s="84" t="str">
        <f>IF($C691="","",IF(ISBLANK(VLOOKUP($A691,'Section 2'!$D$16:$R$1015,COLUMNS('Section 2'!$D$13:R$13),0)),"",IF(VLOOKUP($A691,'Section 2'!$D$16:$R$1015,COLUMNS('Section 2'!$D$13:R$13),0)="QPS","QPS",PROPER(VLOOKUP($A691,'Section 2'!$D$16:$R$1015,COLUMNS('Section 2'!$D$13:R$13),0)))))</f>
        <v/>
      </c>
    </row>
    <row r="692" spans="1:17" x14ac:dyDescent="0.35">
      <c r="A692" s="50">
        <v>691</v>
      </c>
      <c r="B692" s="84" t="str">
        <f t="shared" si="10"/>
        <v/>
      </c>
      <c r="C692" s="84" t="str">
        <f>IFERROR(VLOOKUP($A692,'Section 2'!$D$16:$R$1015,COLUMNS('Section 2'!$D$13:D$13),0),"")</f>
        <v/>
      </c>
      <c r="D692" s="61" t="str">
        <f>IF($C692="","",IF(ISBLANK(VLOOKUP($A692,'Section 2'!$D$16:$R$1015,COLUMNS('Section 2'!$D$13:E$13),0)),"",VLOOKUP($A692,'Section 2'!$D$16:$R$1015,COLUMNS('Section 2'!$D$13:E$13),0)))</f>
        <v/>
      </c>
      <c r="E692" s="84" t="str">
        <f>IF($C692="","",IF(ISBLANK(VLOOKUP($A692,'Section 2'!$D$16:$R$1015,COLUMNS('Section 2'!$D$13:F$13),0)),"",VLOOKUP($A692,'Section 2'!$D$16:$R$1015,COLUMNS('Section 2'!$D$13:F$13),0)))</f>
        <v/>
      </c>
      <c r="F692" s="84" t="str">
        <f>IF($C692="","",IF(ISBLANK(VLOOKUP($A692,'Section 2'!$D$16:$R$1015,COLUMNS('Section 2'!$D$13:G$13),0)),"",VLOOKUP($A692,'Section 2'!$D$16:$R$1015,COLUMNS('Section 2'!$D$13:G$13),0)))</f>
        <v/>
      </c>
      <c r="G692" s="84" t="str">
        <f>IF($C692="","",IF(ISBLANK(VLOOKUP($A692,'Section 2'!$D$16:$R$1015,COLUMNS('Section 2'!$D$13:H$13),0)),"",VLOOKUP($A692,'Section 2'!$D$16:$R$1015,COLUMNS('Section 2'!$D$13:H$13),0)))</f>
        <v/>
      </c>
      <c r="H692" s="84" t="str">
        <f>IF($C692="","",IF(ISBLANK(VLOOKUP($A692,'Section 2'!$D$16:$R$1015,COLUMNS('Section 2'!$D$13:I$13),0)),"",VLOOKUP($A692,'Section 2'!$D$16:$R$1015,COLUMNS('Section 2'!$D$13:I$13),0)))</f>
        <v/>
      </c>
      <c r="I692" s="84" t="str">
        <f>IF($C692="","",IF(ISBLANK(VLOOKUP($A692,'Section 2'!$D$16:$R$1015,COLUMNS('Section 2'!$D$13:J$13),0)),"",VLOOKUP($A692,'Section 2'!$D$16:$R$1015,COLUMNS('Section 2'!$D$13:J$13),0)))</f>
        <v/>
      </c>
      <c r="J692" s="84" t="str">
        <f>IF($C692="","",IF(ISBLANK(VLOOKUP($A692,'Section 2'!$D$16:$R$1015,COLUMNS('Section 2'!$D$13:R$13),0)),"",IF(VLOOKUP($A692,'Section 2'!$D$16:$R$1015,COLUMNS('Section 2'!$D$13:R$13),0)="QPS","QPS",PROPER(VLOOKUP($A692,'Section 2'!$D$16:$R$1015,COLUMNS('Section 2'!$D$13:R$13),0)))))</f>
        <v/>
      </c>
      <c r="K692" s="84" t="str">
        <f>IF($C692="","",IF(ISBLANK(VLOOKUP($A692,'Section 2'!$D$16:$R$1015,COLUMNS('Section 2'!$D$13:L$13),0)),"",VLOOKUP($A692,'Section 2'!$D$16:$R$1015,COLUMNS('Section 2'!$D$13:L$13),0)))</f>
        <v/>
      </c>
      <c r="L692" s="84" t="str">
        <f>IF($C692="","",IF(ISBLANK(VLOOKUP($A692,'Section 2'!$D$16:$R$1015,COLUMNS('Section 2'!$D$13:M$13),0)),"",VLOOKUP($A692,'Section 2'!$D$16:$R$1015,COLUMNS('Section 2'!$D$13:M$13),0)))</f>
        <v/>
      </c>
      <c r="M692" s="84" t="str">
        <f>IF($C692="","",IF(ISBLANK(VLOOKUP($A692,'Section 2'!$D$16:$R$1015,COLUMNS('Section 2'!$D$13:N$13),0)),"",VLOOKUP($A692,'Section 2'!$D$16:$R$1015,COLUMNS('Section 2'!$D$13:N$13),0)))</f>
        <v/>
      </c>
      <c r="N692" s="84" t="str">
        <f>IF($C692="","",IF(ISBLANK(VLOOKUP($A692,'Section 2'!$D$16:$R$1015,COLUMNS('Section 2'!$D$13:O$13),0)),"",VLOOKUP($A692,'Section 2'!$D$16:$R$1015,COLUMNS('Section 2'!$D$13:O$13),0)))</f>
        <v/>
      </c>
      <c r="O692" s="84" t="str">
        <f>IF($C692="","",IF(ISBLANK(VLOOKUP($A692,'Section 2'!$D$16:$R$1015,COLUMNS('Section 2'!$D$13:P$13),0)),"",VLOOKUP($A692,'Section 2'!$D$16:$R$1015,COLUMNS('Section 2'!$D$13:P$13),0)))</f>
        <v/>
      </c>
      <c r="P692" s="84" t="str">
        <f>IF($C692="","",IF(ISBLANK(VLOOKUP($A692,'Section 2'!$D$16:$R$1015,COLUMNS('Section 2'!$D$13:Q$13),0)),"",VLOOKUP($A692,'Section 2'!$D$16:$R$1015,COLUMNS('Section 2'!$D$13:Q$13),0)))</f>
        <v/>
      </c>
      <c r="Q692" s="84" t="str">
        <f>IF($C692="","",IF(ISBLANK(VLOOKUP($A692,'Section 2'!$D$16:$R$1015,COLUMNS('Section 2'!$D$13:R$13),0)),"",IF(VLOOKUP($A692,'Section 2'!$D$16:$R$1015,COLUMNS('Section 2'!$D$13:R$13),0)="QPS","QPS",PROPER(VLOOKUP($A692,'Section 2'!$D$16:$R$1015,COLUMNS('Section 2'!$D$13:R$13),0)))))</f>
        <v/>
      </c>
    </row>
    <row r="693" spans="1:17" x14ac:dyDescent="0.35">
      <c r="A693" s="50">
        <v>692</v>
      </c>
      <c r="B693" s="84" t="str">
        <f t="shared" si="10"/>
        <v/>
      </c>
      <c r="C693" s="84" t="str">
        <f>IFERROR(VLOOKUP($A693,'Section 2'!$D$16:$R$1015,COLUMNS('Section 2'!$D$13:D$13),0),"")</f>
        <v/>
      </c>
      <c r="D693" s="61" t="str">
        <f>IF($C693="","",IF(ISBLANK(VLOOKUP($A693,'Section 2'!$D$16:$R$1015,COLUMNS('Section 2'!$D$13:E$13),0)),"",VLOOKUP($A693,'Section 2'!$D$16:$R$1015,COLUMNS('Section 2'!$D$13:E$13),0)))</f>
        <v/>
      </c>
      <c r="E693" s="84" t="str">
        <f>IF($C693="","",IF(ISBLANK(VLOOKUP($A693,'Section 2'!$D$16:$R$1015,COLUMNS('Section 2'!$D$13:F$13),0)),"",VLOOKUP($A693,'Section 2'!$D$16:$R$1015,COLUMNS('Section 2'!$D$13:F$13),0)))</f>
        <v/>
      </c>
      <c r="F693" s="84" t="str">
        <f>IF($C693="","",IF(ISBLANK(VLOOKUP($A693,'Section 2'!$D$16:$R$1015,COLUMNS('Section 2'!$D$13:G$13),0)),"",VLOOKUP($A693,'Section 2'!$D$16:$R$1015,COLUMNS('Section 2'!$D$13:G$13),0)))</f>
        <v/>
      </c>
      <c r="G693" s="84" t="str">
        <f>IF($C693="","",IF(ISBLANK(VLOOKUP($A693,'Section 2'!$D$16:$R$1015,COLUMNS('Section 2'!$D$13:H$13),0)),"",VLOOKUP($A693,'Section 2'!$D$16:$R$1015,COLUMNS('Section 2'!$D$13:H$13),0)))</f>
        <v/>
      </c>
      <c r="H693" s="84" t="str">
        <f>IF($C693="","",IF(ISBLANK(VLOOKUP($A693,'Section 2'!$D$16:$R$1015,COLUMNS('Section 2'!$D$13:I$13),0)),"",VLOOKUP($A693,'Section 2'!$D$16:$R$1015,COLUMNS('Section 2'!$D$13:I$13),0)))</f>
        <v/>
      </c>
      <c r="I693" s="84" t="str">
        <f>IF($C693="","",IF(ISBLANK(VLOOKUP($A693,'Section 2'!$D$16:$R$1015,COLUMNS('Section 2'!$D$13:J$13),0)),"",VLOOKUP($A693,'Section 2'!$D$16:$R$1015,COLUMNS('Section 2'!$D$13:J$13),0)))</f>
        <v/>
      </c>
      <c r="J693" s="84" t="str">
        <f>IF($C693="","",IF(ISBLANK(VLOOKUP($A693,'Section 2'!$D$16:$R$1015,COLUMNS('Section 2'!$D$13:R$13),0)),"",IF(VLOOKUP($A693,'Section 2'!$D$16:$R$1015,COLUMNS('Section 2'!$D$13:R$13),0)="QPS","QPS",PROPER(VLOOKUP($A693,'Section 2'!$D$16:$R$1015,COLUMNS('Section 2'!$D$13:R$13),0)))))</f>
        <v/>
      </c>
      <c r="K693" s="84" t="str">
        <f>IF($C693="","",IF(ISBLANK(VLOOKUP($A693,'Section 2'!$D$16:$R$1015,COLUMNS('Section 2'!$D$13:L$13),0)),"",VLOOKUP($A693,'Section 2'!$D$16:$R$1015,COLUMNS('Section 2'!$D$13:L$13),0)))</f>
        <v/>
      </c>
      <c r="L693" s="84" t="str">
        <f>IF($C693="","",IF(ISBLANK(VLOOKUP($A693,'Section 2'!$D$16:$R$1015,COLUMNS('Section 2'!$D$13:M$13),0)),"",VLOOKUP($A693,'Section 2'!$D$16:$R$1015,COLUMNS('Section 2'!$D$13:M$13),0)))</f>
        <v/>
      </c>
      <c r="M693" s="84" t="str">
        <f>IF($C693="","",IF(ISBLANK(VLOOKUP($A693,'Section 2'!$D$16:$R$1015,COLUMNS('Section 2'!$D$13:N$13),0)),"",VLOOKUP($A693,'Section 2'!$D$16:$R$1015,COLUMNS('Section 2'!$D$13:N$13),0)))</f>
        <v/>
      </c>
      <c r="N693" s="84" t="str">
        <f>IF($C693="","",IF(ISBLANK(VLOOKUP($A693,'Section 2'!$D$16:$R$1015,COLUMNS('Section 2'!$D$13:O$13),0)),"",VLOOKUP($A693,'Section 2'!$D$16:$R$1015,COLUMNS('Section 2'!$D$13:O$13),0)))</f>
        <v/>
      </c>
      <c r="O693" s="84" t="str">
        <f>IF($C693="","",IF(ISBLANK(VLOOKUP($A693,'Section 2'!$D$16:$R$1015,COLUMNS('Section 2'!$D$13:P$13),0)),"",VLOOKUP($A693,'Section 2'!$D$16:$R$1015,COLUMNS('Section 2'!$D$13:P$13),0)))</f>
        <v/>
      </c>
      <c r="P693" s="84" t="str">
        <f>IF($C693="","",IF(ISBLANK(VLOOKUP($A693,'Section 2'!$D$16:$R$1015,COLUMNS('Section 2'!$D$13:Q$13),0)),"",VLOOKUP($A693,'Section 2'!$D$16:$R$1015,COLUMNS('Section 2'!$D$13:Q$13),0)))</f>
        <v/>
      </c>
      <c r="Q693" s="84" t="str">
        <f>IF($C693="","",IF(ISBLANK(VLOOKUP($A693,'Section 2'!$D$16:$R$1015,COLUMNS('Section 2'!$D$13:R$13),0)),"",IF(VLOOKUP($A693,'Section 2'!$D$16:$R$1015,COLUMNS('Section 2'!$D$13:R$13),0)="QPS","QPS",PROPER(VLOOKUP($A693,'Section 2'!$D$16:$R$1015,COLUMNS('Section 2'!$D$13:R$13),0)))))</f>
        <v/>
      </c>
    </row>
    <row r="694" spans="1:17" x14ac:dyDescent="0.35">
      <c r="A694" s="50">
        <v>693</v>
      </c>
      <c r="B694" s="84" t="str">
        <f t="shared" si="10"/>
        <v/>
      </c>
      <c r="C694" s="84" t="str">
        <f>IFERROR(VLOOKUP($A694,'Section 2'!$D$16:$R$1015,COLUMNS('Section 2'!$D$13:D$13),0),"")</f>
        <v/>
      </c>
      <c r="D694" s="61" t="str">
        <f>IF($C694="","",IF(ISBLANK(VLOOKUP($A694,'Section 2'!$D$16:$R$1015,COLUMNS('Section 2'!$D$13:E$13),0)),"",VLOOKUP($A694,'Section 2'!$D$16:$R$1015,COLUMNS('Section 2'!$D$13:E$13),0)))</f>
        <v/>
      </c>
      <c r="E694" s="84" t="str">
        <f>IF($C694="","",IF(ISBLANK(VLOOKUP($A694,'Section 2'!$D$16:$R$1015,COLUMNS('Section 2'!$D$13:F$13),0)),"",VLOOKUP($A694,'Section 2'!$D$16:$R$1015,COLUMNS('Section 2'!$D$13:F$13),0)))</f>
        <v/>
      </c>
      <c r="F694" s="84" t="str">
        <f>IF($C694="","",IF(ISBLANK(VLOOKUP($A694,'Section 2'!$D$16:$R$1015,COLUMNS('Section 2'!$D$13:G$13),0)),"",VLOOKUP($A694,'Section 2'!$D$16:$R$1015,COLUMNS('Section 2'!$D$13:G$13),0)))</f>
        <v/>
      </c>
      <c r="G694" s="84" t="str">
        <f>IF($C694="","",IF(ISBLANK(VLOOKUP($A694,'Section 2'!$D$16:$R$1015,COLUMNS('Section 2'!$D$13:H$13),0)),"",VLOOKUP($A694,'Section 2'!$D$16:$R$1015,COLUMNS('Section 2'!$D$13:H$13),0)))</f>
        <v/>
      </c>
      <c r="H694" s="84" t="str">
        <f>IF($C694="","",IF(ISBLANK(VLOOKUP($A694,'Section 2'!$D$16:$R$1015,COLUMNS('Section 2'!$D$13:I$13),0)),"",VLOOKUP($A694,'Section 2'!$D$16:$R$1015,COLUMNS('Section 2'!$D$13:I$13),0)))</f>
        <v/>
      </c>
      <c r="I694" s="84" t="str">
        <f>IF($C694="","",IF(ISBLANK(VLOOKUP($A694,'Section 2'!$D$16:$R$1015,COLUMNS('Section 2'!$D$13:J$13),0)),"",VLOOKUP($A694,'Section 2'!$D$16:$R$1015,COLUMNS('Section 2'!$D$13:J$13),0)))</f>
        <v/>
      </c>
      <c r="J694" s="84" t="str">
        <f>IF($C694="","",IF(ISBLANK(VLOOKUP($A694,'Section 2'!$D$16:$R$1015,COLUMNS('Section 2'!$D$13:R$13),0)),"",IF(VLOOKUP($A694,'Section 2'!$D$16:$R$1015,COLUMNS('Section 2'!$D$13:R$13),0)="QPS","QPS",PROPER(VLOOKUP($A694,'Section 2'!$D$16:$R$1015,COLUMNS('Section 2'!$D$13:R$13),0)))))</f>
        <v/>
      </c>
      <c r="K694" s="84" t="str">
        <f>IF($C694="","",IF(ISBLANK(VLOOKUP($A694,'Section 2'!$D$16:$R$1015,COLUMNS('Section 2'!$D$13:L$13),0)),"",VLOOKUP($A694,'Section 2'!$D$16:$R$1015,COLUMNS('Section 2'!$D$13:L$13),0)))</f>
        <v/>
      </c>
      <c r="L694" s="84" t="str">
        <f>IF($C694="","",IF(ISBLANK(VLOOKUP($A694,'Section 2'!$D$16:$R$1015,COLUMNS('Section 2'!$D$13:M$13),0)),"",VLOOKUP($A694,'Section 2'!$D$16:$R$1015,COLUMNS('Section 2'!$D$13:M$13),0)))</f>
        <v/>
      </c>
      <c r="M694" s="84" t="str">
        <f>IF($C694="","",IF(ISBLANK(VLOOKUP($A694,'Section 2'!$D$16:$R$1015,COLUMNS('Section 2'!$D$13:N$13),0)),"",VLOOKUP($A694,'Section 2'!$D$16:$R$1015,COLUMNS('Section 2'!$D$13:N$13),0)))</f>
        <v/>
      </c>
      <c r="N694" s="84" t="str">
        <f>IF($C694="","",IF(ISBLANK(VLOOKUP($A694,'Section 2'!$D$16:$R$1015,COLUMNS('Section 2'!$D$13:O$13),0)),"",VLOOKUP($A694,'Section 2'!$D$16:$R$1015,COLUMNS('Section 2'!$D$13:O$13),0)))</f>
        <v/>
      </c>
      <c r="O694" s="84" t="str">
        <f>IF($C694="","",IF(ISBLANK(VLOOKUP($A694,'Section 2'!$D$16:$R$1015,COLUMNS('Section 2'!$D$13:P$13),0)),"",VLOOKUP($A694,'Section 2'!$D$16:$R$1015,COLUMNS('Section 2'!$D$13:P$13),0)))</f>
        <v/>
      </c>
      <c r="P694" s="84" t="str">
        <f>IF($C694="","",IF(ISBLANK(VLOOKUP($A694,'Section 2'!$D$16:$R$1015,COLUMNS('Section 2'!$D$13:Q$13),0)),"",VLOOKUP($A694,'Section 2'!$D$16:$R$1015,COLUMNS('Section 2'!$D$13:Q$13),0)))</f>
        <v/>
      </c>
      <c r="Q694" s="84" t="str">
        <f>IF($C694="","",IF(ISBLANK(VLOOKUP($A694,'Section 2'!$D$16:$R$1015,COLUMNS('Section 2'!$D$13:R$13),0)),"",IF(VLOOKUP($A694,'Section 2'!$D$16:$R$1015,COLUMNS('Section 2'!$D$13:R$13),0)="QPS","QPS",PROPER(VLOOKUP($A694,'Section 2'!$D$16:$R$1015,COLUMNS('Section 2'!$D$13:R$13),0)))))</f>
        <v/>
      </c>
    </row>
    <row r="695" spans="1:17" x14ac:dyDescent="0.35">
      <c r="A695" s="50">
        <v>694</v>
      </c>
      <c r="B695" s="84" t="str">
        <f t="shared" si="10"/>
        <v/>
      </c>
      <c r="C695" s="84" t="str">
        <f>IFERROR(VLOOKUP($A695,'Section 2'!$D$16:$R$1015,COLUMNS('Section 2'!$D$13:D$13),0),"")</f>
        <v/>
      </c>
      <c r="D695" s="61" t="str">
        <f>IF($C695="","",IF(ISBLANK(VLOOKUP($A695,'Section 2'!$D$16:$R$1015,COLUMNS('Section 2'!$D$13:E$13),0)),"",VLOOKUP($A695,'Section 2'!$D$16:$R$1015,COLUMNS('Section 2'!$D$13:E$13),0)))</f>
        <v/>
      </c>
      <c r="E695" s="84" t="str">
        <f>IF($C695="","",IF(ISBLANK(VLOOKUP($A695,'Section 2'!$D$16:$R$1015,COLUMNS('Section 2'!$D$13:F$13),0)),"",VLOOKUP($A695,'Section 2'!$D$16:$R$1015,COLUMNS('Section 2'!$D$13:F$13),0)))</f>
        <v/>
      </c>
      <c r="F695" s="84" t="str">
        <f>IF($C695="","",IF(ISBLANK(VLOOKUP($A695,'Section 2'!$D$16:$R$1015,COLUMNS('Section 2'!$D$13:G$13),0)),"",VLOOKUP($A695,'Section 2'!$D$16:$R$1015,COLUMNS('Section 2'!$D$13:G$13),0)))</f>
        <v/>
      </c>
      <c r="G695" s="84" t="str">
        <f>IF($C695="","",IF(ISBLANK(VLOOKUP($A695,'Section 2'!$D$16:$R$1015,COLUMNS('Section 2'!$D$13:H$13),0)),"",VLOOKUP($A695,'Section 2'!$D$16:$R$1015,COLUMNS('Section 2'!$D$13:H$13),0)))</f>
        <v/>
      </c>
      <c r="H695" s="84" t="str">
        <f>IF($C695="","",IF(ISBLANK(VLOOKUP($A695,'Section 2'!$D$16:$R$1015,COLUMNS('Section 2'!$D$13:I$13),0)),"",VLOOKUP($A695,'Section 2'!$D$16:$R$1015,COLUMNS('Section 2'!$D$13:I$13),0)))</f>
        <v/>
      </c>
      <c r="I695" s="84" t="str">
        <f>IF($C695="","",IF(ISBLANK(VLOOKUP($A695,'Section 2'!$D$16:$R$1015,COLUMNS('Section 2'!$D$13:J$13),0)),"",VLOOKUP($A695,'Section 2'!$D$16:$R$1015,COLUMNS('Section 2'!$D$13:J$13),0)))</f>
        <v/>
      </c>
      <c r="J695" s="84" t="str">
        <f>IF($C695="","",IF(ISBLANK(VLOOKUP($A695,'Section 2'!$D$16:$R$1015,COLUMNS('Section 2'!$D$13:R$13),0)),"",IF(VLOOKUP($A695,'Section 2'!$D$16:$R$1015,COLUMNS('Section 2'!$D$13:R$13),0)="QPS","QPS",PROPER(VLOOKUP($A695,'Section 2'!$D$16:$R$1015,COLUMNS('Section 2'!$D$13:R$13),0)))))</f>
        <v/>
      </c>
      <c r="K695" s="84" t="str">
        <f>IF($C695="","",IF(ISBLANK(VLOOKUP($A695,'Section 2'!$D$16:$R$1015,COLUMNS('Section 2'!$D$13:L$13),0)),"",VLOOKUP($A695,'Section 2'!$D$16:$R$1015,COLUMNS('Section 2'!$D$13:L$13),0)))</f>
        <v/>
      </c>
      <c r="L695" s="84" t="str">
        <f>IF($C695="","",IF(ISBLANK(VLOOKUP($A695,'Section 2'!$D$16:$R$1015,COLUMNS('Section 2'!$D$13:M$13),0)),"",VLOOKUP($A695,'Section 2'!$D$16:$R$1015,COLUMNS('Section 2'!$D$13:M$13),0)))</f>
        <v/>
      </c>
      <c r="M695" s="84" t="str">
        <f>IF($C695="","",IF(ISBLANK(VLOOKUP($A695,'Section 2'!$D$16:$R$1015,COLUMNS('Section 2'!$D$13:N$13),0)),"",VLOOKUP($A695,'Section 2'!$D$16:$R$1015,COLUMNS('Section 2'!$D$13:N$13),0)))</f>
        <v/>
      </c>
      <c r="N695" s="84" t="str">
        <f>IF($C695="","",IF(ISBLANK(VLOOKUP($A695,'Section 2'!$D$16:$R$1015,COLUMNS('Section 2'!$D$13:O$13),0)),"",VLOOKUP($A695,'Section 2'!$D$16:$R$1015,COLUMNS('Section 2'!$D$13:O$13),0)))</f>
        <v/>
      </c>
      <c r="O695" s="84" t="str">
        <f>IF($C695="","",IF(ISBLANK(VLOOKUP($A695,'Section 2'!$D$16:$R$1015,COLUMNS('Section 2'!$D$13:P$13),0)),"",VLOOKUP($A695,'Section 2'!$D$16:$R$1015,COLUMNS('Section 2'!$D$13:P$13),0)))</f>
        <v/>
      </c>
      <c r="P695" s="84" t="str">
        <f>IF($C695="","",IF(ISBLANK(VLOOKUP($A695,'Section 2'!$D$16:$R$1015,COLUMNS('Section 2'!$D$13:Q$13),0)),"",VLOOKUP($A695,'Section 2'!$D$16:$R$1015,COLUMNS('Section 2'!$D$13:Q$13),0)))</f>
        <v/>
      </c>
      <c r="Q695" s="84" t="str">
        <f>IF($C695="","",IF(ISBLANK(VLOOKUP($A695,'Section 2'!$D$16:$R$1015,COLUMNS('Section 2'!$D$13:R$13),0)),"",IF(VLOOKUP($A695,'Section 2'!$D$16:$R$1015,COLUMNS('Section 2'!$D$13:R$13),0)="QPS","QPS",PROPER(VLOOKUP($A695,'Section 2'!$D$16:$R$1015,COLUMNS('Section 2'!$D$13:R$13),0)))))</f>
        <v/>
      </c>
    </row>
    <row r="696" spans="1:17" x14ac:dyDescent="0.35">
      <c r="A696" s="50">
        <v>695</v>
      </c>
      <c r="B696" s="84" t="str">
        <f t="shared" si="10"/>
        <v/>
      </c>
      <c r="C696" s="84" t="str">
        <f>IFERROR(VLOOKUP($A696,'Section 2'!$D$16:$R$1015,COLUMNS('Section 2'!$D$13:D$13),0),"")</f>
        <v/>
      </c>
      <c r="D696" s="61" t="str">
        <f>IF($C696="","",IF(ISBLANK(VLOOKUP($A696,'Section 2'!$D$16:$R$1015,COLUMNS('Section 2'!$D$13:E$13),0)),"",VLOOKUP($A696,'Section 2'!$D$16:$R$1015,COLUMNS('Section 2'!$D$13:E$13),0)))</f>
        <v/>
      </c>
      <c r="E696" s="84" t="str">
        <f>IF($C696="","",IF(ISBLANK(VLOOKUP($A696,'Section 2'!$D$16:$R$1015,COLUMNS('Section 2'!$D$13:F$13),0)),"",VLOOKUP($A696,'Section 2'!$D$16:$R$1015,COLUMNS('Section 2'!$D$13:F$13),0)))</f>
        <v/>
      </c>
      <c r="F696" s="84" t="str">
        <f>IF($C696="","",IF(ISBLANK(VLOOKUP($A696,'Section 2'!$D$16:$R$1015,COLUMNS('Section 2'!$D$13:G$13),0)),"",VLOOKUP($A696,'Section 2'!$D$16:$R$1015,COLUMNS('Section 2'!$D$13:G$13),0)))</f>
        <v/>
      </c>
      <c r="G696" s="84" t="str">
        <f>IF($C696="","",IF(ISBLANK(VLOOKUP($A696,'Section 2'!$D$16:$R$1015,COLUMNS('Section 2'!$D$13:H$13),0)),"",VLOOKUP($A696,'Section 2'!$D$16:$R$1015,COLUMNS('Section 2'!$D$13:H$13),0)))</f>
        <v/>
      </c>
      <c r="H696" s="84" t="str">
        <f>IF($C696="","",IF(ISBLANK(VLOOKUP($A696,'Section 2'!$D$16:$R$1015,COLUMNS('Section 2'!$D$13:I$13),0)),"",VLOOKUP($A696,'Section 2'!$D$16:$R$1015,COLUMNS('Section 2'!$D$13:I$13),0)))</f>
        <v/>
      </c>
      <c r="I696" s="84" t="str">
        <f>IF($C696="","",IF(ISBLANK(VLOOKUP($A696,'Section 2'!$D$16:$R$1015,COLUMNS('Section 2'!$D$13:J$13),0)),"",VLOOKUP($A696,'Section 2'!$D$16:$R$1015,COLUMNS('Section 2'!$D$13:J$13),0)))</f>
        <v/>
      </c>
      <c r="J696" s="84" t="str">
        <f>IF($C696="","",IF(ISBLANK(VLOOKUP($A696,'Section 2'!$D$16:$R$1015,COLUMNS('Section 2'!$D$13:R$13),0)),"",IF(VLOOKUP($A696,'Section 2'!$D$16:$R$1015,COLUMNS('Section 2'!$D$13:R$13),0)="QPS","QPS",PROPER(VLOOKUP($A696,'Section 2'!$D$16:$R$1015,COLUMNS('Section 2'!$D$13:R$13),0)))))</f>
        <v/>
      </c>
      <c r="K696" s="84" t="str">
        <f>IF($C696="","",IF(ISBLANK(VLOOKUP($A696,'Section 2'!$D$16:$R$1015,COLUMNS('Section 2'!$D$13:L$13),0)),"",VLOOKUP($A696,'Section 2'!$D$16:$R$1015,COLUMNS('Section 2'!$D$13:L$13),0)))</f>
        <v/>
      </c>
      <c r="L696" s="84" t="str">
        <f>IF($C696="","",IF(ISBLANK(VLOOKUP($A696,'Section 2'!$D$16:$R$1015,COLUMNS('Section 2'!$D$13:M$13),0)),"",VLOOKUP($A696,'Section 2'!$D$16:$R$1015,COLUMNS('Section 2'!$D$13:M$13),0)))</f>
        <v/>
      </c>
      <c r="M696" s="84" t="str">
        <f>IF($C696="","",IF(ISBLANK(VLOOKUP($A696,'Section 2'!$D$16:$R$1015,COLUMNS('Section 2'!$D$13:N$13),0)),"",VLOOKUP($A696,'Section 2'!$D$16:$R$1015,COLUMNS('Section 2'!$D$13:N$13),0)))</f>
        <v/>
      </c>
      <c r="N696" s="84" t="str">
        <f>IF($C696="","",IF(ISBLANK(VLOOKUP($A696,'Section 2'!$D$16:$R$1015,COLUMNS('Section 2'!$D$13:O$13),0)),"",VLOOKUP($A696,'Section 2'!$D$16:$R$1015,COLUMNS('Section 2'!$D$13:O$13),0)))</f>
        <v/>
      </c>
      <c r="O696" s="84" t="str">
        <f>IF($C696="","",IF(ISBLANK(VLOOKUP($A696,'Section 2'!$D$16:$R$1015,COLUMNS('Section 2'!$D$13:P$13),0)),"",VLOOKUP($A696,'Section 2'!$D$16:$R$1015,COLUMNS('Section 2'!$D$13:P$13),0)))</f>
        <v/>
      </c>
      <c r="P696" s="84" t="str">
        <f>IF($C696="","",IF(ISBLANK(VLOOKUP($A696,'Section 2'!$D$16:$R$1015,COLUMNS('Section 2'!$D$13:Q$13),0)),"",VLOOKUP($A696,'Section 2'!$D$16:$R$1015,COLUMNS('Section 2'!$D$13:Q$13),0)))</f>
        <v/>
      </c>
      <c r="Q696" s="84" t="str">
        <f>IF($C696="","",IF(ISBLANK(VLOOKUP($A696,'Section 2'!$D$16:$R$1015,COLUMNS('Section 2'!$D$13:R$13),0)),"",IF(VLOOKUP($A696,'Section 2'!$D$16:$R$1015,COLUMNS('Section 2'!$D$13:R$13),0)="QPS","QPS",PROPER(VLOOKUP($A696,'Section 2'!$D$16:$R$1015,COLUMNS('Section 2'!$D$13:R$13),0)))))</f>
        <v/>
      </c>
    </row>
    <row r="697" spans="1:17" x14ac:dyDescent="0.35">
      <c r="A697" s="50">
        <v>696</v>
      </c>
      <c r="B697" s="84" t="str">
        <f t="shared" si="10"/>
        <v/>
      </c>
      <c r="C697" s="84" t="str">
        <f>IFERROR(VLOOKUP($A697,'Section 2'!$D$16:$R$1015,COLUMNS('Section 2'!$D$13:D$13),0),"")</f>
        <v/>
      </c>
      <c r="D697" s="61" t="str">
        <f>IF($C697="","",IF(ISBLANK(VLOOKUP($A697,'Section 2'!$D$16:$R$1015,COLUMNS('Section 2'!$D$13:E$13),0)),"",VLOOKUP($A697,'Section 2'!$D$16:$R$1015,COLUMNS('Section 2'!$D$13:E$13),0)))</f>
        <v/>
      </c>
      <c r="E697" s="84" t="str">
        <f>IF($C697="","",IF(ISBLANK(VLOOKUP($A697,'Section 2'!$D$16:$R$1015,COLUMNS('Section 2'!$D$13:F$13),0)),"",VLOOKUP($A697,'Section 2'!$D$16:$R$1015,COLUMNS('Section 2'!$D$13:F$13),0)))</f>
        <v/>
      </c>
      <c r="F697" s="84" t="str">
        <f>IF($C697="","",IF(ISBLANK(VLOOKUP($A697,'Section 2'!$D$16:$R$1015,COLUMNS('Section 2'!$D$13:G$13),0)),"",VLOOKUP($A697,'Section 2'!$D$16:$R$1015,COLUMNS('Section 2'!$D$13:G$13),0)))</f>
        <v/>
      </c>
      <c r="G697" s="84" t="str">
        <f>IF($C697="","",IF(ISBLANK(VLOOKUP($A697,'Section 2'!$D$16:$R$1015,COLUMNS('Section 2'!$D$13:H$13),0)),"",VLOOKUP($A697,'Section 2'!$D$16:$R$1015,COLUMNS('Section 2'!$D$13:H$13),0)))</f>
        <v/>
      </c>
      <c r="H697" s="84" t="str">
        <f>IF($C697="","",IF(ISBLANK(VLOOKUP($A697,'Section 2'!$D$16:$R$1015,COLUMNS('Section 2'!$D$13:I$13),0)),"",VLOOKUP($A697,'Section 2'!$D$16:$R$1015,COLUMNS('Section 2'!$D$13:I$13),0)))</f>
        <v/>
      </c>
      <c r="I697" s="84" t="str">
        <f>IF($C697="","",IF(ISBLANK(VLOOKUP($A697,'Section 2'!$D$16:$R$1015,COLUMNS('Section 2'!$D$13:J$13),0)),"",VLOOKUP($A697,'Section 2'!$D$16:$R$1015,COLUMNS('Section 2'!$D$13:J$13),0)))</f>
        <v/>
      </c>
      <c r="J697" s="84" t="str">
        <f>IF($C697="","",IF(ISBLANK(VLOOKUP($A697,'Section 2'!$D$16:$R$1015,COLUMNS('Section 2'!$D$13:R$13),0)),"",IF(VLOOKUP($A697,'Section 2'!$D$16:$R$1015,COLUMNS('Section 2'!$D$13:R$13),0)="QPS","QPS",PROPER(VLOOKUP($A697,'Section 2'!$D$16:$R$1015,COLUMNS('Section 2'!$D$13:R$13),0)))))</f>
        <v/>
      </c>
      <c r="K697" s="84" t="str">
        <f>IF($C697="","",IF(ISBLANK(VLOOKUP($A697,'Section 2'!$D$16:$R$1015,COLUMNS('Section 2'!$D$13:L$13),0)),"",VLOOKUP($A697,'Section 2'!$D$16:$R$1015,COLUMNS('Section 2'!$D$13:L$13),0)))</f>
        <v/>
      </c>
      <c r="L697" s="84" t="str">
        <f>IF($C697="","",IF(ISBLANK(VLOOKUP($A697,'Section 2'!$D$16:$R$1015,COLUMNS('Section 2'!$D$13:M$13),0)),"",VLOOKUP($A697,'Section 2'!$D$16:$R$1015,COLUMNS('Section 2'!$D$13:M$13),0)))</f>
        <v/>
      </c>
      <c r="M697" s="84" t="str">
        <f>IF($C697="","",IF(ISBLANK(VLOOKUP($A697,'Section 2'!$D$16:$R$1015,COLUMNS('Section 2'!$D$13:N$13),0)),"",VLOOKUP($A697,'Section 2'!$D$16:$R$1015,COLUMNS('Section 2'!$D$13:N$13),0)))</f>
        <v/>
      </c>
      <c r="N697" s="84" t="str">
        <f>IF($C697="","",IF(ISBLANK(VLOOKUP($A697,'Section 2'!$D$16:$R$1015,COLUMNS('Section 2'!$D$13:O$13),0)),"",VLOOKUP($A697,'Section 2'!$D$16:$R$1015,COLUMNS('Section 2'!$D$13:O$13),0)))</f>
        <v/>
      </c>
      <c r="O697" s="84" t="str">
        <f>IF($C697="","",IF(ISBLANK(VLOOKUP($A697,'Section 2'!$D$16:$R$1015,COLUMNS('Section 2'!$D$13:P$13),0)),"",VLOOKUP($A697,'Section 2'!$D$16:$R$1015,COLUMNS('Section 2'!$D$13:P$13),0)))</f>
        <v/>
      </c>
      <c r="P697" s="84" t="str">
        <f>IF($C697="","",IF(ISBLANK(VLOOKUP($A697,'Section 2'!$D$16:$R$1015,COLUMNS('Section 2'!$D$13:Q$13),0)),"",VLOOKUP($A697,'Section 2'!$D$16:$R$1015,COLUMNS('Section 2'!$D$13:Q$13),0)))</f>
        <v/>
      </c>
      <c r="Q697" s="84" t="str">
        <f>IF($C697="","",IF(ISBLANK(VLOOKUP($A697,'Section 2'!$D$16:$R$1015,COLUMNS('Section 2'!$D$13:R$13),0)),"",IF(VLOOKUP($A697,'Section 2'!$D$16:$R$1015,COLUMNS('Section 2'!$D$13:R$13),0)="QPS","QPS",PROPER(VLOOKUP($A697,'Section 2'!$D$16:$R$1015,COLUMNS('Section 2'!$D$13:R$13),0)))))</f>
        <v/>
      </c>
    </row>
    <row r="698" spans="1:17" x14ac:dyDescent="0.35">
      <c r="A698" s="50">
        <v>697</v>
      </c>
      <c r="B698" s="84" t="str">
        <f t="shared" si="10"/>
        <v/>
      </c>
      <c r="C698" s="84" t="str">
        <f>IFERROR(VLOOKUP($A698,'Section 2'!$D$16:$R$1015,COLUMNS('Section 2'!$D$13:D$13),0),"")</f>
        <v/>
      </c>
      <c r="D698" s="61" t="str">
        <f>IF($C698="","",IF(ISBLANK(VLOOKUP($A698,'Section 2'!$D$16:$R$1015,COLUMNS('Section 2'!$D$13:E$13),0)),"",VLOOKUP($A698,'Section 2'!$D$16:$R$1015,COLUMNS('Section 2'!$D$13:E$13),0)))</f>
        <v/>
      </c>
      <c r="E698" s="84" t="str">
        <f>IF($C698="","",IF(ISBLANK(VLOOKUP($A698,'Section 2'!$D$16:$R$1015,COLUMNS('Section 2'!$D$13:F$13),0)),"",VLOOKUP($A698,'Section 2'!$D$16:$R$1015,COLUMNS('Section 2'!$D$13:F$13),0)))</f>
        <v/>
      </c>
      <c r="F698" s="84" t="str">
        <f>IF($C698="","",IF(ISBLANK(VLOOKUP($A698,'Section 2'!$D$16:$R$1015,COLUMNS('Section 2'!$D$13:G$13),0)),"",VLOOKUP($A698,'Section 2'!$D$16:$R$1015,COLUMNS('Section 2'!$D$13:G$13),0)))</f>
        <v/>
      </c>
      <c r="G698" s="84" t="str">
        <f>IF($C698="","",IF(ISBLANK(VLOOKUP($A698,'Section 2'!$D$16:$R$1015,COLUMNS('Section 2'!$D$13:H$13),0)),"",VLOOKUP($A698,'Section 2'!$D$16:$R$1015,COLUMNS('Section 2'!$D$13:H$13),0)))</f>
        <v/>
      </c>
      <c r="H698" s="84" t="str">
        <f>IF($C698="","",IF(ISBLANK(VLOOKUP($A698,'Section 2'!$D$16:$R$1015,COLUMNS('Section 2'!$D$13:I$13),0)),"",VLOOKUP($A698,'Section 2'!$D$16:$R$1015,COLUMNS('Section 2'!$D$13:I$13),0)))</f>
        <v/>
      </c>
      <c r="I698" s="84" t="str">
        <f>IF($C698="","",IF(ISBLANK(VLOOKUP($A698,'Section 2'!$D$16:$R$1015,COLUMNS('Section 2'!$D$13:J$13),0)),"",VLOOKUP($A698,'Section 2'!$D$16:$R$1015,COLUMNS('Section 2'!$D$13:J$13),0)))</f>
        <v/>
      </c>
      <c r="J698" s="84" t="str">
        <f>IF($C698="","",IF(ISBLANK(VLOOKUP($A698,'Section 2'!$D$16:$R$1015,COLUMNS('Section 2'!$D$13:R$13),0)),"",IF(VLOOKUP($A698,'Section 2'!$D$16:$R$1015,COLUMNS('Section 2'!$D$13:R$13),0)="QPS","QPS",PROPER(VLOOKUP($A698,'Section 2'!$D$16:$R$1015,COLUMNS('Section 2'!$D$13:R$13),0)))))</f>
        <v/>
      </c>
      <c r="K698" s="84" t="str">
        <f>IF($C698="","",IF(ISBLANK(VLOOKUP($A698,'Section 2'!$D$16:$R$1015,COLUMNS('Section 2'!$D$13:L$13),0)),"",VLOOKUP($A698,'Section 2'!$D$16:$R$1015,COLUMNS('Section 2'!$D$13:L$13),0)))</f>
        <v/>
      </c>
      <c r="L698" s="84" t="str">
        <f>IF($C698="","",IF(ISBLANK(VLOOKUP($A698,'Section 2'!$D$16:$R$1015,COLUMNS('Section 2'!$D$13:M$13),0)),"",VLOOKUP($A698,'Section 2'!$D$16:$R$1015,COLUMNS('Section 2'!$D$13:M$13),0)))</f>
        <v/>
      </c>
      <c r="M698" s="84" t="str">
        <f>IF($C698="","",IF(ISBLANK(VLOOKUP($A698,'Section 2'!$D$16:$R$1015,COLUMNS('Section 2'!$D$13:N$13),0)),"",VLOOKUP($A698,'Section 2'!$D$16:$R$1015,COLUMNS('Section 2'!$D$13:N$13),0)))</f>
        <v/>
      </c>
      <c r="N698" s="84" t="str">
        <f>IF($C698="","",IF(ISBLANK(VLOOKUP($A698,'Section 2'!$D$16:$R$1015,COLUMNS('Section 2'!$D$13:O$13),0)),"",VLOOKUP($A698,'Section 2'!$D$16:$R$1015,COLUMNS('Section 2'!$D$13:O$13),0)))</f>
        <v/>
      </c>
      <c r="O698" s="84" t="str">
        <f>IF($C698="","",IF(ISBLANK(VLOOKUP($A698,'Section 2'!$D$16:$R$1015,COLUMNS('Section 2'!$D$13:P$13),0)),"",VLOOKUP($A698,'Section 2'!$D$16:$R$1015,COLUMNS('Section 2'!$D$13:P$13),0)))</f>
        <v/>
      </c>
      <c r="P698" s="84" t="str">
        <f>IF($C698="","",IF(ISBLANK(VLOOKUP($A698,'Section 2'!$D$16:$R$1015,COLUMNS('Section 2'!$D$13:Q$13),0)),"",VLOOKUP($A698,'Section 2'!$D$16:$R$1015,COLUMNS('Section 2'!$D$13:Q$13),0)))</f>
        <v/>
      </c>
      <c r="Q698" s="84" t="str">
        <f>IF($C698="","",IF(ISBLANK(VLOOKUP($A698,'Section 2'!$D$16:$R$1015,COLUMNS('Section 2'!$D$13:R$13),0)),"",IF(VLOOKUP($A698,'Section 2'!$D$16:$R$1015,COLUMNS('Section 2'!$D$13:R$13),0)="QPS","QPS",PROPER(VLOOKUP($A698,'Section 2'!$D$16:$R$1015,COLUMNS('Section 2'!$D$13:R$13),0)))))</f>
        <v/>
      </c>
    </row>
    <row r="699" spans="1:17" x14ac:dyDescent="0.35">
      <c r="A699" s="50">
        <v>698</v>
      </c>
      <c r="B699" s="84" t="str">
        <f t="shared" si="10"/>
        <v/>
      </c>
      <c r="C699" s="84" t="str">
        <f>IFERROR(VLOOKUP($A699,'Section 2'!$D$16:$R$1015,COLUMNS('Section 2'!$D$13:D$13),0),"")</f>
        <v/>
      </c>
      <c r="D699" s="61" t="str">
        <f>IF($C699="","",IF(ISBLANK(VLOOKUP($A699,'Section 2'!$D$16:$R$1015,COLUMNS('Section 2'!$D$13:E$13),0)),"",VLOOKUP($A699,'Section 2'!$D$16:$R$1015,COLUMNS('Section 2'!$D$13:E$13),0)))</f>
        <v/>
      </c>
      <c r="E699" s="84" t="str">
        <f>IF($C699="","",IF(ISBLANK(VLOOKUP($A699,'Section 2'!$D$16:$R$1015,COLUMNS('Section 2'!$D$13:F$13),0)),"",VLOOKUP($A699,'Section 2'!$D$16:$R$1015,COLUMNS('Section 2'!$D$13:F$13),0)))</f>
        <v/>
      </c>
      <c r="F699" s="84" t="str">
        <f>IF($C699="","",IF(ISBLANK(VLOOKUP($A699,'Section 2'!$D$16:$R$1015,COLUMNS('Section 2'!$D$13:G$13),0)),"",VLOOKUP($A699,'Section 2'!$D$16:$R$1015,COLUMNS('Section 2'!$D$13:G$13),0)))</f>
        <v/>
      </c>
      <c r="G699" s="84" t="str">
        <f>IF($C699="","",IF(ISBLANK(VLOOKUP($A699,'Section 2'!$D$16:$R$1015,COLUMNS('Section 2'!$D$13:H$13),0)),"",VLOOKUP($A699,'Section 2'!$D$16:$R$1015,COLUMNS('Section 2'!$D$13:H$13),0)))</f>
        <v/>
      </c>
      <c r="H699" s="84" t="str">
        <f>IF($C699="","",IF(ISBLANK(VLOOKUP($A699,'Section 2'!$D$16:$R$1015,COLUMNS('Section 2'!$D$13:I$13),0)),"",VLOOKUP($A699,'Section 2'!$D$16:$R$1015,COLUMNS('Section 2'!$D$13:I$13),0)))</f>
        <v/>
      </c>
      <c r="I699" s="84" t="str">
        <f>IF($C699="","",IF(ISBLANK(VLOOKUP($A699,'Section 2'!$D$16:$R$1015,COLUMNS('Section 2'!$D$13:J$13),0)),"",VLOOKUP($A699,'Section 2'!$D$16:$R$1015,COLUMNS('Section 2'!$D$13:J$13),0)))</f>
        <v/>
      </c>
      <c r="J699" s="84" t="str">
        <f>IF($C699="","",IF(ISBLANK(VLOOKUP($A699,'Section 2'!$D$16:$R$1015,COLUMNS('Section 2'!$D$13:R$13),0)),"",IF(VLOOKUP($A699,'Section 2'!$D$16:$R$1015,COLUMNS('Section 2'!$D$13:R$13),0)="QPS","QPS",PROPER(VLOOKUP($A699,'Section 2'!$D$16:$R$1015,COLUMNS('Section 2'!$D$13:R$13),0)))))</f>
        <v/>
      </c>
      <c r="K699" s="84" t="str">
        <f>IF($C699="","",IF(ISBLANK(VLOOKUP($A699,'Section 2'!$D$16:$R$1015,COLUMNS('Section 2'!$D$13:L$13),0)),"",VLOOKUP($A699,'Section 2'!$D$16:$R$1015,COLUMNS('Section 2'!$D$13:L$13),0)))</f>
        <v/>
      </c>
      <c r="L699" s="84" t="str">
        <f>IF($C699="","",IF(ISBLANK(VLOOKUP($A699,'Section 2'!$D$16:$R$1015,COLUMNS('Section 2'!$D$13:M$13),0)),"",VLOOKUP($A699,'Section 2'!$D$16:$R$1015,COLUMNS('Section 2'!$D$13:M$13),0)))</f>
        <v/>
      </c>
      <c r="M699" s="84" t="str">
        <f>IF($C699="","",IF(ISBLANK(VLOOKUP($A699,'Section 2'!$D$16:$R$1015,COLUMNS('Section 2'!$D$13:N$13),0)),"",VLOOKUP($A699,'Section 2'!$D$16:$R$1015,COLUMNS('Section 2'!$D$13:N$13),0)))</f>
        <v/>
      </c>
      <c r="N699" s="84" t="str">
        <f>IF($C699="","",IF(ISBLANK(VLOOKUP($A699,'Section 2'!$D$16:$R$1015,COLUMNS('Section 2'!$D$13:O$13),0)),"",VLOOKUP($A699,'Section 2'!$D$16:$R$1015,COLUMNS('Section 2'!$D$13:O$13),0)))</f>
        <v/>
      </c>
      <c r="O699" s="84" t="str">
        <f>IF($C699="","",IF(ISBLANK(VLOOKUP($A699,'Section 2'!$D$16:$R$1015,COLUMNS('Section 2'!$D$13:P$13),0)),"",VLOOKUP($A699,'Section 2'!$D$16:$R$1015,COLUMNS('Section 2'!$D$13:P$13),0)))</f>
        <v/>
      </c>
      <c r="P699" s="84" t="str">
        <f>IF($C699="","",IF(ISBLANK(VLOOKUP($A699,'Section 2'!$D$16:$R$1015,COLUMNS('Section 2'!$D$13:Q$13),0)),"",VLOOKUP($A699,'Section 2'!$D$16:$R$1015,COLUMNS('Section 2'!$D$13:Q$13),0)))</f>
        <v/>
      </c>
      <c r="Q699" s="84" t="str">
        <f>IF($C699="","",IF(ISBLANK(VLOOKUP($A699,'Section 2'!$D$16:$R$1015,COLUMNS('Section 2'!$D$13:R$13),0)),"",IF(VLOOKUP($A699,'Section 2'!$D$16:$R$1015,COLUMNS('Section 2'!$D$13:R$13),0)="QPS","QPS",PROPER(VLOOKUP($A699,'Section 2'!$D$16:$R$1015,COLUMNS('Section 2'!$D$13:R$13),0)))))</f>
        <v/>
      </c>
    </row>
    <row r="700" spans="1:17" x14ac:dyDescent="0.35">
      <c r="A700" s="50">
        <v>699</v>
      </c>
      <c r="B700" s="84" t="str">
        <f t="shared" si="10"/>
        <v/>
      </c>
      <c r="C700" s="84" t="str">
        <f>IFERROR(VLOOKUP($A700,'Section 2'!$D$16:$R$1015,COLUMNS('Section 2'!$D$13:D$13),0),"")</f>
        <v/>
      </c>
      <c r="D700" s="61" t="str">
        <f>IF($C700="","",IF(ISBLANK(VLOOKUP($A700,'Section 2'!$D$16:$R$1015,COLUMNS('Section 2'!$D$13:E$13),0)),"",VLOOKUP($A700,'Section 2'!$D$16:$R$1015,COLUMNS('Section 2'!$D$13:E$13),0)))</f>
        <v/>
      </c>
      <c r="E700" s="84" t="str">
        <f>IF($C700="","",IF(ISBLANK(VLOOKUP($A700,'Section 2'!$D$16:$R$1015,COLUMNS('Section 2'!$D$13:F$13),0)),"",VLOOKUP($A700,'Section 2'!$D$16:$R$1015,COLUMNS('Section 2'!$D$13:F$13),0)))</f>
        <v/>
      </c>
      <c r="F700" s="84" t="str">
        <f>IF($C700="","",IF(ISBLANK(VLOOKUP($A700,'Section 2'!$D$16:$R$1015,COLUMNS('Section 2'!$D$13:G$13),0)),"",VLOOKUP($A700,'Section 2'!$D$16:$R$1015,COLUMNS('Section 2'!$D$13:G$13),0)))</f>
        <v/>
      </c>
      <c r="G700" s="84" t="str">
        <f>IF($C700="","",IF(ISBLANK(VLOOKUP($A700,'Section 2'!$D$16:$R$1015,COLUMNS('Section 2'!$D$13:H$13),0)),"",VLOOKUP($A700,'Section 2'!$D$16:$R$1015,COLUMNS('Section 2'!$D$13:H$13),0)))</f>
        <v/>
      </c>
      <c r="H700" s="84" t="str">
        <f>IF($C700="","",IF(ISBLANK(VLOOKUP($A700,'Section 2'!$D$16:$R$1015,COLUMNS('Section 2'!$D$13:I$13),0)),"",VLOOKUP($A700,'Section 2'!$D$16:$R$1015,COLUMNS('Section 2'!$D$13:I$13),0)))</f>
        <v/>
      </c>
      <c r="I700" s="84" t="str">
        <f>IF($C700="","",IF(ISBLANK(VLOOKUP($A700,'Section 2'!$D$16:$R$1015,COLUMNS('Section 2'!$D$13:J$13),0)),"",VLOOKUP($A700,'Section 2'!$D$16:$R$1015,COLUMNS('Section 2'!$D$13:J$13),0)))</f>
        <v/>
      </c>
      <c r="J700" s="84" t="str">
        <f>IF($C700="","",IF(ISBLANK(VLOOKUP($A700,'Section 2'!$D$16:$R$1015,COLUMNS('Section 2'!$D$13:R$13),0)),"",IF(VLOOKUP($A700,'Section 2'!$D$16:$R$1015,COLUMNS('Section 2'!$D$13:R$13),0)="QPS","QPS",PROPER(VLOOKUP($A700,'Section 2'!$D$16:$R$1015,COLUMNS('Section 2'!$D$13:R$13),0)))))</f>
        <v/>
      </c>
      <c r="K700" s="84" t="str">
        <f>IF($C700="","",IF(ISBLANK(VLOOKUP($A700,'Section 2'!$D$16:$R$1015,COLUMNS('Section 2'!$D$13:L$13),0)),"",VLOOKUP($A700,'Section 2'!$D$16:$R$1015,COLUMNS('Section 2'!$D$13:L$13),0)))</f>
        <v/>
      </c>
      <c r="L700" s="84" t="str">
        <f>IF($C700="","",IF(ISBLANK(VLOOKUP($A700,'Section 2'!$D$16:$R$1015,COLUMNS('Section 2'!$D$13:M$13),0)),"",VLOOKUP($A700,'Section 2'!$D$16:$R$1015,COLUMNS('Section 2'!$D$13:M$13),0)))</f>
        <v/>
      </c>
      <c r="M700" s="84" t="str">
        <f>IF($C700="","",IF(ISBLANK(VLOOKUP($A700,'Section 2'!$D$16:$R$1015,COLUMNS('Section 2'!$D$13:N$13),0)),"",VLOOKUP($A700,'Section 2'!$D$16:$R$1015,COLUMNS('Section 2'!$D$13:N$13),0)))</f>
        <v/>
      </c>
      <c r="N700" s="84" t="str">
        <f>IF($C700="","",IF(ISBLANK(VLOOKUP($A700,'Section 2'!$D$16:$R$1015,COLUMNS('Section 2'!$D$13:O$13),0)),"",VLOOKUP($A700,'Section 2'!$D$16:$R$1015,COLUMNS('Section 2'!$D$13:O$13),0)))</f>
        <v/>
      </c>
      <c r="O700" s="84" t="str">
        <f>IF($C700="","",IF(ISBLANK(VLOOKUP($A700,'Section 2'!$D$16:$R$1015,COLUMNS('Section 2'!$D$13:P$13),0)),"",VLOOKUP($A700,'Section 2'!$D$16:$R$1015,COLUMNS('Section 2'!$D$13:P$13),0)))</f>
        <v/>
      </c>
      <c r="P700" s="84" t="str">
        <f>IF($C700="","",IF(ISBLANK(VLOOKUP($A700,'Section 2'!$D$16:$R$1015,COLUMNS('Section 2'!$D$13:Q$13),0)),"",VLOOKUP($A700,'Section 2'!$D$16:$R$1015,COLUMNS('Section 2'!$D$13:Q$13),0)))</f>
        <v/>
      </c>
      <c r="Q700" s="84" t="str">
        <f>IF($C700="","",IF(ISBLANK(VLOOKUP($A700,'Section 2'!$D$16:$R$1015,COLUMNS('Section 2'!$D$13:R$13),0)),"",IF(VLOOKUP($A700,'Section 2'!$D$16:$R$1015,COLUMNS('Section 2'!$D$13:R$13),0)="QPS","QPS",PROPER(VLOOKUP($A700,'Section 2'!$D$16:$R$1015,COLUMNS('Section 2'!$D$13:R$13),0)))))</f>
        <v/>
      </c>
    </row>
    <row r="701" spans="1:17" x14ac:dyDescent="0.35">
      <c r="A701" s="50">
        <v>700</v>
      </c>
      <c r="B701" s="84" t="str">
        <f t="shared" si="10"/>
        <v/>
      </c>
      <c r="C701" s="84" t="str">
        <f>IFERROR(VLOOKUP($A701,'Section 2'!$D$16:$R$1015,COLUMNS('Section 2'!$D$13:D$13),0),"")</f>
        <v/>
      </c>
      <c r="D701" s="61" t="str">
        <f>IF($C701="","",IF(ISBLANK(VLOOKUP($A701,'Section 2'!$D$16:$R$1015,COLUMNS('Section 2'!$D$13:E$13),0)),"",VLOOKUP($A701,'Section 2'!$D$16:$R$1015,COLUMNS('Section 2'!$D$13:E$13),0)))</f>
        <v/>
      </c>
      <c r="E701" s="84" t="str">
        <f>IF($C701="","",IF(ISBLANK(VLOOKUP($A701,'Section 2'!$D$16:$R$1015,COLUMNS('Section 2'!$D$13:F$13),0)),"",VLOOKUP($A701,'Section 2'!$D$16:$R$1015,COLUMNS('Section 2'!$D$13:F$13),0)))</f>
        <v/>
      </c>
      <c r="F701" s="84" t="str">
        <f>IF($C701="","",IF(ISBLANK(VLOOKUP($A701,'Section 2'!$D$16:$R$1015,COLUMNS('Section 2'!$D$13:G$13),0)),"",VLOOKUP($A701,'Section 2'!$D$16:$R$1015,COLUMNS('Section 2'!$D$13:G$13),0)))</f>
        <v/>
      </c>
      <c r="G701" s="84" t="str">
        <f>IF($C701="","",IF(ISBLANK(VLOOKUP($A701,'Section 2'!$D$16:$R$1015,COLUMNS('Section 2'!$D$13:H$13),0)),"",VLOOKUP($A701,'Section 2'!$D$16:$R$1015,COLUMNS('Section 2'!$D$13:H$13),0)))</f>
        <v/>
      </c>
      <c r="H701" s="84" t="str">
        <f>IF($C701="","",IF(ISBLANK(VLOOKUP($A701,'Section 2'!$D$16:$R$1015,COLUMNS('Section 2'!$D$13:I$13),0)),"",VLOOKUP($A701,'Section 2'!$D$16:$R$1015,COLUMNS('Section 2'!$D$13:I$13),0)))</f>
        <v/>
      </c>
      <c r="I701" s="84" t="str">
        <f>IF($C701="","",IF(ISBLANK(VLOOKUP($A701,'Section 2'!$D$16:$R$1015,COLUMNS('Section 2'!$D$13:J$13),0)),"",VLOOKUP($A701,'Section 2'!$D$16:$R$1015,COLUMNS('Section 2'!$D$13:J$13),0)))</f>
        <v/>
      </c>
      <c r="J701" s="84" t="str">
        <f>IF($C701="","",IF(ISBLANK(VLOOKUP($A701,'Section 2'!$D$16:$R$1015,COLUMNS('Section 2'!$D$13:R$13),0)),"",IF(VLOOKUP($A701,'Section 2'!$D$16:$R$1015,COLUMNS('Section 2'!$D$13:R$13),0)="QPS","QPS",PROPER(VLOOKUP($A701,'Section 2'!$D$16:$R$1015,COLUMNS('Section 2'!$D$13:R$13),0)))))</f>
        <v/>
      </c>
      <c r="K701" s="84" t="str">
        <f>IF($C701="","",IF(ISBLANK(VLOOKUP($A701,'Section 2'!$D$16:$R$1015,COLUMNS('Section 2'!$D$13:L$13),0)),"",VLOOKUP($A701,'Section 2'!$D$16:$R$1015,COLUMNS('Section 2'!$D$13:L$13),0)))</f>
        <v/>
      </c>
      <c r="L701" s="84" t="str">
        <f>IF($C701="","",IF(ISBLANK(VLOOKUP($A701,'Section 2'!$D$16:$R$1015,COLUMNS('Section 2'!$D$13:M$13),0)),"",VLOOKUP($A701,'Section 2'!$D$16:$R$1015,COLUMNS('Section 2'!$D$13:M$13),0)))</f>
        <v/>
      </c>
      <c r="M701" s="84" t="str">
        <f>IF($C701="","",IF(ISBLANK(VLOOKUP($A701,'Section 2'!$D$16:$R$1015,COLUMNS('Section 2'!$D$13:N$13),0)),"",VLOOKUP($A701,'Section 2'!$D$16:$R$1015,COLUMNS('Section 2'!$D$13:N$13),0)))</f>
        <v/>
      </c>
      <c r="N701" s="84" t="str">
        <f>IF($C701="","",IF(ISBLANK(VLOOKUP($A701,'Section 2'!$D$16:$R$1015,COLUMNS('Section 2'!$D$13:O$13),0)),"",VLOOKUP($A701,'Section 2'!$D$16:$R$1015,COLUMNS('Section 2'!$D$13:O$13),0)))</f>
        <v/>
      </c>
      <c r="O701" s="84" t="str">
        <f>IF($C701="","",IF(ISBLANK(VLOOKUP($A701,'Section 2'!$D$16:$R$1015,COLUMNS('Section 2'!$D$13:P$13),0)),"",VLOOKUP($A701,'Section 2'!$D$16:$R$1015,COLUMNS('Section 2'!$D$13:P$13),0)))</f>
        <v/>
      </c>
      <c r="P701" s="84" t="str">
        <f>IF($C701="","",IF(ISBLANK(VLOOKUP($A701,'Section 2'!$D$16:$R$1015,COLUMNS('Section 2'!$D$13:Q$13),0)),"",VLOOKUP($A701,'Section 2'!$D$16:$R$1015,COLUMNS('Section 2'!$D$13:Q$13),0)))</f>
        <v/>
      </c>
      <c r="Q701" s="84" t="str">
        <f>IF($C701="","",IF(ISBLANK(VLOOKUP($A701,'Section 2'!$D$16:$R$1015,COLUMNS('Section 2'!$D$13:R$13),0)),"",IF(VLOOKUP($A701,'Section 2'!$D$16:$R$1015,COLUMNS('Section 2'!$D$13:R$13),0)="QPS","QPS",PROPER(VLOOKUP($A701,'Section 2'!$D$16:$R$1015,COLUMNS('Section 2'!$D$13:R$13),0)))))</f>
        <v/>
      </c>
    </row>
    <row r="702" spans="1:17" x14ac:dyDescent="0.35">
      <c r="A702" s="50">
        <v>701</v>
      </c>
      <c r="B702" s="84" t="str">
        <f t="shared" si="10"/>
        <v/>
      </c>
      <c r="C702" s="84" t="str">
        <f>IFERROR(VLOOKUP($A702,'Section 2'!$D$16:$R$1015,COLUMNS('Section 2'!$D$13:D$13),0),"")</f>
        <v/>
      </c>
      <c r="D702" s="61" t="str">
        <f>IF($C702="","",IF(ISBLANK(VLOOKUP($A702,'Section 2'!$D$16:$R$1015,COLUMNS('Section 2'!$D$13:E$13),0)),"",VLOOKUP($A702,'Section 2'!$D$16:$R$1015,COLUMNS('Section 2'!$D$13:E$13),0)))</f>
        <v/>
      </c>
      <c r="E702" s="84" t="str">
        <f>IF($C702="","",IF(ISBLANK(VLOOKUP($A702,'Section 2'!$D$16:$R$1015,COLUMNS('Section 2'!$D$13:F$13),0)),"",VLOOKUP($A702,'Section 2'!$D$16:$R$1015,COLUMNS('Section 2'!$D$13:F$13),0)))</f>
        <v/>
      </c>
      <c r="F702" s="84" t="str">
        <f>IF($C702="","",IF(ISBLANK(VLOOKUP($A702,'Section 2'!$D$16:$R$1015,COLUMNS('Section 2'!$D$13:G$13),0)),"",VLOOKUP($A702,'Section 2'!$D$16:$R$1015,COLUMNS('Section 2'!$D$13:G$13),0)))</f>
        <v/>
      </c>
      <c r="G702" s="84" t="str">
        <f>IF($C702="","",IF(ISBLANK(VLOOKUP($A702,'Section 2'!$D$16:$R$1015,COLUMNS('Section 2'!$D$13:H$13),0)),"",VLOOKUP($A702,'Section 2'!$D$16:$R$1015,COLUMNS('Section 2'!$D$13:H$13),0)))</f>
        <v/>
      </c>
      <c r="H702" s="84" t="str">
        <f>IF($C702="","",IF(ISBLANK(VLOOKUP($A702,'Section 2'!$D$16:$R$1015,COLUMNS('Section 2'!$D$13:I$13),0)),"",VLOOKUP($A702,'Section 2'!$D$16:$R$1015,COLUMNS('Section 2'!$D$13:I$13),0)))</f>
        <v/>
      </c>
      <c r="I702" s="84" t="str">
        <f>IF($C702="","",IF(ISBLANK(VLOOKUP($A702,'Section 2'!$D$16:$R$1015,COLUMNS('Section 2'!$D$13:J$13),0)),"",VLOOKUP($A702,'Section 2'!$D$16:$R$1015,COLUMNS('Section 2'!$D$13:J$13),0)))</f>
        <v/>
      </c>
      <c r="J702" s="84" t="str">
        <f>IF($C702="","",IF(ISBLANK(VLOOKUP($A702,'Section 2'!$D$16:$R$1015,COLUMNS('Section 2'!$D$13:R$13),0)),"",IF(VLOOKUP($A702,'Section 2'!$D$16:$R$1015,COLUMNS('Section 2'!$D$13:R$13),0)="QPS","QPS",PROPER(VLOOKUP($A702,'Section 2'!$D$16:$R$1015,COLUMNS('Section 2'!$D$13:R$13),0)))))</f>
        <v/>
      </c>
      <c r="K702" s="84" t="str">
        <f>IF($C702="","",IF(ISBLANK(VLOOKUP($A702,'Section 2'!$D$16:$R$1015,COLUMNS('Section 2'!$D$13:L$13),0)),"",VLOOKUP($A702,'Section 2'!$D$16:$R$1015,COLUMNS('Section 2'!$D$13:L$13),0)))</f>
        <v/>
      </c>
      <c r="L702" s="84" t="str">
        <f>IF($C702="","",IF(ISBLANK(VLOOKUP($A702,'Section 2'!$D$16:$R$1015,COLUMNS('Section 2'!$D$13:M$13),0)),"",VLOOKUP($A702,'Section 2'!$D$16:$R$1015,COLUMNS('Section 2'!$D$13:M$13),0)))</f>
        <v/>
      </c>
      <c r="M702" s="84" t="str">
        <f>IF($C702="","",IF(ISBLANK(VLOOKUP($A702,'Section 2'!$D$16:$R$1015,COLUMNS('Section 2'!$D$13:N$13),0)),"",VLOOKUP($A702,'Section 2'!$D$16:$R$1015,COLUMNS('Section 2'!$D$13:N$13),0)))</f>
        <v/>
      </c>
      <c r="N702" s="84" t="str">
        <f>IF($C702="","",IF(ISBLANK(VLOOKUP($A702,'Section 2'!$D$16:$R$1015,COLUMNS('Section 2'!$D$13:O$13),0)),"",VLOOKUP($A702,'Section 2'!$D$16:$R$1015,COLUMNS('Section 2'!$D$13:O$13),0)))</f>
        <v/>
      </c>
      <c r="O702" s="84" t="str">
        <f>IF($C702="","",IF(ISBLANK(VLOOKUP($A702,'Section 2'!$D$16:$R$1015,COLUMNS('Section 2'!$D$13:P$13),0)),"",VLOOKUP($A702,'Section 2'!$D$16:$R$1015,COLUMNS('Section 2'!$D$13:P$13),0)))</f>
        <v/>
      </c>
      <c r="P702" s="84" t="str">
        <f>IF($C702="","",IF(ISBLANK(VLOOKUP($A702,'Section 2'!$D$16:$R$1015,COLUMNS('Section 2'!$D$13:Q$13),0)),"",VLOOKUP($A702,'Section 2'!$D$16:$R$1015,COLUMNS('Section 2'!$D$13:Q$13),0)))</f>
        <v/>
      </c>
      <c r="Q702" s="84" t="str">
        <f>IF($C702="","",IF(ISBLANK(VLOOKUP($A702,'Section 2'!$D$16:$R$1015,COLUMNS('Section 2'!$D$13:R$13),0)),"",IF(VLOOKUP($A702,'Section 2'!$D$16:$R$1015,COLUMNS('Section 2'!$D$13:R$13),0)="QPS","QPS",PROPER(VLOOKUP($A702,'Section 2'!$D$16:$R$1015,COLUMNS('Section 2'!$D$13:R$13),0)))))</f>
        <v/>
      </c>
    </row>
    <row r="703" spans="1:17" x14ac:dyDescent="0.35">
      <c r="A703" s="50">
        <v>702</v>
      </c>
      <c r="B703" s="84" t="str">
        <f t="shared" si="10"/>
        <v/>
      </c>
      <c r="C703" s="84" t="str">
        <f>IFERROR(VLOOKUP($A703,'Section 2'!$D$16:$R$1015,COLUMNS('Section 2'!$D$13:D$13),0),"")</f>
        <v/>
      </c>
      <c r="D703" s="61" t="str">
        <f>IF($C703="","",IF(ISBLANK(VLOOKUP($A703,'Section 2'!$D$16:$R$1015,COLUMNS('Section 2'!$D$13:E$13),0)),"",VLOOKUP($A703,'Section 2'!$D$16:$R$1015,COLUMNS('Section 2'!$D$13:E$13),0)))</f>
        <v/>
      </c>
      <c r="E703" s="84" t="str">
        <f>IF($C703="","",IF(ISBLANK(VLOOKUP($A703,'Section 2'!$D$16:$R$1015,COLUMNS('Section 2'!$D$13:F$13),0)),"",VLOOKUP($A703,'Section 2'!$D$16:$R$1015,COLUMNS('Section 2'!$D$13:F$13),0)))</f>
        <v/>
      </c>
      <c r="F703" s="84" t="str">
        <f>IF($C703="","",IF(ISBLANK(VLOOKUP($A703,'Section 2'!$D$16:$R$1015,COLUMNS('Section 2'!$D$13:G$13),0)),"",VLOOKUP($A703,'Section 2'!$D$16:$R$1015,COLUMNS('Section 2'!$D$13:G$13),0)))</f>
        <v/>
      </c>
      <c r="G703" s="84" t="str">
        <f>IF($C703="","",IF(ISBLANK(VLOOKUP($A703,'Section 2'!$D$16:$R$1015,COLUMNS('Section 2'!$D$13:H$13),0)),"",VLOOKUP($A703,'Section 2'!$D$16:$R$1015,COLUMNS('Section 2'!$D$13:H$13),0)))</f>
        <v/>
      </c>
      <c r="H703" s="84" t="str">
        <f>IF($C703="","",IF(ISBLANK(VLOOKUP($A703,'Section 2'!$D$16:$R$1015,COLUMNS('Section 2'!$D$13:I$13),0)),"",VLOOKUP($A703,'Section 2'!$D$16:$R$1015,COLUMNS('Section 2'!$D$13:I$13),0)))</f>
        <v/>
      </c>
      <c r="I703" s="84" t="str">
        <f>IF($C703="","",IF(ISBLANK(VLOOKUP($A703,'Section 2'!$D$16:$R$1015,COLUMNS('Section 2'!$D$13:J$13),0)),"",VLOOKUP($A703,'Section 2'!$D$16:$R$1015,COLUMNS('Section 2'!$D$13:J$13),0)))</f>
        <v/>
      </c>
      <c r="J703" s="84" t="str">
        <f>IF($C703="","",IF(ISBLANK(VLOOKUP($A703,'Section 2'!$D$16:$R$1015,COLUMNS('Section 2'!$D$13:R$13),0)),"",IF(VLOOKUP($A703,'Section 2'!$D$16:$R$1015,COLUMNS('Section 2'!$D$13:R$13),0)="QPS","QPS",PROPER(VLOOKUP($A703,'Section 2'!$D$16:$R$1015,COLUMNS('Section 2'!$D$13:R$13),0)))))</f>
        <v/>
      </c>
      <c r="K703" s="84" t="str">
        <f>IF($C703="","",IF(ISBLANK(VLOOKUP($A703,'Section 2'!$D$16:$R$1015,COLUMNS('Section 2'!$D$13:L$13),0)),"",VLOOKUP($A703,'Section 2'!$D$16:$R$1015,COLUMNS('Section 2'!$D$13:L$13),0)))</f>
        <v/>
      </c>
      <c r="L703" s="84" t="str">
        <f>IF($C703="","",IF(ISBLANK(VLOOKUP($A703,'Section 2'!$D$16:$R$1015,COLUMNS('Section 2'!$D$13:M$13),0)),"",VLOOKUP($A703,'Section 2'!$D$16:$R$1015,COLUMNS('Section 2'!$D$13:M$13),0)))</f>
        <v/>
      </c>
      <c r="M703" s="84" t="str">
        <f>IF($C703="","",IF(ISBLANK(VLOOKUP($A703,'Section 2'!$D$16:$R$1015,COLUMNS('Section 2'!$D$13:N$13),0)),"",VLOOKUP($A703,'Section 2'!$D$16:$R$1015,COLUMNS('Section 2'!$D$13:N$13),0)))</f>
        <v/>
      </c>
      <c r="N703" s="84" t="str">
        <f>IF($C703="","",IF(ISBLANK(VLOOKUP($A703,'Section 2'!$D$16:$R$1015,COLUMNS('Section 2'!$D$13:O$13),0)),"",VLOOKUP($A703,'Section 2'!$D$16:$R$1015,COLUMNS('Section 2'!$D$13:O$13),0)))</f>
        <v/>
      </c>
      <c r="O703" s="84" t="str">
        <f>IF($C703="","",IF(ISBLANK(VLOOKUP($A703,'Section 2'!$D$16:$R$1015,COLUMNS('Section 2'!$D$13:P$13),0)),"",VLOOKUP($A703,'Section 2'!$D$16:$R$1015,COLUMNS('Section 2'!$D$13:P$13),0)))</f>
        <v/>
      </c>
      <c r="P703" s="84" t="str">
        <f>IF($C703="","",IF(ISBLANK(VLOOKUP($A703,'Section 2'!$D$16:$R$1015,COLUMNS('Section 2'!$D$13:Q$13),0)),"",VLOOKUP($A703,'Section 2'!$D$16:$R$1015,COLUMNS('Section 2'!$D$13:Q$13),0)))</f>
        <v/>
      </c>
      <c r="Q703" s="84" t="str">
        <f>IF($C703="","",IF(ISBLANK(VLOOKUP($A703,'Section 2'!$D$16:$R$1015,COLUMNS('Section 2'!$D$13:R$13),0)),"",IF(VLOOKUP($A703,'Section 2'!$D$16:$R$1015,COLUMNS('Section 2'!$D$13:R$13),0)="QPS","QPS",PROPER(VLOOKUP($A703,'Section 2'!$D$16:$R$1015,COLUMNS('Section 2'!$D$13:R$13),0)))))</f>
        <v/>
      </c>
    </row>
    <row r="704" spans="1:17" x14ac:dyDescent="0.35">
      <c r="A704" s="50">
        <v>703</v>
      </c>
      <c r="B704" s="84" t="str">
        <f t="shared" si="10"/>
        <v/>
      </c>
      <c r="C704" s="84" t="str">
        <f>IFERROR(VLOOKUP($A704,'Section 2'!$D$16:$R$1015,COLUMNS('Section 2'!$D$13:D$13),0),"")</f>
        <v/>
      </c>
      <c r="D704" s="61" t="str">
        <f>IF($C704="","",IF(ISBLANK(VLOOKUP($A704,'Section 2'!$D$16:$R$1015,COLUMNS('Section 2'!$D$13:E$13),0)),"",VLOOKUP($A704,'Section 2'!$D$16:$R$1015,COLUMNS('Section 2'!$D$13:E$13),0)))</f>
        <v/>
      </c>
      <c r="E704" s="84" t="str">
        <f>IF($C704="","",IF(ISBLANK(VLOOKUP($A704,'Section 2'!$D$16:$R$1015,COLUMNS('Section 2'!$D$13:F$13),0)),"",VLOOKUP($A704,'Section 2'!$D$16:$R$1015,COLUMNS('Section 2'!$D$13:F$13),0)))</f>
        <v/>
      </c>
      <c r="F704" s="84" t="str">
        <f>IF($C704="","",IF(ISBLANK(VLOOKUP($A704,'Section 2'!$D$16:$R$1015,COLUMNS('Section 2'!$D$13:G$13),0)),"",VLOOKUP($A704,'Section 2'!$D$16:$R$1015,COLUMNS('Section 2'!$D$13:G$13),0)))</f>
        <v/>
      </c>
      <c r="G704" s="84" t="str">
        <f>IF($C704="","",IF(ISBLANK(VLOOKUP($A704,'Section 2'!$D$16:$R$1015,COLUMNS('Section 2'!$D$13:H$13),0)),"",VLOOKUP($A704,'Section 2'!$D$16:$R$1015,COLUMNS('Section 2'!$D$13:H$13),0)))</f>
        <v/>
      </c>
      <c r="H704" s="84" t="str">
        <f>IF($C704="","",IF(ISBLANK(VLOOKUP($A704,'Section 2'!$D$16:$R$1015,COLUMNS('Section 2'!$D$13:I$13),0)),"",VLOOKUP($A704,'Section 2'!$D$16:$R$1015,COLUMNS('Section 2'!$D$13:I$13),0)))</f>
        <v/>
      </c>
      <c r="I704" s="84" t="str">
        <f>IF($C704="","",IF(ISBLANK(VLOOKUP($A704,'Section 2'!$D$16:$R$1015,COLUMNS('Section 2'!$D$13:J$13),0)),"",VLOOKUP($A704,'Section 2'!$D$16:$R$1015,COLUMNS('Section 2'!$D$13:J$13),0)))</f>
        <v/>
      </c>
      <c r="J704" s="84" t="str">
        <f>IF($C704="","",IF(ISBLANK(VLOOKUP($A704,'Section 2'!$D$16:$R$1015,COLUMNS('Section 2'!$D$13:R$13),0)),"",IF(VLOOKUP($A704,'Section 2'!$D$16:$R$1015,COLUMNS('Section 2'!$D$13:R$13),0)="QPS","QPS",PROPER(VLOOKUP($A704,'Section 2'!$D$16:$R$1015,COLUMNS('Section 2'!$D$13:R$13),0)))))</f>
        <v/>
      </c>
      <c r="K704" s="84" t="str">
        <f>IF($C704="","",IF(ISBLANK(VLOOKUP($A704,'Section 2'!$D$16:$R$1015,COLUMNS('Section 2'!$D$13:L$13),0)),"",VLOOKUP($A704,'Section 2'!$D$16:$R$1015,COLUMNS('Section 2'!$D$13:L$13),0)))</f>
        <v/>
      </c>
      <c r="L704" s="84" t="str">
        <f>IF($C704="","",IF(ISBLANK(VLOOKUP($A704,'Section 2'!$D$16:$R$1015,COLUMNS('Section 2'!$D$13:M$13),0)),"",VLOOKUP($A704,'Section 2'!$D$16:$R$1015,COLUMNS('Section 2'!$D$13:M$13),0)))</f>
        <v/>
      </c>
      <c r="M704" s="84" t="str">
        <f>IF($C704="","",IF(ISBLANK(VLOOKUP($A704,'Section 2'!$D$16:$R$1015,COLUMNS('Section 2'!$D$13:N$13),0)),"",VLOOKUP($A704,'Section 2'!$D$16:$R$1015,COLUMNS('Section 2'!$D$13:N$13),0)))</f>
        <v/>
      </c>
      <c r="N704" s="84" t="str">
        <f>IF($C704="","",IF(ISBLANK(VLOOKUP($A704,'Section 2'!$D$16:$R$1015,COLUMNS('Section 2'!$D$13:O$13),0)),"",VLOOKUP($A704,'Section 2'!$D$16:$R$1015,COLUMNS('Section 2'!$D$13:O$13),0)))</f>
        <v/>
      </c>
      <c r="O704" s="84" t="str">
        <f>IF($C704="","",IF(ISBLANK(VLOOKUP($A704,'Section 2'!$D$16:$R$1015,COLUMNS('Section 2'!$D$13:P$13),0)),"",VLOOKUP($A704,'Section 2'!$D$16:$R$1015,COLUMNS('Section 2'!$D$13:P$13),0)))</f>
        <v/>
      </c>
      <c r="P704" s="84" t="str">
        <f>IF($C704="","",IF(ISBLANK(VLOOKUP($A704,'Section 2'!$D$16:$R$1015,COLUMNS('Section 2'!$D$13:Q$13),0)),"",VLOOKUP($A704,'Section 2'!$D$16:$R$1015,COLUMNS('Section 2'!$D$13:Q$13),0)))</f>
        <v/>
      </c>
      <c r="Q704" s="84" t="str">
        <f>IF($C704="","",IF(ISBLANK(VLOOKUP($A704,'Section 2'!$D$16:$R$1015,COLUMNS('Section 2'!$D$13:R$13),0)),"",IF(VLOOKUP($A704,'Section 2'!$D$16:$R$1015,COLUMNS('Section 2'!$D$13:R$13),0)="QPS","QPS",PROPER(VLOOKUP($A704,'Section 2'!$D$16:$R$1015,COLUMNS('Section 2'!$D$13:R$13),0)))))</f>
        <v/>
      </c>
    </row>
    <row r="705" spans="1:17" x14ac:dyDescent="0.35">
      <c r="A705" s="50">
        <v>704</v>
      </c>
      <c r="B705" s="84" t="str">
        <f t="shared" si="10"/>
        <v/>
      </c>
      <c r="C705" s="84" t="str">
        <f>IFERROR(VLOOKUP($A705,'Section 2'!$D$16:$R$1015,COLUMNS('Section 2'!$D$13:D$13),0),"")</f>
        <v/>
      </c>
      <c r="D705" s="61" t="str">
        <f>IF($C705="","",IF(ISBLANK(VLOOKUP($A705,'Section 2'!$D$16:$R$1015,COLUMNS('Section 2'!$D$13:E$13),0)),"",VLOOKUP($A705,'Section 2'!$D$16:$R$1015,COLUMNS('Section 2'!$D$13:E$13),0)))</f>
        <v/>
      </c>
      <c r="E705" s="84" t="str">
        <f>IF($C705="","",IF(ISBLANK(VLOOKUP($A705,'Section 2'!$D$16:$R$1015,COLUMNS('Section 2'!$D$13:F$13),0)),"",VLOOKUP($A705,'Section 2'!$D$16:$R$1015,COLUMNS('Section 2'!$D$13:F$13),0)))</f>
        <v/>
      </c>
      <c r="F705" s="84" t="str">
        <f>IF($C705="","",IF(ISBLANK(VLOOKUP($A705,'Section 2'!$D$16:$R$1015,COLUMNS('Section 2'!$D$13:G$13),0)),"",VLOOKUP($A705,'Section 2'!$D$16:$R$1015,COLUMNS('Section 2'!$D$13:G$13),0)))</f>
        <v/>
      </c>
      <c r="G705" s="84" t="str">
        <f>IF($C705="","",IF(ISBLANK(VLOOKUP($A705,'Section 2'!$D$16:$R$1015,COLUMNS('Section 2'!$D$13:H$13),0)),"",VLOOKUP($A705,'Section 2'!$D$16:$R$1015,COLUMNS('Section 2'!$D$13:H$13),0)))</f>
        <v/>
      </c>
      <c r="H705" s="84" t="str">
        <f>IF($C705="","",IF(ISBLANK(VLOOKUP($A705,'Section 2'!$D$16:$R$1015,COLUMNS('Section 2'!$D$13:I$13),0)),"",VLOOKUP($A705,'Section 2'!$D$16:$R$1015,COLUMNS('Section 2'!$D$13:I$13),0)))</f>
        <v/>
      </c>
      <c r="I705" s="84" t="str">
        <f>IF($C705="","",IF(ISBLANK(VLOOKUP($A705,'Section 2'!$D$16:$R$1015,COLUMNS('Section 2'!$D$13:J$13),0)),"",VLOOKUP($A705,'Section 2'!$D$16:$R$1015,COLUMNS('Section 2'!$D$13:J$13),0)))</f>
        <v/>
      </c>
      <c r="J705" s="84" t="str">
        <f>IF($C705="","",IF(ISBLANK(VLOOKUP($A705,'Section 2'!$D$16:$R$1015,COLUMNS('Section 2'!$D$13:R$13),0)),"",IF(VLOOKUP($A705,'Section 2'!$D$16:$R$1015,COLUMNS('Section 2'!$D$13:R$13),0)="QPS","QPS",PROPER(VLOOKUP($A705,'Section 2'!$D$16:$R$1015,COLUMNS('Section 2'!$D$13:R$13),0)))))</f>
        <v/>
      </c>
      <c r="K705" s="84" t="str">
        <f>IF($C705="","",IF(ISBLANK(VLOOKUP($A705,'Section 2'!$D$16:$R$1015,COLUMNS('Section 2'!$D$13:L$13),0)),"",VLOOKUP($A705,'Section 2'!$D$16:$R$1015,COLUMNS('Section 2'!$D$13:L$13),0)))</f>
        <v/>
      </c>
      <c r="L705" s="84" t="str">
        <f>IF($C705="","",IF(ISBLANK(VLOOKUP($A705,'Section 2'!$D$16:$R$1015,COLUMNS('Section 2'!$D$13:M$13),0)),"",VLOOKUP($A705,'Section 2'!$D$16:$R$1015,COLUMNS('Section 2'!$D$13:M$13),0)))</f>
        <v/>
      </c>
      <c r="M705" s="84" t="str">
        <f>IF($C705="","",IF(ISBLANK(VLOOKUP($A705,'Section 2'!$D$16:$R$1015,COLUMNS('Section 2'!$D$13:N$13),0)),"",VLOOKUP($A705,'Section 2'!$D$16:$R$1015,COLUMNS('Section 2'!$D$13:N$13),0)))</f>
        <v/>
      </c>
      <c r="N705" s="84" t="str">
        <f>IF($C705="","",IF(ISBLANK(VLOOKUP($A705,'Section 2'!$D$16:$R$1015,COLUMNS('Section 2'!$D$13:O$13),0)),"",VLOOKUP($A705,'Section 2'!$D$16:$R$1015,COLUMNS('Section 2'!$D$13:O$13),0)))</f>
        <v/>
      </c>
      <c r="O705" s="84" t="str">
        <f>IF($C705="","",IF(ISBLANK(VLOOKUP($A705,'Section 2'!$D$16:$R$1015,COLUMNS('Section 2'!$D$13:P$13),0)),"",VLOOKUP($A705,'Section 2'!$D$16:$R$1015,COLUMNS('Section 2'!$D$13:P$13),0)))</f>
        <v/>
      </c>
      <c r="P705" s="84" t="str">
        <f>IF($C705="","",IF(ISBLANK(VLOOKUP($A705,'Section 2'!$D$16:$R$1015,COLUMNS('Section 2'!$D$13:Q$13),0)),"",VLOOKUP($A705,'Section 2'!$D$16:$R$1015,COLUMNS('Section 2'!$D$13:Q$13),0)))</f>
        <v/>
      </c>
      <c r="Q705" s="84" t="str">
        <f>IF($C705="","",IF(ISBLANK(VLOOKUP($A705,'Section 2'!$D$16:$R$1015,COLUMNS('Section 2'!$D$13:R$13),0)),"",IF(VLOOKUP($A705,'Section 2'!$D$16:$R$1015,COLUMNS('Section 2'!$D$13:R$13),0)="QPS","QPS",PROPER(VLOOKUP($A705,'Section 2'!$D$16:$R$1015,COLUMNS('Section 2'!$D$13:R$13),0)))))</f>
        <v/>
      </c>
    </row>
    <row r="706" spans="1:17" x14ac:dyDescent="0.35">
      <c r="A706" s="50">
        <v>705</v>
      </c>
      <c r="B706" s="84" t="str">
        <f t="shared" si="10"/>
        <v/>
      </c>
      <c r="C706" s="84" t="str">
        <f>IFERROR(VLOOKUP($A706,'Section 2'!$D$16:$R$1015,COLUMNS('Section 2'!$D$13:D$13),0),"")</f>
        <v/>
      </c>
      <c r="D706" s="61" t="str">
        <f>IF($C706="","",IF(ISBLANK(VLOOKUP($A706,'Section 2'!$D$16:$R$1015,COLUMNS('Section 2'!$D$13:E$13),0)),"",VLOOKUP($A706,'Section 2'!$D$16:$R$1015,COLUMNS('Section 2'!$D$13:E$13),0)))</f>
        <v/>
      </c>
      <c r="E706" s="84" t="str">
        <f>IF($C706="","",IF(ISBLANK(VLOOKUP($A706,'Section 2'!$D$16:$R$1015,COLUMNS('Section 2'!$D$13:F$13),0)),"",VLOOKUP($A706,'Section 2'!$D$16:$R$1015,COLUMNS('Section 2'!$D$13:F$13),0)))</f>
        <v/>
      </c>
      <c r="F706" s="84" t="str">
        <f>IF($C706="","",IF(ISBLANK(VLOOKUP($A706,'Section 2'!$D$16:$R$1015,COLUMNS('Section 2'!$D$13:G$13),0)),"",VLOOKUP($A706,'Section 2'!$D$16:$R$1015,COLUMNS('Section 2'!$D$13:G$13),0)))</f>
        <v/>
      </c>
      <c r="G706" s="84" t="str">
        <f>IF($C706="","",IF(ISBLANK(VLOOKUP($A706,'Section 2'!$D$16:$R$1015,COLUMNS('Section 2'!$D$13:H$13),0)),"",VLOOKUP($A706,'Section 2'!$D$16:$R$1015,COLUMNS('Section 2'!$D$13:H$13),0)))</f>
        <v/>
      </c>
      <c r="H706" s="84" t="str">
        <f>IF($C706="","",IF(ISBLANK(VLOOKUP($A706,'Section 2'!$D$16:$R$1015,COLUMNS('Section 2'!$D$13:I$13),0)),"",VLOOKUP($A706,'Section 2'!$D$16:$R$1015,COLUMNS('Section 2'!$D$13:I$13),0)))</f>
        <v/>
      </c>
      <c r="I706" s="84" t="str">
        <f>IF($C706="","",IF(ISBLANK(VLOOKUP($A706,'Section 2'!$D$16:$R$1015,COLUMNS('Section 2'!$D$13:J$13),0)),"",VLOOKUP($A706,'Section 2'!$D$16:$R$1015,COLUMNS('Section 2'!$D$13:J$13),0)))</f>
        <v/>
      </c>
      <c r="J706" s="84" t="str">
        <f>IF($C706="","",IF(ISBLANK(VLOOKUP($A706,'Section 2'!$D$16:$R$1015,COLUMNS('Section 2'!$D$13:R$13),0)),"",IF(VLOOKUP($A706,'Section 2'!$D$16:$R$1015,COLUMNS('Section 2'!$D$13:R$13),0)="QPS","QPS",PROPER(VLOOKUP($A706,'Section 2'!$D$16:$R$1015,COLUMNS('Section 2'!$D$13:R$13),0)))))</f>
        <v/>
      </c>
      <c r="K706" s="84" t="str">
        <f>IF($C706="","",IF(ISBLANK(VLOOKUP($A706,'Section 2'!$D$16:$R$1015,COLUMNS('Section 2'!$D$13:L$13),0)),"",VLOOKUP($A706,'Section 2'!$D$16:$R$1015,COLUMNS('Section 2'!$D$13:L$13),0)))</f>
        <v/>
      </c>
      <c r="L706" s="84" t="str">
        <f>IF($C706="","",IF(ISBLANK(VLOOKUP($A706,'Section 2'!$D$16:$R$1015,COLUMNS('Section 2'!$D$13:M$13),0)),"",VLOOKUP($A706,'Section 2'!$D$16:$R$1015,COLUMNS('Section 2'!$D$13:M$13),0)))</f>
        <v/>
      </c>
      <c r="M706" s="84" t="str">
        <f>IF($C706="","",IF(ISBLANK(VLOOKUP($A706,'Section 2'!$D$16:$R$1015,COLUMNS('Section 2'!$D$13:N$13),0)),"",VLOOKUP($A706,'Section 2'!$D$16:$R$1015,COLUMNS('Section 2'!$D$13:N$13),0)))</f>
        <v/>
      </c>
      <c r="N706" s="84" t="str">
        <f>IF($C706="","",IF(ISBLANK(VLOOKUP($A706,'Section 2'!$D$16:$R$1015,COLUMNS('Section 2'!$D$13:O$13),0)),"",VLOOKUP($A706,'Section 2'!$D$16:$R$1015,COLUMNS('Section 2'!$D$13:O$13),0)))</f>
        <v/>
      </c>
      <c r="O706" s="84" t="str">
        <f>IF($C706="","",IF(ISBLANK(VLOOKUP($A706,'Section 2'!$D$16:$R$1015,COLUMNS('Section 2'!$D$13:P$13),0)),"",VLOOKUP($A706,'Section 2'!$D$16:$R$1015,COLUMNS('Section 2'!$D$13:P$13),0)))</f>
        <v/>
      </c>
      <c r="P706" s="84" t="str">
        <f>IF($C706="","",IF(ISBLANK(VLOOKUP($A706,'Section 2'!$D$16:$R$1015,COLUMNS('Section 2'!$D$13:Q$13),0)),"",VLOOKUP($A706,'Section 2'!$D$16:$R$1015,COLUMNS('Section 2'!$D$13:Q$13),0)))</f>
        <v/>
      </c>
      <c r="Q706" s="84" t="str">
        <f>IF($C706="","",IF(ISBLANK(VLOOKUP($A706,'Section 2'!$D$16:$R$1015,COLUMNS('Section 2'!$D$13:R$13),0)),"",IF(VLOOKUP($A706,'Section 2'!$D$16:$R$1015,COLUMNS('Section 2'!$D$13:R$13),0)="QPS","QPS",PROPER(VLOOKUP($A706,'Section 2'!$D$16:$R$1015,COLUMNS('Section 2'!$D$13:R$13),0)))))</f>
        <v/>
      </c>
    </row>
    <row r="707" spans="1:17" x14ac:dyDescent="0.35">
      <c r="A707" s="50">
        <v>706</v>
      </c>
      <c r="B707" s="84" t="str">
        <f t="shared" ref="B707:B770" si="11">IF(C707="","",2)</f>
        <v/>
      </c>
      <c r="C707" s="84" t="str">
        <f>IFERROR(VLOOKUP($A707,'Section 2'!$D$16:$R$1015,COLUMNS('Section 2'!$D$13:D$13),0),"")</f>
        <v/>
      </c>
      <c r="D707" s="61" t="str">
        <f>IF($C707="","",IF(ISBLANK(VLOOKUP($A707,'Section 2'!$D$16:$R$1015,COLUMNS('Section 2'!$D$13:E$13),0)),"",VLOOKUP($A707,'Section 2'!$D$16:$R$1015,COLUMNS('Section 2'!$D$13:E$13),0)))</f>
        <v/>
      </c>
      <c r="E707" s="84" t="str">
        <f>IF($C707="","",IF(ISBLANK(VLOOKUP($A707,'Section 2'!$D$16:$R$1015,COLUMNS('Section 2'!$D$13:F$13),0)),"",VLOOKUP($A707,'Section 2'!$D$16:$R$1015,COLUMNS('Section 2'!$D$13:F$13),0)))</f>
        <v/>
      </c>
      <c r="F707" s="84" t="str">
        <f>IF($C707="","",IF(ISBLANK(VLOOKUP($A707,'Section 2'!$D$16:$R$1015,COLUMNS('Section 2'!$D$13:G$13),0)),"",VLOOKUP($A707,'Section 2'!$D$16:$R$1015,COLUMNS('Section 2'!$D$13:G$13),0)))</f>
        <v/>
      </c>
      <c r="G707" s="84" t="str">
        <f>IF($C707="","",IF(ISBLANK(VLOOKUP($A707,'Section 2'!$D$16:$R$1015,COLUMNS('Section 2'!$D$13:H$13),0)),"",VLOOKUP($A707,'Section 2'!$D$16:$R$1015,COLUMNS('Section 2'!$D$13:H$13),0)))</f>
        <v/>
      </c>
      <c r="H707" s="84" t="str">
        <f>IF($C707="","",IF(ISBLANK(VLOOKUP($A707,'Section 2'!$D$16:$R$1015,COLUMNS('Section 2'!$D$13:I$13),0)),"",VLOOKUP($A707,'Section 2'!$D$16:$R$1015,COLUMNS('Section 2'!$D$13:I$13),0)))</f>
        <v/>
      </c>
      <c r="I707" s="84" t="str">
        <f>IF($C707="","",IF(ISBLANK(VLOOKUP($A707,'Section 2'!$D$16:$R$1015,COLUMNS('Section 2'!$D$13:J$13),0)),"",VLOOKUP($A707,'Section 2'!$D$16:$R$1015,COLUMNS('Section 2'!$D$13:J$13),0)))</f>
        <v/>
      </c>
      <c r="J707" s="84" t="str">
        <f>IF($C707="","",IF(ISBLANK(VLOOKUP($A707,'Section 2'!$D$16:$R$1015,COLUMNS('Section 2'!$D$13:R$13),0)),"",IF(VLOOKUP($A707,'Section 2'!$D$16:$R$1015,COLUMNS('Section 2'!$D$13:R$13),0)="QPS","QPS",PROPER(VLOOKUP($A707,'Section 2'!$D$16:$R$1015,COLUMNS('Section 2'!$D$13:R$13),0)))))</f>
        <v/>
      </c>
      <c r="K707" s="84" t="str">
        <f>IF($C707="","",IF(ISBLANK(VLOOKUP($A707,'Section 2'!$D$16:$R$1015,COLUMNS('Section 2'!$D$13:L$13),0)),"",VLOOKUP($A707,'Section 2'!$D$16:$R$1015,COLUMNS('Section 2'!$D$13:L$13),0)))</f>
        <v/>
      </c>
      <c r="L707" s="84" t="str">
        <f>IF($C707="","",IF(ISBLANK(VLOOKUP($A707,'Section 2'!$D$16:$R$1015,COLUMNS('Section 2'!$D$13:M$13),0)),"",VLOOKUP($A707,'Section 2'!$D$16:$R$1015,COLUMNS('Section 2'!$D$13:M$13),0)))</f>
        <v/>
      </c>
      <c r="M707" s="84" t="str">
        <f>IF($C707="","",IF(ISBLANK(VLOOKUP($A707,'Section 2'!$D$16:$R$1015,COLUMNS('Section 2'!$D$13:N$13),0)),"",VLOOKUP($A707,'Section 2'!$D$16:$R$1015,COLUMNS('Section 2'!$D$13:N$13),0)))</f>
        <v/>
      </c>
      <c r="N707" s="84" t="str">
        <f>IF($C707="","",IF(ISBLANK(VLOOKUP($A707,'Section 2'!$D$16:$R$1015,COLUMNS('Section 2'!$D$13:O$13),0)),"",VLOOKUP($A707,'Section 2'!$D$16:$R$1015,COLUMNS('Section 2'!$D$13:O$13),0)))</f>
        <v/>
      </c>
      <c r="O707" s="84" t="str">
        <f>IF($C707="","",IF(ISBLANK(VLOOKUP($A707,'Section 2'!$D$16:$R$1015,COLUMNS('Section 2'!$D$13:P$13),0)),"",VLOOKUP($A707,'Section 2'!$D$16:$R$1015,COLUMNS('Section 2'!$D$13:P$13),0)))</f>
        <v/>
      </c>
      <c r="P707" s="84" t="str">
        <f>IF($C707="","",IF(ISBLANK(VLOOKUP($A707,'Section 2'!$D$16:$R$1015,COLUMNS('Section 2'!$D$13:Q$13),0)),"",VLOOKUP($A707,'Section 2'!$D$16:$R$1015,COLUMNS('Section 2'!$D$13:Q$13),0)))</f>
        <v/>
      </c>
      <c r="Q707" s="84" t="str">
        <f>IF($C707="","",IF(ISBLANK(VLOOKUP($A707,'Section 2'!$D$16:$R$1015,COLUMNS('Section 2'!$D$13:R$13),0)),"",IF(VLOOKUP($A707,'Section 2'!$D$16:$R$1015,COLUMNS('Section 2'!$D$13:R$13),0)="QPS","QPS",PROPER(VLOOKUP($A707,'Section 2'!$D$16:$R$1015,COLUMNS('Section 2'!$D$13:R$13),0)))))</f>
        <v/>
      </c>
    </row>
    <row r="708" spans="1:17" x14ac:dyDescent="0.35">
      <c r="A708" s="50">
        <v>707</v>
      </c>
      <c r="B708" s="84" t="str">
        <f t="shared" si="11"/>
        <v/>
      </c>
      <c r="C708" s="84" t="str">
        <f>IFERROR(VLOOKUP($A708,'Section 2'!$D$16:$R$1015,COLUMNS('Section 2'!$D$13:D$13),0),"")</f>
        <v/>
      </c>
      <c r="D708" s="61" t="str">
        <f>IF($C708="","",IF(ISBLANK(VLOOKUP($A708,'Section 2'!$D$16:$R$1015,COLUMNS('Section 2'!$D$13:E$13),0)),"",VLOOKUP($A708,'Section 2'!$D$16:$R$1015,COLUMNS('Section 2'!$D$13:E$13),0)))</f>
        <v/>
      </c>
      <c r="E708" s="84" t="str">
        <f>IF($C708="","",IF(ISBLANK(VLOOKUP($A708,'Section 2'!$D$16:$R$1015,COLUMNS('Section 2'!$D$13:F$13),0)),"",VLOOKUP($A708,'Section 2'!$D$16:$R$1015,COLUMNS('Section 2'!$D$13:F$13),0)))</f>
        <v/>
      </c>
      <c r="F708" s="84" t="str">
        <f>IF($C708="","",IF(ISBLANK(VLOOKUP($A708,'Section 2'!$D$16:$R$1015,COLUMNS('Section 2'!$D$13:G$13),0)),"",VLOOKUP($A708,'Section 2'!$D$16:$R$1015,COLUMNS('Section 2'!$D$13:G$13),0)))</f>
        <v/>
      </c>
      <c r="G708" s="84" t="str">
        <f>IF($C708="","",IF(ISBLANK(VLOOKUP($A708,'Section 2'!$D$16:$R$1015,COLUMNS('Section 2'!$D$13:H$13),0)),"",VLOOKUP($A708,'Section 2'!$D$16:$R$1015,COLUMNS('Section 2'!$D$13:H$13),0)))</f>
        <v/>
      </c>
      <c r="H708" s="84" t="str">
        <f>IF($C708="","",IF(ISBLANK(VLOOKUP($A708,'Section 2'!$D$16:$R$1015,COLUMNS('Section 2'!$D$13:I$13),0)),"",VLOOKUP($A708,'Section 2'!$D$16:$R$1015,COLUMNS('Section 2'!$D$13:I$13),0)))</f>
        <v/>
      </c>
      <c r="I708" s="84" t="str">
        <f>IF($C708="","",IF(ISBLANK(VLOOKUP($A708,'Section 2'!$D$16:$R$1015,COLUMNS('Section 2'!$D$13:J$13),0)),"",VLOOKUP($A708,'Section 2'!$D$16:$R$1015,COLUMNS('Section 2'!$D$13:J$13),0)))</f>
        <v/>
      </c>
      <c r="J708" s="84" t="str">
        <f>IF($C708="","",IF(ISBLANK(VLOOKUP($A708,'Section 2'!$D$16:$R$1015,COLUMNS('Section 2'!$D$13:R$13),0)),"",IF(VLOOKUP($A708,'Section 2'!$D$16:$R$1015,COLUMNS('Section 2'!$D$13:R$13),0)="QPS","QPS",PROPER(VLOOKUP($A708,'Section 2'!$D$16:$R$1015,COLUMNS('Section 2'!$D$13:R$13),0)))))</f>
        <v/>
      </c>
      <c r="K708" s="84" t="str">
        <f>IF($C708="","",IF(ISBLANK(VLOOKUP($A708,'Section 2'!$D$16:$R$1015,COLUMNS('Section 2'!$D$13:L$13),0)),"",VLOOKUP($A708,'Section 2'!$D$16:$R$1015,COLUMNS('Section 2'!$D$13:L$13),0)))</f>
        <v/>
      </c>
      <c r="L708" s="84" t="str">
        <f>IF($C708="","",IF(ISBLANK(VLOOKUP($A708,'Section 2'!$D$16:$R$1015,COLUMNS('Section 2'!$D$13:M$13),0)),"",VLOOKUP($A708,'Section 2'!$D$16:$R$1015,COLUMNS('Section 2'!$D$13:M$13),0)))</f>
        <v/>
      </c>
      <c r="M708" s="84" t="str">
        <f>IF($C708="","",IF(ISBLANK(VLOOKUP($A708,'Section 2'!$D$16:$R$1015,COLUMNS('Section 2'!$D$13:N$13),0)),"",VLOOKUP($A708,'Section 2'!$D$16:$R$1015,COLUMNS('Section 2'!$D$13:N$13),0)))</f>
        <v/>
      </c>
      <c r="N708" s="84" t="str">
        <f>IF($C708="","",IF(ISBLANK(VLOOKUP($A708,'Section 2'!$D$16:$R$1015,COLUMNS('Section 2'!$D$13:O$13),0)),"",VLOOKUP($A708,'Section 2'!$D$16:$R$1015,COLUMNS('Section 2'!$D$13:O$13),0)))</f>
        <v/>
      </c>
      <c r="O708" s="84" t="str">
        <f>IF($C708="","",IF(ISBLANK(VLOOKUP($A708,'Section 2'!$D$16:$R$1015,COLUMNS('Section 2'!$D$13:P$13),0)),"",VLOOKUP($A708,'Section 2'!$D$16:$R$1015,COLUMNS('Section 2'!$D$13:P$13),0)))</f>
        <v/>
      </c>
      <c r="P708" s="84" t="str">
        <f>IF($C708="","",IF(ISBLANK(VLOOKUP($A708,'Section 2'!$D$16:$R$1015,COLUMNS('Section 2'!$D$13:Q$13),0)),"",VLOOKUP($A708,'Section 2'!$D$16:$R$1015,COLUMNS('Section 2'!$D$13:Q$13),0)))</f>
        <v/>
      </c>
      <c r="Q708" s="84" t="str">
        <f>IF($C708="","",IF(ISBLANK(VLOOKUP($A708,'Section 2'!$D$16:$R$1015,COLUMNS('Section 2'!$D$13:R$13),0)),"",IF(VLOOKUP($A708,'Section 2'!$D$16:$R$1015,COLUMNS('Section 2'!$D$13:R$13),0)="QPS","QPS",PROPER(VLOOKUP($A708,'Section 2'!$D$16:$R$1015,COLUMNS('Section 2'!$D$13:R$13),0)))))</f>
        <v/>
      </c>
    </row>
    <row r="709" spans="1:17" x14ac:dyDescent="0.35">
      <c r="A709" s="50">
        <v>708</v>
      </c>
      <c r="B709" s="84" t="str">
        <f t="shared" si="11"/>
        <v/>
      </c>
      <c r="C709" s="84" t="str">
        <f>IFERROR(VLOOKUP($A709,'Section 2'!$D$16:$R$1015,COLUMNS('Section 2'!$D$13:D$13),0),"")</f>
        <v/>
      </c>
      <c r="D709" s="61" t="str">
        <f>IF($C709="","",IF(ISBLANK(VLOOKUP($A709,'Section 2'!$D$16:$R$1015,COLUMNS('Section 2'!$D$13:E$13),0)),"",VLOOKUP($A709,'Section 2'!$D$16:$R$1015,COLUMNS('Section 2'!$D$13:E$13),0)))</f>
        <v/>
      </c>
      <c r="E709" s="84" t="str">
        <f>IF($C709="","",IF(ISBLANK(VLOOKUP($A709,'Section 2'!$D$16:$R$1015,COLUMNS('Section 2'!$D$13:F$13),0)),"",VLOOKUP($A709,'Section 2'!$D$16:$R$1015,COLUMNS('Section 2'!$D$13:F$13),0)))</f>
        <v/>
      </c>
      <c r="F709" s="84" t="str">
        <f>IF($C709="","",IF(ISBLANK(VLOOKUP($A709,'Section 2'!$D$16:$R$1015,COLUMNS('Section 2'!$D$13:G$13),0)),"",VLOOKUP($A709,'Section 2'!$D$16:$R$1015,COLUMNS('Section 2'!$D$13:G$13),0)))</f>
        <v/>
      </c>
      <c r="G709" s="84" t="str">
        <f>IF($C709="","",IF(ISBLANK(VLOOKUP($A709,'Section 2'!$D$16:$R$1015,COLUMNS('Section 2'!$D$13:H$13),0)),"",VLOOKUP($A709,'Section 2'!$D$16:$R$1015,COLUMNS('Section 2'!$D$13:H$13),0)))</f>
        <v/>
      </c>
      <c r="H709" s="84" t="str">
        <f>IF($C709="","",IF(ISBLANK(VLOOKUP($A709,'Section 2'!$D$16:$R$1015,COLUMNS('Section 2'!$D$13:I$13),0)),"",VLOOKUP($A709,'Section 2'!$D$16:$R$1015,COLUMNS('Section 2'!$D$13:I$13),0)))</f>
        <v/>
      </c>
      <c r="I709" s="84" t="str">
        <f>IF($C709="","",IF(ISBLANK(VLOOKUP($A709,'Section 2'!$D$16:$R$1015,COLUMNS('Section 2'!$D$13:J$13),0)),"",VLOOKUP($A709,'Section 2'!$D$16:$R$1015,COLUMNS('Section 2'!$D$13:J$13),0)))</f>
        <v/>
      </c>
      <c r="J709" s="84" t="str">
        <f>IF($C709="","",IF(ISBLANK(VLOOKUP($A709,'Section 2'!$D$16:$R$1015,COLUMNS('Section 2'!$D$13:R$13),0)),"",IF(VLOOKUP($A709,'Section 2'!$D$16:$R$1015,COLUMNS('Section 2'!$D$13:R$13),0)="QPS","QPS",PROPER(VLOOKUP($A709,'Section 2'!$D$16:$R$1015,COLUMNS('Section 2'!$D$13:R$13),0)))))</f>
        <v/>
      </c>
      <c r="K709" s="84" t="str">
        <f>IF($C709="","",IF(ISBLANK(VLOOKUP($A709,'Section 2'!$D$16:$R$1015,COLUMNS('Section 2'!$D$13:L$13),0)),"",VLOOKUP($A709,'Section 2'!$D$16:$R$1015,COLUMNS('Section 2'!$D$13:L$13),0)))</f>
        <v/>
      </c>
      <c r="L709" s="84" t="str">
        <f>IF($C709="","",IF(ISBLANK(VLOOKUP($A709,'Section 2'!$D$16:$R$1015,COLUMNS('Section 2'!$D$13:M$13),0)),"",VLOOKUP($A709,'Section 2'!$D$16:$R$1015,COLUMNS('Section 2'!$D$13:M$13),0)))</f>
        <v/>
      </c>
      <c r="M709" s="84" t="str">
        <f>IF($C709="","",IF(ISBLANK(VLOOKUP($A709,'Section 2'!$D$16:$R$1015,COLUMNS('Section 2'!$D$13:N$13),0)),"",VLOOKUP($A709,'Section 2'!$D$16:$R$1015,COLUMNS('Section 2'!$D$13:N$13),0)))</f>
        <v/>
      </c>
      <c r="N709" s="84" t="str">
        <f>IF($C709="","",IF(ISBLANK(VLOOKUP($A709,'Section 2'!$D$16:$R$1015,COLUMNS('Section 2'!$D$13:O$13),0)),"",VLOOKUP($A709,'Section 2'!$D$16:$R$1015,COLUMNS('Section 2'!$D$13:O$13),0)))</f>
        <v/>
      </c>
      <c r="O709" s="84" t="str">
        <f>IF($C709="","",IF(ISBLANK(VLOOKUP($A709,'Section 2'!$D$16:$R$1015,COLUMNS('Section 2'!$D$13:P$13),0)),"",VLOOKUP($A709,'Section 2'!$D$16:$R$1015,COLUMNS('Section 2'!$D$13:P$13),0)))</f>
        <v/>
      </c>
      <c r="P709" s="84" t="str">
        <f>IF($C709="","",IF(ISBLANK(VLOOKUP($A709,'Section 2'!$D$16:$R$1015,COLUMNS('Section 2'!$D$13:Q$13),0)),"",VLOOKUP($A709,'Section 2'!$D$16:$R$1015,COLUMNS('Section 2'!$D$13:Q$13),0)))</f>
        <v/>
      </c>
      <c r="Q709" s="84" t="str">
        <f>IF($C709="","",IF(ISBLANK(VLOOKUP($A709,'Section 2'!$D$16:$R$1015,COLUMNS('Section 2'!$D$13:R$13),0)),"",IF(VLOOKUP($A709,'Section 2'!$D$16:$R$1015,COLUMNS('Section 2'!$D$13:R$13),0)="QPS","QPS",PROPER(VLOOKUP($A709,'Section 2'!$D$16:$R$1015,COLUMNS('Section 2'!$D$13:R$13),0)))))</f>
        <v/>
      </c>
    </row>
    <row r="710" spans="1:17" x14ac:dyDescent="0.35">
      <c r="A710" s="50">
        <v>709</v>
      </c>
      <c r="B710" s="84" t="str">
        <f t="shared" si="11"/>
        <v/>
      </c>
      <c r="C710" s="84" t="str">
        <f>IFERROR(VLOOKUP($A710,'Section 2'!$D$16:$R$1015,COLUMNS('Section 2'!$D$13:D$13),0),"")</f>
        <v/>
      </c>
      <c r="D710" s="61" t="str">
        <f>IF($C710="","",IF(ISBLANK(VLOOKUP($A710,'Section 2'!$D$16:$R$1015,COLUMNS('Section 2'!$D$13:E$13),0)),"",VLOOKUP($A710,'Section 2'!$D$16:$R$1015,COLUMNS('Section 2'!$D$13:E$13),0)))</f>
        <v/>
      </c>
      <c r="E710" s="84" t="str">
        <f>IF($C710="","",IF(ISBLANK(VLOOKUP($A710,'Section 2'!$D$16:$R$1015,COLUMNS('Section 2'!$D$13:F$13),0)),"",VLOOKUP($A710,'Section 2'!$D$16:$R$1015,COLUMNS('Section 2'!$D$13:F$13),0)))</f>
        <v/>
      </c>
      <c r="F710" s="84" t="str">
        <f>IF($C710="","",IF(ISBLANK(VLOOKUP($A710,'Section 2'!$D$16:$R$1015,COLUMNS('Section 2'!$D$13:G$13),0)),"",VLOOKUP($A710,'Section 2'!$D$16:$R$1015,COLUMNS('Section 2'!$D$13:G$13),0)))</f>
        <v/>
      </c>
      <c r="G710" s="84" t="str">
        <f>IF($C710="","",IF(ISBLANK(VLOOKUP($A710,'Section 2'!$D$16:$R$1015,COLUMNS('Section 2'!$D$13:H$13),0)),"",VLOOKUP($A710,'Section 2'!$D$16:$R$1015,COLUMNS('Section 2'!$D$13:H$13),0)))</f>
        <v/>
      </c>
      <c r="H710" s="84" t="str">
        <f>IF($C710="","",IF(ISBLANK(VLOOKUP($A710,'Section 2'!$D$16:$R$1015,COLUMNS('Section 2'!$D$13:I$13),0)),"",VLOOKUP($A710,'Section 2'!$D$16:$R$1015,COLUMNS('Section 2'!$D$13:I$13),0)))</f>
        <v/>
      </c>
      <c r="I710" s="84" t="str">
        <f>IF($C710="","",IF(ISBLANK(VLOOKUP($A710,'Section 2'!$D$16:$R$1015,COLUMNS('Section 2'!$D$13:J$13),0)),"",VLOOKUP($A710,'Section 2'!$D$16:$R$1015,COLUMNS('Section 2'!$D$13:J$13),0)))</f>
        <v/>
      </c>
      <c r="J710" s="84" t="str">
        <f>IF($C710="","",IF(ISBLANK(VLOOKUP($A710,'Section 2'!$D$16:$R$1015,COLUMNS('Section 2'!$D$13:R$13),0)),"",IF(VLOOKUP($A710,'Section 2'!$D$16:$R$1015,COLUMNS('Section 2'!$D$13:R$13),0)="QPS","QPS",PROPER(VLOOKUP($A710,'Section 2'!$D$16:$R$1015,COLUMNS('Section 2'!$D$13:R$13),0)))))</f>
        <v/>
      </c>
      <c r="K710" s="84" t="str">
        <f>IF($C710="","",IF(ISBLANK(VLOOKUP($A710,'Section 2'!$D$16:$R$1015,COLUMNS('Section 2'!$D$13:L$13),0)),"",VLOOKUP($A710,'Section 2'!$D$16:$R$1015,COLUMNS('Section 2'!$D$13:L$13),0)))</f>
        <v/>
      </c>
      <c r="L710" s="84" t="str">
        <f>IF($C710="","",IF(ISBLANK(VLOOKUP($A710,'Section 2'!$D$16:$R$1015,COLUMNS('Section 2'!$D$13:M$13),0)),"",VLOOKUP($A710,'Section 2'!$D$16:$R$1015,COLUMNS('Section 2'!$D$13:M$13),0)))</f>
        <v/>
      </c>
      <c r="M710" s="84" t="str">
        <f>IF($C710="","",IF(ISBLANK(VLOOKUP($A710,'Section 2'!$D$16:$R$1015,COLUMNS('Section 2'!$D$13:N$13),0)),"",VLOOKUP($A710,'Section 2'!$D$16:$R$1015,COLUMNS('Section 2'!$D$13:N$13),0)))</f>
        <v/>
      </c>
      <c r="N710" s="84" t="str">
        <f>IF($C710="","",IF(ISBLANK(VLOOKUP($A710,'Section 2'!$D$16:$R$1015,COLUMNS('Section 2'!$D$13:O$13),0)),"",VLOOKUP($A710,'Section 2'!$D$16:$R$1015,COLUMNS('Section 2'!$D$13:O$13),0)))</f>
        <v/>
      </c>
      <c r="O710" s="84" t="str">
        <f>IF($C710="","",IF(ISBLANK(VLOOKUP($A710,'Section 2'!$D$16:$R$1015,COLUMNS('Section 2'!$D$13:P$13),0)),"",VLOOKUP($A710,'Section 2'!$D$16:$R$1015,COLUMNS('Section 2'!$D$13:P$13),0)))</f>
        <v/>
      </c>
      <c r="P710" s="84" t="str">
        <f>IF($C710="","",IF(ISBLANK(VLOOKUP($A710,'Section 2'!$D$16:$R$1015,COLUMNS('Section 2'!$D$13:Q$13),0)),"",VLOOKUP($A710,'Section 2'!$D$16:$R$1015,COLUMNS('Section 2'!$D$13:Q$13),0)))</f>
        <v/>
      </c>
      <c r="Q710" s="84" t="str">
        <f>IF($C710="","",IF(ISBLANK(VLOOKUP($A710,'Section 2'!$D$16:$R$1015,COLUMNS('Section 2'!$D$13:R$13),0)),"",IF(VLOOKUP($A710,'Section 2'!$D$16:$R$1015,COLUMNS('Section 2'!$D$13:R$13),0)="QPS","QPS",PROPER(VLOOKUP($A710,'Section 2'!$D$16:$R$1015,COLUMNS('Section 2'!$D$13:R$13),0)))))</f>
        <v/>
      </c>
    </row>
    <row r="711" spans="1:17" x14ac:dyDescent="0.35">
      <c r="A711" s="50">
        <v>710</v>
      </c>
      <c r="B711" s="84" t="str">
        <f t="shared" si="11"/>
        <v/>
      </c>
      <c r="C711" s="84" t="str">
        <f>IFERROR(VLOOKUP($A711,'Section 2'!$D$16:$R$1015,COLUMNS('Section 2'!$D$13:D$13),0),"")</f>
        <v/>
      </c>
      <c r="D711" s="61" t="str">
        <f>IF($C711="","",IF(ISBLANK(VLOOKUP($A711,'Section 2'!$D$16:$R$1015,COLUMNS('Section 2'!$D$13:E$13),0)),"",VLOOKUP($A711,'Section 2'!$D$16:$R$1015,COLUMNS('Section 2'!$D$13:E$13),0)))</f>
        <v/>
      </c>
      <c r="E711" s="84" t="str">
        <f>IF($C711="","",IF(ISBLANK(VLOOKUP($A711,'Section 2'!$D$16:$R$1015,COLUMNS('Section 2'!$D$13:F$13),0)),"",VLOOKUP($A711,'Section 2'!$D$16:$R$1015,COLUMNS('Section 2'!$D$13:F$13),0)))</f>
        <v/>
      </c>
      <c r="F711" s="84" t="str">
        <f>IF($C711="","",IF(ISBLANK(VLOOKUP($A711,'Section 2'!$D$16:$R$1015,COLUMNS('Section 2'!$D$13:G$13),0)),"",VLOOKUP($A711,'Section 2'!$D$16:$R$1015,COLUMNS('Section 2'!$D$13:G$13),0)))</f>
        <v/>
      </c>
      <c r="G711" s="84" t="str">
        <f>IF($C711="","",IF(ISBLANK(VLOOKUP($A711,'Section 2'!$D$16:$R$1015,COLUMNS('Section 2'!$D$13:H$13),0)),"",VLOOKUP($A711,'Section 2'!$D$16:$R$1015,COLUMNS('Section 2'!$D$13:H$13),0)))</f>
        <v/>
      </c>
      <c r="H711" s="84" t="str">
        <f>IF($C711="","",IF(ISBLANK(VLOOKUP($A711,'Section 2'!$D$16:$R$1015,COLUMNS('Section 2'!$D$13:I$13),0)),"",VLOOKUP($A711,'Section 2'!$D$16:$R$1015,COLUMNS('Section 2'!$D$13:I$13),0)))</f>
        <v/>
      </c>
      <c r="I711" s="84" t="str">
        <f>IF($C711="","",IF(ISBLANK(VLOOKUP($A711,'Section 2'!$D$16:$R$1015,COLUMNS('Section 2'!$D$13:J$13),0)),"",VLOOKUP($A711,'Section 2'!$D$16:$R$1015,COLUMNS('Section 2'!$D$13:J$13),0)))</f>
        <v/>
      </c>
      <c r="J711" s="84" t="str">
        <f>IF($C711="","",IF(ISBLANK(VLOOKUP($A711,'Section 2'!$D$16:$R$1015,COLUMNS('Section 2'!$D$13:R$13),0)),"",IF(VLOOKUP($A711,'Section 2'!$D$16:$R$1015,COLUMNS('Section 2'!$D$13:R$13),0)="QPS","QPS",PROPER(VLOOKUP($A711,'Section 2'!$D$16:$R$1015,COLUMNS('Section 2'!$D$13:R$13),0)))))</f>
        <v/>
      </c>
      <c r="K711" s="84" t="str">
        <f>IF($C711="","",IF(ISBLANK(VLOOKUP($A711,'Section 2'!$D$16:$R$1015,COLUMNS('Section 2'!$D$13:L$13),0)),"",VLOOKUP($A711,'Section 2'!$D$16:$R$1015,COLUMNS('Section 2'!$D$13:L$13),0)))</f>
        <v/>
      </c>
      <c r="L711" s="84" t="str">
        <f>IF($C711="","",IF(ISBLANK(VLOOKUP($A711,'Section 2'!$D$16:$R$1015,COLUMNS('Section 2'!$D$13:M$13),0)),"",VLOOKUP($A711,'Section 2'!$D$16:$R$1015,COLUMNS('Section 2'!$D$13:M$13),0)))</f>
        <v/>
      </c>
      <c r="M711" s="84" t="str">
        <f>IF($C711="","",IF(ISBLANK(VLOOKUP($A711,'Section 2'!$D$16:$R$1015,COLUMNS('Section 2'!$D$13:N$13),0)),"",VLOOKUP($A711,'Section 2'!$D$16:$R$1015,COLUMNS('Section 2'!$D$13:N$13),0)))</f>
        <v/>
      </c>
      <c r="N711" s="84" t="str">
        <f>IF($C711="","",IF(ISBLANK(VLOOKUP($A711,'Section 2'!$D$16:$R$1015,COLUMNS('Section 2'!$D$13:O$13),0)),"",VLOOKUP($A711,'Section 2'!$D$16:$R$1015,COLUMNS('Section 2'!$D$13:O$13),0)))</f>
        <v/>
      </c>
      <c r="O711" s="84" t="str">
        <f>IF($C711="","",IF(ISBLANK(VLOOKUP($A711,'Section 2'!$D$16:$R$1015,COLUMNS('Section 2'!$D$13:P$13),0)),"",VLOOKUP($A711,'Section 2'!$D$16:$R$1015,COLUMNS('Section 2'!$D$13:P$13),0)))</f>
        <v/>
      </c>
      <c r="P711" s="84" t="str">
        <f>IF($C711="","",IF(ISBLANK(VLOOKUP($A711,'Section 2'!$D$16:$R$1015,COLUMNS('Section 2'!$D$13:Q$13),0)),"",VLOOKUP($A711,'Section 2'!$D$16:$R$1015,COLUMNS('Section 2'!$D$13:Q$13),0)))</f>
        <v/>
      </c>
      <c r="Q711" s="84" t="str">
        <f>IF($C711="","",IF(ISBLANK(VLOOKUP($A711,'Section 2'!$D$16:$R$1015,COLUMNS('Section 2'!$D$13:R$13),0)),"",IF(VLOOKUP($A711,'Section 2'!$D$16:$R$1015,COLUMNS('Section 2'!$D$13:R$13),0)="QPS","QPS",PROPER(VLOOKUP($A711,'Section 2'!$D$16:$R$1015,COLUMNS('Section 2'!$D$13:R$13),0)))))</f>
        <v/>
      </c>
    </row>
    <row r="712" spans="1:17" x14ac:dyDescent="0.35">
      <c r="A712" s="50">
        <v>711</v>
      </c>
      <c r="B712" s="84" t="str">
        <f t="shared" si="11"/>
        <v/>
      </c>
      <c r="C712" s="84" t="str">
        <f>IFERROR(VLOOKUP($A712,'Section 2'!$D$16:$R$1015,COLUMNS('Section 2'!$D$13:D$13),0),"")</f>
        <v/>
      </c>
      <c r="D712" s="61" t="str">
        <f>IF($C712="","",IF(ISBLANK(VLOOKUP($A712,'Section 2'!$D$16:$R$1015,COLUMNS('Section 2'!$D$13:E$13),0)),"",VLOOKUP($A712,'Section 2'!$D$16:$R$1015,COLUMNS('Section 2'!$D$13:E$13),0)))</f>
        <v/>
      </c>
      <c r="E712" s="84" t="str">
        <f>IF($C712="","",IF(ISBLANK(VLOOKUP($A712,'Section 2'!$D$16:$R$1015,COLUMNS('Section 2'!$D$13:F$13),0)),"",VLOOKUP($A712,'Section 2'!$D$16:$R$1015,COLUMNS('Section 2'!$D$13:F$13),0)))</f>
        <v/>
      </c>
      <c r="F712" s="84" t="str">
        <f>IF($C712="","",IF(ISBLANK(VLOOKUP($A712,'Section 2'!$D$16:$R$1015,COLUMNS('Section 2'!$D$13:G$13),0)),"",VLOOKUP($A712,'Section 2'!$D$16:$R$1015,COLUMNS('Section 2'!$D$13:G$13),0)))</f>
        <v/>
      </c>
      <c r="G712" s="84" t="str">
        <f>IF($C712="","",IF(ISBLANK(VLOOKUP($A712,'Section 2'!$D$16:$R$1015,COLUMNS('Section 2'!$D$13:H$13),0)),"",VLOOKUP($A712,'Section 2'!$D$16:$R$1015,COLUMNS('Section 2'!$D$13:H$13),0)))</f>
        <v/>
      </c>
      <c r="H712" s="84" t="str">
        <f>IF($C712="","",IF(ISBLANK(VLOOKUP($A712,'Section 2'!$D$16:$R$1015,COLUMNS('Section 2'!$D$13:I$13),0)),"",VLOOKUP($A712,'Section 2'!$D$16:$R$1015,COLUMNS('Section 2'!$D$13:I$13),0)))</f>
        <v/>
      </c>
      <c r="I712" s="84" t="str">
        <f>IF($C712="","",IF(ISBLANK(VLOOKUP($A712,'Section 2'!$D$16:$R$1015,COLUMNS('Section 2'!$D$13:J$13),0)),"",VLOOKUP($A712,'Section 2'!$D$16:$R$1015,COLUMNS('Section 2'!$D$13:J$13),0)))</f>
        <v/>
      </c>
      <c r="J712" s="84" t="str">
        <f>IF($C712="","",IF(ISBLANK(VLOOKUP($A712,'Section 2'!$D$16:$R$1015,COLUMNS('Section 2'!$D$13:R$13),0)),"",IF(VLOOKUP($A712,'Section 2'!$D$16:$R$1015,COLUMNS('Section 2'!$D$13:R$13),0)="QPS","QPS",PROPER(VLOOKUP($A712,'Section 2'!$D$16:$R$1015,COLUMNS('Section 2'!$D$13:R$13),0)))))</f>
        <v/>
      </c>
      <c r="K712" s="84" t="str">
        <f>IF($C712="","",IF(ISBLANK(VLOOKUP($A712,'Section 2'!$D$16:$R$1015,COLUMNS('Section 2'!$D$13:L$13),0)),"",VLOOKUP($A712,'Section 2'!$D$16:$R$1015,COLUMNS('Section 2'!$D$13:L$13),0)))</f>
        <v/>
      </c>
      <c r="L712" s="84" t="str">
        <f>IF($C712="","",IF(ISBLANK(VLOOKUP($A712,'Section 2'!$D$16:$R$1015,COLUMNS('Section 2'!$D$13:M$13),0)),"",VLOOKUP($A712,'Section 2'!$D$16:$R$1015,COLUMNS('Section 2'!$D$13:M$13),0)))</f>
        <v/>
      </c>
      <c r="M712" s="84" t="str">
        <f>IF($C712="","",IF(ISBLANK(VLOOKUP($A712,'Section 2'!$D$16:$R$1015,COLUMNS('Section 2'!$D$13:N$13),0)),"",VLOOKUP($A712,'Section 2'!$D$16:$R$1015,COLUMNS('Section 2'!$D$13:N$13),0)))</f>
        <v/>
      </c>
      <c r="N712" s="84" t="str">
        <f>IF($C712="","",IF(ISBLANK(VLOOKUP($A712,'Section 2'!$D$16:$R$1015,COLUMNS('Section 2'!$D$13:O$13),0)),"",VLOOKUP($A712,'Section 2'!$D$16:$R$1015,COLUMNS('Section 2'!$D$13:O$13),0)))</f>
        <v/>
      </c>
      <c r="O712" s="84" t="str">
        <f>IF($C712="","",IF(ISBLANK(VLOOKUP($A712,'Section 2'!$D$16:$R$1015,COLUMNS('Section 2'!$D$13:P$13),0)),"",VLOOKUP($A712,'Section 2'!$D$16:$R$1015,COLUMNS('Section 2'!$D$13:P$13),0)))</f>
        <v/>
      </c>
      <c r="P712" s="84" t="str">
        <f>IF($C712="","",IF(ISBLANK(VLOOKUP($A712,'Section 2'!$D$16:$R$1015,COLUMNS('Section 2'!$D$13:Q$13),0)),"",VLOOKUP($A712,'Section 2'!$D$16:$R$1015,COLUMNS('Section 2'!$D$13:Q$13),0)))</f>
        <v/>
      </c>
      <c r="Q712" s="84" t="str">
        <f>IF($C712="","",IF(ISBLANK(VLOOKUP($A712,'Section 2'!$D$16:$R$1015,COLUMNS('Section 2'!$D$13:R$13),0)),"",IF(VLOOKUP($A712,'Section 2'!$D$16:$R$1015,COLUMNS('Section 2'!$D$13:R$13),0)="QPS","QPS",PROPER(VLOOKUP($A712,'Section 2'!$D$16:$R$1015,COLUMNS('Section 2'!$D$13:R$13),0)))))</f>
        <v/>
      </c>
    </row>
    <row r="713" spans="1:17" x14ac:dyDescent="0.35">
      <c r="A713" s="50">
        <v>712</v>
      </c>
      <c r="B713" s="84" t="str">
        <f t="shared" si="11"/>
        <v/>
      </c>
      <c r="C713" s="84" t="str">
        <f>IFERROR(VLOOKUP($A713,'Section 2'!$D$16:$R$1015,COLUMNS('Section 2'!$D$13:D$13),0),"")</f>
        <v/>
      </c>
      <c r="D713" s="61" t="str">
        <f>IF($C713="","",IF(ISBLANK(VLOOKUP($A713,'Section 2'!$D$16:$R$1015,COLUMNS('Section 2'!$D$13:E$13),0)),"",VLOOKUP($A713,'Section 2'!$D$16:$R$1015,COLUMNS('Section 2'!$D$13:E$13),0)))</f>
        <v/>
      </c>
      <c r="E713" s="84" t="str">
        <f>IF($C713="","",IF(ISBLANK(VLOOKUP($A713,'Section 2'!$D$16:$R$1015,COLUMNS('Section 2'!$D$13:F$13),0)),"",VLOOKUP($A713,'Section 2'!$D$16:$R$1015,COLUMNS('Section 2'!$D$13:F$13),0)))</f>
        <v/>
      </c>
      <c r="F713" s="84" t="str">
        <f>IF($C713="","",IF(ISBLANK(VLOOKUP($A713,'Section 2'!$D$16:$R$1015,COLUMNS('Section 2'!$D$13:G$13),0)),"",VLOOKUP($A713,'Section 2'!$D$16:$R$1015,COLUMNS('Section 2'!$D$13:G$13),0)))</f>
        <v/>
      </c>
      <c r="G713" s="84" t="str">
        <f>IF($C713="","",IF(ISBLANK(VLOOKUP($A713,'Section 2'!$D$16:$R$1015,COLUMNS('Section 2'!$D$13:H$13),0)),"",VLOOKUP($A713,'Section 2'!$D$16:$R$1015,COLUMNS('Section 2'!$D$13:H$13),0)))</f>
        <v/>
      </c>
      <c r="H713" s="84" t="str">
        <f>IF($C713="","",IF(ISBLANK(VLOOKUP($A713,'Section 2'!$D$16:$R$1015,COLUMNS('Section 2'!$D$13:I$13),0)),"",VLOOKUP($A713,'Section 2'!$D$16:$R$1015,COLUMNS('Section 2'!$D$13:I$13),0)))</f>
        <v/>
      </c>
      <c r="I713" s="84" t="str">
        <f>IF($C713="","",IF(ISBLANK(VLOOKUP($A713,'Section 2'!$D$16:$R$1015,COLUMNS('Section 2'!$D$13:J$13),0)),"",VLOOKUP($A713,'Section 2'!$D$16:$R$1015,COLUMNS('Section 2'!$D$13:J$13),0)))</f>
        <v/>
      </c>
      <c r="J713" s="84" t="str">
        <f>IF($C713="","",IF(ISBLANK(VLOOKUP($A713,'Section 2'!$D$16:$R$1015,COLUMNS('Section 2'!$D$13:R$13),0)),"",IF(VLOOKUP($A713,'Section 2'!$D$16:$R$1015,COLUMNS('Section 2'!$D$13:R$13),0)="QPS","QPS",PROPER(VLOOKUP($A713,'Section 2'!$D$16:$R$1015,COLUMNS('Section 2'!$D$13:R$13),0)))))</f>
        <v/>
      </c>
      <c r="K713" s="84" t="str">
        <f>IF($C713="","",IF(ISBLANK(VLOOKUP($A713,'Section 2'!$D$16:$R$1015,COLUMNS('Section 2'!$D$13:L$13),0)),"",VLOOKUP($A713,'Section 2'!$D$16:$R$1015,COLUMNS('Section 2'!$D$13:L$13),0)))</f>
        <v/>
      </c>
      <c r="L713" s="84" t="str">
        <f>IF($C713="","",IF(ISBLANK(VLOOKUP($A713,'Section 2'!$D$16:$R$1015,COLUMNS('Section 2'!$D$13:M$13),0)),"",VLOOKUP($A713,'Section 2'!$D$16:$R$1015,COLUMNS('Section 2'!$D$13:M$13),0)))</f>
        <v/>
      </c>
      <c r="M713" s="84" t="str">
        <f>IF($C713="","",IF(ISBLANK(VLOOKUP($A713,'Section 2'!$D$16:$R$1015,COLUMNS('Section 2'!$D$13:N$13),0)),"",VLOOKUP($A713,'Section 2'!$D$16:$R$1015,COLUMNS('Section 2'!$D$13:N$13),0)))</f>
        <v/>
      </c>
      <c r="N713" s="84" t="str">
        <f>IF($C713="","",IF(ISBLANK(VLOOKUP($A713,'Section 2'!$D$16:$R$1015,COLUMNS('Section 2'!$D$13:O$13),0)),"",VLOOKUP($A713,'Section 2'!$D$16:$R$1015,COLUMNS('Section 2'!$D$13:O$13),0)))</f>
        <v/>
      </c>
      <c r="O713" s="84" t="str">
        <f>IF($C713="","",IF(ISBLANK(VLOOKUP($A713,'Section 2'!$D$16:$R$1015,COLUMNS('Section 2'!$D$13:P$13),0)),"",VLOOKUP($A713,'Section 2'!$D$16:$R$1015,COLUMNS('Section 2'!$D$13:P$13),0)))</f>
        <v/>
      </c>
      <c r="P713" s="84" t="str">
        <f>IF($C713="","",IF(ISBLANK(VLOOKUP($A713,'Section 2'!$D$16:$R$1015,COLUMNS('Section 2'!$D$13:Q$13),0)),"",VLOOKUP($A713,'Section 2'!$D$16:$R$1015,COLUMNS('Section 2'!$D$13:Q$13),0)))</f>
        <v/>
      </c>
      <c r="Q713" s="84" t="str">
        <f>IF($C713="","",IF(ISBLANK(VLOOKUP($A713,'Section 2'!$D$16:$R$1015,COLUMNS('Section 2'!$D$13:R$13),0)),"",IF(VLOOKUP($A713,'Section 2'!$D$16:$R$1015,COLUMNS('Section 2'!$D$13:R$13),0)="QPS","QPS",PROPER(VLOOKUP($A713,'Section 2'!$D$16:$R$1015,COLUMNS('Section 2'!$D$13:R$13),0)))))</f>
        <v/>
      </c>
    </row>
    <row r="714" spans="1:17" x14ac:dyDescent="0.35">
      <c r="A714" s="50">
        <v>713</v>
      </c>
      <c r="B714" s="84" t="str">
        <f t="shared" si="11"/>
        <v/>
      </c>
      <c r="C714" s="84" t="str">
        <f>IFERROR(VLOOKUP($A714,'Section 2'!$D$16:$R$1015,COLUMNS('Section 2'!$D$13:D$13),0),"")</f>
        <v/>
      </c>
      <c r="D714" s="61" t="str">
        <f>IF($C714="","",IF(ISBLANK(VLOOKUP($A714,'Section 2'!$D$16:$R$1015,COLUMNS('Section 2'!$D$13:E$13),0)),"",VLOOKUP($A714,'Section 2'!$D$16:$R$1015,COLUMNS('Section 2'!$D$13:E$13),0)))</f>
        <v/>
      </c>
      <c r="E714" s="84" t="str">
        <f>IF($C714="","",IF(ISBLANK(VLOOKUP($A714,'Section 2'!$D$16:$R$1015,COLUMNS('Section 2'!$D$13:F$13),0)),"",VLOOKUP($A714,'Section 2'!$D$16:$R$1015,COLUMNS('Section 2'!$D$13:F$13),0)))</f>
        <v/>
      </c>
      <c r="F714" s="84" t="str">
        <f>IF($C714="","",IF(ISBLANK(VLOOKUP($A714,'Section 2'!$D$16:$R$1015,COLUMNS('Section 2'!$D$13:G$13),0)),"",VLOOKUP($A714,'Section 2'!$D$16:$R$1015,COLUMNS('Section 2'!$D$13:G$13),0)))</f>
        <v/>
      </c>
      <c r="G714" s="84" t="str">
        <f>IF($C714="","",IF(ISBLANK(VLOOKUP($A714,'Section 2'!$D$16:$R$1015,COLUMNS('Section 2'!$D$13:H$13),0)),"",VLOOKUP($A714,'Section 2'!$D$16:$R$1015,COLUMNS('Section 2'!$D$13:H$13),0)))</f>
        <v/>
      </c>
      <c r="H714" s="84" t="str">
        <f>IF($C714="","",IF(ISBLANK(VLOOKUP($A714,'Section 2'!$D$16:$R$1015,COLUMNS('Section 2'!$D$13:I$13),0)),"",VLOOKUP($A714,'Section 2'!$D$16:$R$1015,COLUMNS('Section 2'!$D$13:I$13),0)))</f>
        <v/>
      </c>
      <c r="I714" s="84" t="str">
        <f>IF($C714="","",IF(ISBLANK(VLOOKUP($A714,'Section 2'!$D$16:$R$1015,COLUMNS('Section 2'!$D$13:J$13),0)),"",VLOOKUP($A714,'Section 2'!$D$16:$R$1015,COLUMNS('Section 2'!$D$13:J$13),0)))</f>
        <v/>
      </c>
      <c r="J714" s="84" t="str">
        <f>IF($C714="","",IF(ISBLANK(VLOOKUP($A714,'Section 2'!$D$16:$R$1015,COLUMNS('Section 2'!$D$13:R$13),0)),"",IF(VLOOKUP($A714,'Section 2'!$D$16:$R$1015,COLUMNS('Section 2'!$D$13:R$13),0)="QPS","QPS",PROPER(VLOOKUP($A714,'Section 2'!$D$16:$R$1015,COLUMNS('Section 2'!$D$13:R$13),0)))))</f>
        <v/>
      </c>
      <c r="K714" s="84" t="str">
        <f>IF($C714="","",IF(ISBLANK(VLOOKUP($A714,'Section 2'!$D$16:$R$1015,COLUMNS('Section 2'!$D$13:L$13),0)),"",VLOOKUP($A714,'Section 2'!$D$16:$R$1015,COLUMNS('Section 2'!$D$13:L$13),0)))</f>
        <v/>
      </c>
      <c r="L714" s="84" t="str">
        <f>IF($C714="","",IF(ISBLANK(VLOOKUP($A714,'Section 2'!$D$16:$R$1015,COLUMNS('Section 2'!$D$13:M$13),0)),"",VLOOKUP($A714,'Section 2'!$D$16:$R$1015,COLUMNS('Section 2'!$D$13:M$13),0)))</f>
        <v/>
      </c>
      <c r="M714" s="84" t="str">
        <f>IF($C714="","",IF(ISBLANK(VLOOKUP($A714,'Section 2'!$D$16:$R$1015,COLUMNS('Section 2'!$D$13:N$13),0)),"",VLOOKUP($A714,'Section 2'!$D$16:$R$1015,COLUMNS('Section 2'!$D$13:N$13),0)))</f>
        <v/>
      </c>
      <c r="N714" s="84" t="str">
        <f>IF($C714="","",IF(ISBLANK(VLOOKUP($A714,'Section 2'!$D$16:$R$1015,COLUMNS('Section 2'!$D$13:O$13),0)),"",VLOOKUP($A714,'Section 2'!$D$16:$R$1015,COLUMNS('Section 2'!$D$13:O$13),0)))</f>
        <v/>
      </c>
      <c r="O714" s="84" t="str">
        <f>IF($C714="","",IF(ISBLANK(VLOOKUP($A714,'Section 2'!$D$16:$R$1015,COLUMNS('Section 2'!$D$13:P$13),0)),"",VLOOKUP($A714,'Section 2'!$D$16:$R$1015,COLUMNS('Section 2'!$D$13:P$13),0)))</f>
        <v/>
      </c>
      <c r="P714" s="84" t="str">
        <f>IF($C714="","",IF(ISBLANK(VLOOKUP($A714,'Section 2'!$D$16:$R$1015,COLUMNS('Section 2'!$D$13:Q$13),0)),"",VLOOKUP($A714,'Section 2'!$D$16:$R$1015,COLUMNS('Section 2'!$D$13:Q$13),0)))</f>
        <v/>
      </c>
      <c r="Q714" s="84" t="str">
        <f>IF($C714="","",IF(ISBLANK(VLOOKUP($A714,'Section 2'!$D$16:$R$1015,COLUMNS('Section 2'!$D$13:R$13),0)),"",IF(VLOOKUP($A714,'Section 2'!$D$16:$R$1015,COLUMNS('Section 2'!$D$13:R$13),0)="QPS","QPS",PROPER(VLOOKUP($A714,'Section 2'!$D$16:$R$1015,COLUMNS('Section 2'!$D$13:R$13),0)))))</f>
        <v/>
      </c>
    </row>
    <row r="715" spans="1:17" x14ac:dyDescent="0.35">
      <c r="A715" s="50">
        <v>714</v>
      </c>
      <c r="B715" s="84" t="str">
        <f t="shared" si="11"/>
        <v/>
      </c>
      <c r="C715" s="84" t="str">
        <f>IFERROR(VLOOKUP($A715,'Section 2'!$D$16:$R$1015,COLUMNS('Section 2'!$D$13:D$13),0),"")</f>
        <v/>
      </c>
      <c r="D715" s="61" t="str">
        <f>IF($C715="","",IF(ISBLANK(VLOOKUP($A715,'Section 2'!$D$16:$R$1015,COLUMNS('Section 2'!$D$13:E$13),0)),"",VLOOKUP($A715,'Section 2'!$D$16:$R$1015,COLUMNS('Section 2'!$D$13:E$13),0)))</f>
        <v/>
      </c>
      <c r="E715" s="84" t="str">
        <f>IF($C715="","",IF(ISBLANK(VLOOKUP($A715,'Section 2'!$D$16:$R$1015,COLUMNS('Section 2'!$D$13:F$13),0)),"",VLOOKUP($A715,'Section 2'!$D$16:$R$1015,COLUMNS('Section 2'!$D$13:F$13),0)))</f>
        <v/>
      </c>
      <c r="F715" s="84" t="str">
        <f>IF($C715="","",IF(ISBLANK(VLOOKUP($A715,'Section 2'!$D$16:$R$1015,COLUMNS('Section 2'!$D$13:G$13),0)),"",VLOOKUP($A715,'Section 2'!$D$16:$R$1015,COLUMNS('Section 2'!$D$13:G$13),0)))</f>
        <v/>
      </c>
      <c r="G715" s="84" t="str">
        <f>IF($C715="","",IF(ISBLANK(VLOOKUP($A715,'Section 2'!$D$16:$R$1015,COLUMNS('Section 2'!$D$13:H$13),0)),"",VLOOKUP($A715,'Section 2'!$D$16:$R$1015,COLUMNS('Section 2'!$D$13:H$13),0)))</f>
        <v/>
      </c>
      <c r="H715" s="84" t="str">
        <f>IF($C715="","",IF(ISBLANK(VLOOKUP($A715,'Section 2'!$D$16:$R$1015,COLUMNS('Section 2'!$D$13:I$13),0)),"",VLOOKUP($A715,'Section 2'!$D$16:$R$1015,COLUMNS('Section 2'!$D$13:I$13),0)))</f>
        <v/>
      </c>
      <c r="I715" s="84" t="str">
        <f>IF($C715="","",IF(ISBLANK(VLOOKUP($A715,'Section 2'!$D$16:$R$1015,COLUMNS('Section 2'!$D$13:J$13),0)),"",VLOOKUP($A715,'Section 2'!$D$16:$R$1015,COLUMNS('Section 2'!$D$13:J$13),0)))</f>
        <v/>
      </c>
      <c r="J715" s="84" t="str">
        <f>IF($C715="","",IF(ISBLANK(VLOOKUP($A715,'Section 2'!$D$16:$R$1015,COLUMNS('Section 2'!$D$13:R$13),0)),"",IF(VLOOKUP($A715,'Section 2'!$D$16:$R$1015,COLUMNS('Section 2'!$D$13:R$13),0)="QPS","QPS",PROPER(VLOOKUP($A715,'Section 2'!$D$16:$R$1015,COLUMNS('Section 2'!$D$13:R$13),0)))))</f>
        <v/>
      </c>
      <c r="K715" s="84" t="str">
        <f>IF($C715="","",IF(ISBLANK(VLOOKUP($A715,'Section 2'!$D$16:$R$1015,COLUMNS('Section 2'!$D$13:L$13),0)),"",VLOOKUP($A715,'Section 2'!$D$16:$R$1015,COLUMNS('Section 2'!$D$13:L$13),0)))</f>
        <v/>
      </c>
      <c r="L715" s="84" t="str">
        <f>IF($C715="","",IF(ISBLANK(VLOOKUP($A715,'Section 2'!$D$16:$R$1015,COLUMNS('Section 2'!$D$13:M$13),0)),"",VLOOKUP($A715,'Section 2'!$D$16:$R$1015,COLUMNS('Section 2'!$D$13:M$13),0)))</f>
        <v/>
      </c>
      <c r="M715" s="84" t="str">
        <f>IF($C715="","",IF(ISBLANK(VLOOKUP($A715,'Section 2'!$D$16:$R$1015,COLUMNS('Section 2'!$D$13:N$13),0)),"",VLOOKUP($A715,'Section 2'!$D$16:$R$1015,COLUMNS('Section 2'!$D$13:N$13),0)))</f>
        <v/>
      </c>
      <c r="N715" s="84" t="str">
        <f>IF($C715="","",IF(ISBLANK(VLOOKUP($A715,'Section 2'!$D$16:$R$1015,COLUMNS('Section 2'!$D$13:O$13),0)),"",VLOOKUP($A715,'Section 2'!$D$16:$R$1015,COLUMNS('Section 2'!$D$13:O$13),0)))</f>
        <v/>
      </c>
      <c r="O715" s="84" t="str">
        <f>IF($C715="","",IF(ISBLANK(VLOOKUP($A715,'Section 2'!$D$16:$R$1015,COLUMNS('Section 2'!$D$13:P$13),0)),"",VLOOKUP($A715,'Section 2'!$D$16:$R$1015,COLUMNS('Section 2'!$D$13:P$13),0)))</f>
        <v/>
      </c>
      <c r="P715" s="84" t="str">
        <f>IF($C715="","",IF(ISBLANK(VLOOKUP($A715,'Section 2'!$D$16:$R$1015,COLUMNS('Section 2'!$D$13:Q$13),0)),"",VLOOKUP($A715,'Section 2'!$D$16:$R$1015,COLUMNS('Section 2'!$D$13:Q$13),0)))</f>
        <v/>
      </c>
      <c r="Q715" s="84" t="str">
        <f>IF($C715="","",IF(ISBLANK(VLOOKUP($A715,'Section 2'!$D$16:$R$1015,COLUMNS('Section 2'!$D$13:R$13),0)),"",IF(VLOOKUP($A715,'Section 2'!$D$16:$R$1015,COLUMNS('Section 2'!$D$13:R$13),0)="QPS","QPS",PROPER(VLOOKUP($A715,'Section 2'!$D$16:$R$1015,COLUMNS('Section 2'!$D$13:R$13),0)))))</f>
        <v/>
      </c>
    </row>
    <row r="716" spans="1:17" x14ac:dyDescent="0.35">
      <c r="A716" s="50">
        <v>715</v>
      </c>
      <c r="B716" s="84" t="str">
        <f t="shared" si="11"/>
        <v/>
      </c>
      <c r="C716" s="84" t="str">
        <f>IFERROR(VLOOKUP($A716,'Section 2'!$D$16:$R$1015,COLUMNS('Section 2'!$D$13:D$13),0),"")</f>
        <v/>
      </c>
      <c r="D716" s="61" t="str">
        <f>IF($C716="","",IF(ISBLANK(VLOOKUP($A716,'Section 2'!$D$16:$R$1015,COLUMNS('Section 2'!$D$13:E$13),0)),"",VLOOKUP($A716,'Section 2'!$D$16:$R$1015,COLUMNS('Section 2'!$D$13:E$13),0)))</f>
        <v/>
      </c>
      <c r="E716" s="84" t="str">
        <f>IF($C716="","",IF(ISBLANK(VLOOKUP($A716,'Section 2'!$D$16:$R$1015,COLUMNS('Section 2'!$D$13:F$13),0)),"",VLOOKUP($A716,'Section 2'!$D$16:$R$1015,COLUMNS('Section 2'!$D$13:F$13),0)))</f>
        <v/>
      </c>
      <c r="F716" s="84" t="str">
        <f>IF($C716="","",IF(ISBLANK(VLOOKUP($A716,'Section 2'!$D$16:$R$1015,COLUMNS('Section 2'!$D$13:G$13),0)),"",VLOOKUP($A716,'Section 2'!$D$16:$R$1015,COLUMNS('Section 2'!$D$13:G$13),0)))</f>
        <v/>
      </c>
      <c r="G716" s="84" t="str">
        <f>IF($C716="","",IF(ISBLANK(VLOOKUP($A716,'Section 2'!$D$16:$R$1015,COLUMNS('Section 2'!$D$13:H$13),0)),"",VLOOKUP($A716,'Section 2'!$D$16:$R$1015,COLUMNS('Section 2'!$D$13:H$13),0)))</f>
        <v/>
      </c>
      <c r="H716" s="84" t="str">
        <f>IF($C716="","",IF(ISBLANK(VLOOKUP($A716,'Section 2'!$D$16:$R$1015,COLUMNS('Section 2'!$D$13:I$13),0)),"",VLOOKUP($A716,'Section 2'!$D$16:$R$1015,COLUMNS('Section 2'!$D$13:I$13),0)))</f>
        <v/>
      </c>
      <c r="I716" s="84" t="str">
        <f>IF($C716="","",IF(ISBLANK(VLOOKUP($A716,'Section 2'!$D$16:$R$1015,COLUMNS('Section 2'!$D$13:J$13),0)),"",VLOOKUP($A716,'Section 2'!$D$16:$R$1015,COLUMNS('Section 2'!$D$13:J$13),0)))</f>
        <v/>
      </c>
      <c r="J716" s="84" t="str">
        <f>IF($C716="","",IF(ISBLANK(VLOOKUP($A716,'Section 2'!$D$16:$R$1015,COLUMNS('Section 2'!$D$13:R$13),0)),"",IF(VLOOKUP($A716,'Section 2'!$D$16:$R$1015,COLUMNS('Section 2'!$D$13:R$13),0)="QPS","QPS",PROPER(VLOOKUP($A716,'Section 2'!$D$16:$R$1015,COLUMNS('Section 2'!$D$13:R$13),0)))))</f>
        <v/>
      </c>
      <c r="K716" s="84" t="str">
        <f>IF($C716="","",IF(ISBLANK(VLOOKUP($A716,'Section 2'!$D$16:$R$1015,COLUMNS('Section 2'!$D$13:L$13),0)),"",VLOOKUP($A716,'Section 2'!$D$16:$R$1015,COLUMNS('Section 2'!$D$13:L$13),0)))</f>
        <v/>
      </c>
      <c r="L716" s="84" t="str">
        <f>IF($C716="","",IF(ISBLANK(VLOOKUP($A716,'Section 2'!$D$16:$R$1015,COLUMNS('Section 2'!$D$13:M$13),0)),"",VLOOKUP($A716,'Section 2'!$D$16:$R$1015,COLUMNS('Section 2'!$D$13:M$13),0)))</f>
        <v/>
      </c>
      <c r="M716" s="84" t="str">
        <f>IF($C716="","",IF(ISBLANK(VLOOKUP($A716,'Section 2'!$D$16:$R$1015,COLUMNS('Section 2'!$D$13:N$13),0)),"",VLOOKUP($A716,'Section 2'!$D$16:$R$1015,COLUMNS('Section 2'!$D$13:N$13),0)))</f>
        <v/>
      </c>
      <c r="N716" s="84" t="str">
        <f>IF($C716="","",IF(ISBLANK(VLOOKUP($A716,'Section 2'!$D$16:$R$1015,COLUMNS('Section 2'!$D$13:O$13),0)),"",VLOOKUP($A716,'Section 2'!$D$16:$R$1015,COLUMNS('Section 2'!$D$13:O$13),0)))</f>
        <v/>
      </c>
      <c r="O716" s="84" t="str">
        <f>IF($C716="","",IF(ISBLANK(VLOOKUP($A716,'Section 2'!$D$16:$R$1015,COLUMNS('Section 2'!$D$13:P$13),0)),"",VLOOKUP($A716,'Section 2'!$D$16:$R$1015,COLUMNS('Section 2'!$D$13:P$13),0)))</f>
        <v/>
      </c>
      <c r="P716" s="84" t="str">
        <f>IF($C716="","",IF(ISBLANK(VLOOKUP($A716,'Section 2'!$D$16:$R$1015,COLUMNS('Section 2'!$D$13:Q$13),0)),"",VLOOKUP($A716,'Section 2'!$D$16:$R$1015,COLUMNS('Section 2'!$D$13:Q$13),0)))</f>
        <v/>
      </c>
      <c r="Q716" s="84" t="str">
        <f>IF($C716="","",IF(ISBLANK(VLOOKUP($A716,'Section 2'!$D$16:$R$1015,COLUMNS('Section 2'!$D$13:R$13),0)),"",IF(VLOOKUP($A716,'Section 2'!$D$16:$R$1015,COLUMNS('Section 2'!$D$13:R$13),0)="QPS","QPS",PROPER(VLOOKUP($A716,'Section 2'!$D$16:$R$1015,COLUMNS('Section 2'!$D$13:R$13),0)))))</f>
        <v/>
      </c>
    </row>
    <row r="717" spans="1:17" x14ac:dyDescent="0.35">
      <c r="A717" s="50">
        <v>716</v>
      </c>
      <c r="B717" s="84" t="str">
        <f t="shared" si="11"/>
        <v/>
      </c>
      <c r="C717" s="84" t="str">
        <f>IFERROR(VLOOKUP($A717,'Section 2'!$D$16:$R$1015,COLUMNS('Section 2'!$D$13:D$13),0),"")</f>
        <v/>
      </c>
      <c r="D717" s="61" t="str">
        <f>IF($C717="","",IF(ISBLANK(VLOOKUP($A717,'Section 2'!$D$16:$R$1015,COLUMNS('Section 2'!$D$13:E$13),0)),"",VLOOKUP($A717,'Section 2'!$D$16:$R$1015,COLUMNS('Section 2'!$D$13:E$13),0)))</f>
        <v/>
      </c>
      <c r="E717" s="84" t="str">
        <f>IF($C717="","",IF(ISBLANK(VLOOKUP($A717,'Section 2'!$D$16:$R$1015,COLUMNS('Section 2'!$D$13:F$13),0)),"",VLOOKUP($A717,'Section 2'!$D$16:$R$1015,COLUMNS('Section 2'!$D$13:F$13),0)))</f>
        <v/>
      </c>
      <c r="F717" s="84" t="str">
        <f>IF($C717="","",IF(ISBLANK(VLOOKUP($A717,'Section 2'!$D$16:$R$1015,COLUMNS('Section 2'!$D$13:G$13),0)),"",VLOOKUP($A717,'Section 2'!$D$16:$R$1015,COLUMNS('Section 2'!$D$13:G$13),0)))</f>
        <v/>
      </c>
      <c r="G717" s="84" t="str">
        <f>IF($C717="","",IF(ISBLANK(VLOOKUP($A717,'Section 2'!$D$16:$R$1015,COLUMNS('Section 2'!$D$13:H$13),0)),"",VLOOKUP($A717,'Section 2'!$D$16:$R$1015,COLUMNS('Section 2'!$D$13:H$13),0)))</f>
        <v/>
      </c>
      <c r="H717" s="84" t="str">
        <f>IF($C717="","",IF(ISBLANK(VLOOKUP($A717,'Section 2'!$D$16:$R$1015,COLUMNS('Section 2'!$D$13:I$13),0)),"",VLOOKUP($A717,'Section 2'!$D$16:$R$1015,COLUMNS('Section 2'!$D$13:I$13),0)))</f>
        <v/>
      </c>
      <c r="I717" s="84" t="str">
        <f>IF($C717="","",IF(ISBLANK(VLOOKUP($A717,'Section 2'!$D$16:$R$1015,COLUMNS('Section 2'!$D$13:J$13),0)),"",VLOOKUP($A717,'Section 2'!$D$16:$R$1015,COLUMNS('Section 2'!$D$13:J$13),0)))</f>
        <v/>
      </c>
      <c r="J717" s="84" t="str">
        <f>IF($C717="","",IF(ISBLANK(VLOOKUP($A717,'Section 2'!$D$16:$R$1015,COLUMNS('Section 2'!$D$13:R$13),0)),"",IF(VLOOKUP($A717,'Section 2'!$D$16:$R$1015,COLUMNS('Section 2'!$D$13:R$13),0)="QPS","QPS",PROPER(VLOOKUP($A717,'Section 2'!$D$16:$R$1015,COLUMNS('Section 2'!$D$13:R$13),0)))))</f>
        <v/>
      </c>
      <c r="K717" s="84" t="str">
        <f>IF($C717="","",IF(ISBLANK(VLOOKUP($A717,'Section 2'!$D$16:$R$1015,COLUMNS('Section 2'!$D$13:L$13),0)),"",VLOOKUP($A717,'Section 2'!$D$16:$R$1015,COLUMNS('Section 2'!$D$13:L$13),0)))</f>
        <v/>
      </c>
      <c r="L717" s="84" t="str">
        <f>IF($C717="","",IF(ISBLANK(VLOOKUP($A717,'Section 2'!$D$16:$R$1015,COLUMNS('Section 2'!$D$13:M$13),0)),"",VLOOKUP($A717,'Section 2'!$D$16:$R$1015,COLUMNS('Section 2'!$D$13:M$13),0)))</f>
        <v/>
      </c>
      <c r="M717" s="84" t="str">
        <f>IF($C717="","",IF(ISBLANK(VLOOKUP($A717,'Section 2'!$D$16:$R$1015,COLUMNS('Section 2'!$D$13:N$13),0)),"",VLOOKUP($A717,'Section 2'!$D$16:$R$1015,COLUMNS('Section 2'!$D$13:N$13),0)))</f>
        <v/>
      </c>
      <c r="N717" s="84" t="str">
        <f>IF($C717="","",IF(ISBLANK(VLOOKUP($A717,'Section 2'!$D$16:$R$1015,COLUMNS('Section 2'!$D$13:O$13),0)),"",VLOOKUP($A717,'Section 2'!$D$16:$R$1015,COLUMNS('Section 2'!$D$13:O$13),0)))</f>
        <v/>
      </c>
      <c r="O717" s="84" t="str">
        <f>IF($C717="","",IF(ISBLANK(VLOOKUP($A717,'Section 2'!$D$16:$R$1015,COLUMNS('Section 2'!$D$13:P$13),0)),"",VLOOKUP($A717,'Section 2'!$D$16:$R$1015,COLUMNS('Section 2'!$D$13:P$13),0)))</f>
        <v/>
      </c>
      <c r="P717" s="84" t="str">
        <f>IF($C717="","",IF(ISBLANK(VLOOKUP($A717,'Section 2'!$D$16:$R$1015,COLUMNS('Section 2'!$D$13:Q$13),0)),"",VLOOKUP($A717,'Section 2'!$D$16:$R$1015,COLUMNS('Section 2'!$D$13:Q$13),0)))</f>
        <v/>
      </c>
      <c r="Q717" s="84" t="str">
        <f>IF($C717="","",IF(ISBLANK(VLOOKUP($A717,'Section 2'!$D$16:$R$1015,COLUMNS('Section 2'!$D$13:R$13),0)),"",IF(VLOOKUP($A717,'Section 2'!$D$16:$R$1015,COLUMNS('Section 2'!$D$13:R$13),0)="QPS","QPS",PROPER(VLOOKUP($A717,'Section 2'!$D$16:$R$1015,COLUMNS('Section 2'!$D$13:R$13),0)))))</f>
        <v/>
      </c>
    </row>
    <row r="718" spans="1:17" x14ac:dyDescent="0.35">
      <c r="A718" s="50">
        <v>717</v>
      </c>
      <c r="B718" s="84" t="str">
        <f t="shared" si="11"/>
        <v/>
      </c>
      <c r="C718" s="84" t="str">
        <f>IFERROR(VLOOKUP($A718,'Section 2'!$D$16:$R$1015,COLUMNS('Section 2'!$D$13:D$13),0),"")</f>
        <v/>
      </c>
      <c r="D718" s="61" t="str">
        <f>IF($C718="","",IF(ISBLANK(VLOOKUP($A718,'Section 2'!$D$16:$R$1015,COLUMNS('Section 2'!$D$13:E$13),0)),"",VLOOKUP($A718,'Section 2'!$D$16:$R$1015,COLUMNS('Section 2'!$D$13:E$13),0)))</f>
        <v/>
      </c>
      <c r="E718" s="84" t="str">
        <f>IF($C718="","",IF(ISBLANK(VLOOKUP($A718,'Section 2'!$D$16:$R$1015,COLUMNS('Section 2'!$D$13:F$13),0)),"",VLOOKUP($A718,'Section 2'!$D$16:$R$1015,COLUMNS('Section 2'!$D$13:F$13),0)))</f>
        <v/>
      </c>
      <c r="F718" s="84" t="str">
        <f>IF($C718="","",IF(ISBLANK(VLOOKUP($A718,'Section 2'!$D$16:$R$1015,COLUMNS('Section 2'!$D$13:G$13),0)),"",VLOOKUP($A718,'Section 2'!$D$16:$R$1015,COLUMNS('Section 2'!$D$13:G$13),0)))</f>
        <v/>
      </c>
      <c r="G718" s="84" t="str">
        <f>IF($C718="","",IF(ISBLANK(VLOOKUP($A718,'Section 2'!$D$16:$R$1015,COLUMNS('Section 2'!$D$13:H$13),0)),"",VLOOKUP($A718,'Section 2'!$D$16:$R$1015,COLUMNS('Section 2'!$D$13:H$13),0)))</f>
        <v/>
      </c>
      <c r="H718" s="84" t="str">
        <f>IF($C718="","",IF(ISBLANK(VLOOKUP($A718,'Section 2'!$D$16:$R$1015,COLUMNS('Section 2'!$D$13:I$13),0)),"",VLOOKUP($A718,'Section 2'!$D$16:$R$1015,COLUMNS('Section 2'!$D$13:I$13),0)))</f>
        <v/>
      </c>
      <c r="I718" s="84" t="str">
        <f>IF($C718="","",IF(ISBLANK(VLOOKUP($A718,'Section 2'!$D$16:$R$1015,COLUMNS('Section 2'!$D$13:J$13),0)),"",VLOOKUP($A718,'Section 2'!$D$16:$R$1015,COLUMNS('Section 2'!$D$13:J$13),0)))</f>
        <v/>
      </c>
      <c r="J718" s="84" t="str">
        <f>IF($C718="","",IF(ISBLANK(VLOOKUP($A718,'Section 2'!$D$16:$R$1015,COLUMNS('Section 2'!$D$13:R$13),0)),"",IF(VLOOKUP($A718,'Section 2'!$D$16:$R$1015,COLUMNS('Section 2'!$D$13:R$13),0)="QPS","QPS",PROPER(VLOOKUP($A718,'Section 2'!$D$16:$R$1015,COLUMNS('Section 2'!$D$13:R$13),0)))))</f>
        <v/>
      </c>
      <c r="K718" s="84" t="str">
        <f>IF($C718="","",IF(ISBLANK(VLOOKUP($A718,'Section 2'!$D$16:$R$1015,COLUMNS('Section 2'!$D$13:L$13),0)),"",VLOOKUP($A718,'Section 2'!$D$16:$R$1015,COLUMNS('Section 2'!$D$13:L$13),0)))</f>
        <v/>
      </c>
      <c r="L718" s="84" t="str">
        <f>IF($C718="","",IF(ISBLANK(VLOOKUP($A718,'Section 2'!$D$16:$R$1015,COLUMNS('Section 2'!$D$13:M$13),0)),"",VLOOKUP($A718,'Section 2'!$D$16:$R$1015,COLUMNS('Section 2'!$D$13:M$13),0)))</f>
        <v/>
      </c>
      <c r="M718" s="84" t="str">
        <f>IF($C718="","",IF(ISBLANK(VLOOKUP($A718,'Section 2'!$D$16:$R$1015,COLUMNS('Section 2'!$D$13:N$13),0)),"",VLOOKUP($A718,'Section 2'!$D$16:$R$1015,COLUMNS('Section 2'!$D$13:N$13),0)))</f>
        <v/>
      </c>
      <c r="N718" s="84" t="str">
        <f>IF($C718="","",IF(ISBLANK(VLOOKUP($A718,'Section 2'!$D$16:$R$1015,COLUMNS('Section 2'!$D$13:O$13),0)),"",VLOOKUP($A718,'Section 2'!$D$16:$R$1015,COLUMNS('Section 2'!$D$13:O$13),0)))</f>
        <v/>
      </c>
      <c r="O718" s="84" t="str">
        <f>IF($C718="","",IF(ISBLANK(VLOOKUP($A718,'Section 2'!$D$16:$R$1015,COLUMNS('Section 2'!$D$13:P$13),0)),"",VLOOKUP($A718,'Section 2'!$D$16:$R$1015,COLUMNS('Section 2'!$D$13:P$13),0)))</f>
        <v/>
      </c>
      <c r="P718" s="84" t="str">
        <f>IF($C718="","",IF(ISBLANK(VLOOKUP($A718,'Section 2'!$D$16:$R$1015,COLUMNS('Section 2'!$D$13:Q$13),0)),"",VLOOKUP($A718,'Section 2'!$D$16:$R$1015,COLUMNS('Section 2'!$D$13:Q$13),0)))</f>
        <v/>
      </c>
      <c r="Q718" s="84" t="str">
        <f>IF($C718="","",IF(ISBLANK(VLOOKUP($A718,'Section 2'!$D$16:$R$1015,COLUMNS('Section 2'!$D$13:R$13),0)),"",IF(VLOOKUP($A718,'Section 2'!$D$16:$R$1015,COLUMNS('Section 2'!$D$13:R$13),0)="QPS","QPS",PROPER(VLOOKUP($A718,'Section 2'!$D$16:$R$1015,COLUMNS('Section 2'!$D$13:R$13),0)))))</f>
        <v/>
      </c>
    </row>
    <row r="719" spans="1:17" x14ac:dyDescent="0.35">
      <c r="A719" s="50">
        <v>718</v>
      </c>
      <c r="B719" s="84" t="str">
        <f t="shared" si="11"/>
        <v/>
      </c>
      <c r="C719" s="84" t="str">
        <f>IFERROR(VLOOKUP($A719,'Section 2'!$D$16:$R$1015,COLUMNS('Section 2'!$D$13:D$13),0),"")</f>
        <v/>
      </c>
      <c r="D719" s="61" t="str">
        <f>IF($C719="","",IF(ISBLANK(VLOOKUP($A719,'Section 2'!$D$16:$R$1015,COLUMNS('Section 2'!$D$13:E$13),0)),"",VLOOKUP($A719,'Section 2'!$D$16:$R$1015,COLUMNS('Section 2'!$D$13:E$13),0)))</f>
        <v/>
      </c>
      <c r="E719" s="84" t="str">
        <f>IF($C719="","",IF(ISBLANK(VLOOKUP($A719,'Section 2'!$D$16:$R$1015,COLUMNS('Section 2'!$D$13:F$13),0)),"",VLOOKUP($A719,'Section 2'!$D$16:$R$1015,COLUMNS('Section 2'!$D$13:F$13),0)))</f>
        <v/>
      </c>
      <c r="F719" s="84" t="str">
        <f>IF($C719="","",IF(ISBLANK(VLOOKUP($A719,'Section 2'!$D$16:$R$1015,COLUMNS('Section 2'!$D$13:G$13),0)),"",VLOOKUP($A719,'Section 2'!$D$16:$R$1015,COLUMNS('Section 2'!$D$13:G$13),0)))</f>
        <v/>
      </c>
      <c r="G719" s="84" t="str">
        <f>IF($C719="","",IF(ISBLANK(VLOOKUP($A719,'Section 2'!$D$16:$R$1015,COLUMNS('Section 2'!$D$13:H$13),0)),"",VLOOKUP($A719,'Section 2'!$D$16:$R$1015,COLUMNS('Section 2'!$D$13:H$13),0)))</f>
        <v/>
      </c>
      <c r="H719" s="84" t="str">
        <f>IF($C719="","",IF(ISBLANK(VLOOKUP($A719,'Section 2'!$D$16:$R$1015,COLUMNS('Section 2'!$D$13:I$13),0)),"",VLOOKUP($A719,'Section 2'!$D$16:$R$1015,COLUMNS('Section 2'!$D$13:I$13),0)))</f>
        <v/>
      </c>
      <c r="I719" s="84" t="str">
        <f>IF($C719="","",IF(ISBLANK(VLOOKUP($A719,'Section 2'!$D$16:$R$1015,COLUMNS('Section 2'!$D$13:J$13),0)),"",VLOOKUP($A719,'Section 2'!$D$16:$R$1015,COLUMNS('Section 2'!$D$13:J$13),0)))</f>
        <v/>
      </c>
      <c r="J719" s="84" t="str">
        <f>IF($C719="","",IF(ISBLANK(VLOOKUP($A719,'Section 2'!$D$16:$R$1015,COLUMNS('Section 2'!$D$13:R$13),0)),"",IF(VLOOKUP($A719,'Section 2'!$D$16:$R$1015,COLUMNS('Section 2'!$D$13:R$13),0)="QPS","QPS",PROPER(VLOOKUP($A719,'Section 2'!$D$16:$R$1015,COLUMNS('Section 2'!$D$13:R$13),0)))))</f>
        <v/>
      </c>
      <c r="K719" s="84" t="str">
        <f>IF($C719="","",IF(ISBLANK(VLOOKUP($A719,'Section 2'!$D$16:$R$1015,COLUMNS('Section 2'!$D$13:L$13),0)),"",VLOOKUP($A719,'Section 2'!$D$16:$R$1015,COLUMNS('Section 2'!$D$13:L$13),0)))</f>
        <v/>
      </c>
      <c r="L719" s="84" t="str">
        <f>IF($C719="","",IF(ISBLANK(VLOOKUP($A719,'Section 2'!$D$16:$R$1015,COLUMNS('Section 2'!$D$13:M$13),0)),"",VLOOKUP($A719,'Section 2'!$D$16:$R$1015,COLUMNS('Section 2'!$D$13:M$13),0)))</f>
        <v/>
      </c>
      <c r="M719" s="84" t="str">
        <f>IF($C719="","",IF(ISBLANK(VLOOKUP($A719,'Section 2'!$D$16:$R$1015,COLUMNS('Section 2'!$D$13:N$13),0)),"",VLOOKUP($A719,'Section 2'!$D$16:$R$1015,COLUMNS('Section 2'!$D$13:N$13),0)))</f>
        <v/>
      </c>
      <c r="N719" s="84" t="str">
        <f>IF($C719="","",IF(ISBLANK(VLOOKUP($A719,'Section 2'!$D$16:$R$1015,COLUMNS('Section 2'!$D$13:O$13),0)),"",VLOOKUP($A719,'Section 2'!$D$16:$R$1015,COLUMNS('Section 2'!$D$13:O$13),0)))</f>
        <v/>
      </c>
      <c r="O719" s="84" t="str">
        <f>IF($C719="","",IF(ISBLANK(VLOOKUP($A719,'Section 2'!$D$16:$R$1015,COLUMNS('Section 2'!$D$13:P$13),0)),"",VLOOKUP($A719,'Section 2'!$D$16:$R$1015,COLUMNS('Section 2'!$D$13:P$13),0)))</f>
        <v/>
      </c>
      <c r="P719" s="84" t="str">
        <f>IF($C719="","",IF(ISBLANK(VLOOKUP($A719,'Section 2'!$D$16:$R$1015,COLUMNS('Section 2'!$D$13:Q$13),0)),"",VLOOKUP($A719,'Section 2'!$D$16:$R$1015,COLUMNS('Section 2'!$D$13:Q$13),0)))</f>
        <v/>
      </c>
      <c r="Q719" s="84" t="str">
        <f>IF($C719="","",IF(ISBLANK(VLOOKUP($A719,'Section 2'!$D$16:$R$1015,COLUMNS('Section 2'!$D$13:R$13),0)),"",IF(VLOOKUP($A719,'Section 2'!$D$16:$R$1015,COLUMNS('Section 2'!$D$13:R$13),0)="QPS","QPS",PROPER(VLOOKUP($A719,'Section 2'!$D$16:$R$1015,COLUMNS('Section 2'!$D$13:R$13),0)))))</f>
        <v/>
      </c>
    </row>
    <row r="720" spans="1:17" x14ac:dyDescent="0.35">
      <c r="A720" s="50">
        <v>719</v>
      </c>
      <c r="B720" s="84" t="str">
        <f t="shared" si="11"/>
        <v/>
      </c>
      <c r="C720" s="84" t="str">
        <f>IFERROR(VLOOKUP($A720,'Section 2'!$D$16:$R$1015,COLUMNS('Section 2'!$D$13:D$13),0),"")</f>
        <v/>
      </c>
      <c r="D720" s="61" t="str">
        <f>IF($C720="","",IF(ISBLANK(VLOOKUP($A720,'Section 2'!$D$16:$R$1015,COLUMNS('Section 2'!$D$13:E$13),0)),"",VLOOKUP($A720,'Section 2'!$D$16:$R$1015,COLUMNS('Section 2'!$D$13:E$13),0)))</f>
        <v/>
      </c>
      <c r="E720" s="84" t="str">
        <f>IF($C720="","",IF(ISBLANK(VLOOKUP($A720,'Section 2'!$D$16:$R$1015,COLUMNS('Section 2'!$D$13:F$13),0)),"",VLOOKUP($A720,'Section 2'!$D$16:$R$1015,COLUMNS('Section 2'!$D$13:F$13),0)))</f>
        <v/>
      </c>
      <c r="F720" s="84" t="str">
        <f>IF($C720="","",IF(ISBLANK(VLOOKUP($A720,'Section 2'!$D$16:$R$1015,COLUMNS('Section 2'!$D$13:G$13),0)),"",VLOOKUP($A720,'Section 2'!$D$16:$R$1015,COLUMNS('Section 2'!$D$13:G$13),0)))</f>
        <v/>
      </c>
      <c r="G720" s="84" t="str">
        <f>IF($C720="","",IF(ISBLANK(VLOOKUP($A720,'Section 2'!$D$16:$R$1015,COLUMNS('Section 2'!$D$13:H$13),0)),"",VLOOKUP($A720,'Section 2'!$D$16:$R$1015,COLUMNS('Section 2'!$D$13:H$13),0)))</f>
        <v/>
      </c>
      <c r="H720" s="84" t="str">
        <f>IF($C720="","",IF(ISBLANK(VLOOKUP($A720,'Section 2'!$D$16:$R$1015,COLUMNS('Section 2'!$D$13:I$13),0)),"",VLOOKUP($A720,'Section 2'!$D$16:$R$1015,COLUMNS('Section 2'!$D$13:I$13),0)))</f>
        <v/>
      </c>
      <c r="I720" s="84" t="str">
        <f>IF($C720="","",IF(ISBLANK(VLOOKUP($A720,'Section 2'!$D$16:$R$1015,COLUMNS('Section 2'!$D$13:J$13),0)),"",VLOOKUP($A720,'Section 2'!$D$16:$R$1015,COLUMNS('Section 2'!$D$13:J$13),0)))</f>
        <v/>
      </c>
      <c r="J720" s="84" t="str">
        <f>IF($C720="","",IF(ISBLANK(VLOOKUP($A720,'Section 2'!$D$16:$R$1015,COLUMNS('Section 2'!$D$13:R$13),0)),"",IF(VLOOKUP($A720,'Section 2'!$D$16:$R$1015,COLUMNS('Section 2'!$D$13:R$13),0)="QPS","QPS",PROPER(VLOOKUP($A720,'Section 2'!$D$16:$R$1015,COLUMNS('Section 2'!$D$13:R$13),0)))))</f>
        <v/>
      </c>
      <c r="K720" s="84" t="str">
        <f>IF($C720="","",IF(ISBLANK(VLOOKUP($A720,'Section 2'!$D$16:$R$1015,COLUMNS('Section 2'!$D$13:L$13),0)),"",VLOOKUP($A720,'Section 2'!$D$16:$R$1015,COLUMNS('Section 2'!$D$13:L$13),0)))</f>
        <v/>
      </c>
      <c r="L720" s="84" t="str">
        <f>IF($C720="","",IF(ISBLANK(VLOOKUP($A720,'Section 2'!$D$16:$R$1015,COLUMNS('Section 2'!$D$13:M$13),0)),"",VLOOKUP($A720,'Section 2'!$D$16:$R$1015,COLUMNS('Section 2'!$D$13:M$13),0)))</f>
        <v/>
      </c>
      <c r="M720" s="84" t="str">
        <f>IF($C720="","",IF(ISBLANK(VLOOKUP($A720,'Section 2'!$D$16:$R$1015,COLUMNS('Section 2'!$D$13:N$13),0)),"",VLOOKUP($A720,'Section 2'!$D$16:$R$1015,COLUMNS('Section 2'!$D$13:N$13),0)))</f>
        <v/>
      </c>
      <c r="N720" s="84" t="str">
        <f>IF($C720="","",IF(ISBLANK(VLOOKUP($A720,'Section 2'!$D$16:$R$1015,COLUMNS('Section 2'!$D$13:O$13),0)),"",VLOOKUP($A720,'Section 2'!$D$16:$R$1015,COLUMNS('Section 2'!$D$13:O$13),0)))</f>
        <v/>
      </c>
      <c r="O720" s="84" t="str">
        <f>IF($C720="","",IF(ISBLANK(VLOOKUP($A720,'Section 2'!$D$16:$R$1015,COLUMNS('Section 2'!$D$13:P$13),0)),"",VLOOKUP($A720,'Section 2'!$D$16:$R$1015,COLUMNS('Section 2'!$D$13:P$13),0)))</f>
        <v/>
      </c>
      <c r="P720" s="84" t="str">
        <f>IF($C720="","",IF(ISBLANK(VLOOKUP($A720,'Section 2'!$D$16:$R$1015,COLUMNS('Section 2'!$D$13:Q$13),0)),"",VLOOKUP($A720,'Section 2'!$D$16:$R$1015,COLUMNS('Section 2'!$D$13:Q$13),0)))</f>
        <v/>
      </c>
      <c r="Q720" s="84" t="str">
        <f>IF($C720="","",IF(ISBLANK(VLOOKUP($A720,'Section 2'!$D$16:$R$1015,COLUMNS('Section 2'!$D$13:R$13),0)),"",IF(VLOOKUP($A720,'Section 2'!$D$16:$R$1015,COLUMNS('Section 2'!$D$13:R$13),0)="QPS","QPS",PROPER(VLOOKUP($A720,'Section 2'!$D$16:$R$1015,COLUMNS('Section 2'!$D$13:R$13),0)))))</f>
        <v/>
      </c>
    </row>
    <row r="721" spans="1:17" x14ac:dyDescent="0.35">
      <c r="A721" s="50">
        <v>720</v>
      </c>
      <c r="B721" s="84" t="str">
        <f t="shared" si="11"/>
        <v/>
      </c>
      <c r="C721" s="84" t="str">
        <f>IFERROR(VLOOKUP($A721,'Section 2'!$D$16:$R$1015,COLUMNS('Section 2'!$D$13:D$13),0),"")</f>
        <v/>
      </c>
      <c r="D721" s="61" t="str">
        <f>IF($C721="","",IF(ISBLANK(VLOOKUP($A721,'Section 2'!$D$16:$R$1015,COLUMNS('Section 2'!$D$13:E$13),0)),"",VLOOKUP($A721,'Section 2'!$D$16:$R$1015,COLUMNS('Section 2'!$D$13:E$13),0)))</f>
        <v/>
      </c>
      <c r="E721" s="84" t="str">
        <f>IF($C721="","",IF(ISBLANK(VLOOKUP($A721,'Section 2'!$D$16:$R$1015,COLUMNS('Section 2'!$D$13:F$13),0)),"",VLOOKUP($A721,'Section 2'!$D$16:$R$1015,COLUMNS('Section 2'!$D$13:F$13),0)))</f>
        <v/>
      </c>
      <c r="F721" s="84" t="str">
        <f>IF($C721="","",IF(ISBLANK(VLOOKUP($A721,'Section 2'!$D$16:$R$1015,COLUMNS('Section 2'!$D$13:G$13),0)),"",VLOOKUP($A721,'Section 2'!$D$16:$R$1015,COLUMNS('Section 2'!$D$13:G$13),0)))</f>
        <v/>
      </c>
      <c r="G721" s="84" t="str">
        <f>IF($C721="","",IF(ISBLANK(VLOOKUP($A721,'Section 2'!$D$16:$R$1015,COLUMNS('Section 2'!$D$13:H$13),0)),"",VLOOKUP($A721,'Section 2'!$D$16:$R$1015,COLUMNS('Section 2'!$D$13:H$13),0)))</f>
        <v/>
      </c>
      <c r="H721" s="84" t="str">
        <f>IF($C721="","",IF(ISBLANK(VLOOKUP($A721,'Section 2'!$D$16:$R$1015,COLUMNS('Section 2'!$D$13:I$13),0)),"",VLOOKUP($A721,'Section 2'!$D$16:$R$1015,COLUMNS('Section 2'!$D$13:I$13),0)))</f>
        <v/>
      </c>
      <c r="I721" s="84" t="str">
        <f>IF($C721="","",IF(ISBLANK(VLOOKUP($A721,'Section 2'!$D$16:$R$1015,COLUMNS('Section 2'!$D$13:J$13),0)),"",VLOOKUP($A721,'Section 2'!$D$16:$R$1015,COLUMNS('Section 2'!$D$13:J$13),0)))</f>
        <v/>
      </c>
      <c r="J721" s="84" t="str">
        <f>IF($C721="","",IF(ISBLANK(VLOOKUP($A721,'Section 2'!$D$16:$R$1015,COLUMNS('Section 2'!$D$13:R$13),0)),"",IF(VLOOKUP($A721,'Section 2'!$D$16:$R$1015,COLUMNS('Section 2'!$D$13:R$13),0)="QPS","QPS",PROPER(VLOOKUP($A721,'Section 2'!$D$16:$R$1015,COLUMNS('Section 2'!$D$13:R$13),0)))))</f>
        <v/>
      </c>
      <c r="K721" s="84" t="str">
        <f>IF($C721="","",IF(ISBLANK(VLOOKUP($A721,'Section 2'!$D$16:$R$1015,COLUMNS('Section 2'!$D$13:L$13),0)),"",VLOOKUP($A721,'Section 2'!$D$16:$R$1015,COLUMNS('Section 2'!$D$13:L$13),0)))</f>
        <v/>
      </c>
      <c r="L721" s="84" t="str">
        <f>IF($C721="","",IF(ISBLANK(VLOOKUP($A721,'Section 2'!$D$16:$R$1015,COLUMNS('Section 2'!$D$13:M$13),0)),"",VLOOKUP($A721,'Section 2'!$D$16:$R$1015,COLUMNS('Section 2'!$D$13:M$13),0)))</f>
        <v/>
      </c>
      <c r="M721" s="84" t="str">
        <f>IF($C721="","",IF(ISBLANK(VLOOKUP($A721,'Section 2'!$D$16:$R$1015,COLUMNS('Section 2'!$D$13:N$13),0)),"",VLOOKUP($A721,'Section 2'!$D$16:$R$1015,COLUMNS('Section 2'!$D$13:N$13),0)))</f>
        <v/>
      </c>
      <c r="N721" s="84" t="str">
        <f>IF($C721="","",IF(ISBLANK(VLOOKUP($A721,'Section 2'!$D$16:$R$1015,COLUMNS('Section 2'!$D$13:O$13),0)),"",VLOOKUP($A721,'Section 2'!$D$16:$R$1015,COLUMNS('Section 2'!$D$13:O$13),0)))</f>
        <v/>
      </c>
      <c r="O721" s="84" t="str">
        <f>IF($C721="","",IF(ISBLANK(VLOOKUP($A721,'Section 2'!$D$16:$R$1015,COLUMNS('Section 2'!$D$13:P$13),0)),"",VLOOKUP($A721,'Section 2'!$D$16:$R$1015,COLUMNS('Section 2'!$D$13:P$13),0)))</f>
        <v/>
      </c>
      <c r="P721" s="84" t="str">
        <f>IF($C721="","",IF(ISBLANK(VLOOKUP($A721,'Section 2'!$D$16:$R$1015,COLUMNS('Section 2'!$D$13:Q$13),0)),"",VLOOKUP($A721,'Section 2'!$D$16:$R$1015,COLUMNS('Section 2'!$D$13:Q$13),0)))</f>
        <v/>
      </c>
      <c r="Q721" s="84" t="str">
        <f>IF($C721="","",IF(ISBLANK(VLOOKUP($A721,'Section 2'!$D$16:$R$1015,COLUMNS('Section 2'!$D$13:R$13),0)),"",IF(VLOOKUP($A721,'Section 2'!$D$16:$R$1015,COLUMNS('Section 2'!$D$13:R$13),0)="QPS","QPS",PROPER(VLOOKUP($A721,'Section 2'!$D$16:$R$1015,COLUMNS('Section 2'!$D$13:R$13),0)))))</f>
        <v/>
      </c>
    </row>
    <row r="722" spans="1:17" x14ac:dyDescent="0.35">
      <c r="A722" s="50">
        <v>721</v>
      </c>
      <c r="B722" s="84" t="str">
        <f t="shared" si="11"/>
        <v/>
      </c>
      <c r="C722" s="84" t="str">
        <f>IFERROR(VLOOKUP($A722,'Section 2'!$D$16:$R$1015,COLUMNS('Section 2'!$D$13:D$13),0),"")</f>
        <v/>
      </c>
      <c r="D722" s="61" t="str">
        <f>IF($C722="","",IF(ISBLANK(VLOOKUP($A722,'Section 2'!$D$16:$R$1015,COLUMNS('Section 2'!$D$13:E$13),0)),"",VLOOKUP($A722,'Section 2'!$D$16:$R$1015,COLUMNS('Section 2'!$D$13:E$13),0)))</f>
        <v/>
      </c>
      <c r="E722" s="84" t="str">
        <f>IF($C722="","",IF(ISBLANK(VLOOKUP($A722,'Section 2'!$D$16:$R$1015,COLUMNS('Section 2'!$D$13:F$13),0)),"",VLOOKUP($A722,'Section 2'!$D$16:$R$1015,COLUMNS('Section 2'!$D$13:F$13),0)))</f>
        <v/>
      </c>
      <c r="F722" s="84" t="str">
        <f>IF($C722="","",IF(ISBLANK(VLOOKUP($A722,'Section 2'!$D$16:$R$1015,COLUMNS('Section 2'!$D$13:G$13),0)),"",VLOOKUP($A722,'Section 2'!$D$16:$R$1015,COLUMNS('Section 2'!$D$13:G$13),0)))</f>
        <v/>
      </c>
      <c r="G722" s="84" t="str">
        <f>IF($C722="","",IF(ISBLANK(VLOOKUP($A722,'Section 2'!$D$16:$R$1015,COLUMNS('Section 2'!$D$13:H$13),0)),"",VLOOKUP($A722,'Section 2'!$D$16:$R$1015,COLUMNS('Section 2'!$D$13:H$13),0)))</f>
        <v/>
      </c>
      <c r="H722" s="84" t="str">
        <f>IF($C722="","",IF(ISBLANK(VLOOKUP($A722,'Section 2'!$D$16:$R$1015,COLUMNS('Section 2'!$D$13:I$13),0)),"",VLOOKUP($A722,'Section 2'!$D$16:$R$1015,COLUMNS('Section 2'!$D$13:I$13),0)))</f>
        <v/>
      </c>
      <c r="I722" s="84" t="str">
        <f>IF($C722="","",IF(ISBLANK(VLOOKUP($A722,'Section 2'!$D$16:$R$1015,COLUMNS('Section 2'!$D$13:J$13),0)),"",VLOOKUP($A722,'Section 2'!$D$16:$R$1015,COLUMNS('Section 2'!$D$13:J$13),0)))</f>
        <v/>
      </c>
      <c r="J722" s="84" t="str">
        <f>IF($C722="","",IF(ISBLANK(VLOOKUP($A722,'Section 2'!$D$16:$R$1015,COLUMNS('Section 2'!$D$13:R$13),0)),"",IF(VLOOKUP($A722,'Section 2'!$D$16:$R$1015,COLUMNS('Section 2'!$D$13:R$13),0)="QPS","QPS",PROPER(VLOOKUP($A722,'Section 2'!$D$16:$R$1015,COLUMNS('Section 2'!$D$13:R$13),0)))))</f>
        <v/>
      </c>
      <c r="K722" s="84" t="str">
        <f>IF($C722="","",IF(ISBLANK(VLOOKUP($A722,'Section 2'!$D$16:$R$1015,COLUMNS('Section 2'!$D$13:L$13),0)),"",VLOOKUP($A722,'Section 2'!$D$16:$R$1015,COLUMNS('Section 2'!$D$13:L$13),0)))</f>
        <v/>
      </c>
      <c r="L722" s="84" t="str">
        <f>IF($C722="","",IF(ISBLANK(VLOOKUP($A722,'Section 2'!$D$16:$R$1015,COLUMNS('Section 2'!$D$13:M$13),0)),"",VLOOKUP($A722,'Section 2'!$D$16:$R$1015,COLUMNS('Section 2'!$D$13:M$13),0)))</f>
        <v/>
      </c>
      <c r="M722" s="84" t="str">
        <f>IF($C722="","",IF(ISBLANK(VLOOKUP($A722,'Section 2'!$D$16:$R$1015,COLUMNS('Section 2'!$D$13:N$13),0)),"",VLOOKUP($A722,'Section 2'!$D$16:$R$1015,COLUMNS('Section 2'!$D$13:N$13),0)))</f>
        <v/>
      </c>
      <c r="N722" s="84" t="str">
        <f>IF($C722="","",IF(ISBLANK(VLOOKUP($A722,'Section 2'!$D$16:$R$1015,COLUMNS('Section 2'!$D$13:O$13),0)),"",VLOOKUP($A722,'Section 2'!$D$16:$R$1015,COLUMNS('Section 2'!$D$13:O$13),0)))</f>
        <v/>
      </c>
      <c r="O722" s="84" t="str">
        <f>IF($C722="","",IF(ISBLANK(VLOOKUP($A722,'Section 2'!$D$16:$R$1015,COLUMNS('Section 2'!$D$13:P$13),0)),"",VLOOKUP($A722,'Section 2'!$D$16:$R$1015,COLUMNS('Section 2'!$D$13:P$13),0)))</f>
        <v/>
      </c>
      <c r="P722" s="84" t="str">
        <f>IF($C722="","",IF(ISBLANK(VLOOKUP($A722,'Section 2'!$D$16:$R$1015,COLUMNS('Section 2'!$D$13:Q$13),0)),"",VLOOKUP($A722,'Section 2'!$D$16:$R$1015,COLUMNS('Section 2'!$D$13:Q$13),0)))</f>
        <v/>
      </c>
      <c r="Q722" s="84" t="str">
        <f>IF($C722="","",IF(ISBLANK(VLOOKUP($A722,'Section 2'!$D$16:$R$1015,COLUMNS('Section 2'!$D$13:R$13),0)),"",IF(VLOOKUP($A722,'Section 2'!$D$16:$R$1015,COLUMNS('Section 2'!$D$13:R$13),0)="QPS","QPS",PROPER(VLOOKUP($A722,'Section 2'!$D$16:$R$1015,COLUMNS('Section 2'!$D$13:R$13),0)))))</f>
        <v/>
      </c>
    </row>
    <row r="723" spans="1:17" x14ac:dyDescent="0.35">
      <c r="A723" s="50">
        <v>722</v>
      </c>
      <c r="B723" s="84" t="str">
        <f t="shared" si="11"/>
        <v/>
      </c>
      <c r="C723" s="84" t="str">
        <f>IFERROR(VLOOKUP($A723,'Section 2'!$D$16:$R$1015,COLUMNS('Section 2'!$D$13:D$13),0),"")</f>
        <v/>
      </c>
      <c r="D723" s="61" t="str">
        <f>IF($C723="","",IF(ISBLANK(VLOOKUP($A723,'Section 2'!$D$16:$R$1015,COLUMNS('Section 2'!$D$13:E$13),0)),"",VLOOKUP($A723,'Section 2'!$D$16:$R$1015,COLUMNS('Section 2'!$D$13:E$13),0)))</f>
        <v/>
      </c>
      <c r="E723" s="84" t="str">
        <f>IF($C723="","",IF(ISBLANK(VLOOKUP($A723,'Section 2'!$D$16:$R$1015,COLUMNS('Section 2'!$D$13:F$13),0)),"",VLOOKUP($A723,'Section 2'!$D$16:$R$1015,COLUMNS('Section 2'!$D$13:F$13),0)))</f>
        <v/>
      </c>
      <c r="F723" s="84" t="str">
        <f>IF($C723="","",IF(ISBLANK(VLOOKUP($A723,'Section 2'!$D$16:$R$1015,COLUMNS('Section 2'!$D$13:G$13),0)),"",VLOOKUP($A723,'Section 2'!$D$16:$R$1015,COLUMNS('Section 2'!$D$13:G$13),0)))</f>
        <v/>
      </c>
      <c r="G723" s="84" t="str">
        <f>IF($C723="","",IF(ISBLANK(VLOOKUP($A723,'Section 2'!$D$16:$R$1015,COLUMNS('Section 2'!$D$13:H$13),0)),"",VLOOKUP($A723,'Section 2'!$D$16:$R$1015,COLUMNS('Section 2'!$D$13:H$13),0)))</f>
        <v/>
      </c>
      <c r="H723" s="84" t="str">
        <f>IF($C723="","",IF(ISBLANK(VLOOKUP($A723,'Section 2'!$D$16:$R$1015,COLUMNS('Section 2'!$D$13:I$13),0)),"",VLOOKUP($A723,'Section 2'!$D$16:$R$1015,COLUMNS('Section 2'!$D$13:I$13),0)))</f>
        <v/>
      </c>
      <c r="I723" s="84" t="str">
        <f>IF($C723="","",IF(ISBLANK(VLOOKUP($A723,'Section 2'!$D$16:$R$1015,COLUMNS('Section 2'!$D$13:J$13),0)),"",VLOOKUP($A723,'Section 2'!$D$16:$R$1015,COLUMNS('Section 2'!$D$13:J$13),0)))</f>
        <v/>
      </c>
      <c r="J723" s="84" t="str">
        <f>IF($C723="","",IF(ISBLANK(VLOOKUP($A723,'Section 2'!$D$16:$R$1015,COLUMNS('Section 2'!$D$13:R$13),0)),"",IF(VLOOKUP($A723,'Section 2'!$D$16:$R$1015,COLUMNS('Section 2'!$D$13:R$13),0)="QPS","QPS",PROPER(VLOOKUP($A723,'Section 2'!$D$16:$R$1015,COLUMNS('Section 2'!$D$13:R$13),0)))))</f>
        <v/>
      </c>
      <c r="K723" s="84" t="str">
        <f>IF($C723="","",IF(ISBLANK(VLOOKUP($A723,'Section 2'!$D$16:$R$1015,COLUMNS('Section 2'!$D$13:L$13),0)),"",VLOOKUP($A723,'Section 2'!$D$16:$R$1015,COLUMNS('Section 2'!$D$13:L$13),0)))</f>
        <v/>
      </c>
      <c r="L723" s="84" t="str">
        <f>IF($C723="","",IF(ISBLANK(VLOOKUP($A723,'Section 2'!$D$16:$R$1015,COLUMNS('Section 2'!$D$13:M$13),0)),"",VLOOKUP($A723,'Section 2'!$D$16:$R$1015,COLUMNS('Section 2'!$D$13:M$13),0)))</f>
        <v/>
      </c>
      <c r="M723" s="84" t="str">
        <f>IF($C723="","",IF(ISBLANK(VLOOKUP($A723,'Section 2'!$D$16:$R$1015,COLUMNS('Section 2'!$D$13:N$13),0)),"",VLOOKUP($A723,'Section 2'!$D$16:$R$1015,COLUMNS('Section 2'!$D$13:N$13),0)))</f>
        <v/>
      </c>
      <c r="N723" s="84" t="str">
        <f>IF($C723="","",IF(ISBLANK(VLOOKUP($A723,'Section 2'!$D$16:$R$1015,COLUMNS('Section 2'!$D$13:O$13),0)),"",VLOOKUP($A723,'Section 2'!$D$16:$R$1015,COLUMNS('Section 2'!$D$13:O$13),0)))</f>
        <v/>
      </c>
      <c r="O723" s="84" t="str">
        <f>IF($C723="","",IF(ISBLANK(VLOOKUP($A723,'Section 2'!$D$16:$R$1015,COLUMNS('Section 2'!$D$13:P$13),0)),"",VLOOKUP($A723,'Section 2'!$D$16:$R$1015,COLUMNS('Section 2'!$D$13:P$13),0)))</f>
        <v/>
      </c>
      <c r="P723" s="84" t="str">
        <f>IF($C723="","",IF(ISBLANK(VLOOKUP($A723,'Section 2'!$D$16:$R$1015,COLUMNS('Section 2'!$D$13:Q$13),0)),"",VLOOKUP($A723,'Section 2'!$D$16:$R$1015,COLUMNS('Section 2'!$D$13:Q$13),0)))</f>
        <v/>
      </c>
      <c r="Q723" s="84" t="str">
        <f>IF($C723="","",IF(ISBLANK(VLOOKUP($A723,'Section 2'!$D$16:$R$1015,COLUMNS('Section 2'!$D$13:R$13),0)),"",IF(VLOOKUP($A723,'Section 2'!$D$16:$R$1015,COLUMNS('Section 2'!$D$13:R$13),0)="QPS","QPS",PROPER(VLOOKUP($A723,'Section 2'!$D$16:$R$1015,COLUMNS('Section 2'!$D$13:R$13),0)))))</f>
        <v/>
      </c>
    </row>
    <row r="724" spans="1:17" x14ac:dyDescent="0.35">
      <c r="A724" s="50">
        <v>723</v>
      </c>
      <c r="B724" s="84" t="str">
        <f t="shared" si="11"/>
        <v/>
      </c>
      <c r="C724" s="84" t="str">
        <f>IFERROR(VLOOKUP($A724,'Section 2'!$D$16:$R$1015,COLUMNS('Section 2'!$D$13:D$13),0),"")</f>
        <v/>
      </c>
      <c r="D724" s="61" t="str">
        <f>IF($C724="","",IF(ISBLANK(VLOOKUP($A724,'Section 2'!$D$16:$R$1015,COLUMNS('Section 2'!$D$13:E$13),0)),"",VLOOKUP($A724,'Section 2'!$D$16:$R$1015,COLUMNS('Section 2'!$D$13:E$13),0)))</f>
        <v/>
      </c>
      <c r="E724" s="84" t="str">
        <f>IF($C724="","",IF(ISBLANK(VLOOKUP($A724,'Section 2'!$D$16:$R$1015,COLUMNS('Section 2'!$D$13:F$13),0)),"",VLOOKUP($A724,'Section 2'!$D$16:$R$1015,COLUMNS('Section 2'!$D$13:F$13),0)))</f>
        <v/>
      </c>
      <c r="F724" s="84" t="str">
        <f>IF($C724="","",IF(ISBLANK(VLOOKUP($A724,'Section 2'!$D$16:$R$1015,COLUMNS('Section 2'!$D$13:G$13),0)),"",VLOOKUP($A724,'Section 2'!$D$16:$R$1015,COLUMNS('Section 2'!$D$13:G$13),0)))</f>
        <v/>
      </c>
      <c r="G724" s="84" t="str">
        <f>IF($C724="","",IF(ISBLANK(VLOOKUP($A724,'Section 2'!$D$16:$R$1015,COLUMNS('Section 2'!$D$13:H$13),0)),"",VLOOKUP($A724,'Section 2'!$D$16:$R$1015,COLUMNS('Section 2'!$D$13:H$13),0)))</f>
        <v/>
      </c>
      <c r="H724" s="84" t="str">
        <f>IF($C724="","",IF(ISBLANK(VLOOKUP($A724,'Section 2'!$D$16:$R$1015,COLUMNS('Section 2'!$D$13:I$13),0)),"",VLOOKUP($A724,'Section 2'!$D$16:$R$1015,COLUMNS('Section 2'!$D$13:I$13),0)))</f>
        <v/>
      </c>
      <c r="I724" s="84" t="str">
        <f>IF($C724="","",IF(ISBLANK(VLOOKUP($A724,'Section 2'!$D$16:$R$1015,COLUMNS('Section 2'!$D$13:J$13),0)),"",VLOOKUP($A724,'Section 2'!$D$16:$R$1015,COLUMNS('Section 2'!$D$13:J$13),0)))</f>
        <v/>
      </c>
      <c r="J724" s="84" t="str">
        <f>IF($C724="","",IF(ISBLANK(VLOOKUP($A724,'Section 2'!$D$16:$R$1015,COLUMNS('Section 2'!$D$13:R$13),0)),"",IF(VLOOKUP($A724,'Section 2'!$D$16:$R$1015,COLUMNS('Section 2'!$D$13:R$13),0)="QPS","QPS",PROPER(VLOOKUP($A724,'Section 2'!$D$16:$R$1015,COLUMNS('Section 2'!$D$13:R$13),0)))))</f>
        <v/>
      </c>
      <c r="K724" s="84" t="str">
        <f>IF($C724="","",IF(ISBLANK(VLOOKUP($A724,'Section 2'!$D$16:$R$1015,COLUMNS('Section 2'!$D$13:L$13),0)),"",VLOOKUP($A724,'Section 2'!$D$16:$R$1015,COLUMNS('Section 2'!$D$13:L$13),0)))</f>
        <v/>
      </c>
      <c r="L724" s="84" t="str">
        <f>IF($C724="","",IF(ISBLANK(VLOOKUP($A724,'Section 2'!$D$16:$R$1015,COLUMNS('Section 2'!$D$13:M$13),0)),"",VLOOKUP($A724,'Section 2'!$D$16:$R$1015,COLUMNS('Section 2'!$D$13:M$13),0)))</f>
        <v/>
      </c>
      <c r="M724" s="84" t="str">
        <f>IF($C724="","",IF(ISBLANK(VLOOKUP($A724,'Section 2'!$D$16:$R$1015,COLUMNS('Section 2'!$D$13:N$13),0)),"",VLOOKUP($A724,'Section 2'!$D$16:$R$1015,COLUMNS('Section 2'!$D$13:N$13),0)))</f>
        <v/>
      </c>
      <c r="N724" s="84" t="str">
        <f>IF($C724="","",IF(ISBLANK(VLOOKUP($A724,'Section 2'!$D$16:$R$1015,COLUMNS('Section 2'!$D$13:O$13),0)),"",VLOOKUP($A724,'Section 2'!$D$16:$R$1015,COLUMNS('Section 2'!$D$13:O$13),0)))</f>
        <v/>
      </c>
      <c r="O724" s="84" t="str">
        <f>IF($C724="","",IF(ISBLANK(VLOOKUP($A724,'Section 2'!$D$16:$R$1015,COLUMNS('Section 2'!$D$13:P$13),0)),"",VLOOKUP($A724,'Section 2'!$D$16:$R$1015,COLUMNS('Section 2'!$D$13:P$13),0)))</f>
        <v/>
      </c>
      <c r="P724" s="84" t="str">
        <f>IF($C724="","",IF(ISBLANK(VLOOKUP($A724,'Section 2'!$D$16:$R$1015,COLUMNS('Section 2'!$D$13:Q$13),0)),"",VLOOKUP($A724,'Section 2'!$D$16:$R$1015,COLUMNS('Section 2'!$D$13:Q$13),0)))</f>
        <v/>
      </c>
      <c r="Q724" s="84" t="str">
        <f>IF($C724="","",IF(ISBLANK(VLOOKUP($A724,'Section 2'!$D$16:$R$1015,COLUMNS('Section 2'!$D$13:R$13),0)),"",IF(VLOOKUP($A724,'Section 2'!$D$16:$R$1015,COLUMNS('Section 2'!$D$13:R$13),0)="QPS","QPS",PROPER(VLOOKUP($A724,'Section 2'!$D$16:$R$1015,COLUMNS('Section 2'!$D$13:R$13),0)))))</f>
        <v/>
      </c>
    </row>
    <row r="725" spans="1:17" x14ac:dyDescent="0.35">
      <c r="A725" s="50">
        <v>724</v>
      </c>
      <c r="B725" s="84" t="str">
        <f t="shared" si="11"/>
        <v/>
      </c>
      <c r="C725" s="84" t="str">
        <f>IFERROR(VLOOKUP($A725,'Section 2'!$D$16:$R$1015,COLUMNS('Section 2'!$D$13:D$13),0),"")</f>
        <v/>
      </c>
      <c r="D725" s="61" t="str">
        <f>IF($C725="","",IF(ISBLANK(VLOOKUP($A725,'Section 2'!$D$16:$R$1015,COLUMNS('Section 2'!$D$13:E$13),0)),"",VLOOKUP($A725,'Section 2'!$D$16:$R$1015,COLUMNS('Section 2'!$D$13:E$13),0)))</f>
        <v/>
      </c>
      <c r="E725" s="84" t="str">
        <f>IF($C725="","",IF(ISBLANK(VLOOKUP($A725,'Section 2'!$D$16:$R$1015,COLUMNS('Section 2'!$D$13:F$13),0)),"",VLOOKUP($A725,'Section 2'!$D$16:$R$1015,COLUMNS('Section 2'!$D$13:F$13),0)))</f>
        <v/>
      </c>
      <c r="F725" s="84" t="str">
        <f>IF($C725="","",IF(ISBLANK(VLOOKUP($A725,'Section 2'!$D$16:$R$1015,COLUMNS('Section 2'!$D$13:G$13),0)),"",VLOOKUP($A725,'Section 2'!$D$16:$R$1015,COLUMNS('Section 2'!$D$13:G$13),0)))</f>
        <v/>
      </c>
      <c r="G725" s="84" t="str">
        <f>IF($C725="","",IF(ISBLANK(VLOOKUP($A725,'Section 2'!$D$16:$R$1015,COLUMNS('Section 2'!$D$13:H$13),0)),"",VLOOKUP($A725,'Section 2'!$D$16:$R$1015,COLUMNS('Section 2'!$D$13:H$13),0)))</f>
        <v/>
      </c>
      <c r="H725" s="84" t="str">
        <f>IF($C725="","",IF(ISBLANK(VLOOKUP($A725,'Section 2'!$D$16:$R$1015,COLUMNS('Section 2'!$D$13:I$13),0)),"",VLOOKUP($A725,'Section 2'!$D$16:$R$1015,COLUMNS('Section 2'!$D$13:I$13),0)))</f>
        <v/>
      </c>
      <c r="I725" s="84" t="str">
        <f>IF($C725="","",IF(ISBLANK(VLOOKUP($A725,'Section 2'!$D$16:$R$1015,COLUMNS('Section 2'!$D$13:J$13),0)),"",VLOOKUP($A725,'Section 2'!$D$16:$R$1015,COLUMNS('Section 2'!$D$13:J$13),0)))</f>
        <v/>
      </c>
      <c r="J725" s="84" t="str">
        <f>IF($C725="","",IF(ISBLANK(VLOOKUP($A725,'Section 2'!$D$16:$R$1015,COLUMNS('Section 2'!$D$13:R$13),0)),"",IF(VLOOKUP($A725,'Section 2'!$D$16:$R$1015,COLUMNS('Section 2'!$D$13:R$13),0)="QPS","QPS",PROPER(VLOOKUP($A725,'Section 2'!$D$16:$R$1015,COLUMNS('Section 2'!$D$13:R$13),0)))))</f>
        <v/>
      </c>
      <c r="K725" s="84" t="str">
        <f>IF($C725="","",IF(ISBLANK(VLOOKUP($A725,'Section 2'!$D$16:$R$1015,COLUMNS('Section 2'!$D$13:L$13),0)),"",VLOOKUP($A725,'Section 2'!$D$16:$R$1015,COLUMNS('Section 2'!$D$13:L$13),0)))</f>
        <v/>
      </c>
      <c r="L725" s="84" t="str">
        <f>IF($C725="","",IF(ISBLANK(VLOOKUP($A725,'Section 2'!$D$16:$R$1015,COLUMNS('Section 2'!$D$13:M$13),0)),"",VLOOKUP($A725,'Section 2'!$D$16:$R$1015,COLUMNS('Section 2'!$D$13:M$13),0)))</f>
        <v/>
      </c>
      <c r="M725" s="84" t="str">
        <f>IF($C725="","",IF(ISBLANK(VLOOKUP($A725,'Section 2'!$D$16:$R$1015,COLUMNS('Section 2'!$D$13:N$13),0)),"",VLOOKUP($A725,'Section 2'!$D$16:$R$1015,COLUMNS('Section 2'!$D$13:N$13),0)))</f>
        <v/>
      </c>
      <c r="N725" s="84" t="str">
        <f>IF($C725="","",IF(ISBLANK(VLOOKUP($A725,'Section 2'!$D$16:$R$1015,COLUMNS('Section 2'!$D$13:O$13),0)),"",VLOOKUP($A725,'Section 2'!$D$16:$R$1015,COLUMNS('Section 2'!$D$13:O$13),0)))</f>
        <v/>
      </c>
      <c r="O725" s="84" t="str">
        <f>IF($C725="","",IF(ISBLANK(VLOOKUP($A725,'Section 2'!$D$16:$R$1015,COLUMNS('Section 2'!$D$13:P$13),0)),"",VLOOKUP($A725,'Section 2'!$D$16:$R$1015,COLUMNS('Section 2'!$D$13:P$13),0)))</f>
        <v/>
      </c>
      <c r="P725" s="84" t="str">
        <f>IF($C725="","",IF(ISBLANK(VLOOKUP($A725,'Section 2'!$D$16:$R$1015,COLUMNS('Section 2'!$D$13:Q$13),0)),"",VLOOKUP($A725,'Section 2'!$D$16:$R$1015,COLUMNS('Section 2'!$D$13:Q$13),0)))</f>
        <v/>
      </c>
      <c r="Q725" s="84" t="str">
        <f>IF($C725="","",IF(ISBLANK(VLOOKUP($A725,'Section 2'!$D$16:$R$1015,COLUMNS('Section 2'!$D$13:R$13),0)),"",IF(VLOOKUP($A725,'Section 2'!$D$16:$R$1015,COLUMNS('Section 2'!$D$13:R$13),0)="QPS","QPS",PROPER(VLOOKUP($A725,'Section 2'!$D$16:$R$1015,COLUMNS('Section 2'!$D$13:R$13),0)))))</f>
        <v/>
      </c>
    </row>
    <row r="726" spans="1:17" x14ac:dyDescent="0.35">
      <c r="A726" s="50">
        <v>725</v>
      </c>
      <c r="B726" s="84" t="str">
        <f t="shared" si="11"/>
        <v/>
      </c>
      <c r="C726" s="84" t="str">
        <f>IFERROR(VLOOKUP($A726,'Section 2'!$D$16:$R$1015,COLUMNS('Section 2'!$D$13:D$13),0),"")</f>
        <v/>
      </c>
      <c r="D726" s="61" t="str">
        <f>IF($C726="","",IF(ISBLANK(VLOOKUP($A726,'Section 2'!$D$16:$R$1015,COLUMNS('Section 2'!$D$13:E$13),0)),"",VLOOKUP($A726,'Section 2'!$D$16:$R$1015,COLUMNS('Section 2'!$D$13:E$13),0)))</f>
        <v/>
      </c>
      <c r="E726" s="84" t="str">
        <f>IF($C726="","",IF(ISBLANK(VLOOKUP($A726,'Section 2'!$D$16:$R$1015,COLUMNS('Section 2'!$D$13:F$13),0)),"",VLOOKUP($A726,'Section 2'!$D$16:$R$1015,COLUMNS('Section 2'!$D$13:F$13),0)))</f>
        <v/>
      </c>
      <c r="F726" s="84" t="str">
        <f>IF($C726="","",IF(ISBLANK(VLOOKUP($A726,'Section 2'!$D$16:$R$1015,COLUMNS('Section 2'!$D$13:G$13),0)),"",VLOOKUP($A726,'Section 2'!$D$16:$R$1015,COLUMNS('Section 2'!$D$13:G$13),0)))</f>
        <v/>
      </c>
      <c r="G726" s="84" t="str">
        <f>IF($C726="","",IF(ISBLANK(VLOOKUP($A726,'Section 2'!$D$16:$R$1015,COLUMNS('Section 2'!$D$13:H$13),0)),"",VLOOKUP($A726,'Section 2'!$D$16:$R$1015,COLUMNS('Section 2'!$D$13:H$13),0)))</f>
        <v/>
      </c>
      <c r="H726" s="84" t="str">
        <f>IF($C726="","",IF(ISBLANK(VLOOKUP($A726,'Section 2'!$D$16:$R$1015,COLUMNS('Section 2'!$D$13:I$13),0)),"",VLOOKUP($A726,'Section 2'!$D$16:$R$1015,COLUMNS('Section 2'!$D$13:I$13),0)))</f>
        <v/>
      </c>
      <c r="I726" s="84" t="str">
        <f>IF($C726="","",IF(ISBLANK(VLOOKUP($A726,'Section 2'!$D$16:$R$1015,COLUMNS('Section 2'!$D$13:J$13),0)),"",VLOOKUP($A726,'Section 2'!$D$16:$R$1015,COLUMNS('Section 2'!$D$13:J$13),0)))</f>
        <v/>
      </c>
      <c r="J726" s="84" t="str">
        <f>IF($C726="","",IF(ISBLANK(VLOOKUP($A726,'Section 2'!$D$16:$R$1015,COLUMNS('Section 2'!$D$13:R$13),0)),"",IF(VLOOKUP($A726,'Section 2'!$D$16:$R$1015,COLUMNS('Section 2'!$D$13:R$13),0)="QPS","QPS",PROPER(VLOOKUP($A726,'Section 2'!$D$16:$R$1015,COLUMNS('Section 2'!$D$13:R$13),0)))))</f>
        <v/>
      </c>
      <c r="K726" s="84" t="str">
        <f>IF($C726="","",IF(ISBLANK(VLOOKUP($A726,'Section 2'!$D$16:$R$1015,COLUMNS('Section 2'!$D$13:L$13),0)),"",VLOOKUP($A726,'Section 2'!$D$16:$R$1015,COLUMNS('Section 2'!$D$13:L$13),0)))</f>
        <v/>
      </c>
      <c r="L726" s="84" t="str">
        <f>IF($C726="","",IF(ISBLANK(VLOOKUP($A726,'Section 2'!$D$16:$R$1015,COLUMNS('Section 2'!$D$13:M$13),0)),"",VLOOKUP($A726,'Section 2'!$D$16:$R$1015,COLUMNS('Section 2'!$D$13:M$13),0)))</f>
        <v/>
      </c>
      <c r="M726" s="84" t="str">
        <f>IF($C726="","",IF(ISBLANK(VLOOKUP($A726,'Section 2'!$D$16:$R$1015,COLUMNS('Section 2'!$D$13:N$13),0)),"",VLOOKUP($A726,'Section 2'!$D$16:$R$1015,COLUMNS('Section 2'!$D$13:N$13),0)))</f>
        <v/>
      </c>
      <c r="N726" s="84" t="str">
        <f>IF($C726="","",IF(ISBLANK(VLOOKUP($A726,'Section 2'!$D$16:$R$1015,COLUMNS('Section 2'!$D$13:O$13),0)),"",VLOOKUP($A726,'Section 2'!$D$16:$R$1015,COLUMNS('Section 2'!$D$13:O$13),0)))</f>
        <v/>
      </c>
      <c r="O726" s="84" t="str">
        <f>IF($C726="","",IF(ISBLANK(VLOOKUP($A726,'Section 2'!$D$16:$R$1015,COLUMNS('Section 2'!$D$13:P$13),0)),"",VLOOKUP($A726,'Section 2'!$D$16:$R$1015,COLUMNS('Section 2'!$D$13:P$13),0)))</f>
        <v/>
      </c>
      <c r="P726" s="84" t="str">
        <f>IF($C726="","",IF(ISBLANK(VLOOKUP($A726,'Section 2'!$D$16:$R$1015,COLUMNS('Section 2'!$D$13:Q$13),0)),"",VLOOKUP($A726,'Section 2'!$D$16:$R$1015,COLUMNS('Section 2'!$D$13:Q$13),0)))</f>
        <v/>
      </c>
      <c r="Q726" s="84" t="str">
        <f>IF($C726="","",IF(ISBLANK(VLOOKUP($A726,'Section 2'!$D$16:$R$1015,COLUMNS('Section 2'!$D$13:R$13),0)),"",IF(VLOOKUP($A726,'Section 2'!$D$16:$R$1015,COLUMNS('Section 2'!$D$13:R$13),0)="QPS","QPS",PROPER(VLOOKUP($A726,'Section 2'!$D$16:$R$1015,COLUMNS('Section 2'!$D$13:R$13),0)))))</f>
        <v/>
      </c>
    </row>
    <row r="727" spans="1:17" x14ac:dyDescent="0.35">
      <c r="A727" s="50">
        <v>726</v>
      </c>
      <c r="B727" s="84" t="str">
        <f t="shared" si="11"/>
        <v/>
      </c>
      <c r="C727" s="84" t="str">
        <f>IFERROR(VLOOKUP($A727,'Section 2'!$D$16:$R$1015,COLUMNS('Section 2'!$D$13:D$13),0),"")</f>
        <v/>
      </c>
      <c r="D727" s="61" t="str">
        <f>IF($C727="","",IF(ISBLANK(VLOOKUP($A727,'Section 2'!$D$16:$R$1015,COLUMNS('Section 2'!$D$13:E$13),0)),"",VLOOKUP($A727,'Section 2'!$D$16:$R$1015,COLUMNS('Section 2'!$D$13:E$13),0)))</f>
        <v/>
      </c>
      <c r="E727" s="84" t="str">
        <f>IF($C727="","",IF(ISBLANK(VLOOKUP($A727,'Section 2'!$D$16:$R$1015,COLUMNS('Section 2'!$D$13:F$13),0)),"",VLOOKUP($A727,'Section 2'!$D$16:$R$1015,COLUMNS('Section 2'!$D$13:F$13),0)))</f>
        <v/>
      </c>
      <c r="F727" s="84" t="str">
        <f>IF($C727="","",IF(ISBLANK(VLOOKUP($A727,'Section 2'!$D$16:$R$1015,COLUMNS('Section 2'!$D$13:G$13),0)),"",VLOOKUP($A727,'Section 2'!$D$16:$R$1015,COLUMNS('Section 2'!$D$13:G$13),0)))</f>
        <v/>
      </c>
      <c r="G727" s="84" t="str">
        <f>IF($C727="","",IF(ISBLANK(VLOOKUP($A727,'Section 2'!$D$16:$R$1015,COLUMNS('Section 2'!$D$13:H$13),0)),"",VLOOKUP($A727,'Section 2'!$D$16:$R$1015,COLUMNS('Section 2'!$D$13:H$13),0)))</f>
        <v/>
      </c>
      <c r="H727" s="84" t="str">
        <f>IF($C727="","",IF(ISBLANK(VLOOKUP($A727,'Section 2'!$D$16:$R$1015,COLUMNS('Section 2'!$D$13:I$13),0)),"",VLOOKUP($A727,'Section 2'!$D$16:$R$1015,COLUMNS('Section 2'!$D$13:I$13),0)))</f>
        <v/>
      </c>
      <c r="I727" s="84" t="str">
        <f>IF($C727="","",IF(ISBLANK(VLOOKUP($A727,'Section 2'!$D$16:$R$1015,COLUMNS('Section 2'!$D$13:J$13),0)),"",VLOOKUP($A727,'Section 2'!$D$16:$R$1015,COLUMNS('Section 2'!$D$13:J$13),0)))</f>
        <v/>
      </c>
      <c r="J727" s="84" t="str">
        <f>IF($C727="","",IF(ISBLANK(VLOOKUP($A727,'Section 2'!$D$16:$R$1015,COLUMNS('Section 2'!$D$13:R$13),0)),"",IF(VLOOKUP($A727,'Section 2'!$D$16:$R$1015,COLUMNS('Section 2'!$D$13:R$13),0)="QPS","QPS",PROPER(VLOOKUP($A727,'Section 2'!$D$16:$R$1015,COLUMNS('Section 2'!$D$13:R$13),0)))))</f>
        <v/>
      </c>
      <c r="K727" s="84" t="str">
        <f>IF($C727="","",IF(ISBLANK(VLOOKUP($A727,'Section 2'!$D$16:$R$1015,COLUMNS('Section 2'!$D$13:L$13),0)),"",VLOOKUP($A727,'Section 2'!$D$16:$R$1015,COLUMNS('Section 2'!$D$13:L$13),0)))</f>
        <v/>
      </c>
      <c r="L727" s="84" t="str">
        <f>IF($C727="","",IF(ISBLANK(VLOOKUP($A727,'Section 2'!$D$16:$R$1015,COLUMNS('Section 2'!$D$13:M$13),0)),"",VLOOKUP($A727,'Section 2'!$D$16:$R$1015,COLUMNS('Section 2'!$D$13:M$13),0)))</f>
        <v/>
      </c>
      <c r="M727" s="84" t="str">
        <f>IF($C727="","",IF(ISBLANK(VLOOKUP($A727,'Section 2'!$D$16:$R$1015,COLUMNS('Section 2'!$D$13:N$13),0)),"",VLOOKUP($A727,'Section 2'!$D$16:$R$1015,COLUMNS('Section 2'!$D$13:N$13),0)))</f>
        <v/>
      </c>
      <c r="N727" s="84" t="str">
        <f>IF($C727="","",IF(ISBLANK(VLOOKUP($A727,'Section 2'!$D$16:$R$1015,COLUMNS('Section 2'!$D$13:O$13),0)),"",VLOOKUP($A727,'Section 2'!$D$16:$R$1015,COLUMNS('Section 2'!$D$13:O$13),0)))</f>
        <v/>
      </c>
      <c r="O727" s="84" t="str">
        <f>IF($C727="","",IF(ISBLANK(VLOOKUP($A727,'Section 2'!$D$16:$R$1015,COLUMNS('Section 2'!$D$13:P$13),0)),"",VLOOKUP($A727,'Section 2'!$D$16:$R$1015,COLUMNS('Section 2'!$D$13:P$13),0)))</f>
        <v/>
      </c>
      <c r="P727" s="84" t="str">
        <f>IF($C727="","",IF(ISBLANK(VLOOKUP($A727,'Section 2'!$D$16:$R$1015,COLUMNS('Section 2'!$D$13:Q$13),0)),"",VLOOKUP($A727,'Section 2'!$D$16:$R$1015,COLUMNS('Section 2'!$D$13:Q$13),0)))</f>
        <v/>
      </c>
      <c r="Q727" s="84" t="str">
        <f>IF($C727="","",IF(ISBLANK(VLOOKUP($A727,'Section 2'!$D$16:$R$1015,COLUMNS('Section 2'!$D$13:R$13),0)),"",IF(VLOOKUP($A727,'Section 2'!$D$16:$R$1015,COLUMNS('Section 2'!$D$13:R$13),0)="QPS","QPS",PROPER(VLOOKUP($A727,'Section 2'!$D$16:$R$1015,COLUMNS('Section 2'!$D$13:R$13),0)))))</f>
        <v/>
      </c>
    </row>
    <row r="728" spans="1:17" x14ac:dyDescent="0.35">
      <c r="A728" s="50">
        <v>727</v>
      </c>
      <c r="B728" s="84" t="str">
        <f t="shared" si="11"/>
        <v/>
      </c>
      <c r="C728" s="84" t="str">
        <f>IFERROR(VLOOKUP($A728,'Section 2'!$D$16:$R$1015,COLUMNS('Section 2'!$D$13:D$13),0),"")</f>
        <v/>
      </c>
      <c r="D728" s="61" t="str">
        <f>IF($C728="","",IF(ISBLANK(VLOOKUP($A728,'Section 2'!$D$16:$R$1015,COLUMNS('Section 2'!$D$13:E$13),0)),"",VLOOKUP($A728,'Section 2'!$D$16:$R$1015,COLUMNS('Section 2'!$D$13:E$13),0)))</f>
        <v/>
      </c>
      <c r="E728" s="84" t="str">
        <f>IF($C728="","",IF(ISBLANK(VLOOKUP($A728,'Section 2'!$D$16:$R$1015,COLUMNS('Section 2'!$D$13:F$13),0)),"",VLOOKUP($A728,'Section 2'!$D$16:$R$1015,COLUMNS('Section 2'!$D$13:F$13),0)))</f>
        <v/>
      </c>
      <c r="F728" s="84" t="str">
        <f>IF($C728="","",IF(ISBLANK(VLOOKUP($A728,'Section 2'!$D$16:$R$1015,COLUMNS('Section 2'!$D$13:G$13),0)),"",VLOOKUP($A728,'Section 2'!$D$16:$R$1015,COLUMNS('Section 2'!$D$13:G$13),0)))</f>
        <v/>
      </c>
      <c r="G728" s="84" t="str">
        <f>IF($C728="","",IF(ISBLANK(VLOOKUP($A728,'Section 2'!$D$16:$R$1015,COLUMNS('Section 2'!$D$13:H$13),0)),"",VLOOKUP($A728,'Section 2'!$D$16:$R$1015,COLUMNS('Section 2'!$D$13:H$13),0)))</f>
        <v/>
      </c>
      <c r="H728" s="84" t="str">
        <f>IF($C728="","",IF(ISBLANK(VLOOKUP($A728,'Section 2'!$D$16:$R$1015,COLUMNS('Section 2'!$D$13:I$13),0)),"",VLOOKUP($A728,'Section 2'!$D$16:$R$1015,COLUMNS('Section 2'!$D$13:I$13),0)))</f>
        <v/>
      </c>
      <c r="I728" s="84" t="str">
        <f>IF($C728="","",IF(ISBLANK(VLOOKUP($A728,'Section 2'!$D$16:$R$1015,COLUMNS('Section 2'!$D$13:J$13),0)),"",VLOOKUP($A728,'Section 2'!$D$16:$R$1015,COLUMNS('Section 2'!$D$13:J$13),0)))</f>
        <v/>
      </c>
      <c r="J728" s="84" t="str">
        <f>IF($C728="","",IF(ISBLANK(VLOOKUP($A728,'Section 2'!$D$16:$R$1015,COLUMNS('Section 2'!$D$13:R$13),0)),"",IF(VLOOKUP($A728,'Section 2'!$D$16:$R$1015,COLUMNS('Section 2'!$D$13:R$13),0)="QPS","QPS",PROPER(VLOOKUP($A728,'Section 2'!$D$16:$R$1015,COLUMNS('Section 2'!$D$13:R$13),0)))))</f>
        <v/>
      </c>
      <c r="K728" s="84" t="str">
        <f>IF($C728="","",IF(ISBLANK(VLOOKUP($A728,'Section 2'!$D$16:$R$1015,COLUMNS('Section 2'!$D$13:L$13),0)),"",VLOOKUP($A728,'Section 2'!$D$16:$R$1015,COLUMNS('Section 2'!$D$13:L$13),0)))</f>
        <v/>
      </c>
      <c r="L728" s="84" t="str">
        <f>IF($C728="","",IF(ISBLANK(VLOOKUP($A728,'Section 2'!$D$16:$R$1015,COLUMNS('Section 2'!$D$13:M$13),0)),"",VLOOKUP($A728,'Section 2'!$D$16:$R$1015,COLUMNS('Section 2'!$D$13:M$13),0)))</f>
        <v/>
      </c>
      <c r="M728" s="84" t="str">
        <f>IF($C728="","",IF(ISBLANK(VLOOKUP($A728,'Section 2'!$D$16:$R$1015,COLUMNS('Section 2'!$D$13:N$13),0)),"",VLOOKUP($A728,'Section 2'!$D$16:$R$1015,COLUMNS('Section 2'!$D$13:N$13),0)))</f>
        <v/>
      </c>
      <c r="N728" s="84" t="str">
        <f>IF($C728="","",IF(ISBLANK(VLOOKUP($A728,'Section 2'!$D$16:$R$1015,COLUMNS('Section 2'!$D$13:O$13),0)),"",VLOOKUP($A728,'Section 2'!$D$16:$R$1015,COLUMNS('Section 2'!$D$13:O$13),0)))</f>
        <v/>
      </c>
      <c r="O728" s="84" t="str">
        <f>IF($C728="","",IF(ISBLANK(VLOOKUP($A728,'Section 2'!$D$16:$R$1015,COLUMNS('Section 2'!$D$13:P$13),0)),"",VLOOKUP($A728,'Section 2'!$D$16:$R$1015,COLUMNS('Section 2'!$D$13:P$13),0)))</f>
        <v/>
      </c>
      <c r="P728" s="84" t="str">
        <f>IF($C728="","",IF(ISBLANK(VLOOKUP($A728,'Section 2'!$D$16:$R$1015,COLUMNS('Section 2'!$D$13:Q$13),0)),"",VLOOKUP($A728,'Section 2'!$D$16:$R$1015,COLUMNS('Section 2'!$D$13:Q$13),0)))</f>
        <v/>
      </c>
      <c r="Q728" s="84" t="str">
        <f>IF($C728="","",IF(ISBLANK(VLOOKUP($A728,'Section 2'!$D$16:$R$1015,COLUMNS('Section 2'!$D$13:R$13),0)),"",IF(VLOOKUP($A728,'Section 2'!$D$16:$R$1015,COLUMNS('Section 2'!$D$13:R$13),0)="QPS","QPS",PROPER(VLOOKUP($A728,'Section 2'!$D$16:$R$1015,COLUMNS('Section 2'!$D$13:R$13),0)))))</f>
        <v/>
      </c>
    </row>
    <row r="729" spans="1:17" x14ac:dyDescent="0.35">
      <c r="A729" s="50">
        <v>728</v>
      </c>
      <c r="B729" s="84" t="str">
        <f t="shared" si="11"/>
        <v/>
      </c>
      <c r="C729" s="84" t="str">
        <f>IFERROR(VLOOKUP($A729,'Section 2'!$D$16:$R$1015,COLUMNS('Section 2'!$D$13:D$13),0),"")</f>
        <v/>
      </c>
      <c r="D729" s="61" t="str">
        <f>IF($C729="","",IF(ISBLANK(VLOOKUP($A729,'Section 2'!$D$16:$R$1015,COLUMNS('Section 2'!$D$13:E$13),0)),"",VLOOKUP($A729,'Section 2'!$D$16:$R$1015,COLUMNS('Section 2'!$D$13:E$13),0)))</f>
        <v/>
      </c>
      <c r="E729" s="84" t="str">
        <f>IF($C729="","",IF(ISBLANK(VLOOKUP($A729,'Section 2'!$D$16:$R$1015,COLUMNS('Section 2'!$D$13:F$13),0)),"",VLOOKUP($A729,'Section 2'!$D$16:$R$1015,COLUMNS('Section 2'!$D$13:F$13),0)))</f>
        <v/>
      </c>
      <c r="F729" s="84" t="str">
        <f>IF($C729="","",IF(ISBLANK(VLOOKUP($A729,'Section 2'!$D$16:$R$1015,COLUMNS('Section 2'!$D$13:G$13),0)),"",VLOOKUP($A729,'Section 2'!$D$16:$R$1015,COLUMNS('Section 2'!$D$13:G$13),0)))</f>
        <v/>
      </c>
      <c r="G729" s="84" t="str">
        <f>IF($C729="","",IF(ISBLANK(VLOOKUP($A729,'Section 2'!$D$16:$R$1015,COLUMNS('Section 2'!$D$13:H$13),0)),"",VLOOKUP($A729,'Section 2'!$D$16:$R$1015,COLUMNS('Section 2'!$D$13:H$13),0)))</f>
        <v/>
      </c>
      <c r="H729" s="84" t="str">
        <f>IF($C729="","",IF(ISBLANK(VLOOKUP($A729,'Section 2'!$D$16:$R$1015,COLUMNS('Section 2'!$D$13:I$13),0)),"",VLOOKUP($A729,'Section 2'!$D$16:$R$1015,COLUMNS('Section 2'!$D$13:I$13),0)))</f>
        <v/>
      </c>
      <c r="I729" s="84" t="str">
        <f>IF($C729="","",IF(ISBLANK(VLOOKUP($A729,'Section 2'!$D$16:$R$1015,COLUMNS('Section 2'!$D$13:J$13),0)),"",VLOOKUP($A729,'Section 2'!$D$16:$R$1015,COLUMNS('Section 2'!$D$13:J$13),0)))</f>
        <v/>
      </c>
      <c r="J729" s="84" t="str">
        <f>IF($C729="","",IF(ISBLANK(VLOOKUP($A729,'Section 2'!$D$16:$R$1015,COLUMNS('Section 2'!$D$13:R$13),0)),"",IF(VLOOKUP($A729,'Section 2'!$D$16:$R$1015,COLUMNS('Section 2'!$D$13:R$13),0)="QPS","QPS",PROPER(VLOOKUP($A729,'Section 2'!$D$16:$R$1015,COLUMNS('Section 2'!$D$13:R$13),0)))))</f>
        <v/>
      </c>
      <c r="K729" s="84" t="str">
        <f>IF($C729="","",IF(ISBLANK(VLOOKUP($A729,'Section 2'!$D$16:$R$1015,COLUMNS('Section 2'!$D$13:L$13),0)),"",VLOOKUP($A729,'Section 2'!$D$16:$R$1015,COLUMNS('Section 2'!$D$13:L$13),0)))</f>
        <v/>
      </c>
      <c r="L729" s="84" t="str">
        <f>IF($C729="","",IF(ISBLANK(VLOOKUP($A729,'Section 2'!$D$16:$R$1015,COLUMNS('Section 2'!$D$13:M$13),0)),"",VLOOKUP($A729,'Section 2'!$D$16:$R$1015,COLUMNS('Section 2'!$D$13:M$13),0)))</f>
        <v/>
      </c>
      <c r="M729" s="84" t="str">
        <f>IF($C729="","",IF(ISBLANK(VLOOKUP($A729,'Section 2'!$D$16:$R$1015,COLUMNS('Section 2'!$D$13:N$13),0)),"",VLOOKUP($A729,'Section 2'!$D$16:$R$1015,COLUMNS('Section 2'!$D$13:N$13),0)))</f>
        <v/>
      </c>
      <c r="N729" s="84" t="str">
        <f>IF($C729="","",IF(ISBLANK(VLOOKUP($A729,'Section 2'!$D$16:$R$1015,COLUMNS('Section 2'!$D$13:O$13),0)),"",VLOOKUP($A729,'Section 2'!$D$16:$R$1015,COLUMNS('Section 2'!$D$13:O$13),0)))</f>
        <v/>
      </c>
      <c r="O729" s="84" t="str">
        <f>IF($C729="","",IF(ISBLANK(VLOOKUP($A729,'Section 2'!$D$16:$R$1015,COLUMNS('Section 2'!$D$13:P$13),0)),"",VLOOKUP($A729,'Section 2'!$D$16:$R$1015,COLUMNS('Section 2'!$D$13:P$13),0)))</f>
        <v/>
      </c>
      <c r="P729" s="84" t="str">
        <f>IF($C729="","",IF(ISBLANK(VLOOKUP($A729,'Section 2'!$D$16:$R$1015,COLUMNS('Section 2'!$D$13:Q$13),0)),"",VLOOKUP($A729,'Section 2'!$D$16:$R$1015,COLUMNS('Section 2'!$D$13:Q$13),0)))</f>
        <v/>
      </c>
      <c r="Q729" s="84" t="str">
        <f>IF($C729="","",IF(ISBLANK(VLOOKUP($A729,'Section 2'!$D$16:$R$1015,COLUMNS('Section 2'!$D$13:R$13),0)),"",IF(VLOOKUP($A729,'Section 2'!$D$16:$R$1015,COLUMNS('Section 2'!$D$13:R$13),0)="QPS","QPS",PROPER(VLOOKUP($A729,'Section 2'!$D$16:$R$1015,COLUMNS('Section 2'!$D$13:R$13),0)))))</f>
        <v/>
      </c>
    </row>
    <row r="730" spans="1:17" x14ac:dyDescent="0.35">
      <c r="A730" s="50">
        <v>729</v>
      </c>
      <c r="B730" s="84" t="str">
        <f t="shared" si="11"/>
        <v/>
      </c>
      <c r="C730" s="84" t="str">
        <f>IFERROR(VLOOKUP($A730,'Section 2'!$D$16:$R$1015,COLUMNS('Section 2'!$D$13:D$13),0),"")</f>
        <v/>
      </c>
      <c r="D730" s="61" t="str">
        <f>IF($C730="","",IF(ISBLANK(VLOOKUP($A730,'Section 2'!$D$16:$R$1015,COLUMNS('Section 2'!$D$13:E$13),0)),"",VLOOKUP($A730,'Section 2'!$D$16:$R$1015,COLUMNS('Section 2'!$D$13:E$13),0)))</f>
        <v/>
      </c>
      <c r="E730" s="84" t="str">
        <f>IF($C730="","",IF(ISBLANK(VLOOKUP($A730,'Section 2'!$D$16:$R$1015,COLUMNS('Section 2'!$D$13:F$13),0)),"",VLOOKUP($A730,'Section 2'!$D$16:$R$1015,COLUMNS('Section 2'!$D$13:F$13),0)))</f>
        <v/>
      </c>
      <c r="F730" s="84" t="str">
        <f>IF($C730="","",IF(ISBLANK(VLOOKUP($A730,'Section 2'!$D$16:$R$1015,COLUMNS('Section 2'!$D$13:G$13),0)),"",VLOOKUP($A730,'Section 2'!$D$16:$R$1015,COLUMNS('Section 2'!$D$13:G$13),0)))</f>
        <v/>
      </c>
      <c r="G730" s="84" t="str">
        <f>IF($C730="","",IF(ISBLANK(VLOOKUP($A730,'Section 2'!$D$16:$R$1015,COLUMNS('Section 2'!$D$13:H$13),0)),"",VLOOKUP($A730,'Section 2'!$D$16:$R$1015,COLUMNS('Section 2'!$D$13:H$13),0)))</f>
        <v/>
      </c>
      <c r="H730" s="84" t="str">
        <f>IF($C730="","",IF(ISBLANK(VLOOKUP($A730,'Section 2'!$D$16:$R$1015,COLUMNS('Section 2'!$D$13:I$13),0)),"",VLOOKUP($A730,'Section 2'!$D$16:$R$1015,COLUMNS('Section 2'!$D$13:I$13),0)))</f>
        <v/>
      </c>
      <c r="I730" s="84" t="str">
        <f>IF($C730="","",IF(ISBLANK(VLOOKUP($A730,'Section 2'!$D$16:$R$1015,COLUMNS('Section 2'!$D$13:J$13),0)),"",VLOOKUP($A730,'Section 2'!$D$16:$R$1015,COLUMNS('Section 2'!$D$13:J$13),0)))</f>
        <v/>
      </c>
      <c r="J730" s="84" t="str">
        <f>IF($C730="","",IF(ISBLANK(VLOOKUP($A730,'Section 2'!$D$16:$R$1015,COLUMNS('Section 2'!$D$13:R$13),0)),"",IF(VLOOKUP($A730,'Section 2'!$D$16:$R$1015,COLUMNS('Section 2'!$D$13:R$13),0)="QPS","QPS",PROPER(VLOOKUP($A730,'Section 2'!$D$16:$R$1015,COLUMNS('Section 2'!$D$13:R$13),0)))))</f>
        <v/>
      </c>
      <c r="K730" s="84" t="str">
        <f>IF($C730="","",IF(ISBLANK(VLOOKUP($A730,'Section 2'!$D$16:$R$1015,COLUMNS('Section 2'!$D$13:L$13),0)),"",VLOOKUP($A730,'Section 2'!$D$16:$R$1015,COLUMNS('Section 2'!$D$13:L$13),0)))</f>
        <v/>
      </c>
      <c r="L730" s="84" t="str">
        <f>IF($C730="","",IF(ISBLANK(VLOOKUP($A730,'Section 2'!$D$16:$R$1015,COLUMNS('Section 2'!$D$13:M$13),0)),"",VLOOKUP($A730,'Section 2'!$D$16:$R$1015,COLUMNS('Section 2'!$D$13:M$13),0)))</f>
        <v/>
      </c>
      <c r="M730" s="84" t="str">
        <f>IF($C730="","",IF(ISBLANK(VLOOKUP($A730,'Section 2'!$D$16:$R$1015,COLUMNS('Section 2'!$D$13:N$13),0)),"",VLOOKUP($A730,'Section 2'!$D$16:$R$1015,COLUMNS('Section 2'!$D$13:N$13),0)))</f>
        <v/>
      </c>
      <c r="N730" s="84" t="str">
        <f>IF($C730="","",IF(ISBLANK(VLOOKUP($A730,'Section 2'!$D$16:$R$1015,COLUMNS('Section 2'!$D$13:O$13),0)),"",VLOOKUP($A730,'Section 2'!$D$16:$R$1015,COLUMNS('Section 2'!$D$13:O$13),0)))</f>
        <v/>
      </c>
      <c r="O730" s="84" t="str">
        <f>IF($C730="","",IF(ISBLANK(VLOOKUP($A730,'Section 2'!$D$16:$R$1015,COLUMNS('Section 2'!$D$13:P$13),0)),"",VLOOKUP($A730,'Section 2'!$D$16:$R$1015,COLUMNS('Section 2'!$D$13:P$13),0)))</f>
        <v/>
      </c>
      <c r="P730" s="84" t="str">
        <f>IF($C730="","",IF(ISBLANK(VLOOKUP($A730,'Section 2'!$D$16:$R$1015,COLUMNS('Section 2'!$D$13:Q$13),0)),"",VLOOKUP($A730,'Section 2'!$D$16:$R$1015,COLUMNS('Section 2'!$D$13:Q$13),0)))</f>
        <v/>
      </c>
      <c r="Q730" s="84" t="str">
        <f>IF($C730="","",IF(ISBLANK(VLOOKUP($A730,'Section 2'!$D$16:$R$1015,COLUMNS('Section 2'!$D$13:R$13),0)),"",IF(VLOOKUP($A730,'Section 2'!$D$16:$R$1015,COLUMNS('Section 2'!$D$13:R$13),0)="QPS","QPS",PROPER(VLOOKUP($A730,'Section 2'!$D$16:$R$1015,COLUMNS('Section 2'!$D$13:R$13),0)))))</f>
        <v/>
      </c>
    </row>
    <row r="731" spans="1:17" x14ac:dyDescent="0.35">
      <c r="A731" s="50">
        <v>730</v>
      </c>
      <c r="B731" s="84" t="str">
        <f t="shared" si="11"/>
        <v/>
      </c>
      <c r="C731" s="84" t="str">
        <f>IFERROR(VLOOKUP($A731,'Section 2'!$D$16:$R$1015,COLUMNS('Section 2'!$D$13:D$13),0),"")</f>
        <v/>
      </c>
      <c r="D731" s="61" t="str">
        <f>IF($C731="","",IF(ISBLANK(VLOOKUP($A731,'Section 2'!$D$16:$R$1015,COLUMNS('Section 2'!$D$13:E$13),0)),"",VLOOKUP($A731,'Section 2'!$D$16:$R$1015,COLUMNS('Section 2'!$D$13:E$13),0)))</f>
        <v/>
      </c>
      <c r="E731" s="84" t="str">
        <f>IF($C731="","",IF(ISBLANK(VLOOKUP($A731,'Section 2'!$D$16:$R$1015,COLUMNS('Section 2'!$D$13:F$13),0)),"",VLOOKUP($A731,'Section 2'!$D$16:$R$1015,COLUMNS('Section 2'!$D$13:F$13),0)))</f>
        <v/>
      </c>
      <c r="F731" s="84" t="str">
        <f>IF($C731="","",IF(ISBLANK(VLOOKUP($A731,'Section 2'!$D$16:$R$1015,COLUMNS('Section 2'!$D$13:G$13),0)),"",VLOOKUP($A731,'Section 2'!$D$16:$R$1015,COLUMNS('Section 2'!$D$13:G$13),0)))</f>
        <v/>
      </c>
      <c r="G731" s="84" t="str">
        <f>IF($C731="","",IF(ISBLANK(VLOOKUP($A731,'Section 2'!$D$16:$R$1015,COLUMNS('Section 2'!$D$13:H$13),0)),"",VLOOKUP($A731,'Section 2'!$D$16:$R$1015,COLUMNS('Section 2'!$D$13:H$13),0)))</f>
        <v/>
      </c>
      <c r="H731" s="84" t="str">
        <f>IF($C731="","",IF(ISBLANK(VLOOKUP($A731,'Section 2'!$D$16:$R$1015,COLUMNS('Section 2'!$D$13:I$13),0)),"",VLOOKUP($A731,'Section 2'!$D$16:$R$1015,COLUMNS('Section 2'!$D$13:I$13),0)))</f>
        <v/>
      </c>
      <c r="I731" s="84" t="str">
        <f>IF($C731="","",IF(ISBLANK(VLOOKUP($A731,'Section 2'!$D$16:$R$1015,COLUMNS('Section 2'!$D$13:J$13),0)),"",VLOOKUP($A731,'Section 2'!$D$16:$R$1015,COLUMNS('Section 2'!$D$13:J$13),0)))</f>
        <v/>
      </c>
      <c r="J731" s="84" t="str">
        <f>IF($C731="","",IF(ISBLANK(VLOOKUP($A731,'Section 2'!$D$16:$R$1015,COLUMNS('Section 2'!$D$13:R$13),0)),"",IF(VLOOKUP($A731,'Section 2'!$D$16:$R$1015,COLUMNS('Section 2'!$D$13:R$13),0)="QPS","QPS",PROPER(VLOOKUP($A731,'Section 2'!$D$16:$R$1015,COLUMNS('Section 2'!$D$13:R$13),0)))))</f>
        <v/>
      </c>
      <c r="K731" s="84" t="str">
        <f>IF($C731="","",IF(ISBLANK(VLOOKUP($A731,'Section 2'!$D$16:$R$1015,COLUMNS('Section 2'!$D$13:L$13),0)),"",VLOOKUP($A731,'Section 2'!$D$16:$R$1015,COLUMNS('Section 2'!$D$13:L$13),0)))</f>
        <v/>
      </c>
      <c r="L731" s="84" t="str">
        <f>IF($C731="","",IF(ISBLANK(VLOOKUP($A731,'Section 2'!$D$16:$R$1015,COLUMNS('Section 2'!$D$13:M$13),0)),"",VLOOKUP($A731,'Section 2'!$D$16:$R$1015,COLUMNS('Section 2'!$D$13:M$13),0)))</f>
        <v/>
      </c>
      <c r="M731" s="84" t="str">
        <f>IF($C731="","",IF(ISBLANK(VLOOKUP($A731,'Section 2'!$D$16:$R$1015,COLUMNS('Section 2'!$D$13:N$13),0)),"",VLOOKUP($A731,'Section 2'!$D$16:$R$1015,COLUMNS('Section 2'!$D$13:N$13),0)))</f>
        <v/>
      </c>
      <c r="N731" s="84" t="str">
        <f>IF($C731="","",IF(ISBLANK(VLOOKUP($A731,'Section 2'!$D$16:$R$1015,COLUMNS('Section 2'!$D$13:O$13),0)),"",VLOOKUP($A731,'Section 2'!$D$16:$R$1015,COLUMNS('Section 2'!$D$13:O$13),0)))</f>
        <v/>
      </c>
      <c r="O731" s="84" t="str">
        <f>IF($C731="","",IF(ISBLANK(VLOOKUP($A731,'Section 2'!$D$16:$R$1015,COLUMNS('Section 2'!$D$13:P$13),0)),"",VLOOKUP($A731,'Section 2'!$D$16:$R$1015,COLUMNS('Section 2'!$D$13:P$13),0)))</f>
        <v/>
      </c>
      <c r="P731" s="84" t="str">
        <f>IF($C731="","",IF(ISBLANK(VLOOKUP($A731,'Section 2'!$D$16:$R$1015,COLUMNS('Section 2'!$D$13:Q$13),0)),"",VLOOKUP($A731,'Section 2'!$D$16:$R$1015,COLUMNS('Section 2'!$D$13:Q$13),0)))</f>
        <v/>
      </c>
      <c r="Q731" s="84" t="str">
        <f>IF($C731="","",IF(ISBLANK(VLOOKUP($A731,'Section 2'!$D$16:$R$1015,COLUMNS('Section 2'!$D$13:R$13),0)),"",IF(VLOOKUP($A731,'Section 2'!$D$16:$R$1015,COLUMNS('Section 2'!$D$13:R$13),0)="QPS","QPS",PROPER(VLOOKUP($A731,'Section 2'!$D$16:$R$1015,COLUMNS('Section 2'!$D$13:R$13),0)))))</f>
        <v/>
      </c>
    </row>
    <row r="732" spans="1:17" x14ac:dyDescent="0.35">
      <c r="A732" s="50">
        <v>731</v>
      </c>
      <c r="B732" s="84" t="str">
        <f t="shared" si="11"/>
        <v/>
      </c>
      <c r="C732" s="84" t="str">
        <f>IFERROR(VLOOKUP($A732,'Section 2'!$D$16:$R$1015,COLUMNS('Section 2'!$D$13:D$13),0),"")</f>
        <v/>
      </c>
      <c r="D732" s="61" t="str">
        <f>IF($C732="","",IF(ISBLANK(VLOOKUP($A732,'Section 2'!$D$16:$R$1015,COLUMNS('Section 2'!$D$13:E$13),0)),"",VLOOKUP($A732,'Section 2'!$D$16:$R$1015,COLUMNS('Section 2'!$D$13:E$13),0)))</f>
        <v/>
      </c>
      <c r="E732" s="84" t="str">
        <f>IF($C732="","",IF(ISBLANK(VLOOKUP($A732,'Section 2'!$D$16:$R$1015,COLUMNS('Section 2'!$D$13:F$13),0)),"",VLOOKUP($A732,'Section 2'!$D$16:$R$1015,COLUMNS('Section 2'!$D$13:F$13),0)))</f>
        <v/>
      </c>
      <c r="F732" s="84" t="str">
        <f>IF($C732="","",IF(ISBLANK(VLOOKUP($A732,'Section 2'!$D$16:$R$1015,COLUMNS('Section 2'!$D$13:G$13),0)),"",VLOOKUP($A732,'Section 2'!$D$16:$R$1015,COLUMNS('Section 2'!$D$13:G$13),0)))</f>
        <v/>
      </c>
      <c r="G732" s="84" t="str">
        <f>IF($C732="","",IF(ISBLANK(VLOOKUP($A732,'Section 2'!$D$16:$R$1015,COLUMNS('Section 2'!$D$13:H$13),0)),"",VLOOKUP($A732,'Section 2'!$D$16:$R$1015,COLUMNS('Section 2'!$D$13:H$13),0)))</f>
        <v/>
      </c>
      <c r="H732" s="84" t="str">
        <f>IF($C732="","",IF(ISBLANK(VLOOKUP($A732,'Section 2'!$D$16:$R$1015,COLUMNS('Section 2'!$D$13:I$13),0)),"",VLOOKUP($A732,'Section 2'!$D$16:$R$1015,COLUMNS('Section 2'!$D$13:I$13),0)))</f>
        <v/>
      </c>
      <c r="I732" s="84" t="str">
        <f>IF($C732="","",IF(ISBLANK(VLOOKUP($A732,'Section 2'!$D$16:$R$1015,COLUMNS('Section 2'!$D$13:J$13),0)),"",VLOOKUP($A732,'Section 2'!$D$16:$R$1015,COLUMNS('Section 2'!$D$13:J$13),0)))</f>
        <v/>
      </c>
      <c r="J732" s="84" t="str">
        <f>IF($C732="","",IF(ISBLANK(VLOOKUP($A732,'Section 2'!$D$16:$R$1015,COLUMNS('Section 2'!$D$13:R$13),0)),"",IF(VLOOKUP($A732,'Section 2'!$D$16:$R$1015,COLUMNS('Section 2'!$D$13:R$13),0)="QPS","QPS",PROPER(VLOOKUP($A732,'Section 2'!$D$16:$R$1015,COLUMNS('Section 2'!$D$13:R$13),0)))))</f>
        <v/>
      </c>
      <c r="K732" s="84" t="str">
        <f>IF($C732="","",IF(ISBLANK(VLOOKUP($A732,'Section 2'!$D$16:$R$1015,COLUMNS('Section 2'!$D$13:L$13),0)),"",VLOOKUP($A732,'Section 2'!$D$16:$R$1015,COLUMNS('Section 2'!$D$13:L$13),0)))</f>
        <v/>
      </c>
      <c r="L732" s="84" t="str">
        <f>IF($C732="","",IF(ISBLANK(VLOOKUP($A732,'Section 2'!$D$16:$R$1015,COLUMNS('Section 2'!$D$13:M$13),0)),"",VLOOKUP($A732,'Section 2'!$D$16:$R$1015,COLUMNS('Section 2'!$D$13:M$13),0)))</f>
        <v/>
      </c>
      <c r="M732" s="84" t="str">
        <f>IF($C732="","",IF(ISBLANK(VLOOKUP($A732,'Section 2'!$D$16:$R$1015,COLUMNS('Section 2'!$D$13:N$13),0)),"",VLOOKUP($A732,'Section 2'!$D$16:$R$1015,COLUMNS('Section 2'!$D$13:N$13),0)))</f>
        <v/>
      </c>
      <c r="N732" s="84" t="str">
        <f>IF($C732="","",IF(ISBLANK(VLOOKUP($A732,'Section 2'!$D$16:$R$1015,COLUMNS('Section 2'!$D$13:O$13),0)),"",VLOOKUP($A732,'Section 2'!$D$16:$R$1015,COLUMNS('Section 2'!$D$13:O$13),0)))</f>
        <v/>
      </c>
      <c r="O732" s="84" t="str">
        <f>IF($C732="","",IF(ISBLANK(VLOOKUP($A732,'Section 2'!$D$16:$R$1015,COLUMNS('Section 2'!$D$13:P$13),0)),"",VLOOKUP($A732,'Section 2'!$D$16:$R$1015,COLUMNS('Section 2'!$D$13:P$13),0)))</f>
        <v/>
      </c>
      <c r="P732" s="84" t="str">
        <f>IF($C732="","",IF(ISBLANK(VLOOKUP($A732,'Section 2'!$D$16:$R$1015,COLUMNS('Section 2'!$D$13:Q$13),0)),"",VLOOKUP($A732,'Section 2'!$D$16:$R$1015,COLUMNS('Section 2'!$D$13:Q$13),0)))</f>
        <v/>
      </c>
      <c r="Q732" s="84" t="str">
        <f>IF($C732="","",IF(ISBLANK(VLOOKUP($A732,'Section 2'!$D$16:$R$1015,COLUMNS('Section 2'!$D$13:R$13),0)),"",IF(VLOOKUP($A732,'Section 2'!$D$16:$R$1015,COLUMNS('Section 2'!$D$13:R$13),0)="QPS","QPS",PROPER(VLOOKUP($A732,'Section 2'!$D$16:$R$1015,COLUMNS('Section 2'!$D$13:R$13),0)))))</f>
        <v/>
      </c>
    </row>
    <row r="733" spans="1:17" x14ac:dyDescent="0.35">
      <c r="A733" s="50">
        <v>732</v>
      </c>
      <c r="B733" s="84" t="str">
        <f t="shared" si="11"/>
        <v/>
      </c>
      <c r="C733" s="84" t="str">
        <f>IFERROR(VLOOKUP($A733,'Section 2'!$D$16:$R$1015,COLUMNS('Section 2'!$D$13:D$13),0),"")</f>
        <v/>
      </c>
      <c r="D733" s="61" t="str">
        <f>IF($C733="","",IF(ISBLANK(VLOOKUP($A733,'Section 2'!$D$16:$R$1015,COLUMNS('Section 2'!$D$13:E$13),0)),"",VLOOKUP($A733,'Section 2'!$D$16:$R$1015,COLUMNS('Section 2'!$D$13:E$13),0)))</f>
        <v/>
      </c>
      <c r="E733" s="84" t="str">
        <f>IF($C733="","",IF(ISBLANK(VLOOKUP($A733,'Section 2'!$D$16:$R$1015,COLUMNS('Section 2'!$D$13:F$13),0)),"",VLOOKUP($A733,'Section 2'!$D$16:$R$1015,COLUMNS('Section 2'!$D$13:F$13),0)))</f>
        <v/>
      </c>
      <c r="F733" s="84" t="str">
        <f>IF($C733="","",IF(ISBLANK(VLOOKUP($A733,'Section 2'!$D$16:$R$1015,COLUMNS('Section 2'!$D$13:G$13),0)),"",VLOOKUP($A733,'Section 2'!$D$16:$R$1015,COLUMNS('Section 2'!$D$13:G$13),0)))</f>
        <v/>
      </c>
      <c r="G733" s="84" t="str">
        <f>IF($C733="","",IF(ISBLANK(VLOOKUP($A733,'Section 2'!$D$16:$R$1015,COLUMNS('Section 2'!$D$13:H$13),0)),"",VLOOKUP($A733,'Section 2'!$D$16:$R$1015,COLUMNS('Section 2'!$D$13:H$13),0)))</f>
        <v/>
      </c>
      <c r="H733" s="84" t="str">
        <f>IF($C733="","",IF(ISBLANK(VLOOKUP($A733,'Section 2'!$D$16:$R$1015,COLUMNS('Section 2'!$D$13:I$13),0)),"",VLOOKUP($A733,'Section 2'!$D$16:$R$1015,COLUMNS('Section 2'!$D$13:I$13),0)))</f>
        <v/>
      </c>
      <c r="I733" s="84" t="str">
        <f>IF($C733="","",IF(ISBLANK(VLOOKUP($A733,'Section 2'!$D$16:$R$1015,COLUMNS('Section 2'!$D$13:J$13),0)),"",VLOOKUP($A733,'Section 2'!$D$16:$R$1015,COLUMNS('Section 2'!$D$13:J$13),0)))</f>
        <v/>
      </c>
      <c r="J733" s="84" t="str">
        <f>IF($C733="","",IF(ISBLANK(VLOOKUP($A733,'Section 2'!$D$16:$R$1015,COLUMNS('Section 2'!$D$13:R$13),0)),"",IF(VLOOKUP($A733,'Section 2'!$D$16:$R$1015,COLUMNS('Section 2'!$D$13:R$13),0)="QPS","QPS",PROPER(VLOOKUP($A733,'Section 2'!$D$16:$R$1015,COLUMNS('Section 2'!$D$13:R$13),0)))))</f>
        <v/>
      </c>
      <c r="K733" s="84" t="str">
        <f>IF($C733="","",IF(ISBLANK(VLOOKUP($A733,'Section 2'!$D$16:$R$1015,COLUMNS('Section 2'!$D$13:L$13),0)),"",VLOOKUP($A733,'Section 2'!$D$16:$R$1015,COLUMNS('Section 2'!$D$13:L$13),0)))</f>
        <v/>
      </c>
      <c r="L733" s="84" t="str">
        <f>IF($C733="","",IF(ISBLANK(VLOOKUP($A733,'Section 2'!$D$16:$R$1015,COLUMNS('Section 2'!$D$13:M$13),0)),"",VLOOKUP($A733,'Section 2'!$D$16:$R$1015,COLUMNS('Section 2'!$D$13:M$13),0)))</f>
        <v/>
      </c>
      <c r="M733" s="84" t="str">
        <f>IF($C733="","",IF(ISBLANK(VLOOKUP($A733,'Section 2'!$D$16:$R$1015,COLUMNS('Section 2'!$D$13:N$13),0)),"",VLOOKUP($A733,'Section 2'!$D$16:$R$1015,COLUMNS('Section 2'!$D$13:N$13),0)))</f>
        <v/>
      </c>
      <c r="N733" s="84" t="str">
        <f>IF($C733="","",IF(ISBLANK(VLOOKUP($A733,'Section 2'!$D$16:$R$1015,COLUMNS('Section 2'!$D$13:O$13),0)),"",VLOOKUP($A733,'Section 2'!$D$16:$R$1015,COLUMNS('Section 2'!$D$13:O$13),0)))</f>
        <v/>
      </c>
      <c r="O733" s="84" t="str">
        <f>IF($C733="","",IF(ISBLANK(VLOOKUP($A733,'Section 2'!$D$16:$R$1015,COLUMNS('Section 2'!$D$13:P$13),0)),"",VLOOKUP($A733,'Section 2'!$D$16:$R$1015,COLUMNS('Section 2'!$D$13:P$13),0)))</f>
        <v/>
      </c>
      <c r="P733" s="84" t="str">
        <f>IF($C733="","",IF(ISBLANK(VLOOKUP($A733,'Section 2'!$D$16:$R$1015,COLUMNS('Section 2'!$D$13:Q$13),0)),"",VLOOKUP($A733,'Section 2'!$D$16:$R$1015,COLUMNS('Section 2'!$D$13:Q$13),0)))</f>
        <v/>
      </c>
      <c r="Q733" s="84" t="str">
        <f>IF($C733="","",IF(ISBLANK(VLOOKUP($A733,'Section 2'!$D$16:$R$1015,COLUMNS('Section 2'!$D$13:R$13),0)),"",IF(VLOOKUP($A733,'Section 2'!$D$16:$R$1015,COLUMNS('Section 2'!$D$13:R$13),0)="QPS","QPS",PROPER(VLOOKUP($A733,'Section 2'!$D$16:$R$1015,COLUMNS('Section 2'!$D$13:R$13),0)))))</f>
        <v/>
      </c>
    </row>
    <row r="734" spans="1:17" x14ac:dyDescent="0.35">
      <c r="A734" s="50">
        <v>733</v>
      </c>
      <c r="B734" s="84" t="str">
        <f t="shared" si="11"/>
        <v/>
      </c>
      <c r="C734" s="84" t="str">
        <f>IFERROR(VLOOKUP($A734,'Section 2'!$D$16:$R$1015,COLUMNS('Section 2'!$D$13:D$13),0),"")</f>
        <v/>
      </c>
      <c r="D734" s="61" t="str">
        <f>IF($C734="","",IF(ISBLANK(VLOOKUP($A734,'Section 2'!$D$16:$R$1015,COLUMNS('Section 2'!$D$13:E$13),0)),"",VLOOKUP($A734,'Section 2'!$D$16:$R$1015,COLUMNS('Section 2'!$D$13:E$13),0)))</f>
        <v/>
      </c>
      <c r="E734" s="84" t="str">
        <f>IF($C734="","",IF(ISBLANK(VLOOKUP($A734,'Section 2'!$D$16:$R$1015,COLUMNS('Section 2'!$D$13:F$13),0)),"",VLOOKUP($A734,'Section 2'!$D$16:$R$1015,COLUMNS('Section 2'!$D$13:F$13),0)))</f>
        <v/>
      </c>
      <c r="F734" s="84" t="str">
        <f>IF($C734="","",IF(ISBLANK(VLOOKUP($A734,'Section 2'!$D$16:$R$1015,COLUMNS('Section 2'!$D$13:G$13),0)),"",VLOOKUP($A734,'Section 2'!$D$16:$R$1015,COLUMNS('Section 2'!$D$13:G$13),0)))</f>
        <v/>
      </c>
      <c r="G734" s="84" t="str">
        <f>IF($C734="","",IF(ISBLANK(VLOOKUP($A734,'Section 2'!$D$16:$R$1015,COLUMNS('Section 2'!$D$13:H$13),0)),"",VLOOKUP($A734,'Section 2'!$D$16:$R$1015,COLUMNS('Section 2'!$D$13:H$13),0)))</f>
        <v/>
      </c>
      <c r="H734" s="84" t="str">
        <f>IF($C734="","",IF(ISBLANK(VLOOKUP($A734,'Section 2'!$D$16:$R$1015,COLUMNS('Section 2'!$D$13:I$13),0)),"",VLOOKUP($A734,'Section 2'!$D$16:$R$1015,COLUMNS('Section 2'!$D$13:I$13),0)))</f>
        <v/>
      </c>
      <c r="I734" s="84" t="str">
        <f>IF($C734="","",IF(ISBLANK(VLOOKUP($A734,'Section 2'!$D$16:$R$1015,COLUMNS('Section 2'!$D$13:J$13),0)),"",VLOOKUP($A734,'Section 2'!$D$16:$R$1015,COLUMNS('Section 2'!$D$13:J$13),0)))</f>
        <v/>
      </c>
      <c r="J734" s="84" t="str">
        <f>IF($C734="","",IF(ISBLANK(VLOOKUP($A734,'Section 2'!$D$16:$R$1015,COLUMNS('Section 2'!$D$13:R$13),0)),"",IF(VLOOKUP($A734,'Section 2'!$D$16:$R$1015,COLUMNS('Section 2'!$D$13:R$13),0)="QPS","QPS",PROPER(VLOOKUP($A734,'Section 2'!$D$16:$R$1015,COLUMNS('Section 2'!$D$13:R$13),0)))))</f>
        <v/>
      </c>
      <c r="K734" s="84" t="str">
        <f>IF($C734="","",IF(ISBLANK(VLOOKUP($A734,'Section 2'!$D$16:$R$1015,COLUMNS('Section 2'!$D$13:L$13),0)),"",VLOOKUP($A734,'Section 2'!$D$16:$R$1015,COLUMNS('Section 2'!$D$13:L$13),0)))</f>
        <v/>
      </c>
      <c r="L734" s="84" t="str">
        <f>IF($C734="","",IF(ISBLANK(VLOOKUP($A734,'Section 2'!$D$16:$R$1015,COLUMNS('Section 2'!$D$13:M$13),0)),"",VLOOKUP($A734,'Section 2'!$D$16:$R$1015,COLUMNS('Section 2'!$D$13:M$13),0)))</f>
        <v/>
      </c>
      <c r="M734" s="84" t="str">
        <f>IF($C734="","",IF(ISBLANK(VLOOKUP($A734,'Section 2'!$D$16:$R$1015,COLUMNS('Section 2'!$D$13:N$13),0)),"",VLOOKUP($A734,'Section 2'!$D$16:$R$1015,COLUMNS('Section 2'!$D$13:N$13),0)))</f>
        <v/>
      </c>
      <c r="N734" s="84" t="str">
        <f>IF($C734="","",IF(ISBLANK(VLOOKUP($A734,'Section 2'!$D$16:$R$1015,COLUMNS('Section 2'!$D$13:O$13),0)),"",VLOOKUP($A734,'Section 2'!$D$16:$R$1015,COLUMNS('Section 2'!$D$13:O$13),0)))</f>
        <v/>
      </c>
      <c r="O734" s="84" t="str">
        <f>IF($C734="","",IF(ISBLANK(VLOOKUP($A734,'Section 2'!$D$16:$R$1015,COLUMNS('Section 2'!$D$13:P$13),0)),"",VLOOKUP($A734,'Section 2'!$D$16:$R$1015,COLUMNS('Section 2'!$D$13:P$13),0)))</f>
        <v/>
      </c>
      <c r="P734" s="84" t="str">
        <f>IF($C734="","",IF(ISBLANK(VLOOKUP($A734,'Section 2'!$D$16:$R$1015,COLUMNS('Section 2'!$D$13:Q$13),0)),"",VLOOKUP($A734,'Section 2'!$D$16:$R$1015,COLUMNS('Section 2'!$D$13:Q$13),0)))</f>
        <v/>
      </c>
      <c r="Q734" s="84" t="str">
        <f>IF($C734="","",IF(ISBLANK(VLOOKUP($A734,'Section 2'!$D$16:$R$1015,COLUMNS('Section 2'!$D$13:R$13),0)),"",IF(VLOOKUP($A734,'Section 2'!$D$16:$R$1015,COLUMNS('Section 2'!$D$13:R$13),0)="QPS","QPS",PROPER(VLOOKUP($A734,'Section 2'!$D$16:$R$1015,COLUMNS('Section 2'!$D$13:R$13),0)))))</f>
        <v/>
      </c>
    </row>
    <row r="735" spans="1:17" x14ac:dyDescent="0.35">
      <c r="A735" s="50">
        <v>734</v>
      </c>
      <c r="B735" s="84" t="str">
        <f t="shared" si="11"/>
        <v/>
      </c>
      <c r="C735" s="84" t="str">
        <f>IFERROR(VLOOKUP($A735,'Section 2'!$D$16:$R$1015,COLUMNS('Section 2'!$D$13:D$13),0),"")</f>
        <v/>
      </c>
      <c r="D735" s="61" t="str">
        <f>IF($C735="","",IF(ISBLANK(VLOOKUP($A735,'Section 2'!$D$16:$R$1015,COLUMNS('Section 2'!$D$13:E$13),0)),"",VLOOKUP($A735,'Section 2'!$D$16:$R$1015,COLUMNS('Section 2'!$D$13:E$13),0)))</f>
        <v/>
      </c>
      <c r="E735" s="84" t="str">
        <f>IF($C735="","",IF(ISBLANK(VLOOKUP($A735,'Section 2'!$D$16:$R$1015,COLUMNS('Section 2'!$D$13:F$13),0)),"",VLOOKUP($A735,'Section 2'!$D$16:$R$1015,COLUMNS('Section 2'!$D$13:F$13),0)))</f>
        <v/>
      </c>
      <c r="F735" s="84" t="str">
        <f>IF($C735="","",IF(ISBLANK(VLOOKUP($A735,'Section 2'!$D$16:$R$1015,COLUMNS('Section 2'!$D$13:G$13),0)),"",VLOOKUP($A735,'Section 2'!$D$16:$R$1015,COLUMNS('Section 2'!$D$13:G$13),0)))</f>
        <v/>
      </c>
      <c r="G735" s="84" t="str">
        <f>IF($C735="","",IF(ISBLANK(VLOOKUP($A735,'Section 2'!$D$16:$R$1015,COLUMNS('Section 2'!$D$13:H$13),0)),"",VLOOKUP($A735,'Section 2'!$D$16:$R$1015,COLUMNS('Section 2'!$D$13:H$13),0)))</f>
        <v/>
      </c>
      <c r="H735" s="84" t="str">
        <f>IF($C735="","",IF(ISBLANK(VLOOKUP($A735,'Section 2'!$D$16:$R$1015,COLUMNS('Section 2'!$D$13:I$13),0)),"",VLOOKUP($A735,'Section 2'!$D$16:$R$1015,COLUMNS('Section 2'!$D$13:I$13),0)))</f>
        <v/>
      </c>
      <c r="I735" s="84" t="str">
        <f>IF($C735="","",IF(ISBLANK(VLOOKUP($A735,'Section 2'!$D$16:$R$1015,COLUMNS('Section 2'!$D$13:J$13),0)),"",VLOOKUP($A735,'Section 2'!$D$16:$R$1015,COLUMNS('Section 2'!$D$13:J$13),0)))</f>
        <v/>
      </c>
      <c r="J735" s="84" t="str">
        <f>IF($C735="","",IF(ISBLANK(VLOOKUP($A735,'Section 2'!$D$16:$R$1015,COLUMNS('Section 2'!$D$13:R$13),0)),"",IF(VLOOKUP($A735,'Section 2'!$D$16:$R$1015,COLUMNS('Section 2'!$D$13:R$13),0)="QPS","QPS",PROPER(VLOOKUP($A735,'Section 2'!$D$16:$R$1015,COLUMNS('Section 2'!$D$13:R$13),0)))))</f>
        <v/>
      </c>
      <c r="K735" s="84" t="str">
        <f>IF($C735="","",IF(ISBLANK(VLOOKUP($A735,'Section 2'!$D$16:$R$1015,COLUMNS('Section 2'!$D$13:L$13),0)),"",VLOOKUP($A735,'Section 2'!$D$16:$R$1015,COLUMNS('Section 2'!$D$13:L$13),0)))</f>
        <v/>
      </c>
      <c r="L735" s="84" t="str">
        <f>IF($C735="","",IF(ISBLANK(VLOOKUP($A735,'Section 2'!$D$16:$R$1015,COLUMNS('Section 2'!$D$13:M$13),0)),"",VLOOKUP($A735,'Section 2'!$D$16:$R$1015,COLUMNS('Section 2'!$D$13:M$13),0)))</f>
        <v/>
      </c>
      <c r="M735" s="84" t="str">
        <f>IF($C735="","",IF(ISBLANK(VLOOKUP($A735,'Section 2'!$D$16:$R$1015,COLUMNS('Section 2'!$D$13:N$13),0)),"",VLOOKUP($A735,'Section 2'!$D$16:$R$1015,COLUMNS('Section 2'!$D$13:N$13),0)))</f>
        <v/>
      </c>
      <c r="N735" s="84" t="str">
        <f>IF($C735="","",IF(ISBLANK(VLOOKUP($A735,'Section 2'!$D$16:$R$1015,COLUMNS('Section 2'!$D$13:O$13),0)),"",VLOOKUP($A735,'Section 2'!$D$16:$R$1015,COLUMNS('Section 2'!$D$13:O$13),0)))</f>
        <v/>
      </c>
      <c r="O735" s="84" t="str">
        <f>IF($C735="","",IF(ISBLANK(VLOOKUP($A735,'Section 2'!$D$16:$R$1015,COLUMNS('Section 2'!$D$13:P$13),0)),"",VLOOKUP($A735,'Section 2'!$D$16:$R$1015,COLUMNS('Section 2'!$D$13:P$13),0)))</f>
        <v/>
      </c>
      <c r="P735" s="84" t="str">
        <f>IF($C735="","",IF(ISBLANK(VLOOKUP($A735,'Section 2'!$D$16:$R$1015,COLUMNS('Section 2'!$D$13:Q$13),0)),"",VLOOKUP($A735,'Section 2'!$D$16:$R$1015,COLUMNS('Section 2'!$D$13:Q$13),0)))</f>
        <v/>
      </c>
      <c r="Q735" s="84" t="str">
        <f>IF($C735="","",IF(ISBLANK(VLOOKUP($A735,'Section 2'!$D$16:$R$1015,COLUMNS('Section 2'!$D$13:R$13),0)),"",IF(VLOOKUP($A735,'Section 2'!$D$16:$R$1015,COLUMNS('Section 2'!$D$13:R$13),0)="QPS","QPS",PROPER(VLOOKUP($A735,'Section 2'!$D$16:$R$1015,COLUMNS('Section 2'!$D$13:R$13),0)))))</f>
        <v/>
      </c>
    </row>
    <row r="736" spans="1:17" x14ac:dyDescent="0.35">
      <c r="A736" s="50">
        <v>735</v>
      </c>
      <c r="B736" s="84" t="str">
        <f t="shared" si="11"/>
        <v/>
      </c>
      <c r="C736" s="84" t="str">
        <f>IFERROR(VLOOKUP($A736,'Section 2'!$D$16:$R$1015,COLUMNS('Section 2'!$D$13:D$13),0),"")</f>
        <v/>
      </c>
      <c r="D736" s="61" t="str">
        <f>IF($C736="","",IF(ISBLANK(VLOOKUP($A736,'Section 2'!$D$16:$R$1015,COLUMNS('Section 2'!$D$13:E$13),0)),"",VLOOKUP($A736,'Section 2'!$D$16:$R$1015,COLUMNS('Section 2'!$D$13:E$13),0)))</f>
        <v/>
      </c>
      <c r="E736" s="84" t="str">
        <f>IF($C736="","",IF(ISBLANK(VLOOKUP($A736,'Section 2'!$D$16:$R$1015,COLUMNS('Section 2'!$D$13:F$13),0)),"",VLOOKUP($A736,'Section 2'!$D$16:$R$1015,COLUMNS('Section 2'!$D$13:F$13),0)))</f>
        <v/>
      </c>
      <c r="F736" s="84" t="str">
        <f>IF($C736="","",IF(ISBLANK(VLOOKUP($A736,'Section 2'!$D$16:$R$1015,COLUMNS('Section 2'!$D$13:G$13),0)),"",VLOOKUP($A736,'Section 2'!$D$16:$R$1015,COLUMNS('Section 2'!$D$13:G$13),0)))</f>
        <v/>
      </c>
      <c r="G736" s="84" t="str">
        <f>IF($C736="","",IF(ISBLANK(VLOOKUP($A736,'Section 2'!$D$16:$R$1015,COLUMNS('Section 2'!$D$13:H$13),0)),"",VLOOKUP($A736,'Section 2'!$D$16:$R$1015,COLUMNS('Section 2'!$D$13:H$13),0)))</f>
        <v/>
      </c>
      <c r="H736" s="84" t="str">
        <f>IF($C736="","",IF(ISBLANK(VLOOKUP($A736,'Section 2'!$D$16:$R$1015,COLUMNS('Section 2'!$D$13:I$13),0)),"",VLOOKUP($A736,'Section 2'!$D$16:$R$1015,COLUMNS('Section 2'!$D$13:I$13),0)))</f>
        <v/>
      </c>
      <c r="I736" s="84" t="str">
        <f>IF($C736="","",IF(ISBLANK(VLOOKUP($A736,'Section 2'!$D$16:$R$1015,COLUMNS('Section 2'!$D$13:J$13),0)),"",VLOOKUP($A736,'Section 2'!$D$16:$R$1015,COLUMNS('Section 2'!$D$13:J$13),0)))</f>
        <v/>
      </c>
      <c r="J736" s="84" t="str">
        <f>IF($C736="","",IF(ISBLANK(VLOOKUP($A736,'Section 2'!$D$16:$R$1015,COLUMNS('Section 2'!$D$13:R$13),0)),"",IF(VLOOKUP($A736,'Section 2'!$D$16:$R$1015,COLUMNS('Section 2'!$D$13:R$13),0)="QPS","QPS",PROPER(VLOOKUP($A736,'Section 2'!$D$16:$R$1015,COLUMNS('Section 2'!$D$13:R$13),0)))))</f>
        <v/>
      </c>
      <c r="K736" s="84" t="str">
        <f>IF($C736="","",IF(ISBLANK(VLOOKUP($A736,'Section 2'!$D$16:$R$1015,COLUMNS('Section 2'!$D$13:L$13),0)),"",VLOOKUP($A736,'Section 2'!$D$16:$R$1015,COLUMNS('Section 2'!$D$13:L$13),0)))</f>
        <v/>
      </c>
      <c r="L736" s="84" t="str">
        <f>IF($C736="","",IF(ISBLANK(VLOOKUP($A736,'Section 2'!$D$16:$R$1015,COLUMNS('Section 2'!$D$13:M$13),0)),"",VLOOKUP($A736,'Section 2'!$D$16:$R$1015,COLUMNS('Section 2'!$D$13:M$13),0)))</f>
        <v/>
      </c>
      <c r="M736" s="84" t="str">
        <f>IF($C736="","",IF(ISBLANK(VLOOKUP($A736,'Section 2'!$D$16:$R$1015,COLUMNS('Section 2'!$D$13:N$13),0)),"",VLOOKUP($A736,'Section 2'!$D$16:$R$1015,COLUMNS('Section 2'!$D$13:N$13),0)))</f>
        <v/>
      </c>
      <c r="N736" s="84" t="str">
        <f>IF($C736="","",IF(ISBLANK(VLOOKUP($A736,'Section 2'!$D$16:$R$1015,COLUMNS('Section 2'!$D$13:O$13),0)),"",VLOOKUP($A736,'Section 2'!$D$16:$R$1015,COLUMNS('Section 2'!$D$13:O$13),0)))</f>
        <v/>
      </c>
      <c r="O736" s="84" t="str">
        <f>IF($C736="","",IF(ISBLANK(VLOOKUP($A736,'Section 2'!$D$16:$R$1015,COLUMNS('Section 2'!$D$13:P$13),0)),"",VLOOKUP($A736,'Section 2'!$D$16:$R$1015,COLUMNS('Section 2'!$D$13:P$13),0)))</f>
        <v/>
      </c>
      <c r="P736" s="84" t="str">
        <f>IF($C736="","",IF(ISBLANK(VLOOKUP($A736,'Section 2'!$D$16:$R$1015,COLUMNS('Section 2'!$D$13:Q$13),0)),"",VLOOKUP($A736,'Section 2'!$D$16:$R$1015,COLUMNS('Section 2'!$D$13:Q$13),0)))</f>
        <v/>
      </c>
      <c r="Q736" s="84" t="str">
        <f>IF($C736="","",IF(ISBLANK(VLOOKUP($A736,'Section 2'!$D$16:$R$1015,COLUMNS('Section 2'!$D$13:R$13),0)),"",IF(VLOOKUP($A736,'Section 2'!$D$16:$R$1015,COLUMNS('Section 2'!$D$13:R$13),0)="QPS","QPS",PROPER(VLOOKUP($A736,'Section 2'!$D$16:$R$1015,COLUMNS('Section 2'!$D$13:R$13),0)))))</f>
        <v/>
      </c>
    </row>
    <row r="737" spans="1:17" x14ac:dyDescent="0.35">
      <c r="A737" s="50">
        <v>736</v>
      </c>
      <c r="B737" s="84" t="str">
        <f t="shared" si="11"/>
        <v/>
      </c>
      <c r="C737" s="84" t="str">
        <f>IFERROR(VLOOKUP($A737,'Section 2'!$D$16:$R$1015,COLUMNS('Section 2'!$D$13:D$13),0),"")</f>
        <v/>
      </c>
      <c r="D737" s="61" t="str">
        <f>IF($C737="","",IF(ISBLANK(VLOOKUP($A737,'Section 2'!$D$16:$R$1015,COLUMNS('Section 2'!$D$13:E$13),0)),"",VLOOKUP($A737,'Section 2'!$D$16:$R$1015,COLUMNS('Section 2'!$D$13:E$13),0)))</f>
        <v/>
      </c>
      <c r="E737" s="84" t="str">
        <f>IF($C737="","",IF(ISBLANK(VLOOKUP($A737,'Section 2'!$D$16:$R$1015,COLUMNS('Section 2'!$D$13:F$13),0)),"",VLOOKUP($A737,'Section 2'!$D$16:$R$1015,COLUMNS('Section 2'!$D$13:F$13),0)))</f>
        <v/>
      </c>
      <c r="F737" s="84" t="str">
        <f>IF($C737="","",IF(ISBLANK(VLOOKUP($A737,'Section 2'!$D$16:$R$1015,COLUMNS('Section 2'!$D$13:G$13),0)),"",VLOOKUP($A737,'Section 2'!$D$16:$R$1015,COLUMNS('Section 2'!$D$13:G$13),0)))</f>
        <v/>
      </c>
      <c r="G737" s="84" t="str">
        <f>IF($C737="","",IF(ISBLANK(VLOOKUP($A737,'Section 2'!$D$16:$R$1015,COLUMNS('Section 2'!$D$13:H$13),0)),"",VLOOKUP($A737,'Section 2'!$D$16:$R$1015,COLUMNS('Section 2'!$D$13:H$13),0)))</f>
        <v/>
      </c>
      <c r="H737" s="84" t="str">
        <f>IF($C737="","",IF(ISBLANK(VLOOKUP($A737,'Section 2'!$D$16:$R$1015,COLUMNS('Section 2'!$D$13:I$13),0)),"",VLOOKUP($A737,'Section 2'!$D$16:$R$1015,COLUMNS('Section 2'!$D$13:I$13),0)))</f>
        <v/>
      </c>
      <c r="I737" s="84" t="str">
        <f>IF($C737="","",IF(ISBLANK(VLOOKUP($A737,'Section 2'!$D$16:$R$1015,COLUMNS('Section 2'!$D$13:J$13),0)),"",VLOOKUP($A737,'Section 2'!$D$16:$R$1015,COLUMNS('Section 2'!$D$13:J$13),0)))</f>
        <v/>
      </c>
      <c r="J737" s="84" t="str">
        <f>IF($C737="","",IF(ISBLANK(VLOOKUP($A737,'Section 2'!$D$16:$R$1015,COLUMNS('Section 2'!$D$13:R$13),0)),"",IF(VLOOKUP($A737,'Section 2'!$D$16:$R$1015,COLUMNS('Section 2'!$D$13:R$13),0)="QPS","QPS",PROPER(VLOOKUP($A737,'Section 2'!$D$16:$R$1015,COLUMNS('Section 2'!$D$13:R$13),0)))))</f>
        <v/>
      </c>
      <c r="K737" s="84" t="str">
        <f>IF($C737="","",IF(ISBLANK(VLOOKUP($A737,'Section 2'!$D$16:$R$1015,COLUMNS('Section 2'!$D$13:L$13),0)),"",VLOOKUP($A737,'Section 2'!$D$16:$R$1015,COLUMNS('Section 2'!$D$13:L$13),0)))</f>
        <v/>
      </c>
      <c r="L737" s="84" t="str">
        <f>IF($C737="","",IF(ISBLANK(VLOOKUP($A737,'Section 2'!$D$16:$R$1015,COLUMNS('Section 2'!$D$13:M$13),0)),"",VLOOKUP($A737,'Section 2'!$D$16:$R$1015,COLUMNS('Section 2'!$D$13:M$13),0)))</f>
        <v/>
      </c>
      <c r="M737" s="84" t="str">
        <f>IF($C737="","",IF(ISBLANK(VLOOKUP($A737,'Section 2'!$D$16:$R$1015,COLUMNS('Section 2'!$D$13:N$13),0)),"",VLOOKUP($A737,'Section 2'!$D$16:$R$1015,COLUMNS('Section 2'!$D$13:N$13),0)))</f>
        <v/>
      </c>
      <c r="N737" s="84" t="str">
        <f>IF($C737="","",IF(ISBLANK(VLOOKUP($A737,'Section 2'!$D$16:$R$1015,COLUMNS('Section 2'!$D$13:O$13),0)),"",VLOOKUP($A737,'Section 2'!$D$16:$R$1015,COLUMNS('Section 2'!$D$13:O$13),0)))</f>
        <v/>
      </c>
      <c r="O737" s="84" t="str">
        <f>IF($C737="","",IF(ISBLANK(VLOOKUP($A737,'Section 2'!$D$16:$R$1015,COLUMNS('Section 2'!$D$13:P$13),0)),"",VLOOKUP($A737,'Section 2'!$D$16:$R$1015,COLUMNS('Section 2'!$D$13:P$13),0)))</f>
        <v/>
      </c>
      <c r="P737" s="84" t="str">
        <f>IF($C737="","",IF(ISBLANK(VLOOKUP($A737,'Section 2'!$D$16:$R$1015,COLUMNS('Section 2'!$D$13:Q$13),0)),"",VLOOKUP($A737,'Section 2'!$D$16:$R$1015,COLUMNS('Section 2'!$D$13:Q$13),0)))</f>
        <v/>
      </c>
      <c r="Q737" s="84" t="str">
        <f>IF($C737="","",IF(ISBLANK(VLOOKUP($A737,'Section 2'!$D$16:$R$1015,COLUMNS('Section 2'!$D$13:R$13),0)),"",IF(VLOOKUP($A737,'Section 2'!$D$16:$R$1015,COLUMNS('Section 2'!$D$13:R$13),0)="QPS","QPS",PROPER(VLOOKUP($A737,'Section 2'!$D$16:$R$1015,COLUMNS('Section 2'!$D$13:R$13),0)))))</f>
        <v/>
      </c>
    </row>
    <row r="738" spans="1:17" x14ac:dyDescent="0.35">
      <c r="A738" s="50">
        <v>737</v>
      </c>
      <c r="B738" s="84" t="str">
        <f t="shared" si="11"/>
        <v/>
      </c>
      <c r="C738" s="84" t="str">
        <f>IFERROR(VLOOKUP($A738,'Section 2'!$D$16:$R$1015,COLUMNS('Section 2'!$D$13:D$13),0),"")</f>
        <v/>
      </c>
      <c r="D738" s="61" t="str">
        <f>IF($C738="","",IF(ISBLANK(VLOOKUP($A738,'Section 2'!$D$16:$R$1015,COLUMNS('Section 2'!$D$13:E$13),0)),"",VLOOKUP($A738,'Section 2'!$D$16:$R$1015,COLUMNS('Section 2'!$D$13:E$13),0)))</f>
        <v/>
      </c>
      <c r="E738" s="84" t="str">
        <f>IF($C738="","",IF(ISBLANK(VLOOKUP($A738,'Section 2'!$D$16:$R$1015,COLUMNS('Section 2'!$D$13:F$13),0)),"",VLOOKUP($A738,'Section 2'!$D$16:$R$1015,COLUMNS('Section 2'!$D$13:F$13),0)))</f>
        <v/>
      </c>
      <c r="F738" s="84" t="str">
        <f>IF($C738="","",IF(ISBLANK(VLOOKUP($A738,'Section 2'!$D$16:$R$1015,COLUMNS('Section 2'!$D$13:G$13),0)),"",VLOOKUP($A738,'Section 2'!$D$16:$R$1015,COLUMNS('Section 2'!$D$13:G$13),0)))</f>
        <v/>
      </c>
      <c r="G738" s="84" t="str">
        <f>IF($C738="","",IF(ISBLANK(VLOOKUP($A738,'Section 2'!$D$16:$R$1015,COLUMNS('Section 2'!$D$13:H$13),0)),"",VLOOKUP($A738,'Section 2'!$D$16:$R$1015,COLUMNS('Section 2'!$D$13:H$13),0)))</f>
        <v/>
      </c>
      <c r="H738" s="84" t="str">
        <f>IF($C738="","",IF(ISBLANK(VLOOKUP($A738,'Section 2'!$D$16:$R$1015,COLUMNS('Section 2'!$D$13:I$13),0)),"",VLOOKUP($A738,'Section 2'!$D$16:$R$1015,COLUMNS('Section 2'!$D$13:I$13),0)))</f>
        <v/>
      </c>
      <c r="I738" s="84" t="str">
        <f>IF($C738="","",IF(ISBLANK(VLOOKUP($A738,'Section 2'!$D$16:$R$1015,COLUMNS('Section 2'!$D$13:J$13),0)),"",VLOOKUP($A738,'Section 2'!$D$16:$R$1015,COLUMNS('Section 2'!$D$13:J$13),0)))</f>
        <v/>
      </c>
      <c r="J738" s="84" t="str">
        <f>IF($C738="","",IF(ISBLANK(VLOOKUP($A738,'Section 2'!$D$16:$R$1015,COLUMNS('Section 2'!$D$13:R$13),0)),"",IF(VLOOKUP($A738,'Section 2'!$D$16:$R$1015,COLUMNS('Section 2'!$D$13:R$13),0)="QPS","QPS",PROPER(VLOOKUP($A738,'Section 2'!$D$16:$R$1015,COLUMNS('Section 2'!$D$13:R$13),0)))))</f>
        <v/>
      </c>
      <c r="K738" s="84" t="str">
        <f>IF($C738="","",IF(ISBLANK(VLOOKUP($A738,'Section 2'!$D$16:$R$1015,COLUMNS('Section 2'!$D$13:L$13),0)),"",VLOOKUP($A738,'Section 2'!$D$16:$R$1015,COLUMNS('Section 2'!$D$13:L$13),0)))</f>
        <v/>
      </c>
      <c r="L738" s="84" t="str">
        <f>IF($C738="","",IF(ISBLANK(VLOOKUP($A738,'Section 2'!$D$16:$R$1015,COLUMNS('Section 2'!$D$13:M$13),0)),"",VLOOKUP($A738,'Section 2'!$D$16:$R$1015,COLUMNS('Section 2'!$D$13:M$13),0)))</f>
        <v/>
      </c>
      <c r="M738" s="84" t="str">
        <f>IF($C738="","",IF(ISBLANK(VLOOKUP($A738,'Section 2'!$D$16:$R$1015,COLUMNS('Section 2'!$D$13:N$13),0)),"",VLOOKUP($A738,'Section 2'!$D$16:$R$1015,COLUMNS('Section 2'!$D$13:N$13),0)))</f>
        <v/>
      </c>
      <c r="N738" s="84" t="str">
        <f>IF($C738="","",IF(ISBLANK(VLOOKUP($A738,'Section 2'!$D$16:$R$1015,COLUMNS('Section 2'!$D$13:O$13),0)),"",VLOOKUP($A738,'Section 2'!$D$16:$R$1015,COLUMNS('Section 2'!$D$13:O$13),0)))</f>
        <v/>
      </c>
      <c r="O738" s="84" t="str">
        <f>IF($C738="","",IF(ISBLANK(VLOOKUP($A738,'Section 2'!$D$16:$R$1015,COLUMNS('Section 2'!$D$13:P$13),0)),"",VLOOKUP($A738,'Section 2'!$D$16:$R$1015,COLUMNS('Section 2'!$D$13:P$13),0)))</f>
        <v/>
      </c>
      <c r="P738" s="84" t="str">
        <f>IF($C738="","",IF(ISBLANK(VLOOKUP($A738,'Section 2'!$D$16:$R$1015,COLUMNS('Section 2'!$D$13:Q$13),0)),"",VLOOKUP($A738,'Section 2'!$D$16:$R$1015,COLUMNS('Section 2'!$D$13:Q$13),0)))</f>
        <v/>
      </c>
      <c r="Q738" s="84" t="str">
        <f>IF($C738="","",IF(ISBLANK(VLOOKUP($A738,'Section 2'!$D$16:$R$1015,COLUMNS('Section 2'!$D$13:R$13),0)),"",IF(VLOOKUP($A738,'Section 2'!$D$16:$R$1015,COLUMNS('Section 2'!$D$13:R$13),0)="QPS","QPS",PROPER(VLOOKUP($A738,'Section 2'!$D$16:$R$1015,COLUMNS('Section 2'!$D$13:R$13),0)))))</f>
        <v/>
      </c>
    </row>
    <row r="739" spans="1:17" x14ac:dyDescent="0.35">
      <c r="A739" s="50">
        <v>738</v>
      </c>
      <c r="B739" s="84" t="str">
        <f t="shared" si="11"/>
        <v/>
      </c>
      <c r="C739" s="84" t="str">
        <f>IFERROR(VLOOKUP($A739,'Section 2'!$D$16:$R$1015,COLUMNS('Section 2'!$D$13:D$13),0),"")</f>
        <v/>
      </c>
      <c r="D739" s="61" t="str">
        <f>IF($C739="","",IF(ISBLANK(VLOOKUP($A739,'Section 2'!$D$16:$R$1015,COLUMNS('Section 2'!$D$13:E$13),0)),"",VLOOKUP($A739,'Section 2'!$D$16:$R$1015,COLUMNS('Section 2'!$D$13:E$13),0)))</f>
        <v/>
      </c>
      <c r="E739" s="84" t="str">
        <f>IF($C739="","",IF(ISBLANK(VLOOKUP($A739,'Section 2'!$D$16:$R$1015,COLUMNS('Section 2'!$D$13:F$13),0)),"",VLOOKUP($A739,'Section 2'!$D$16:$R$1015,COLUMNS('Section 2'!$D$13:F$13),0)))</f>
        <v/>
      </c>
      <c r="F739" s="84" t="str">
        <f>IF($C739="","",IF(ISBLANK(VLOOKUP($A739,'Section 2'!$D$16:$R$1015,COLUMNS('Section 2'!$D$13:G$13),0)),"",VLOOKUP($A739,'Section 2'!$D$16:$R$1015,COLUMNS('Section 2'!$D$13:G$13),0)))</f>
        <v/>
      </c>
      <c r="G739" s="84" t="str">
        <f>IF($C739="","",IF(ISBLANK(VLOOKUP($A739,'Section 2'!$D$16:$R$1015,COLUMNS('Section 2'!$D$13:H$13),0)),"",VLOOKUP($A739,'Section 2'!$D$16:$R$1015,COLUMNS('Section 2'!$D$13:H$13),0)))</f>
        <v/>
      </c>
      <c r="H739" s="84" t="str">
        <f>IF($C739="","",IF(ISBLANK(VLOOKUP($A739,'Section 2'!$D$16:$R$1015,COLUMNS('Section 2'!$D$13:I$13),0)),"",VLOOKUP($A739,'Section 2'!$D$16:$R$1015,COLUMNS('Section 2'!$D$13:I$13),0)))</f>
        <v/>
      </c>
      <c r="I739" s="84" t="str">
        <f>IF($C739="","",IF(ISBLANK(VLOOKUP($A739,'Section 2'!$D$16:$R$1015,COLUMNS('Section 2'!$D$13:J$13),0)),"",VLOOKUP($A739,'Section 2'!$D$16:$R$1015,COLUMNS('Section 2'!$D$13:J$13),0)))</f>
        <v/>
      </c>
      <c r="J739" s="84" t="str">
        <f>IF($C739="","",IF(ISBLANK(VLOOKUP($A739,'Section 2'!$D$16:$R$1015,COLUMNS('Section 2'!$D$13:R$13),0)),"",IF(VLOOKUP($A739,'Section 2'!$D$16:$R$1015,COLUMNS('Section 2'!$D$13:R$13),0)="QPS","QPS",PROPER(VLOOKUP($A739,'Section 2'!$D$16:$R$1015,COLUMNS('Section 2'!$D$13:R$13),0)))))</f>
        <v/>
      </c>
      <c r="K739" s="84" t="str">
        <f>IF($C739="","",IF(ISBLANK(VLOOKUP($A739,'Section 2'!$D$16:$R$1015,COLUMNS('Section 2'!$D$13:L$13),0)),"",VLOOKUP($A739,'Section 2'!$D$16:$R$1015,COLUMNS('Section 2'!$D$13:L$13),0)))</f>
        <v/>
      </c>
      <c r="L739" s="84" t="str">
        <f>IF($C739="","",IF(ISBLANK(VLOOKUP($A739,'Section 2'!$D$16:$R$1015,COLUMNS('Section 2'!$D$13:M$13),0)),"",VLOOKUP($A739,'Section 2'!$D$16:$R$1015,COLUMNS('Section 2'!$D$13:M$13),0)))</f>
        <v/>
      </c>
      <c r="M739" s="84" t="str">
        <f>IF($C739="","",IF(ISBLANK(VLOOKUP($A739,'Section 2'!$D$16:$R$1015,COLUMNS('Section 2'!$D$13:N$13),0)),"",VLOOKUP($A739,'Section 2'!$D$16:$R$1015,COLUMNS('Section 2'!$D$13:N$13),0)))</f>
        <v/>
      </c>
      <c r="N739" s="84" t="str">
        <f>IF($C739="","",IF(ISBLANK(VLOOKUP($A739,'Section 2'!$D$16:$R$1015,COLUMNS('Section 2'!$D$13:O$13),0)),"",VLOOKUP($A739,'Section 2'!$D$16:$R$1015,COLUMNS('Section 2'!$D$13:O$13),0)))</f>
        <v/>
      </c>
      <c r="O739" s="84" t="str">
        <f>IF($C739="","",IF(ISBLANK(VLOOKUP($A739,'Section 2'!$D$16:$R$1015,COLUMNS('Section 2'!$D$13:P$13),0)),"",VLOOKUP($A739,'Section 2'!$D$16:$R$1015,COLUMNS('Section 2'!$D$13:P$13),0)))</f>
        <v/>
      </c>
      <c r="P739" s="84" t="str">
        <f>IF($C739="","",IF(ISBLANK(VLOOKUP($A739,'Section 2'!$D$16:$R$1015,COLUMNS('Section 2'!$D$13:Q$13),0)),"",VLOOKUP($A739,'Section 2'!$D$16:$R$1015,COLUMNS('Section 2'!$D$13:Q$13),0)))</f>
        <v/>
      </c>
      <c r="Q739" s="84" t="str">
        <f>IF($C739="","",IF(ISBLANK(VLOOKUP($A739,'Section 2'!$D$16:$R$1015,COLUMNS('Section 2'!$D$13:R$13),0)),"",IF(VLOOKUP($A739,'Section 2'!$D$16:$R$1015,COLUMNS('Section 2'!$D$13:R$13),0)="QPS","QPS",PROPER(VLOOKUP($A739,'Section 2'!$D$16:$R$1015,COLUMNS('Section 2'!$D$13:R$13),0)))))</f>
        <v/>
      </c>
    </row>
    <row r="740" spans="1:17" x14ac:dyDescent="0.35">
      <c r="A740" s="50">
        <v>739</v>
      </c>
      <c r="B740" s="84" t="str">
        <f t="shared" si="11"/>
        <v/>
      </c>
      <c r="C740" s="84" t="str">
        <f>IFERROR(VLOOKUP($A740,'Section 2'!$D$16:$R$1015,COLUMNS('Section 2'!$D$13:D$13),0),"")</f>
        <v/>
      </c>
      <c r="D740" s="61" t="str">
        <f>IF($C740="","",IF(ISBLANK(VLOOKUP($A740,'Section 2'!$D$16:$R$1015,COLUMNS('Section 2'!$D$13:E$13),0)),"",VLOOKUP($A740,'Section 2'!$D$16:$R$1015,COLUMNS('Section 2'!$D$13:E$13),0)))</f>
        <v/>
      </c>
      <c r="E740" s="84" t="str">
        <f>IF($C740="","",IF(ISBLANK(VLOOKUP($A740,'Section 2'!$D$16:$R$1015,COLUMNS('Section 2'!$D$13:F$13),0)),"",VLOOKUP($A740,'Section 2'!$D$16:$R$1015,COLUMNS('Section 2'!$D$13:F$13),0)))</f>
        <v/>
      </c>
      <c r="F740" s="84" t="str">
        <f>IF($C740="","",IF(ISBLANK(VLOOKUP($A740,'Section 2'!$D$16:$R$1015,COLUMNS('Section 2'!$D$13:G$13),0)),"",VLOOKUP($A740,'Section 2'!$D$16:$R$1015,COLUMNS('Section 2'!$D$13:G$13),0)))</f>
        <v/>
      </c>
      <c r="G740" s="84" t="str">
        <f>IF($C740="","",IF(ISBLANK(VLOOKUP($A740,'Section 2'!$D$16:$R$1015,COLUMNS('Section 2'!$D$13:H$13),0)),"",VLOOKUP($A740,'Section 2'!$D$16:$R$1015,COLUMNS('Section 2'!$D$13:H$13),0)))</f>
        <v/>
      </c>
      <c r="H740" s="84" t="str">
        <f>IF($C740="","",IF(ISBLANK(VLOOKUP($A740,'Section 2'!$D$16:$R$1015,COLUMNS('Section 2'!$D$13:I$13),0)),"",VLOOKUP($A740,'Section 2'!$D$16:$R$1015,COLUMNS('Section 2'!$D$13:I$13),0)))</f>
        <v/>
      </c>
      <c r="I740" s="84" t="str">
        <f>IF($C740="","",IF(ISBLANK(VLOOKUP($A740,'Section 2'!$D$16:$R$1015,COLUMNS('Section 2'!$D$13:J$13),0)),"",VLOOKUP($A740,'Section 2'!$D$16:$R$1015,COLUMNS('Section 2'!$D$13:J$13),0)))</f>
        <v/>
      </c>
      <c r="J740" s="84" t="str">
        <f>IF($C740="","",IF(ISBLANK(VLOOKUP($A740,'Section 2'!$D$16:$R$1015,COLUMNS('Section 2'!$D$13:R$13),0)),"",IF(VLOOKUP($A740,'Section 2'!$D$16:$R$1015,COLUMNS('Section 2'!$D$13:R$13),0)="QPS","QPS",PROPER(VLOOKUP($A740,'Section 2'!$D$16:$R$1015,COLUMNS('Section 2'!$D$13:R$13),0)))))</f>
        <v/>
      </c>
      <c r="K740" s="84" t="str">
        <f>IF($C740="","",IF(ISBLANK(VLOOKUP($A740,'Section 2'!$D$16:$R$1015,COLUMNS('Section 2'!$D$13:L$13),0)),"",VLOOKUP($A740,'Section 2'!$D$16:$R$1015,COLUMNS('Section 2'!$D$13:L$13),0)))</f>
        <v/>
      </c>
      <c r="L740" s="84" t="str">
        <f>IF($C740="","",IF(ISBLANK(VLOOKUP($A740,'Section 2'!$D$16:$R$1015,COLUMNS('Section 2'!$D$13:M$13),0)),"",VLOOKUP($A740,'Section 2'!$D$16:$R$1015,COLUMNS('Section 2'!$D$13:M$13),0)))</f>
        <v/>
      </c>
      <c r="M740" s="84" t="str">
        <f>IF($C740="","",IF(ISBLANK(VLOOKUP($A740,'Section 2'!$D$16:$R$1015,COLUMNS('Section 2'!$D$13:N$13),0)),"",VLOOKUP($A740,'Section 2'!$D$16:$R$1015,COLUMNS('Section 2'!$D$13:N$13),0)))</f>
        <v/>
      </c>
      <c r="N740" s="84" t="str">
        <f>IF($C740="","",IF(ISBLANK(VLOOKUP($A740,'Section 2'!$D$16:$R$1015,COLUMNS('Section 2'!$D$13:O$13),0)),"",VLOOKUP($A740,'Section 2'!$D$16:$R$1015,COLUMNS('Section 2'!$D$13:O$13),0)))</f>
        <v/>
      </c>
      <c r="O740" s="84" t="str">
        <f>IF($C740="","",IF(ISBLANK(VLOOKUP($A740,'Section 2'!$D$16:$R$1015,COLUMNS('Section 2'!$D$13:P$13),0)),"",VLOOKUP($A740,'Section 2'!$D$16:$R$1015,COLUMNS('Section 2'!$D$13:P$13),0)))</f>
        <v/>
      </c>
      <c r="P740" s="84" t="str">
        <f>IF($C740="","",IF(ISBLANK(VLOOKUP($A740,'Section 2'!$D$16:$R$1015,COLUMNS('Section 2'!$D$13:Q$13),0)),"",VLOOKUP($A740,'Section 2'!$D$16:$R$1015,COLUMNS('Section 2'!$D$13:Q$13),0)))</f>
        <v/>
      </c>
      <c r="Q740" s="84" t="str">
        <f>IF($C740="","",IF(ISBLANK(VLOOKUP($A740,'Section 2'!$D$16:$R$1015,COLUMNS('Section 2'!$D$13:R$13),0)),"",IF(VLOOKUP($A740,'Section 2'!$D$16:$R$1015,COLUMNS('Section 2'!$D$13:R$13),0)="QPS","QPS",PROPER(VLOOKUP($A740,'Section 2'!$D$16:$R$1015,COLUMNS('Section 2'!$D$13:R$13),0)))))</f>
        <v/>
      </c>
    </row>
    <row r="741" spans="1:17" x14ac:dyDescent="0.35">
      <c r="A741" s="50">
        <v>740</v>
      </c>
      <c r="B741" s="84" t="str">
        <f t="shared" si="11"/>
        <v/>
      </c>
      <c r="C741" s="84" t="str">
        <f>IFERROR(VLOOKUP($A741,'Section 2'!$D$16:$R$1015,COLUMNS('Section 2'!$D$13:D$13),0),"")</f>
        <v/>
      </c>
      <c r="D741" s="61" t="str">
        <f>IF($C741="","",IF(ISBLANK(VLOOKUP($A741,'Section 2'!$D$16:$R$1015,COLUMNS('Section 2'!$D$13:E$13),0)),"",VLOOKUP($A741,'Section 2'!$D$16:$R$1015,COLUMNS('Section 2'!$D$13:E$13),0)))</f>
        <v/>
      </c>
      <c r="E741" s="84" t="str">
        <f>IF($C741="","",IF(ISBLANK(VLOOKUP($A741,'Section 2'!$D$16:$R$1015,COLUMNS('Section 2'!$D$13:F$13),0)),"",VLOOKUP($A741,'Section 2'!$D$16:$R$1015,COLUMNS('Section 2'!$D$13:F$13),0)))</f>
        <v/>
      </c>
      <c r="F741" s="84" t="str">
        <f>IF($C741="","",IF(ISBLANK(VLOOKUP($A741,'Section 2'!$D$16:$R$1015,COLUMNS('Section 2'!$D$13:G$13),0)),"",VLOOKUP($A741,'Section 2'!$D$16:$R$1015,COLUMNS('Section 2'!$D$13:G$13),0)))</f>
        <v/>
      </c>
      <c r="G741" s="84" t="str">
        <f>IF($C741="","",IF(ISBLANK(VLOOKUP($A741,'Section 2'!$D$16:$R$1015,COLUMNS('Section 2'!$D$13:H$13),0)),"",VLOOKUP($A741,'Section 2'!$D$16:$R$1015,COLUMNS('Section 2'!$D$13:H$13),0)))</f>
        <v/>
      </c>
      <c r="H741" s="84" t="str">
        <f>IF($C741="","",IF(ISBLANK(VLOOKUP($A741,'Section 2'!$D$16:$R$1015,COLUMNS('Section 2'!$D$13:I$13),0)),"",VLOOKUP($A741,'Section 2'!$D$16:$R$1015,COLUMNS('Section 2'!$D$13:I$13),0)))</f>
        <v/>
      </c>
      <c r="I741" s="84" t="str">
        <f>IF($C741="","",IF(ISBLANK(VLOOKUP($A741,'Section 2'!$D$16:$R$1015,COLUMNS('Section 2'!$D$13:J$13),0)),"",VLOOKUP($A741,'Section 2'!$D$16:$R$1015,COLUMNS('Section 2'!$D$13:J$13),0)))</f>
        <v/>
      </c>
      <c r="J741" s="84" t="str">
        <f>IF($C741="","",IF(ISBLANK(VLOOKUP($A741,'Section 2'!$D$16:$R$1015,COLUMNS('Section 2'!$D$13:R$13),0)),"",IF(VLOOKUP($A741,'Section 2'!$D$16:$R$1015,COLUMNS('Section 2'!$D$13:R$13),0)="QPS","QPS",PROPER(VLOOKUP($A741,'Section 2'!$D$16:$R$1015,COLUMNS('Section 2'!$D$13:R$13),0)))))</f>
        <v/>
      </c>
      <c r="K741" s="84" t="str">
        <f>IF($C741="","",IF(ISBLANK(VLOOKUP($A741,'Section 2'!$D$16:$R$1015,COLUMNS('Section 2'!$D$13:L$13),0)),"",VLOOKUP($A741,'Section 2'!$D$16:$R$1015,COLUMNS('Section 2'!$D$13:L$13),0)))</f>
        <v/>
      </c>
      <c r="L741" s="84" t="str">
        <f>IF($C741="","",IF(ISBLANK(VLOOKUP($A741,'Section 2'!$D$16:$R$1015,COLUMNS('Section 2'!$D$13:M$13),0)),"",VLOOKUP($A741,'Section 2'!$D$16:$R$1015,COLUMNS('Section 2'!$D$13:M$13),0)))</f>
        <v/>
      </c>
      <c r="M741" s="84" t="str">
        <f>IF($C741="","",IF(ISBLANK(VLOOKUP($A741,'Section 2'!$D$16:$R$1015,COLUMNS('Section 2'!$D$13:N$13),0)),"",VLOOKUP($A741,'Section 2'!$D$16:$R$1015,COLUMNS('Section 2'!$D$13:N$13),0)))</f>
        <v/>
      </c>
      <c r="N741" s="84" t="str">
        <f>IF($C741="","",IF(ISBLANK(VLOOKUP($A741,'Section 2'!$D$16:$R$1015,COLUMNS('Section 2'!$D$13:O$13),0)),"",VLOOKUP($A741,'Section 2'!$D$16:$R$1015,COLUMNS('Section 2'!$D$13:O$13),0)))</f>
        <v/>
      </c>
      <c r="O741" s="84" t="str">
        <f>IF($C741="","",IF(ISBLANK(VLOOKUP($A741,'Section 2'!$D$16:$R$1015,COLUMNS('Section 2'!$D$13:P$13),0)),"",VLOOKUP($A741,'Section 2'!$D$16:$R$1015,COLUMNS('Section 2'!$D$13:P$13),0)))</f>
        <v/>
      </c>
      <c r="P741" s="84" t="str">
        <f>IF($C741="","",IF(ISBLANK(VLOOKUP($A741,'Section 2'!$D$16:$R$1015,COLUMNS('Section 2'!$D$13:Q$13),0)),"",VLOOKUP($A741,'Section 2'!$D$16:$R$1015,COLUMNS('Section 2'!$D$13:Q$13),0)))</f>
        <v/>
      </c>
      <c r="Q741" s="84" t="str">
        <f>IF($C741="","",IF(ISBLANK(VLOOKUP($A741,'Section 2'!$D$16:$R$1015,COLUMNS('Section 2'!$D$13:R$13),0)),"",IF(VLOOKUP($A741,'Section 2'!$D$16:$R$1015,COLUMNS('Section 2'!$D$13:R$13),0)="QPS","QPS",PROPER(VLOOKUP($A741,'Section 2'!$D$16:$R$1015,COLUMNS('Section 2'!$D$13:R$13),0)))))</f>
        <v/>
      </c>
    </row>
    <row r="742" spans="1:17" x14ac:dyDescent="0.35">
      <c r="A742" s="50">
        <v>741</v>
      </c>
      <c r="B742" s="84" t="str">
        <f t="shared" si="11"/>
        <v/>
      </c>
      <c r="C742" s="84" t="str">
        <f>IFERROR(VLOOKUP($A742,'Section 2'!$D$16:$R$1015,COLUMNS('Section 2'!$D$13:D$13),0),"")</f>
        <v/>
      </c>
      <c r="D742" s="61" t="str">
        <f>IF($C742="","",IF(ISBLANK(VLOOKUP($A742,'Section 2'!$D$16:$R$1015,COLUMNS('Section 2'!$D$13:E$13),0)),"",VLOOKUP($A742,'Section 2'!$D$16:$R$1015,COLUMNS('Section 2'!$D$13:E$13),0)))</f>
        <v/>
      </c>
      <c r="E742" s="84" t="str">
        <f>IF($C742="","",IF(ISBLANK(VLOOKUP($A742,'Section 2'!$D$16:$R$1015,COLUMNS('Section 2'!$D$13:F$13),0)),"",VLOOKUP($A742,'Section 2'!$D$16:$R$1015,COLUMNS('Section 2'!$D$13:F$13),0)))</f>
        <v/>
      </c>
      <c r="F742" s="84" t="str">
        <f>IF($C742="","",IF(ISBLANK(VLOOKUP($A742,'Section 2'!$D$16:$R$1015,COLUMNS('Section 2'!$D$13:G$13),0)),"",VLOOKUP($A742,'Section 2'!$D$16:$R$1015,COLUMNS('Section 2'!$D$13:G$13),0)))</f>
        <v/>
      </c>
      <c r="G742" s="84" t="str">
        <f>IF($C742="","",IF(ISBLANK(VLOOKUP($A742,'Section 2'!$D$16:$R$1015,COLUMNS('Section 2'!$D$13:H$13),0)),"",VLOOKUP($A742,'Section 2'!$D$16:$R$1015,COLUMNS('Section 2'!$D$13:H$13),0)))</f>
        <v/>
      </c>
      <c r="H742" s="84" t="str">
        <f>IF($C742="","",IF(ISBLANK(VLOOKUP($A742,'Section 2'!$D$16:$R$1015,COLUMNS('Section 2'!$D$13:I$13),0)),"",VLOOKUP($A742,'Section 2'!$D$16:$R$1015,COLUMNS('Section 2'!$D$13:I$13),0)))</f>
        <v/>
      </c>
      <c r="I742" s="84" t="str">
        <f>IF($C742="","",IF(ISBLANK(VLOOKUP($A742,'Section 2'!$D$16:$R$1015,COLUMNS('Section 2'!$D$13:J$13),0)),"",VLOOKUP($A742,'Section 2'!$D$16:$R$1015,COLUMNS('Section 2'!$D$13:J$13),0)))</f>
        <v/>
      </c>
      <c r="J742" s="84" t="str">
        <f>IF($C742="","",IF(ISBLANK(VLOOKUP($A742,'Section 2'!$D$16:$R$1015,COLUMNS('Section 2'!$D$13:R$13),0)),"",IF(VLOOKUP($A742,'Section 2'!$D$16:$R$1015,COLUMNS('Section 2'!$D$13:R$13),0)="QPS","QPS",PROPER(VLOOKUP($A742,'Section 2'!$D$16:$R$1015,COLUMNS('Section 2'!$D$13:R$13),0)))))</f>
        <v/>
      </c>
      <c r="K742" s="84" t="str">
        <f>IF($C742="","",IF(ISBLANK(VLOOKUP($A742,'Section 2'!$D$16:$R$1015,COLUMNS('Section 2'!$D$13:L$13),0)),"",VLOOKUP($A742,'Section 2'!$D$16:$R$1015,COLUMNS('Section 2'!$D$13:L$13),0)))</f>
        <v/>
      </c>
      <c r="L742" s="84" t="str">
        <f>IF($C742="","",IF(ISBLANK(VLOOKUP($A742,'Section 2'!$D$16:$R$1015,COLUMNS('Section 2'!$D$13:M$13),0)),"",VLOOKUP($A742,'Section 2'!$D$16:$R$1015,COLUMNS('Section 2'!$D$13:M$13),0)))</f>
        <v/>
      </c>
      <c r="M742" s="84" t="str">
        <f>IF($C742="","",IF(ISBLANK(VLOOKUP($A742,'Section 2'!$D$16:$R$1015,COLUMNS('Section 2'!$D$13:N$13),0)),"",VLOOKUP($A742,'Section 2'!$D$16:$R$1015,COLUMNS('Section 2'!$D$13:N$13),0)))</f>
        <v/>
      </c>
      <c r="N742" s="84" t="str">
        <f>IF($C742="","",IF(ISBLANK(VLOOKUP($A742,'Section 2'!$D$16:$R$1015,COLUMNS('Section 2'!$D$13:O$13),0)),"",VLOOKUP($A742,'Section 2'!$D$16:$R$1015,COLUMNS('Section 2'!$D$13:O$13),0)))</f>
        <v/>
      </c>
      <c r="O742" s="84" t="str">
        <f>IF($C742="","",IF(ISBLANK(VLOOKUP($A742,'Section 2'!$D$16:$R$1015,COLUMNS('Section 2'!$D$13:P$13),0)),"",VLOOKUP($A742,'Section 2'!$D$16:$R$1015,COLUMNS('Section 2'!$D$13:P$13),0)))</f>
        <v/>
      </c>
      <c r="P742" s="84" t="str">
        <f>IF($C742="","",IF(ISBLANK(VLOOKUP($A742,'Section 2'!$D$16:$R$1015,COLUMNS('Section 2'!$D$13:Q$13),0)),"",VLOOKUP($A742,'Section 2'!$D$16:$R$1015,COLUMNS('Section 2'!$D$13:Q$13),0)))</f>
        <v/>
      </c>
      <c r="Q742" s="84" t="str">
        <f>IF($C742="","",IF(ISBLANK(VLOOKUP($A742,'Section 2'!$D$16:$R$1015,COLUMNS('Section 2'!$D$13:R$13),0)),"",IF(VLOOKUP($A742,'Section 2'!$D$16:$R$1015,COLUMNS('Section 2'!$D$13:R$13),0)="QPS","QPS",PROPER(VLOOKUP($A742,'Section 2'!$D$16:$R$1015,COLUMNS('Section 2'!$D$13:R$13),0)))))</f>
        <v/>
      </c>
    </row>
    <row r="743" spans="1:17" x14ac:dyDescent="0.35">
      <c r="A743" s="50">
        <v>742</v>
      </c>
      <c r="B743" s="84" t="str">
        <f t="shared" si="11"/>
        <v/>
      </c>
      <c r="C743" s="84" t="str">
        <f>IFERROR(VLOOKUP($A743,'Section 2'!$D$16:$R$1015,COLUMNS('Section 2'!$D$13:D$13),0),"")</f>
        <v/>
      </c>
      <c r="D743" s="61" t="str">
        <f>IF($C743="","",IF(ISBLANK(VLOOKUP($A743,'Section 2'!$D$16:$R$1015,COLUMNS('Section 2'!$D$13:E$13),0)),"",VLOOKUP($A743,'Section 2'!$D$16:$R$1015,COLUMNS('Section 2'!$D$13:E$13),0)))</f>
        <v/>
      </c>
      <c r="E743" s="84" t="str">
        <f>IF($C743="","",IF(ISBLANK(VLOOKUP($A743,'Section 2'!$D$16:$R$1015,COLUMNS('Section 2'!$D$13:F$13),0)),"",VLOOKUP($A743,'Section 2'!$D$16:$R$1015,COLUMNS('Section 2'!$D$13:F$13),0)))</f>
        <v/>
      </c>
      <c r="F743" s="84" t="str">
        <f>IF($C743="","",IF(ISBLANK(VLOOKUP($A743,'Section 2'!$D$16:$R$1015,COLUMNS('Section 2'!$D$13:G$13),0)),"",VLOOKUP($A743,'Section 2'!$D$16:$R$1015,COLUMNS('Section 2'!$D$13:G$13),0)))</f>
        <v/>
      </c>
      <c r="G743" s="84" t="str">
        <f>IF($C743="","",IF(ISBLANK(VLOOKUP($A743,'Section 2'!$D$16:$R$1015,COLUMNS('Section 2'!$D$13:H$13),0)),"",VLOOKUP($A743,'Section 2'!$D$16:$R$1015,COLUMNS('Section 2'!$D$13:H$13),0)))</f>
        <v/>
      </c>
      <c r="H743" s="84" t="str">
        <f>IF($C743="","",IF(ISBLANK(VLOOKUP($A743,'Section 2'!$D$16:$R$1015,COLUMNS('Section 2'!$D$13:I$13),0)),"",VLOOKUP($A743,'Section 2'!$D$16:$R$1015,COLUMNS('Section 2'!$D$13:I$13),0)))</f>
        <v/>
      </c>
      <c r="I743" s="84" t="str">
        <f>IF($C743="","",IF(ISBLANK(VLOOKUP($A743,'Section 2'!$D$16:$R$1015,COLUMNS('Section 2'!$D$13:J$13),0)),"",VLOOKUP($A743,'Section 2'!$D$16:$R$1015,COLUMNS('Section 2'!$D$13:J$13),0)))</f>
        <v/>
      </c>
      <c r="J743" s="84" t="str">
        <f>IF($C743="","",IF(ISBLANK(VLOOKUP($A743,'Section 2'!$D$16:$R$1015,COLUMNS('Section 2'!$D$13:R$13),0)),"",IF(VLOOKUP($A743,'Section 2'!$D$16:$R$1015,COLUMNS('Section 2'!$D$13:R$13),0)="QPS","QPS",PROPER(VLOOKUP($A743,'Section 2'!$D$16:$R$1015,COLUMNS('Section 2'!$D$13:R$13),0)))))</f>
        <v/>
      </c>
      <c r="K743" s="84" t="str">
        <f>IF($C743="","",IF(ISBLANK(VLOOKUP($A743,'Section 2'!$D$16:$R$1015,COLUMNS('Section 2'!$D$13:L$13),0)),"",VLOOKUP($A743,'Section 2'!$D$16:$R$1015,COLUMNS('Section 2'!$D$13:L$13),0)))</f>
        <v/>
      </c>
      <c r="L743" s="84" t="str">
        <f>IF($C743="","",IF(ISBLANK(VLOOKUP($A743,'Section 2'!$D$16:$R$1015,COLUMNS('Section 2'!$D$13:M$13),0)),"",VLOOKUP($A743,'Section 2'!$D$16:$R$1015,COLUMNS('Section 2'!$D$13:M$13),0)))</f>
        <v/>
      </c>
      <c r="M743" s="84" t="str">
        <f>IF($C743="","",IF(ISBLANK(VLOOKUP($A743,'Section 2'!$D$16:$R$1015,COLUMNS('Section 2'!$D$13:N$13),0)),"",VLOOKUP($A743,'Section 2'!$D$16:$R$1015,COLUMNS('Section 2'!$D$13:N$13),0)))</f>
        <v/>
      </c>
      <c r="N743" s="84" t="str">
        <f>IF($C743="","",IF(ISBLANK(VLOOKUP($A743,'Section 2'!$D$16:$R$1015,COLUMNS('Section 2'!$D$13:O$13),0)),"",VLOOKUP($A743,'Section 2'!$D$16:$R$1015,COLUMNS('Section 2'!$D$13:O$13),0)))</f>
        <v/>
      </c>
      <c r="O743" s="84" t="str">
        <f>IF($C743="","",IF(ISBLANK(VLOOKUP($A743,'Section 2'!$D$16:$R$1015,COLUMNS('Section 2'!$D$13:P$13),0)),"",VLOOKUP($A743,'Section 2'!$D$16:$R$1015,COLUMNS('Section 2'!$D$13:P$13),0)))</f>
        <v/>
      </c>
      <c r="P743" s="84" t="str">
        <f>IF($C743="","",IF(ISBLANK(VLOOKUP($A743,'Section 2'!$D$16:$R$1015,COLUMNS('Section 2'!$D$13:Q$13),0)),"",VLOOKUP($A743,'Section 2'!$D$16:$R$1015,COLUMNS('Section 2'!$D$13:Q$13),0)))</f>
        <v/>
      </c>
      <c r="Q743" s="84" t="str">
        <f>IF($C743="","",IF(ISBLANK(VLOOKUP($A743,'Section 2'!$D$16:$R$1015,COLUMNS('Section 2'!$D$13:R$13),0)),"",IF(VLOOKUP($A743,'Section 2'!$D$16:$R$1015,COLUMNS('Section 2'!$D$13:R$13),0)="QPS","QPS",PROPER(VLOOKUP($A743,'Section 2'!$D$16:$R$1015,COLUMNS('Section 2'!$D$13:R$13),0)))))</f>
        <v/>
      </c>
    </row>
    <row r="744" spans="1:17" x14ac:dyDescent="0.35">
      <c r="A744" s="50">
        <v>743</v>
      </c>
      <c r="B744" s="84" t="str">
        <f t="shared" si="11"/>
        <v/>
      </c>
      <c r="C744" s="84" t="str">
        <f>IFERROR(VLOOKUP($A744,'Section 2'!$D$16:$R$1015,COLUMNS('Section 2'!$D$13:D$13),0),"")</f>
        <v/>
      </c>
      <c r="D744" s="61" t="str">
        <f>IF($C744="","",IF(ISBLANK(VLOOKUP($A744,'Section 2'!$D$16:$R$1015,COLUMNS('Section 2'!$D$13:E$13),0)),"",VLOOKUP($A744,'Section 2'!$D$16:$R$1015,COLUMNS('Section 2'!$D$13:E$13),0)))</f>
        <v/>
      </c>
      <c r="E744" s="84" t="str">
        <f>IF($C744="","",IF(ISBLANK(VLOOKUP($A744,'Section 2'!$D$16:$R$1015,COLUMNS('Section 2'!$D$13:F$13),0)),"",VLOOKUP($A744,'Section 2'!$D$16:$R$1015,COLUMNS('Section 2'!$D$13:F$13),0)))</f>
        <v/>
      </c>
      <c r="F744" s="84" t="str">
        <f>IF($C744="","",IF(ISBLANK(VLOOKUP($A744,'Section 2'!$D$16:$R$1015,COLUMNS('Section 2'!$D$13:G$13),0)),"",VLOOKUP($A744,'Section 2'!$D$16:$R$1015,COLUMNS('Section 2'!$D$13:G$13),0)))</f>
        <v/>
      </c>
      <c r="G744" s="84" t="str">
        <f>IF($C744="","",IF(ISBLANK(VLOOKUP($A744,'Section 2'!$D$16:$R$1015,COLUMNS('Section 2'!$D$13:H$13),0)),"",VLOOKUP($A744,'Section 2'!$D$16:$R$1015,COLUMNS('Section 2'!$D$13:H$13),0)))</f>
        <v/>
      </c>
      <c r="H744" s="84" t="str">
        <f>IF($C744="","",IF(ISBLANK(VLOOKUP($A744,'Section 2'!$D$16:$R$1015,COLUMNS('Section 2'!$D$13:I$13),0)),"",VLOOKUP($A744,'Section 2'!$D$16:$R$1015,COLUMNS('Section 2'!$D$13:I$13),0)))</f>
        <v/>
      </c>
      <c r="I744" s="84" t="str">
        <f>IF($C744="","",IF(ISBLANK(VLOOKUP($A744,'Section 2'!$D$16:$R$1015,COLUMNS('Section 2'!$D$13:J$13),0)),"",VLOOKUP($A744,'Section 2'!$D$16:$R$1015,COLUMNS('Section 2'!$D$13:J$13),0)))</f>
        <v/>
      </c>
      <c r="J744" s="84" t="str">
        <f>IF($C744="","",IF(ISBLANK(VLOOKUP($A744,'Section 2'!$D$16:$R$1015,COLUMNS('Section 2'!$D$13:R$13),0)),"",IF(VLOOKUP($A744,'Section 2'!$D$16:$R$1015,COLUMNS('Section 2'!$D$13:R$13),0)="QPS","QPS",PROPER(VLOOKUP($A744,'Section 2'!$D$16:$R$1015,COLUMNS('Section 2'!$D$13:R$13),0)))))</f>
        <v/>
      </c>
      <c r="K744" s="84" t="str">
        <f>IF($C744="","",IF(ISBLANK(VLOOKUP($A744,'Section 2'!$D$16:$R$1015,COLUMNS('Section 2'!$D$13:L$13),0)),"",VLOOKUP($A744,'Section 2'!$D$16:$R$1015,COLUMNS('Section 2'!$D$13:L$13),0)))</f>
        <v/>
      </c>
      <c r="L744" s="84" t="str">
        <f>IF($C744="","",IF(ISBLANK(VLOOKUP($A744,'Section 2'!$D$16:$R$1015,COLUMNS('Section 2'!$D$13:M$13),0)),"",VLOOKUP($A744,'Section 2'!$D$16:$R$1015,COLUMNS('Section 2'!$D$13:M$13),0)))</f>
        <v/>
      </c>
      <c r="M744" s="84" t="str">
        <f>IF($C744="","",IF(ISBLANK(VLOOKUP($A744,'Section 2'!$D$16:$R$1015,COLUMNS('Section 2'!$D$13:N$13),0)),"",VLOOKUP($A744,'Section 2'!$D$16:$R$1015,COLUMNS('Section 2'!$D$13:N$13),0)))</f>
        <v/>
      </c>
      <c r="N744" s="84" t="str">
        <f>IF($C744="","",IF(ISBLANK(VLOOKUP($A744,'Section 2'!$D$16:$R$1015,COLUMNS('Section 2'!$D$13:O$13),0)),"",VLOOKUP($A744,'Section 2'!$D$16:$R$1015,COLUMNS('Section 2'!$D$13:O$13),0)))</f>
        <v/>
      </c>
      <c r="O744" s="84" t="str">
        <f>IF($C744="","",IF(ISBLANK(VLOOKUP($A744,'Section 2'!$D$16:$R$1015,COLUMNS('Section 2'!$D$13:P$13),0)),"",VLOOKUP($A744,'Section 2'!$D$16:$R$1015,COLUMNS('Section 2'!$D$13:P$13),0)))</f>
        <v/>
      </c>
      <c r="P744" s="84" t="str">
        <f>IF($C744="","",IF(ISBLANK(VLOOKUP($A744,'Section 2'!$D$16:$R$1015,COLUMNS('Section 2'!$D$13:Q$13),0)),"",VLOOKUP($A744,'Section 2'!$D$16:$R$1015,COLUMNS('Section 2'!$D$13:Q$13),0)))</f>
        <v/>
      </c>
      <c r="Q744" s="84" t="str">
        <f>IF($C744="","",IF(ISBLANK(VLOOKUP($A744,'Section 2'!$D$16:$R$1015,COLUMNS('Section 2'!$D$13:R$13),0)),"",IF(VLOOKUP($A744,'Section 2'!$D$16:$R$1015,COLUMNS('Section 2'!$D$13:R$13),0)="QPS","QPS",PROPER(VLOOKUP($A744,'Section 2'!$D$16:$R$1015,COLUMNS('Section 2'!$D$13:R$13),0)))))</f>
        <v/>
      </c>
    </row>
    <row r="745" spans="1:17" x14ac:dyDescent="0.35">
      <c r="A745" s="50">
        <v>744</v>
      </c>
      <c r="B745" s="84" t="str">
        <f t="shared" si="11"/>
        <v/>
      </c>
      <c r="C745" s="84" t="str">
        <f>IFERROR(VLOOKUP($A745,'Section 2'!$D$16:$R$1015,COLUMNS('Section 2'!$D$13:D$13),0),"")</f>
        <v/>
      </c>
      <c r="D745" s="61" t="str">
        <f>IF($C745="","",IF(ISBLANK(VLOOKUP($A745,'Section 2'!$D$16:$R$1015,COLUMNS('Section 2'!$D$13:E$13),0)),"",VLOOKUP($A745,'Section 2'!$D$16:$R$1015,COLUMNS('Section 2'!$D$13:E$13),0)))</f>
        <v/>
      </c>
      <c r="E745" s="84" t="str">
        <f>IF($C745="","",IF(ISBLANK(VLOOKUP($A745,'Section 2'!$D$16:$R$1015,COLUMNS('Section 2'!$D$13:F$13),0)),"",VLOOKUP($A745,'Section 2'!$D$16:$R$1015,COLUMNS('Section 2'!$D$13:F$13),0)))</f>
        <v/>
      </c>
      <c r="F745" s="84" t="str">
        <f>IF($C745="","",IF(ISBLANK(VLOOKUP($A745,'Section 2'!$D$16:$R$1015,COLUMNS('Section 2'!$D$13:G$13),0)),"",VLOOKUP($A745,'Section 2'!$D$16:$R$1015,COLUMNS('Section 2'!$D$13:G$13),0)))</f>
        <v/>
      </c>
      <c r="G745" s="84" t="str">
        <f>IF($C745="","",IF(ISBLANK(VLOOKUP($A745,'Section 2'!$D$16:$R$1015,COLUMNS('Section 2'!$D$13:H$13),0)),"",VLOOKUP($A745,'Section 2'!$D$16:$R$1015,COLUMNS('Section 2'!$D$13:H$13),0)))</f>
        <v/>
      </c>
      <c r="H745" s="84" t="str">
        <f>IF($C745="","",IF(ISBLANK(VLOOKUP($A745,'Section 2'!$D$16:$R$1015,COLUMNS('Section 2'!$D$13:I$13),0)),"",VLOOKUP($A745,'Section 2'!$D$16:$R$1015,COLUMNS('Section 2'!$D$13:I$13),0)))</f>
        <v/>
      </c>
      <c r="I745" s="84" t="str">
        <f>IF($C745="","",IF(ISBLANK(VLOOKUP($A745,'Section 2'!$D$16:$R$1015,COLUMNS('Section 2'!$D$13:J$13),0)),"",VLOOKUP($A745,'Section 2'!$D$16:$R$1015,COLUMNS('Section 2'!$D$13:J$13),0)))</f>
        <v/>
      </c>
      <c r="J745" s="84" t="str">
        <f>IF($C745="","",IF(ISBLANK(VLOOKUP($A745,'Section 2'!$D$16:$R$1015,COLUMNS('Section 2'!$D$13:R$13),0)),"",IF(VLOOKUP($A745,'Section 2'!$D$16:$R$1015,COLUMNS('Section 2'!$D$13:R$13),0)="QPS","QPS",PROPER(VLOOKUP($A745,'Section 2'!$D$16:$R$1015,COLUMNS('Section 2'!$D$13:R$13),0)))))</f>
        <v/>
      </c>
      <c r="K745" s="84" t="str">
        <f>IF($C745="","",IF(ISBLANK(VLOOKUP($A745,'Section 2'!$D$16:$R$1015,COLUMNS('Section 2'!$D$13:L$13),0)),"",VLOOKUP($A745,'Section 2'!$D$16:$R$1015,COLUMNS('Section 2'!$D$13:L$13),0)))</f>
        <v/>
      </c>
      <c r="L745" s="84" t="str">
        <f>IF($C745="","",IF(ISBLANK(VLOOKUP($A745,'Section 2'!$D$16:$R$1015,COLUMNS('Section 2'!$D$13:M$13),0)),"",VLOOKUP($A745,'Section 2'!$D$16:$R$1015,COLUMNS('Section 2'!$D$13:M$13),0)))</f>
        <v/>
      </c>
      <c r="M745" s="84" t="str">
        <f>IF($C745="","",IF(ISBLANK(VLOOKUP($A745,'Section 2'!$D$16:$R$1015,COLUMNS('Section 2'!$D$13:N$13),0)),"",VLOOKUP($A745,'Section 2'!$D$16:$R$1015,COLUMNS('Section 2'!$D$13:N$13),0)))</f>
        <v/>
      </c>
      <c r="N745" s="84" t="str">
        <f>IF($C745="","",IF(ISBLANK(VLOOKUP($A745,'Section 2'!$D$16:$R$1015,COLUMNS('Section 2'!$D$13:O$13),0)),"",VLOOKUP($A745,'Section 2'!$D$16:$R$1015,COLUMNS('Section 2'!$D$13:O$13),0)))</f>
        <v/>
      </c>
      <c r="O745" s="84" t="str">
        <f>IF($C745="","",IF(ISBLANK(VLOOKUP($A745,'Section 2'!$D$16:$R$1015,COLUMNS('Section 2'!$D$13:P$13),0)),"",VLOOKUP($A745,'Section 2'!$D$16:$R$1015,COLUMNS('Section 2'!$D$13:P$13),0)))</f>
        <v/>
      </c>
      <c r="P745" s="84" t="str">
        <f>IF($C745="","",IF(ISBLANK(VLOOKUP($A745,'Section 2'!$D$16:$R$1015,COLUMNS('Section 2'!$D$13:Q$13),0)),"",VLOOKUP($A745,'Section 2'!$D$16:$R$1015,COLUMNS('Section 2'!$D$13:Q$13),0)))</f>
        <v/>
      </c>
      <c r="Q745" s="84" t="str">
        <f>IF($C745="","",IF(ISBLANK(VLOOKUP($A745,'Section 2'!$D$16:$R$1015,COLUMNS('Section 2'!$D$13:R$13),0)),"",IF(VLOOKUP($A745,'Section 2'!$D$16:$R$1015,COLUMNS('Section 2'!$D$13:R$13),0)="QPS","QPS",PROPER(VLOOKUP($A745,'Section 2'!$D$16:$R$1015,COLUMNS('Section 2'!$D$13:R$13),0)))))</f>
        <v/>
      </c>
    </row>
    <row r="746" spans="1:17" x14ac:dyDescent="0.35">
      <c r="A746" s="50">
        <v>745</v>
      </c>
      <c r="B746" s="84" t="str">
        <f t="shared" si="11"/>
        <v/>
      </c>
      <c r="C746" s="84" t="str">
        <f>IFERROR(VLOOKUP($A746,'Section 2'!$D$16:$R$1015,COLUMNS('Section 2'!$D$13:D$13),0),"")</f>
        <v/>
      </c>
      <c r="D746" s="61" t="str">
        <f>IF($C746="","",IF(ISBLANK(VLOOKUP($A746,'Section 2'!$D$16:$R$1015,COLUMNS('Section 2'!$D$13:E$13),0)),"",VLOOKUP($A746,'Section 2'!$D$16:$R$1015,COLUMNS('Section 2'!$D$13:E$13),0)))</f>
        <v/>
      </c>
      <c r="E746" s="84" t="str">
        <f>IF($C746="","",IF(ISBLANK(VLOOKUP($A746,'Section 2'!$D$16:$R$1015,COLUMNS('Section 2'!$D$13:F$13),0)),"",VLOOKUP($A746,'Section 2'!$D$16:$R$1015,COLUMNS('Section 2'!$D$13:F$13),0)))</f>
        <v/>
      </c>
      <c r="F746" s="84" t="str">
        <f>IF($C746="","",IF(ISBLANK(VLOOKUP($A746,'Section 2'!$D$16:$R$1015,COLUMNS('Section 2'!$D$13:G$13),0)),"",VLOOKUP($A746,'Section 2'!$D$16:$R$1015,COLUMNS('Section 2'!$D$13:G$13),0)))</f>
        <v/>
      </c>
      <c r="G746" s="84" t="str">
        <f>IF($C746="","",IF(ISBLANK(VLOOKUP($A746,'Section 2'!$D$16:$R$1015,COLUMNS('Section 2'!$D$13:H$13),0)),"",VLOOKUP($A746,'Section 2'!$D$16:$R$1015,COLUMNS('Section 2'!$D$13:H$13),0)))</f>
        <v/>
      </c>
      <c r="H746" s="84" t="str">
        <f>IF($C746="","",IF(ISBLANK(VLOOKUP($A746,'Section 2'!$D$16:$R$1015,COLUMNS('Section 2'!$D$13:I$13),0)),"",VLOOKUP($A746,'Section 2'!$D$16:$R$1015,COLUMNS('Section 2'!$D$13:I$13),0)))</f>
        <v/>
      </c>
      <c r="I746" s="84" t="str">
        <f>IF($C746="","",IF(ISBLANK(VLOOKUP($A746,'Section 2'!$D$16:$R$1015,COLUMNS('Section 2'!$D$13:J$13),0)),"",VLOOKUP($A746,'Section 2'!$D$16:$R$1015,COLUMNS('Section 2'!$D$13:J$13),0)))</f>
        <v/>
      </c>
      <c r="J746" s="84" t="str">
        <f>IF($C746="","",IF(ISBLANK(VLOOKUP($A746,'Section 2'!$D$16:$R$1015,COLUMNS('Section 2'!$D$13:R$13),0)),"",IF(VLOOKUP($A746,'Section 2'!$D$16:$R$1015,COLUMNS('Section 2'!$D$13:R$13),0)="QPS","QPS",PROPER(VLOOKUP($A746,'Section 2'!$D$16:$R$1015,COLUMNS('Section 2'!$D$13:R$13),0)))))</f>
        <v/>
      </c>
      <c r="K746" s="84" t="str">
        <f>IF($C746="","",IF(ISBLANK(VLOOKUP($A746,'Section 2'!$D$16:$R$1015,COLUMNS('Section 2'!$D$13:L$13),0)),"",VLOOKUP($A746,'Section 2'!$D$16:$R$1015,COLUMNS('Section 2'!$D$13:L$13),0)))</f>
        <v/>
      </c>
      <c r="L746" s="84" t="str">
        <f>IF($C746="","",IF(ISBLANK(VLOOKUP($A746,'Section 2'!$D$16:$R$1015,COLUMNS('Section 2'!$D$13:M$13),0)),"",VLOOKUP($A746,'Section 2'!$D$16:$R$1015,COLUMNS('Section 2'!$D$13:M$13),0)))</f>
        <v/>
      </c>
      <c r="M746" s="84" t="str">
        <f>IF($C746="","",IF(ISBLANK(VLOOKUP($A746,'Section 2'!$D$16:$R$1015,COLUMNS('Section 2'!$D$13:N$13),0)),"",VLOOKUP($A746,'Section 2'!$D$16:$R$1015,COLUMNS('Section 2'!$D$13:N$13),0)))</f>
        <v/>
      </c>
      <c r="N746" s="84" t="str">
        <f>IF($C746="","",IF(ISBLANK(VLOOKUP($A746,'Section 2'!$D$16:$R$1015,COLUMNS('Section 2'!$D$13:O$13),0)),"",VLOOKUP($A746,'Section 2'!$D$16:$R$1015,COLUMNS('Section 2'!$D$13:O$13),0)))</f>
        <v/>
      </c>
      <c r="O746" s="84" t="str">
        <f>IF($C746="","",IF(ISBLANK(VLOOKUP($A746,'Section 2'!$D$16:$R$1015,COLUMNS('Section 2'!$D$13:P$13),0)),"",VLOOKUP($A746,'Section 2'!$D$16:$R$1015,COLUMNS('Section 2'!$D$13:P$13),0)))</f>
        <v/>
      </c>
      <c r="P746" s="84" t="str">
        <f>IF($C746="","",IF(ISBLANK(VLOOKUP($A746,'Section 2'!$D$16:$R$1015,COLUMNS('Section 2'!$D$13:Q$13),0)),"",VLOOKUP($A746,'Section 2'!$D$16:$R$1015,COLUMNS('Section 2'!$D$13:Q$13),0)))</f>
        <v/>
      </c>
      <c r="Q746" s="84" t="str">
        <f>IF($C746="","",IF(ISBLANK(VLOOKUP($A746,'Section 2'!$D$16:$R$1015,COLUMNS('Section 2'!$D$13:R$13),0)),"",IF(VLOOKUP($A746,'Section 2'!$D$16:$R$1015,COLUMNS('Section 2'!$D$13:R$13),0)="QPS","QPS",PROPER(VLOOKUP($A746,'Section 2'!$D$16:$R$1015,COLUMNS('Section 2'!$D$13:R$13),0)))))</f>
        <v/>
      </c>
    </row>
    <row r="747" spans="1:17" x14ac:dyDescent="0.35">
      <c r="A747" s="50">
        <v>746</v>
      </c>
      <c r="B747" s="84" t="str">
        <f t="shared" si="11"/>
        <v/>
      </c>
      <c r="C747" s="84" t="str">
        <f>IFERROR(VLOOKUP($A747,'Section 2'!$D$16:$R$1015,COLUMNS('Section 2'!$D$13:D$13),0),"")</f>
        <v/>
      </c>
      <c r="D747" s="61" t="str">
        <f>IF($C747="","",IF(ISBLANK(VLOOKUP($A747,'Section 2'!$D$16:$R$1015,COLUMNS('Section 2'!$D$13:E$13),0)),"",VLOOKUP($A747,'Section 2'!$D$16:$R$1015,COLUMNS('Section 2'!$D$13:E$13),0)))</f>
        <v/>
      </c>
      <c r="E747" s="84" t="str">
        <f>IF($C747="","",IF(ISBLANK(VLOOKUP($A747,'Section 2'!$D$16:$R$1015,COLUMNS('Section 2'!$D$13:F$13),0)),"",VLOOKUP($A747,'Section 2'!$D$16:$R$1015,COLUMNS('Section 2'!$D$13:F$13),0)))</f>
        <v/>
      </c>
      <c r="F747" s="84" t="str">
        <f>IF($C747="","",IF(ISBLANK(VLOOKUP($A747,'Section 2'!$D$16:$R$1015,COLUMNS('Section 2'!$D$13:G$13),0)),"",VLOOKUP($A747,'Section 2'!$D$16:$R$1015,COLUMNS('Section 2'!$D$13:G$13),0)))</f>
        <v/>
      </c>
      <c r="G747" s="84" t="str">
        <f>IF($C747="","",IF(ISBLANK(VLOOKUP($A747,'Section 2'!$D$16:$R$1015,COLUMNS('Section 2'!$D$13:H$13),0)),"",VLOOKUP($A747,'Section 2'!$D$16:$R$1015,COLUMNS('Section 2'!$D$13:H$13),0)))</f>
        <v/>
      </c>
      <c r="H747" s="84" t="str">
        <f>IF($C747="","",IF(ISBLANK(VLOOKUP($A747,'Section 2'!$D$16:$R$1015,COLUMNS('Section 2'!$D$13:I$13),0)),"",VLOOKUP($A747,'Section 2'!$D$16:$R$1015,COLUMNS('Section 2'!$D$13:I$13),0)))</f>
        <v/>
      </c>
      <c r="I747" s="84" t="str">
        <f>IF($C747="","",IF(ISBLANK(VLOOKUP($A747,'Section 2'!$D$16:$R$1015,COLUMNS('Section 2'!$D$13:J$13),0)),"",VLOOKUP($A747,'Section 2'!$D$16:$R$1015,COLUMNS('Section 2'!$D$13:J$13),0)))</f>
        <v/>
      </c>
      <c r="J747" s="84" t="str">
        <f>IF($C747="","",IF(ISBLANK(VLOOKUP($A747,'Section 2'!$D$16:$R$1015,COLUMNS('Section 2'!$D$13:R$13),0)),"",IF(VLOOKUP($A747,'Section 2'!$D$16:$R$1015,COLUMNS('Section 2'!$D$13:R$13),0)="QPS","QPS",PROPER(VLOOKUP($A747,'Section 2'!$D$16:$R$1015,COLUMNS('Section 2'!$D$13:R$13),0)))))</f>
        <v/>
      </c>
      <c r="K747" s="84" t="str">
        <f>IF($C747="","",IF(ISBLANK(VLOOKUP($A747,'Section 2'!$D$16:$R$1015,COLUMNS('Section 2'!$D$13:L$13),0)),"",VLOOKUP($A747,'Section 2'!$D$16:$R$1015,COLUMNS('Section 2'!$D$13:L$13),0)))</f>
        <v/>
      </c>
      <c r="L747" s="84" t="str">
        <f>IF($C747="","",IF(ISBLANK(VLOOKUP($A747,'Section 2'!$D$16:$R$1015,COLUMNS('Section 2'!$D$13:M$13),0)),"",VLOOKUP($A747,'Section 2'!$D$16:$R$1015,COLUMNS('Section 2'!$D$13:M$13),0)))</f>
        <v/>
      </c>
      <c r="M747" s="84" t="str">
        <f>IF($C747="","",IF(ISBLANK(VLOOKUP($A747,'Section 2'!$D$16:$R$1015,COLUMNS('Section 2'!$D$13:N$13),0)),"",VLOOKUP($A747,'Section 2'!$D$16:$R$1015,COLUMNS('Section 2'!$D$13:N$13),0)))</f>
        <v/>
      </c>
      <c r="N747" s="84" t="str">
        <f>IF($C747="","",IF(ISBLANK(VLOOKUP($A747,'Section 2'!$D$16:$R$1015,COLUMNS('Section 2'!$D$13:O$13),0)),"",VLOOKUP($A747,'Section 2'!$D$16:$R$1015,COLUMNS('Section 2'!$D$13:O$13),0)))</f>
        <v/>
      </c>
      <c r="O747" s="84" t="str">
        <f>IF($C747="","",IF(ISBLANK(VLOOKUP($A747,'Section 2'!$D$16:$R$1015,COLUMNS('Section 2'!$D$13:P$13),0)),"",VLOOKUP($A747,'Section 2'!$D$16:$R$1015,COLUMNS('Section 2'!$D$13:P$13),0)))</f>
        <v/>
      </c>
      <c r="P747" s="84" t="str">
        <f>IF($C747="","",IF(ISBLANK(VLOOKUP($A747,'Section 2'!$D$16:$R$1015,COLUMNS('Section 2'!$D$13:Q$13),0)),"",VLOOKUP($A747,'Section 2'!$D$16:$R$1015,COLUMNS('Section 2'!$D$13:Q$13),0)))</f>
        <v/>
      </c>
      <c r="Q747" s="84" t="str">
        <f>IF($C747="","",IF(ISBLANK(VLOOKUP($A747,'Section 2'!$D$16:$R$1015,COLUMNS('Section 2'!$D$13:R$13),0)),"",IF(VLOOKUP($A747,'Section 2'!$D$16:$R$1015,COLUMNS('Section 2'!$D$13:R$13),0)="QPS","QPS",PROPER(VLOOKUP($A747,'Section 2'!$D$16:$R$1015,COLUMNS('Section 2'!$D$13:R$13),0)))))</f>
        <v/>
      </c>
    </row>
    <row r="748" spans="1:17" x14ac:dyDescent="0.35">
      <c r="A748" s="50">
        <v>747</v>
      </c>
      <c r="B748" s="84" t="str">
        <f t="shared" si="11"/>
        <v/>
      </c>
      <c r="C748" s="84" t="str">
        <f>IFERROR(VLOOKUP($A748,'Section 2'!$D$16:$R$1015,COLUMNS('Section 2'!$D$13:D$13),0),"")</f>
        <v/>
      </c>
      <c r="D748" s="61" t="str">
        <f>IF($C748="","",IF(ISBLANK(VLOOKUP($A748,'Section 2'!$D$16:$R$1015,COLUMNS('Section 2'!$D$13:E$13),0)),"",VLOOKUP($A748,'Section 2'!$D$16:$R$1015,COLUMNS('Section 2'!$D$13:E$13),0)))</f>
        <v/>
      </c>
      <c r="E748" s="84" t="str">
        <f>IF($C748="","",IF(ISBLANK(VLOOKUP($A748,'Section 2'!$D$16:$R$1015,COLUMNS('Section 2'!$D$13:F$13),0)),"",VLOOKUP($A748,'Section 2'!$D$16:$R$1015,COLUMNS('Section 2'!$D$13:F$13),0)))</f>
        <v/>
      </c>
      <c r="F748" s="84" t="str">
        <f>IF($C748="","",IF(ISBLANK(VLOOKUP($A748,'Section 2'!$D$16:$R$1015,COLUMNS('Section 2'!$D$13:G$13),0)),"",VLOOKUP($A748,'Section 2'!$D$16:$R$1015,COLUMNS('Section 2'!$D$13:G$13),0)))</f>
        <v/>
      </c>
      <c r="G748" s="84" t="str">
        <f>IF($C748="","",IF(ISBLANK(VLOOKUP($A748,'Section 2'!$D$16:$R$1015,COLUMNS('Section 2'!$D$13:H$13),0)),"",VLOOKUP($A748,'Section 2'!$D$16:$R$1015,COLUMNS('Section 2'!$D$13:H$13),0)))</f>
        <v/>
      </c>
      <c r="H748" s="84" t="str">
        <f>IF($C748="","",IF(ISBLANK(VLOOKUP($A748,'Section 2'!$D$16:$R$1015,COLUMNS('Section 2'!$D$13:I$13),0)),"",VLOOKUP($A748,'Section 2'!$D$16:$R$1015,COLUMNS('Section 2'!$D$13:I$13),0)))</f>
        <v/>
      </c>
      <c r="I748" s="84" t="str">
        <f>IF($C748="","",IF(ISBLANK(VLOOKUP($A748,'Section 2'!$D$16:$R$1015,COLUMNS('Section 2'!$D$13:J$13),0)),"",VLOOKUP($A748,'Section 2'!$D$16:$R$1015,COLUMNS('Section 2'!$D$13:J$13),0)))</f>
        <v/>
      </c>
      <c r="J748" s="84" t="str">
        <f>IF($C748="","",IF(ISBLANK(VLOOKUP($A748,'Section 2'!$D$16:$R$1015,COLUMNS('Section 2'!$D$13:R$13),0)),"",IF(VLOOKUP($A748,'Section 2'!$D$16:$R$1015,COLUMNS('Section 2'!$D$13:R$13),0)="QPS","QPS",PROPER(VLOOKUP($A748,'Section 2'!$D$16:$R$1015,COLUMNS('Section 2'!$D$13:R$13),0)))))</f>
        <v/>
      </c>
      <c r="K748" s="84" t="str">
        <f>IF($C748="","",IF(ISBLANK(VLOOKUP($A748,'Section 2'!$D$16:$R$1015,COLUMNS('Section 2'!$D$13:L$13),0)),"",VLOOKUP($A748,'Section 2'!$D$16:$R$1015,COLUMNS('Section 2'!$D$13:L$13),0)))</f>
        <v/>
      </c>
      <c r="L748" s="84" t="str">
        <f>IF($C748="","",IF(ISBLANK(VLOOKUP($A748,'Section 2'!$D$16:$R$1015,COLUMNS('Section 2'!$D$13:M$13),0)),"",VLOOKUP($A748,'Section 2'!$D$16:$R$1015,COLUMNS('Section 2'!$D$13:M$13),0)))</f>
        <v/>
      </c>
      <c r="M748" s="84" t="str">
        <f>IF($C748="","",IF(ISBLANK(VLOOKUP($A748,'Section 2'!$D$16:$R$1015,COLUMNS('Section 2'!$D$13:N$13),0)),"",VLOOKUP($A748,'Section 2'!$D$16:$R$1015,COLUMNS('Section 2'!$D$13:N$13),0)))</f>
        <v/>
      </c>
      <c r="N748" s="84" t="str">
        <f>IF($C748="","",IF(ISBLANK(VLOOKUP($A748,'Section 2'!$D$16:$R$1015,COLUMNS('Section 2'!$D$13:O$13),0)),"",VLOOKUP($A748,'Section 2'!$D$16:$R$1015,COLUMNS('Section 2'!$D$13:O$13),0)))</f>
        <v/>
      </c>
      <c r="O748" s="84" t="str">
        <f>IF($C748="","",IF(ISBLANK(VLOOKUP($A748,'Section 2'!$D$16:$R$1015,COLUMNS('Section 2'!$D$13:P$13),0)),"",VLOOKUP($A748,'Section 2'!$D$16:$R$1015,COLUMNS('Section 2'!$D$13:P$13),0)))</f>
        <v/>
      </c>
      <c r="P748" s="84" t="str">
        <f>IF($C748="","",IF(ISBLANK(VLOOKUP($A748,'Section 2'!$D$16:$R$1015,COLUMNS('Section 2'!$D$13:Q$13),0)),"",VLOOKUP($A748,'Section 2'!$D$16:$R$1015,COLUMNS('Section 2'!$D$13:Q$13),0)))</f>
        <v/>
      </c>
      <c r="Q748" s="84" t="str">
        <f>IF($C748="","",IF(ISBLANK(VLOOKUP($A748,'Section 2'!$D$16:$R$1015,COLUMNS('Section 2'!$D$13:R$13),0)),"",IF(VLOOKUP($A748,'Section 2'!$D$16:$R$1015,COLUMNS('Section 2'!$D$13:R$13),0)="QPS","QPS",PROPER(VLOOKUP($A748,'Section 2'!$D$16:$R$1015,COLUMNS('Section 2'!$D$13:R$13),0)))))</f>
        <v/>
      </c>
    </row>
    <row r="749" spans="1:17" x14ac:dyDescent="0.35">
      <c r="A749" s="50">
        <v>748</v>
      </c>
      <c r="B749" s="84" t="str">
        <f t="shared" si="11"/>
        <v/>
      </c>
      <c r="C749" s="84" t="str">
        <f>IFERROR(VLOOKUP($A749,'Section 2'!$D$16:$R$1015,COLUMNS('Section 2'!$D$13:D$13),0),"")</f>
        <v/>
      </c>
      <c r="D749" s="61" t="str">
        <f>IF($C749="","",IF(ISBLANK(VLOOKUP($A749,'Section 2'!$D$16:$R$1015,COLUMNS('Section 2'!$D$13:E$13),0)),"",VLOOKUP($A749,'Section 2'!$D$16:$R$1015,COLUMNS('Section 2'!$D$13:E$13),0)))</f>
        <v/>
      </c>
      <c r="E749" s="84" t="str">
        <f>IF($C749="","",IF(ISBLANK(VLOOKUP($A749,'Section 2'!$D$16:$R$1015,COLUMNS('Section 2'!$D$13:F$13),0)),"",VLOOKUP($A749,'Section 2'!$D$16:$R$1015,COLUMNS('Section 2'!$D$13:F$13),0)))</f>
        <v/>
      </c>
      <c r="F749" s="84" t="str">
        <f>IF($C749="","",IF(ISBLANK(VLOOKUP($A749,'Section 2'!$D$16:$R$1015,COLUMNS('Section 2'!$D$13:G$13),0)),"",VLOOKUP($A749,'Section 2'!$D$16:$R$1015,COLUMNS('Section 2'!$D$13:G$13),0)))</f>
        <v/>
      </c>
      <c r="G749" s="84" t="str">
        <f>IF($C749="","",IF(ISBLANK(VLOOKUP($A749,'Section 2'!$D$16:$R$1015,COLUMNS('Section 2'!$D$13:H$13),0)),"",VLOOKUP($A749,'Section 2'!$D$16:$R$1015,COLUMNS('Section 2'!$D$13:H$13),0)))</f>
        <v/>
      </c>
      <c r="H749" s="84" t="str">
        <f>IF($C749="","",IF(ISBLANK(VLOOKUP($A749,'Section 2'!$D$16:$R$1015,COLUMNS('Section 2'!$D$13:I$13),0)),"",VLOOKUP($A749,'Section 2'!$D$16:$R$1015,COLUMNS('Section 2'!$D$13:I$13),0)))</f>
        <v/>
      </c>
      <c r="I749" s="84" t="str">
        <f>IF($C749="","",IF(ISBLANK(VLOOKUP($A749,'Section 2'!$D$16:$R$1015,COLUMNS('Section 2'!$D$13:J$13),0)),"",VLOOKUP($A749,'Section 2'!$D$16:$R$1015,COLUMNS('Section 2'!$D$13:J$13),0)))</f>
        <v/>
      </c>
      <c r="J749" s="84" t="str">
        <f>IF($C749="","",IF(ISBLANK(VLOOKUP($A749,'Section 2'!$D$16:$R$1015,COLUMNS('Section 2'!$D$13:R$13),0)),"",IF(VLOOKUP($A749,'Section 2'!$D$16:$R$1015,COLUMNS('Section 2'!$D$13:R$13),0)="QPS","QPS",PROPER(VLOOKUP($A749,'Section 2'!$D$16:$R$1015,COLUMNS('Section 2'!$D$13:R$13),0)))))</f>
        <v/>
      </c>
      <c r="K749" s="84" t="str">
        <f>IF($C749="","",IF(ISBLANK(VLOOKUP($A749,'Section 2'!$D$16:$R$1015,COLUMNS('Section 2'!$D$13:L$13),0)),"",VLOOKUP($A749,'Section 2'!$D$16:$R$1015,COLUMNS('Section 2'!$D$13:L$13),0)))</f>
        <v/>
      </c>
      <c r="L749" s="84" t="str">
        <f>IF($C749="","",IF(ISBLANK(VLOOKUP($A749,'Section 2'!$D$16:$R$1015,COLUMNS('Section 2'!$D$13:M$13),0)),"",VLOOKUP($A749,'Section 2'!$D$16:$R$1015,COLUMNS('Section 2'!$D$13:M$13),0)))</f>
        <v/>
      </c>
      <c r="M749" s="84" t="str">
        <f>IF($C749="","",IF(ISBLANK(VLOOKUP($A749,'Section 2'!$D$16:$R$1015,COLUMNS('Section 2'!$D$13:N$13),0)),"",VLOOKUP($A749,'Section 2'!$D$16:$R$1015,COLUMNS('Section 2'!$D$13:N$13),0)))</f>
        <v/>
      </c>
      <c r="N749" s="84" t="str">
        <f>IF($C749="","",IF(ISBLANK(VLOOKUP($A749,'Section 2'!$D$16:$R$1015,COLUMNS('Section 2'!$D$13:O$13),0)),"",VLOOKUP($A749,'Section 2'!$D$16:$R$1015,COLUMNS('Section 2'!$D$13:O$13),0)))</f>
        <v/>
      </c>
      <c r="O749" s="84" t="str">
        <f>IF($C749="","",IF(ISBLANK(VLOOKUP($A749,'Section 2'!$D$16:$R$1015,COLUMNS('Section 2'!$D$13:P$13),0)),"",VLOOKUP($A749,'Section 2'!$D$16:$R$1015,COLUMNS('Section 2'!$D$13:P$13),0)))</f>
        <v/>
      </c>
      <c r="P749" s="84" t="str">
        <f>IF($C749="","",IF(ISBLANK(VLOOKUP($A749,'Section 2'!$D$16:$R$1015,COLUMNS('Section 2'!$D$13:Q$13),0)),"",VLOOKUP($A749,'Section 2'!$D$16:$R$1015,COLUMNS('Section 2'!$D$13:Q$13),0)))</f>
        <v/>
      </c>
      <c r="Q749" s="84" t="str">
        <f>IF($C749="","",IF(ISBLANK(VLOOKUP($A749,'Section 2'!$D$16:$R$1015,COLUMNS('Section 2'!$D$13:R$13),0)),"",IF(VLOOKUP($A749,'Section 2'!$D$16:$R$1015,COLUMNS('Section 2'!$D$13:R$13),0)="QPS","QPS",PROPER(VLOOKUP($A749,'Section 2'!$D$16:$R$1015,COLUMNS('Section 2'!$D$13:R$13),0)))))</f>
        <v/>
      </c>
    </row>
    <row r="750" spans="1:17" x14ac:dyDescent="0.35">
      <c r="A750" s="50">
        <v>749</v>
      </c>
      <c r="B750" s="84" t="str">
        <f t="shared" si="11"/>
        <v/>
      </c>
      <c r="C750" s="84" t="str">
        <f>IFERROR(VLOOKUP($A750,'Section 2'!$D$16:$R$1015,COLUMNS('Section 2'!$D$13:D$13),0),"")</f>
        <v/>
      </c>
      <c r="D750" s="61" t="str">
        <f>IF($C750="","",IF(ISBLANK(VLOOKUP($A750,'Section 2'!$D$16:$R$1015,COLUMNS('Section 2'!$D$13:E$13),0)),"",VLOOKUP($A750,'Section 2'!$D$16:$R$1015,COLUMNS('Section 2'!$D$13:E$13),0)))</f>
        <v/>
      </c>
      <c r="E750" s="84" t="str">
        <f>IF($C750="","",IF(ISBLANK(VLOOKUP($A750,'Section 2'!$D$16:$R$1015,COLUMNS('Section 2'!$D$13:F$13),0)),"",VLOOKUP($A750,'Section 2'!$D$16:$R$1015,COLUMNS('Section 2'!$D$13:F$13),0)))</f>
        <v/>
      </c>
      <c r="F750" s="84" t="str">
        <f>IF($C750="","",IF(ISBLANK(VLOOKUP($A750,'Section 2'!$D$16:$R$1015,COLUMNS('Section 2'!$D$13:G$13),0)),"",VLOOKUP($A750,'Section 2'!$D$16:$R$1015,COLUMNS('Section 2'!$D$13:G$13),0)))</f>
        <v/>
      </c>
      <c r="G750" s="84" t="str">
        <f>IF($C750="","",IF(ISBLANK(VLOOKUP($A750,'Section 2'!$D$16:$R$1015,COLUMNS('Section 2'!$D$13:H$13),0)),"",VLOOKUP($A750,'Section 2'!$D$16:$R$1015,COLUMNS('Section 2'!$D$13:H$13),0)))</f>
        <v/>
      </c>
      <c r="H750" s="84" t="str">
        <f>IF($C750="","",IF(ISBLANK(VLOOKUP($A750,'Section 2'!$D$16:$R$1015,COLUMNS('Section 2'!$D$13:I$13),0)),"",VLOOKUP($A750,'Section 2'!$D$16:$R$1015,COLUMNS('Section 2'!$D$13:I$13),0)))</f>
        <v/>
      </c>
      <c r="I750" s="84" t="str">
        <f>IF($C750="","",IF(ISBLANK(VLOOKUP($A750,'Section 2'!$D$16:$R$1015,COLUMNS('Section 2'!$D$13:J$13),0)),"",VLOOKUP($A750,'Section 2'!$D$16:$R$1015,COLUMNS('Section 2'!$D$13:J$13),0)))</f>
        <v/>
      </c>
      <c r="J750" s="84" t="str">
        <f>IF($C750="","",IF(ISBLANK(VLOOKUP($A750,'Section 2'!$D$16:$R$1015,COLUMNS('Section 2'!$D$13:R$13),0)),"",IF(VLOOKUP($A750,'Section 2'!$D$16:$R$1015,COLUMNS('Section 2'!$D$13:R$13),0)="QPS","QPS",PROPER(VLOOKUP($A750,'Section 2'!$D$16:$R$1015,COLUMNS('Section 2'!$D$13:R$13),0)))))</f>
        <v/>
      </c>
      <c r="K750" s="84" t="str">
        <f>IF($C750="","",IF(ISBLANK(VLOOKUP($A750,'Section 2'!$D$16:$R$1015,COLUMNS('Section 2'!$D$13:L$13),0)),"",VLOOKUP($A750,'Section 2'!$D$16:$R$1015,COLUMNS('Section 2'!$D$13:L$13),0)))</f>
        <v/>
      </c>
      <c r="L750" s="84" t="str">
        <f>IF($C750="","",IF(ISBLANK(VLOOKUP($A750,'Section 2'!$D$16:$R$1015,COLUMNS('Section 2'!$D$13:M$13),0)),"",VLOOKUP($A750,'Section 2'!$D$16:$R$1015,COLUMNS('Section 2'!$D$13:M$13),0)))</f>
        <v/>
      </c>
      <c r="M750" s="84" t="str">
        <f>IF($C750="","",IF(ISBLANK(VLOOKUP($A750,'Section 2'!$D$16:$R$1015,COLUMNS('Section 2'!$D$13:N$13),0)),"",VLOOKUP($A750,'Section 2'!$D$16:$R$1015,COLUMNS('Section 2'!$D$13:N$13),0)))</f>
        <v/>
      </c>
      <c r="N750" s="84" t="str">
        <f>IF($C750="","",IF(ISBLANK(VLOOKUP($A750,'Section 2'!$D$16:$R$1015,COLUMNS('Section 2'!$D$13:O$13),0)),"",VLOOKUP($A750,'Section 2'!$D$16:$R$1015,COLUMNS('Section 2'!$D$13:O$13),0)))</f>
        <v/>
      </c>
      <c r="O750" s="84" t="str">
        <f>IF($C750="","",IF(ISBLANK(VLOOKUP($A750,'Section 2'!$D$16:$R$1015,COLUMNS('Section 2'!$D$13:P$13),0)),"",VLOOKUP($A750,'Section 2'!$D$16:$R$1015,COLUMNS('Section 2'!$D$13:P$13),0)))</f>
        <v/>
      </c>
      <c r="P750" s="84" t="str">
        <f>IF($C750="","",IF(ISBLANK(VLOOKUP($A750,'Section 2'!$D$16:$R$1015,COLUMNS('Section 2'!$D$13:Q$13),0)),"",VLOOKUP($A750,'Section 2'!$D$16:$R$1015,COLUMNS('Section 2'!$D$13:Q$13),0)))</f>
        <v/>
      </c>
      <c r="Q750" s="84" t="str">
        <f>IF($C750="","",IF(ISBLANK(VLOOKUP($A750,'Section 2'!$D$16:$R$1015,COLUMNS('Section 2'!$D$13:R$13),0)),"",IF(VLOOKUP($A750,'Section 2'!$D$16:$R$1015,COLUMNS('Section 2'!$D$13:R$13),0)="QPS","QPS",PROPER(VLOOKUP($A750,'Section 2'!$D$16:$R$1015,COLUMNS('Section 2'!$D$13:R$13),0)))))</f>
        <v/>
      </c>
    </row>
    <row r="751" spans="1:17" x14ac:dyDescent="0.35">
      <c r="A751" s="50">
        <v>750</v>
      </c>
      <c r="B751" s="84" t="str">
        <f t="shared" si="11"/>
        <v/>
      </c>
      <c r="C751" s="84" t="str">
        <f>IFERROR(VLOOKUP($A751,'Section 2'!$D$16:$R$1015,COLUMNS('Section 2'!$D$13:D$13),0),"")</f>
        <v/>
      </c>
      <c r="D751" s="61" t="str">
        <f>IF($C751="","",IF(ISBLANK(VLOOKUP($A751,'Section 2'!$D$16:$R$1015,COLUMNS('Section 2'!$D$13:E$13),0)),"",VLOOKUP($A751,'Section 2'!$D$16:$R$1015,COLUMNS('Section 2'!$D$13:E$13),0)))</f>
        <v/>
      </c>
      <c r="E751" s="84" t="str">
        <f>IF($C751="","",IF(ISBLANK(VLOOKUP($A751,'Section 2'!$D$16:$R$1015,COLUMNS('Section 2'!$D$13:F$13),0)),"",VLOOKUP($A751,'Section 2'!$D$16:$R$1015,COLUMNS('Section 2'!$D$13:F$13),0)))</f>
        <v/>
      </c>
      <c r="F751" s="84" t="str">
        <f>IF($C751="","",IF(ISBLANK(VLOOKUP($A751,'Section 2'!$D$16:$R$1015,COLUMNS('Section 2'!$D$13:G$13),0)),"",VLOOKUP($A751,'Section 2'!$D$16:$R$1015,COLUMNS('Section 2'!$D$13:G$13),0)))</f>
        <v/>
      </c>
      <c r="G751" s="84" t="str">
        <f>IF($C751="","",IF(ISBLANK(VLOOKUP($A751,'Section 2'!$D$16:$R$1015,COLUMNS('Section 2'!$D$13:H$13),0)),"",VLOOKUP($A751,'Section 2'!$D$16:$R$1015,COLUMNS('Section 2'!$D$13:H$13),0)))</f>
        <v/>
      </c>
      <c r="H751" s="84" t="str">
        <f>IF($C751="","",IF(ISBLANK(VLOOKUP($A751,'Section 2'!$D$16:$R$1015,COLUMNS('Section 2'!$D$13:I$13),0)),"",VLOOKUP($A751,'Section 2'!$D$16:$R$1015,COLUMNS('Section 2'!$D$13:I$13),0)))</f>
        <v/>
      </c>
      <c r="I751" s="84" t="str">
        <f>IF($C751="","",IF(ISBLANK(VLOOKUP($A751,'Section 2'!$D$16:$R$1015,COLUMNS('Section 2'!$D$13:J$13),0)),"",VLOOKUP($A751,'Section 2'!$D$16:$R$1015,COLUMNS('Section 2'!$D$13:J$13),0)))</f>
        <v/>
      </c>
      <c r="J751" s="84" t="str">
        <f>IF($C751="","",IF(ISBLANK(VLOOKUP($A751,'Section 2'!$D$16:$R$1015,COLUMNS('Section 2'!$D$13:R$13),0)),"",IF(VLOOKUP($A751,'Section 2'!$D$16:$R$1015,COLUMNS('Section 2'!$D$13:R$13),0)="QPS","QPS",PROPER(VLOOKUP($A751,'Section 2'!$D$16:$R$1015,COLUMNS('Section 2'!$D$13:R$13),0)))))</f>
        <v/>
      </c>
      <c r="K751" s="84" t="str">
        <f>IF($C751="","",IF(ISBLANK(VLOOKUP($A751,'Section 2'!$D$16:$R$1015,COLUMNS('Section 2'!$D$13:L$13),0)),"",VLOOKUP($A751,'Section 2'!$D$16:$R$1015,COLUMNS('Section 2'!$D$13:L$13),0)))</f>
        <v/>
      </c>
      <c r="L751" s="84" t="str">
        <f>IF($C751="","",IF(ISBLANK(VLOOKUP($A751,'Section 2'!$D$16:$R$1015,COLUMNS('Section 2'!$D$13:M$13),0)),"",VLOOKUP($A751,'Section 2'!$D$16:$R$1015,COLUMNS('Section 2'!$D$13:M$13),0)))</f>
        <v/>
      </c>
      <c r="M751" s="84" t="str">
        <f>IF($C751="","",IF(ISBLANK(VLOOKUP($A751,'Section 2'!$D$16:$R$1015,COLUMNS('Section 2'!$D$13:N$13),0)),"",VLOOKUP($A751,'Section 2'!$D$16:$R$1015,COLUMNS('Section 2'!$D$13:N$13),0)))</f>
        <v/>
      </c>
      <c r="N751" s="84" t="str">
        <f>IF($C751="","",IF(ISBLANK(VLOOKUP($A751,'Section 2'!$D$16:$R$1015,COLUMNS('Section 2'!$D$13:O$13),0)),"",VLOOKUP($A751,'Section 2'!$D$16:$R$1015,COLUMNS('Section 2'!$D$13:O$13),0)))</f>
        <v/>
      </c>
      <c r="O751" s="84" t="str">
        <f>IF($C751="","",IF(ISBLANK(VLOOKUP($A751,'Section 2'!$D$16:$R$1015,COLUMNS('Section 2'!$D$13:P$13),0)),"",VLOOKUP($A751,'Section 2'!$D$16:$R$1015,COLUMNS('Section 2'!$D$13:P$13),0)))</f>
        <v/>
      </c>
      <c r="P751" s="84" t="str">
        <f>IF($C751="","",IF(ISBLANK(VLOOKUP($A751,'Section 2'!$D$16:$R$1015,COLUMNS('Section 2'!$D$13:Q$13),0)),"",VLOOKUP($A751,'Section 2'!$D$16:$R$1015,COLUMNS('Section 2'!$D$13:Q$13),0)))</f>
        <v/>
      </c>
      <c r="Q751" s="84" t="str">
        <f>IF($C751="","",IF(ISBLANK(VLOOKUP($A751,'Section 2'!$D$16:$R$1015,COLUMNS('Section 2'!$D$13:R$13),0)),"",IF(VLOOKUP($A751,'Section 2'!$D$16:$R$1015,COLUMNS('Section 2'!$D$13:R$13),0)="QPS","QPS",PROPER(VLOOKUP($A751,'Section 2'!$D$16:$R$1015,COLUMNS('Section 2'!$D$13:R$13),0)))))</f>
        <v/>
      </c>
    </row>
    <row r="752" spans="1:17" x14ac:dyDescent="0.35">
      <c r="A752" s="50">
        <v>751</v>
      </c>
      <c r="B752" s="84" t="str">
        <f t="shared" si="11"/>
        <v/>
      </c>
      <c r="C752" s="84" t="str">
        <f>IFERROR(VLOOKUP($A752,'Section 2'!$D$16:$R$1015,COLUMNS('Section 2'!$D$13:D$13),0),"")</f>
        <v/>
      </c>
      <c r="D752" s="61" t="str">
        <f>IF($C752="","",IF(ISBLANK(VLOOKUP($A752,'Section 2'!$D$16:$R$1015,COLUMNS('Section 2'!$D$13:E$13),0)),"",VLOOKUP($A752,'Section 2'!$D$16:$R$1015,COLUMNS('Section 2'!$D$13:E$13),0)))</f>
        <v/>
      </c>
      <c r="E752" s="84" t="str">
        <f>IF($C752="","",IF(ISBLANK(VLOOKUP($A752,'Section 2'!$D$16:$R$1015,COLUMNS('Section 2'!$D$13:F$13),0)),"",VLOOKUP($A752,'Section 2'!$D$16:$R$1015,COLUMNS('Section 2'!$D$13:F$13),0)))</f>
        <v/>
      </c>
      <c r="F752" s="84" t="str">
        <f>IF($C752="","",IF(ISBLANK(VLOOKUP($A752,'Section 2'!$D$16:$R$1015,COLUMNS('Section 2'!$D$13:G$13),0)),"",VLOOKUP($A752,'Section 2'!$D$16:$R$1015,COLUMNS('Section 2'!$D$13:G$13),0)))</f>
        <v/>
      </c>
      <c r="G752" s="84" t="str">
        <f>IF($C752="","",IF(ISBLANK(VLOOKUP($A752,'Section 2'!$D$16:$R$1015,COLUMNS('Section 2'!$D$13:H$13),0)),"",VLOOKUP($A752,'Section 2'!$D$16:$R$1015,COLUMNS('Section 2'!$D$13:H$13),0)))</f>
        <v/>
      </c>
      <c r="H752" s="84" t="str">
        <f>IF($C752="","",IF(ISBLANK(VLOOKUP($A752,'Section 2'!$D$16:$R$1015,COLUMNS('Section 2'!$D$13:I$13),0)),"",VLOOKUP($A752,'Section 2'!$D$16:$R$1015,COLUMNS('Section 2'!$D$13:I$13),0)))</f>
        <v/>
      </c>
      <c r="I752" s="84" t="str">
        <f>IF($C752="","",IF(ISBLANK(VLOOKUP($A752,'Section 2'!$D$16:$R$1015,COLUMNS('Section 2'!$D$13:J$13),0)),"",VLOOKUP($A752,'Section 2'!$D$16:$R$1015,COLUMNS('Section 2'!$D$13:J$13),0)))</f>
        <v/>
      </c>
      <c r="J752" s="84" t="str">
        <f>IF($C752="","",IF(ISBLANK(VLOOKUP($A752,'Section 2'!$D$16:$R$1015,COLUMNS('Section 2'!$D$13:R$13),0)),"",IF(VLOOKUP($A752,'Section 2'!$D$16:$R$1015,COLUMNS('Section 2'!$D$13:R$13),0)="QPS","QPS",PROPER(VLOOKUP($A752,'Section 2'!$D$16:$R$1015,COLUMNS('Section 2'!$D$13:R$13),0)))))</f>
        <v/>
      </c>
      <c r="K752" s="84" t="str">
        <f>IF($C752="","",IF(ISBLANK(VLOOKUP($A752,'Section 2'!$D$16:$R$1015,COLUMNS('Section 2'!$D$13:L$13),0)),"",VLOOKUP($A752,'Section 2'!$D$16:$R$1015,COLUMNS('Section 2'!$D$13:L$13),0)))</f>
        <v/>
      </c>
      <c r="L752" s="84" t="str">
        <f>IF($C752="","",IF(ISBLANK(VLOOKUP($A752,'Section 2'!$D$16:$R$1015,COLUMNS('Section 2'!$D$13:M$13),0)),"",VLOOKUP($A752,'Section 2'!$D$16:$R$1015,COLUMNS('Section 2'!$D$13:M$13),0)))</f>
        <v/>
      </c>
      <c r="M752" s="84" t="str">
        <f>IF($C752="","",IF(ISBLANK(VLOOKUP($A752,'Section 2'!$D$16:$R$1015,COLUMNS('Section 2'!$D$13:N$13),0)),"",VLOOKUP($A752,'Section 2'!$D$16:$R$1015,COLUMNS('Section 2'!$D$13:N$13),0)))</f>
        <v/>
      </c>
      <c r="N752" s="84" t="str">
        <f>IF($C752="","",IF(ISBLANK(VLOOKUP($A752,'Section 2'!$D$16:$R$1015,COLUMNS('Section 2'!$D$13:O$13),0)),"",VLOOKUP($A752,'Section 2'!$D$16:$R$1015,COLUMNS('Section 2'!$D$13:O$13),0)))</f>
        <v/>
      </c>
      <c r="O752" s="84" t="str">
        <f>IF($C752="","",IF(ISBLANK(VLOOKUP($A752,'Section 2'!$D$16:$R$1015,COLUMNS('Section 2'!$D$13:P$13),0)),"",VLOOKUP($A752,'Section 2'!$D$16:$R$1015,COLUMNS('Section 2'!$D$13:P$13),0)))</f>
        <v/>
      </c>
      <c r="P752" s="84" t="str">
        <f>IF($C752="","",IF(ISBLANK(VLOOKUP($A752,'Section 2'!$D$16:$R$1015,COLUMNS('Section 2'!$D$13:Q$13),0)),"",VLOOKUP($A752,'Section 2'!$D$16:$R$1015,COLUMNS('Section 2'!$D$13:Q$13),0)))</f>
        <v/>
      </c>
      <c r="Q752" s="84" t="str">
        <f>IF($C752="","",IF(ISBLANK(VLOOKUP($A752,'Section 2'!$D$16:$R$1015,COLUMNS('Section 2'!$D$13:R$13),0)),"",IF(VLOOKUP($A752,'Section 2'!$D$16:$R$1015,COLUMNS('Section 2'!$D$13:R$13),0)="QPS","QPS",PROPER(VLOOKUP($A752,'Section 2'!$D$16:$R$1015,COLUMNS('Section 2'!$D$13:R$13),0)))))</f>
        <v/>
      </c>
    </row>
    <row r="753" spans="1:17" x14ac:dyDescent="0.35">
      <c r="A753" s="50">
        <v>752</v>
      </c>
      <c r="B753" s="84" t="str">
        <f t="shared" si="11"/>
        <v/>
      </c>
      <c r="C753" s="84" t="str">
        <f>IFERROR(VLOOKUP($A753,'Section 2'!$D$16:$R$1015,COLUMNS('Section 2'!$D$13:D$13),0),"")</f>
        <v/>
      </c>
      <c r="D753" s="61" t="str">
        <f>IF($C753="","",IF(ISBLANK(VLOOKUP($A753,'Section 2'!$D$16:$R$1015,COLUMNS('Section 2'!$D$13:E$13),0)),"",VLOOKUP($A753,'Section 2'!$D$16:$R$1015,COLUMNS('Section 2'!$D$13:E$13),0)))</f>
        <v/>
      </c>
      <c r="E753" s="84" t="str">
        <f>IF($C753="","",IF(ISBLANK(VLOOKUP($A753,'Section 2'!$D$16:$R$1015,COLUMNS('Section 2'!$D$13:F$13),0)),"",VLOOKUP($A753,'Section 2'!$D$16:$R$1015,COLUMNS('Section 2'!$D$13:F$13),0)))</f>
        <v/>
      </c>
      <c r="F753" s="84" t="str">
        <f>IF($C753="","",IF(ISBLANK(VLOOKUP($A753,'Section 2'!$D$16:$R$1015,COLUMNS('Section 2'!$D$13:G$13),0)),"",VLOOKUP($A753,'Section 2'!$D$16:$R$1015,COLUMNS('Section 2'!$D$13:G$13),0)))</f>
        <v/>
      </c>
      <c r="G753" s="84" t="str">
        <f>IF($C753="","",IF(ISBLANK(VLOOKUP($A753,'Section 2'!$D$16:$R$1015,COLUMNS('Section 2'!$D$13:H$13),0)),"",VLOOKUP($A753,'Section 2'!$D$16:$R$1015,COLUMNS('Section 2'!$D$13:H$13),0)))</f>
        <v/>
      </c>
      <c r="H753" s="84" t="str">
        <f>IF($C753="","",IF(ISBLANK(VLOOKUP($A753,'Section 2'!$D$16:$R$1015,COLUMNS('Section 2'!$D$13:I$13),0)),"",VLOOKUP($A753,'Section 2'!$D$16:$R$1015,COLUMNS('Section 2'!$D$13:I$13),0)))</f>
        <v/>
      </c>
      <c r="I753" s="84" t="str">
        <f>IF($C753="","",IF(ISBLANK(VLOOKUP($A753,'Section 2'!$D$16:$R$1015,COLUMNS('Section 2'!$D$13:J$13),0)),"",VLOOKUP($A753,'Section 2'!$D$16:$R$1015,COLUMNS('Section 2'!$D$13:J$13),0)))</f>
        <v/>
      </c>
      <c r="J753" s="84" t="str">
        <f>IF($C753="","",IF(ISBLANK(VLOOKUP($A753,'Section 2'!$D$16:$R$1015,COLUMNS('Section 2'!$D$13:R$13),0)),"",IF(VLOOKUP($A753,'Section 2'!$D$16:$R$1015,COLUMNS('Section 2'!$D$13:R$13),0)="QPS","QPS",PROPER(VLOOKUP($A753,'Section 2'!$D$16:$R$1015,COLUMNS('Section 2'!$D$13:R$13),0)))))</f>
        <v/>
      </c>
      <c r="K753" s="84" t="str">
        <f>IF($C753="","",IF(ISBLANK(VLOOKUP($A753,'Section 2'!$D$16:$R$1015,COLUMNS('Section 2'!$D$13:L$13),0)),"",VLOOKUP($A753,'Section 2'!$D$16:$R$1015,COLUMNS('Section 2'!$D$13:L$13),0)))</f>
        <v/>
      </c>
      <c r="L753" s="84" t="str">
        <f>IF($C753="","",IF(ISBLANK(VLOOKUP($A753,'Section 2'!$D$16:$R$1015,COLUMNS('Section 2'!$D$13:M$13),0)),"",VLOOKUP($A753,'Section 2'!$D$16:$R$1015,COLUMNS('Section 2'!$D$13:M$13),0)))</f>
        <v/>
      </c>
      <c r="M753" s="84" t="str">
        <f>IF($C753="","",IF(ISBLANK(VLOOKUP($A753,'Section 2'!$D$16:$R$1015,COLUMNS('Section 2'!$D$13:N$13),0)),"",VLOOKUP($A753,'Section 2'!$D$16:$R$1015,COLUMNS('Section 2'!$D$13:N$13),0)))</f>
        <v/>
      </c>
      <c r="N753" s="84" t="str">
        <f>IF($C753="","",IF(ISBLANK(VLOOKUP($A753,'Section 2'!$D$16:$R$1015,COLUMNS('Section 2'!$D$13:O$13),0)),"",VLOOKUP($A753,'Section 2'!$D$16:$R$1015,COLUMNS('Section 2'!$D$13:O$13),0)))</f>
        <v/>
      </c>
      <c r="O753" s="84" t="str">
        <f>IF($C753="","",IF(ISBLANK(VLOOKUP($A753,'Section 2'!$D$16:$R$1015,COLUMNS('Section 2'!$D$13:P$13),0)),"",VLOOKUP($A753,'Section 2'!$D$16:$R$1015,COLUMNS('Section 2'!$D$13:P$13),0)))</f>
        <v/>
      </c>
      <c r="P753" s="84" t="str">
        <f>IF($C753="","",IF(ISBLANK(VLOOKUP($A753,'Section 2'!$D$16:$R$1015,COLUMNS('Section 2'!$D$13:Q$13),0)),"",VLOOKUP($A753,'Section 2'!$D$16:$R$1015,COLUMNS('Section 2'!$D$13:Q$13),0)))</f>
        <v/>
      </c>
      <c r="Q753" s="84" t="str">
        <f>IF($C753="","",IF(ISBLANK(VLOOKUP($A753,'Section 2'!$D$16:$R$1015,COLUMNS('Section 2'!$D$13:R$13),0)),"",IF(VLOOKUP($A753,'Section 2'!$D$16:$R$1015,COLUMNS('Section 2'!$D$13:R$13),0)="QPS","QPS",PROPER(VLOOKUP($A753,'Section 2'!$D$16:$R$1015,COLUMNS('Section 2'!$D$13:R$13),0)))))</f>
        <v/>
      </c>
    </row>
    <row r="754" spans="1:17" x14ac:dyDescent="0.35">
      <c r="A754" s="50">
        <v>753</v>
      </c>
      <c r="B754" s="84" t="str">
        <f t="shared" si="11"/>
        <v/>
      </c>
      <c r="C754" s="84" t="str">
        <f>IFERROR(VLOOKUP($A754,'Section 2'!$D$16:$R$1015,COLUMNS('Section 2'!$D$13:D$13),0),"")</f>
        <v/>
      </c>
      <c r="D754" s="61" t="str">
        <f>IF($C754="","",IF(ISBLANK(VLOOKUP($A754,'Section 2'!$D$16:$R$1015,COLUMNS('Section 2'!$D$13:E$13),0)),"",VLOOKUP($A754,'Section 2'!$D$16:$R$1015,COLUMNS('Section 2'!$D$13:E$13),0)))</f>
        <v/>
      </c>
      <c r="E754" s="84" t="str">
        <f>IF($C754="","",IF(ISBLANK(VLOOKUP($A754,'Section 2'!$D$16:$R$1015,COLUMNS('Section 2'!$D$13:F$13),0)),"",VLOOKUP($A754,'Section 2'!$D$16:$R$1015,COLUMNS('Section 2'!$D$13:F$13),0)))</f>
        <v/>
      </c>
      <c r="F754" s="84" t="str">
        <f>IF($C754="","",IF(ISBLANK(VLOOKUP($A754,'Section 2'!$D$16:$R$1015,COLUMNS('Section 2'!$D$13:G$13),0)),"",VLOOKUP($A754,'Section 2'!$D$16:$R$1015,COLUMNS('Section 2'!$D$13:G$13),0)))</f>
        <v/>
      </c>
      <c r="G754" s="84" t="str">
        <f>IF($C754="","",IF(ISBLANK(VLOOKUP($A754,'Section 2'!$D$16:$R$1015,COLUMNS('Section 2'!$D$13:H$13),0)),"",VLOOKUP($A754,'Section 2'!$D$16:$R$1015,COLUMNS('Section 2'!$D$13:H$13),0)))</f>
        <v/>
      </c>
      <c r="H754" s="84" t="str">
        <f>IF($C754="","",IF(ISBLANK(VLOOKUP($A754,'Section 2'!$D$16:$R$1015,COLUMNS('Section 2'!$D$13:I$13),0)),"",VLOOKUP($A754,'Section 2'!$D$16:$R$1015,COLUMNS('Section 2'!$D$13:I$13),0)))</f>
        <v/>
      </c>
      <c r="I754" s="84" t="str">
        <f>IF($C754="","",IF(ISBLANK(VLOOKUP($A754,'Section 2'!$D$16:$R$1015,COLUMNS('Section 2'!$D$13:J$13),0)),"",VLOOKUP($A754,'Section 2'!$D$16:$R$1015,COLUMNS('Section 2'!$D$13:J$13),0)))</f>
        <v/>
      </c>
      <c r="J754" s="84" t="str">
        <f>IF($C754="","",IF(ISBLANK(VLOOKUP($A754,'Section 2'!$D$16:$R$1015,COLUMNS('Section 2'!$D$13:R$13),0)),"",IF(VLOOKUP($A754,'Section 2'!$D$16:$R$1015,COLUMNS('Section 2'!$D$13:R$13),0)="QPS","QPS",PROPER(VLOOKUP($A754,'Section 2'!$D$16:$R$1015,COLUMNS('Section 2'!$D$13:R$13),0)))))</f>
        <v/>
      </c>
      <c r="K754" s="84" t="str">
        <f>IF($C754="","",IF(ISBLANK(VLOOKUP($A754,'Section 2'!$D$16:$R$1015,COLUMNS('Section 2'!$D$13:L$13),0)),"",VLOOKUP($A754,'Section 2'!$D$16:$R$1015,COLUMNS('Section 2'!$D$13:L$13),0)))</f>
        <v/>
      </c>
      <c r="L754" s="84" t="str">
        <f>IF($C754="","",IF(ISBLANK(VLOOKUP($A754,'Section 2'!$D$16:$R$1015,COLUMNS('Section 2'!$D$13:M$13),0)),"",VLOOKUP($A754,'Section 2'!$D$16:$R$1015,COLUMNS('Section 2'!$D$13:M$13),0)))</f>
        <v/>
      </c>
      <c r="M754" s="84" t="str">
        <f>IF($C754="","",IF(ISBLANK(VLOOKUP($A754,'Section 2'!$D$16:$R$1015,COLUMNS('Section 2'!$D$13:N$13),0)),"",VLOOKUP($A754,'Section 2'!$D$16:$R$1015,COLUMNS('Section 2'!$D$13:N$13),0)))</f>
        <v/>
      </c>
      <c r="N754" s="84" t="str">
        <f>IF($C754="","",IF(ISBLANK(VLOOKUP($A754,'Section 2'!$D$16:$R$1015,COLUMNS('Section 2'!$D$13:O$13),0)),"",VLOOKUP($A754,'Section 2'!$D$16:$R$1015,COLUMNS('Section 2'!$D$13:O$13),0)))</f>
        <v/>
      </c>
      <c r="O754" s="84" t="str">
        <f>IF($C754="","",IF(ISBLANK(VLOOKUP($A754,'Section 2'!$D$16:$R$1015,COLUMNS('Section 2'!$D$13:P$13),0)),"",VLOOKUP($A754,'Section 2'!$D$16:$R$1015,COLUMNS('Section 2'!$D$13:P$13),0)))</f>
        <v/>
      </c>
      <c r="P754" s="84" t="str">
        <f>IF($C754="","",IF(ISBLANK(VLOOKUP($A754,'Section 2'!$D$16:$R$1015,COLUMNS('Section 2'!$D$13:Q$13),0)),"",VLOOKUP($A754,'Section 2'!$D$16:$R$1015,COLUMNS('Section 2'!$D$13:Q$13),0)))</f>
        <v/>
      </c>
      <c r="Q754" s="84" t="str">
        <f>IF($C754="","",IF(ISBLANK(VLOOKUP($A754,'Section 2'!$D$16:$R$1015,COLUMNS('Section 2'!$D$13:R$13),0)),"",IF(VLOOKUP($A754,'Section 2'!$D$16:$R$1015,COLUMNS('Section 2'!$D$13:R$13),0)="QPS","QPS",PROPER(VLOOKUP($A754,'Section 2'!$D$16:$R$1015,COLUMNS('Section 2'!$D$13:R$13),0)))))</f>
        <v/>
      </c>
    </row>
    <row r="755" spans="1:17" x14ac:dyDescent="0.35">
      <c r="A755" s="50">
        <v>754</v>
      </c>
      <c r="B755" s="84" t="str">
        <f t="shared" si="11"/>
        <v/>
      </c>
      <c r="C755" s="84" t="str">
        <f>IFERROR(VLOOKUP($A755,'Section 2'!$D$16:$R$1015,COLUMNS('Section 2'!$D$13:D$13),0),"")</f>
        <v/>
      </c>
      <c r="D755" s="61" t="str">
        <f>IF($C755="","",IF(ISBLANK(VLOOKUP($A755,'Section 2'!$D$16:$R$1015,COLUMNS('Section 2'!$D$13:E$13),0)),"",VLOOKUP($A755,'Section 2'!$D$16:$R$1015,COLUMNS('Section 2'!$D$13:E$13),0)))</f>
        <v/>
      </c>
      <c r="E755" s="84" t="str">
        <f>IF($C755="","",IF(ISBLANK(VLOOKUP($A755,'Section 2'!$D$16:$R$1015,COLUMNS('Section 2'!$D$13:F$13),0)),"",VLOOKUP($A755,'Section 2'!$D$16:$R$1015,COLUMNS('Section 2'!$D$13:F$13),0)))</f>
        <v/>
      </c>
      <c r="F755" s="84" t="str">
        <f>IF($C755="","",IF(ISBLANK(VLOOKUP($A755,'Section 2'!$D$16:$R$1015,COLUMNS('Section 2'!$D$13:G$13),0)),"",VLOOKUP($A755,'Section 2'!$D$16:$R$1015,COLUMNS('Section 2'!$D$13:G$13),0)))</f>
        <v/>
      </c>
      <c r="G755" s="84" t="str">
        <f>IF($C755="","",IF(ISBLANK(VLOOKUP($A755,'Section 2'!$D$16:$R$1015,COLUMNS('Section 2'!$D$13:H$13),0)),"",VLOOKUP($A755,'Section 2'!$D$16:$R$1015,COLUMNS('Section 2'!$D$13:H$13),0)))</f>
        <v/>
      </c>
      <c r="H755" s="84" t="str">
        <f>IF($C755="","",IF(ISBLANK(VLOOKUP($A755,'Section 2'!$D$16:$R$1015,COLUMNS('Section 2'!$D$13:I$13),0)),"",VLOOKUP($A755,'Section 2'!$D$16:$R$1015,COLUMNS('Section 2'!$D$13:I$13),0)))</f>
        <v/>
      </c>
      <c r="I755" s="84" t="str">
        <f>IF($C755="","",IF(ISBLANK(VLOOKUP($A755,'Section 2'!$D$16:$R$1015,COLUMNS('Section 2'!$D$13:J$13),0)),"",VLOOKUP($A755,'Section 2'!$D$16:$R$1015,COLUMNS('Section 2'!$D$13:J$13),0)))</f>
        <v/>
      </c>
      <c r="J755" s="84" t="str">
        <f>IF($C755="","",IF(ISBLANK(VLOOKUP($A755,'Section 2'!$D$16:$R$1015,COLUMNS('Section 2'!$D$13:R$13),0)),"",IF(VLOOKUP($A755,'Section 2'!$D$16:$R$1015,COLUMNS('Section 2'!$D$13:R$13),0)="QPS","QPS",PROPER(VLOOKUP($A755,'Section 2'!$D$16:$R$1015,COLUMNS('Section 2'!$D$13:R$13),0)))))</f>
        <v/>
      </c>
      <c r="K755" s="84" t="str">
        <f>IF($C755="","",IF(ISBLANK(VLOOKUP($A755,'Section 2'!$D$16:$R$1015,COLUMNS('Section 2'!$D$13:L$13),0)),"",VLOOKUP($A755,'Section 2'!$D$16:$R$1015,COLUMNS('Section 2'!$D$13:L$13),0)))</f>
        <v/>
      </c>
      <c r="L755" s="84" t="str">
        <f>IF($C755="","",IF(ISBLANK(VLOOKUP($A755,'Section 2'!$D$16:$R$1015,COLUMNS('Section 2'!$D$13:M$13),0)),"",VLOOKUP($A755,'Section 2'!$D$16:$R$1015,COLUMNS('Section 2'!$D$13:M$13),0)))</f>
        <v/>
      </c>
      <c r="M755" s="84" t="str">
        <f>IF($C755="","",IF(ISBLANK(VLOOKUP($A755,'Section 2'!$D$16:$R$1015,COLUMNS('Section 2'!$D$13:N$13),0)),"",VLOOKUP($A755,'Section 2'!$D$16:$R$1015,COLUMNS('Section 2'!$D$13:N$13),0)))</f>
        <v/>
      </c>
      <c r="N755" s="84" t="str">
        <f>IF($C755="","",IF(ISBLANK(VLOOKUP($A755,'Section 2'!$D$16:$R$1015,COLUMNS('Section 2'!$D$13:O$13),0)),"",VLOOKUP($A755,'Section 2'!$D$16:$R$1015,COLUMNS('Section 2'!$D$13:O$13),0)))</f>
        <v/>
      </c>
      <c r="O755" s="84" t="str">
        <f>IF($C755="","",IF(ISBLANK(VLOOKUP($A755,'Section 2'!$D$16:$R$1015,COLUMNS('Section 2'!$D$13:P$13),0)),"",VLOOKUP($A755,'Section 2'!$D$16:$R$1015,COLUMNS('Section 2'!$D$13:P$13),0)))</f>
        <v/>
      </c>
      <c r="P755" s="84" t="str">
        <f>IF($C755="","",IF(ISBLANK(VLOOKUP($A755,'Section 2'!$D$16:$R$1015,COLUMNS('Section 2'!$D$13:Q$13),0)),"",VLOOKUP($A755,'Section 2'!$D$16:$R$1015,COLUMNS('Section 2'!$D$13:Q$13),0)))</f>
        <v/>
      </c>
      <c r="Q755" s="84" t="str">
        <f>IF($C755="","",IF(ISBLANK(VLOOKUP($A755,'Section 2'!$D$16:$R$1015,COLUMNS('Section 2'!$D$13:R$13),0)),"",IF(VLOOKUP($A755,'Section 2'!$D$16:$R$1015,COLUMNS('Section 2'!$D$13:R$13),0)="QPS","QPS",PROPER(VLOOKUP($A755,'Section 2'!$D$16:$R$1015,COLUMNS('Section 2'!$D$13:R$13),0)))))</f>
        <v/>
      </c>
    </row>
    <row r="756" spans="1:17" x14ac:dyDescent="0.35">
      <c r="A756" s="50">
        <v>755</v>
      </c>
      <c r="B756" s="84" t="str">
        <f t="shared" si="11"/>
        <v/>
      </c>
      <c r="C756" s="84" t="str">
        <f>IFERROR(VLOOKUP($A756,'Section 2'!$D$16:$R$1015,COLUMNS('Section 2'!$D$13:D$13),0),"")</f>
        <v/>
      </c>
      <c r="D756" s="61" t="str">
        <f>IF($C756="","",IF(ISBLANK(VLOOKUP($A756,'Section 2'!$D$16:$R$1015,COLUMNS('Section 2'!$D$13:E$13),0)),"",VLOOKUP($A756,'Section 2'!$D$16:$R$1015,COLUMNS('Section 2'!$D$13:E$13),0)))</f>
        <v/>
      </c>
      <c r="E756" s="84" t="str">
        <f>IF($C756="","",IF(ISBLANK(VLOOKUP($A756,'Section 2'!$D$16:$R$1015,COLUMNS('Section 2'!$D$13:F$13),0)),"",VLOOKUP($A756,'Section 2'!$D$16:$R$1015,COLUMNS('Section 2'!$D$13:F$13),0)))</f>
        <v/>
      </c>
      <c r="F756" s="84" t="str">
        <f>IF($C756="","",IF(ISBLANK(VLOOKUP($A756,'Section 2'!$D$16:$R$1015,COLUMNS('Section 2'!$D$13:G$13),0)),"",VLOOKUP($A756,'Section 2'!$D$16:$R$1015,COLUMNS('Section 2'!$D$13:G$13),0)))</f>
        <v/>
      </c>
      <c r="G756" s="84" t="str">
        <f>IF($C756="","",IF(ISBLANK(VLOOKUP($A756,'Section 2'!$D$16:$R$1015,COLUMNS('Section 2'!$D$13:H$13),0)),"",VLOOKUP($A756,'Section 2'!$D$16:$R$1015,COLUMNS('Section 2'!$D$13:H$13),0)))</f>
        <v/>
      </c>
      <c r="H756" s="84" t="str">
        <f>IF($C756="","",IF(ISBLANK(VLOOKUP($A756,'Section 2'!$D$16:$R$1015,COLUMNS('Section 2'!$D$13:I$13),0)),"",VLOOKUP($A756,'Section 2'!$D$16:$R$1015,COLUMNS('Section 2'!$D$13:I$13),0)))</f>
        <v/>
      </c>
      <c r="I756" s="84" t="str">
        <f>IF($C756="","",IF(ISBLANK(VLOOKUP($A756,'Section 2'!$D$16:$R$1015,COLUMNS('Section 2'!$D$13:J$13),0)),"",VLOOKUP($A756,'Section 2'!$D$16:$R$1015,COLUMNS('Section 2'!$D$13:J$13),0)))</f>
        <v/>
      </c>
      <c r="J756" s="84" t="str">
        <f>IF($C756="","",IF(ISBLANK(VLOOKUP($A756,'Section 2'!$D$16:$R$1015,COLUMNS('Section 2'!$D$13:R$13),0)),"",IF(VLOOKUP($A756,'Section 2'!$D$16:$R$1015,COLUMNS('Section 2'!$D$13:R$13),0)="QPS","QPS",PROPER(VLOOKUP($A756,'Section 2'!$D$16:$R$1015,COLUMNS('Section 2'!$D$13:R$13),0)))))</f>
        <v/>
      </c>
      <c r="K756" s="84" t="str">
        <f>IF($C756="","",IF(ISBLANK(VLOOKUP($A756,'Section 2'!$D$16:$R$1015,COLUMNS('Section 2'!$D$13:L$13),0)),"",VLOOKUP($A756,'Section 2'!$D$16:$R$1015,COLUMNS('Section 2'!$D$13:L$13),0)))</f>
        <v/>
      </c>
      <c r="L756" s="84" t="str">
        <f>IF($C756="","",IF(ISBLANK(VLOOKUP($A756,'Section 2'!$D$16:$R$1015,COLUMNS('Section 2'!$D$13:M$13),0)),"",VLOOKUP($A756,'Section 2'!$D$16:$R$1015,COLUMNS('Section 2'!$D$13:M$13),0)))</f>
        <v/>
      </c>
      <c r="M756" s="84" t="str">
        <f>IF($C756="","",IF(ISBLANK(VLOOKUP($A756,'Section 2'!$D$16:$R$1015,COLUMNS('Section 2'!$D$13:N$13),0)),"",VLOOKUP($A756,'Section 2'!$D$16:$R$1015,COLUMNS('Section 2'!$D$13:N$13),0)))</f>
        <v/>
      </c>
      <c r="N756" s="84" t="str">
        <f>IF($C756="","",IF(ISBLANK(VLOOKUP($A756,'Section 2'!$D$16:$R$1015,COLUMNS('Section 2'!$D$13:O$13),0)),"",VLOOKUP($A756,'Section 2'!$D$16:$R$1015,COLUMNS('Section 2'!$D$13:O$13),0)))</f>
        <v/>
      </c>
      <c r="O756" s="84" t="str">
        <f>IF($C756="","",IF(ISBLANK(VLOOKUP($A756,'Section 2'!$D$16:$R$1015,COLUMNS('Section 2'!$D$13:P$13),0)),"",VLOOKUP($A756,'Section 2'!$D$16:$R$1015,COLUMNS('Section 2'!$D$13:P$13),0)))</f>
        <v/>
      </c>
      <c r="P756" s="84" t="str">
        <f>IF($C756="","",IF(ISBLANK(VLOOKUP($A756,'Section 2'!$D$16:$R$1015,COLUMNS('Section 2'!$D$13:Q$13),0)),"",VLOOKUP($A756,'Section 2'!$D$16:$R$1015,COLUMNS('Section 2'!$D$13:Q$13),0)))</f>
        <v/>
      </c>
      <c r="Q756" s="84" t="str">
        <f>IF($C756="","",IF(ISBLANK(VLOOKUP($A756,'Section 2'!$D$16:$R$1015,COLUMNS('Section 2'!$D$13:R$13),0)),"",IF(VLOOKUP($A756,'Section 2'!$D$16:$R$1015,COLUMNS('Section 2'!$D$13:R$13),0)="QPS","QPS",PROPER(VLOOKUP($A756,'Section 2'!$D$16:$R$1015,COLUMNS('Section 2'!$D$13:R$13),0)))))</f>
        <v/>
      </c>
    </row>
    <row r="757" spans="1:17" x14ac:dyDescent="0.35">
      <c r="A757" s="50">
        <v>756</v>
      </c>
      <c r="B757" s="84" t="str">
        <f t="shared" si="11"/>
        <v/>
      </c>
      <c r="C757" s="84" t="str">
        <f>IFERROR(VLOOKUP($A757,'Section 2'!$D$16:$R$1015,COLUMNS('Section 2'!$D$13:D$13),0),"")</f>
        <v/>
      </c>
      <c r="D757" s="61" t="str">
        <f>IF($C757="","",IF(ISBLANK(VLOOKUP($A757,'Section 2'!$D$16:$R$1015,COLUMNS('Section 2'!$D$13:E$13),0)),"",VLOOKUP($A757,'Section 2'!$D$16:$R$1015,COLUMNS('Section 2'!$D$13:E$13),0)))</f>
        <v/>
      </c>
      <c r="E757" s="84" t="str">
        <f>IF($C757="","",IF(ISBLANK(VLOOKUP($A757,'Section 2'!$D$16:$R$1015,COLUMNS('Section 2'!$D$13:F$13),0)),"",VLOOKUP($A757,'Section 2'!$D$16:$R$1015,COLUMNS('Section 2'!$D$13:F$13),0)))</f>
        <v/>
      </c>
      <c r="F757" s="84" t="str">
        <f>IF($C757="","",IF(ISBLANK(VLOOKUP($A757,'Section 2'!$D$16:$R$1015,COLUMNS('Section 2'!$D$13:G$13),0)),"",VLOOKUP($A757,'Section 2'!$D$16:$R$1015,COLUMNS('Section 2'!$D$13:G$13),0)))</f>
        <v/>
      </c>
      <c r="G757" s="84" t="str">
        <f>IF($C757="","",IF(ISBLANK(VLOOKUP($A757,'Section 2'!$D$16:$R$1015,COLUMNS('Section 2'!$D$13:H$13),0)),"",VLOOKUP($A757,'Section 2'!$D$16:$R$1015,COLUMNS('Section 2'!$D$13:H$13),0)))</f>
        <v/>
      </c>
      <c r="H757" s="84" t="str">
        <f>IF($C757="","",IF(ISBLANK(VLOOKUP($A757,'Section 2'!$D$16:$R$1015,COLUMNS('Section 2'!$D$13:I$13),0)),"",VLOOKUP($A757,'Section 2'!$D$16:$R$1015,COLUMNS('Section 2'!$D$13:I$13),0)))</f>
        <v/>
      </c>
      <c r="I757" s="84" t="str">
        <f>IF($C757="","",IF(ISBLANK(VLOOKUP($A757,'Section 2'!$D$16:$R$1015,COLUMNS('Section 2'!$D$13:J$13),0)),"",VLOOKUP($A757,'Section 2'!$D$16:$R$1015,COLUMNS('Section 2'!$D$13:J$13),0)))</f>
        <v/>
      </c>
      <c r="J757" s="84" t="str">
        <f>IF($C757="","",IF(ISBLANK(VLOOKUP($A757,'Section 2'!$D$16:$R$1015,COLUMNS('Section 2'!$D$13:R$13),0)),"",IF(VLOOKUP($A757,'Section 2'!$D$16:$R$1015,COLUMNS('Section 2'!$D$13:R$13),0)="QPS","QPS",PROPER(VLOOKUP($A757,'Section 2'!$D$16:$R$1015,COLUMNS('Section 2'!$D$13:R$13),0)))))</f>
        <v/>
      </c>
      <c r="K757" s="84" t="str">
        <f>IF($C757="","",IF(ISBLANK(VLOOKUP($A757,'Section 2'!$D$16:$R$1015,COLUMNS('Section 2'!$D$13:L$13),0)),"",VLOOKUP($A757,'Section 2'!$D$16:$R$1015,COLUMNS('Section 2'!$D$13:L$13),0)))</f>
        <v/>
      </c>
      <c r="L757" s="84" t="str">
        <f>IF($C757="","",IF(ISBLANK(VLOOKUP($A757,'Section 2'!$D$16:$R$1015,COLUMNS('Section 2'!$D$13:M$13),0)),"",VLOOKUP($A757,'Section 2'!$D$16:$R$1015,COLUMNS('Section 2'!$D$13:M$13),0)))</f>
        <v/>
      </c>
      <c r="M757" s="84" t="str">
        <f>IF($C757="","",IF(ISBLANK(VLOOKUP($A757,'Section 2'!$D$16:$R$1015,COLUMNS('Section 2'!$D$13:N$13),0)),"",VLOOKUP($A757,'Section 2'!$D$16:$R$1015,COLUMNS('Section 2'!$D$13:N$13),0)))</f>
        <v/>
      </c>
      <c r="N757" s="84" t="str">
        <f>IF($C757="","",IF(ISBLANK(VLOOKUP($A757,'Section 2'!$D$16:$R$1015,COLUMNS('Section 2'!$D$13:O$13),0)),"",VLOOKUP($A757,'Section 2'!$D$16:$R$1015,COLUMNS('Section 2'!$D$13:O$13),0)))</f>
        <v/>
      </c>
      <c r="O757" s="84" t="str">
        <f>IF($C757="","",IF(ISBLANK(VLOOKUP($A757,'Section 2'!$D$16:$R$1015,COLUMNS('Section 2'!$D$13:P$13),0)),"",VLOOKUP($A757,'Section 2'!$D$16:$R$1015,COLUMNS('Section 2'!$D$13:P$13),0)))</f>
        <v/>
      </c>
      <c r="P757" s="84" t="str">
        <f>IF($C757="","",IF(ISBLANK(VLOOKUP($A757,'Section 2'!$D$16:$R$1015,COLUMNS('Section 2'!$D$13:Q$13),0)),"",VLOOKUP($A757,'Section 2'!$D$16:$R$1015,COLUMNS('Section 2'!$D$13:Q$13),0)))</f>
        <v/>
      </c>
      <c r="Q757" s="84" t="str">
        <f>IF($C757="","",IF(ISBLANK(VLOOKUP($A757,'Section 2'!$D$16:$R$1015,COLUMNS('Section 2'!$D$13:R$13),0)),"",IF(VLOOKUP($A757,'Section 2'!$D$16:$R$1015,COLUMNS('Section 2'!$D$13:R$13),0)="QPS","QPS",PROPER(VLOOKUP($A757,'Section 2'!$D$16:$R$1015,COLUMNS('Section 2'!$D$13:R$13),0)))))</f>
        <v/>
      </c>
    </row>
    <row r="758" spans="1:17" x14ac:dyDescent="0.35">
      <c r="A758" s="50">
        <v>757</v>
      </c>
      <c r="B758" s="84" t="str">
        <f t="shared" si="11"/>
        <v/>
      </c>
      <c r="C758" s="84" t="str">
        <f>IFERROR(VLOOKUP($A758,'Section 2'!$D$16:$R$1015,COLUMNS('Section 2'!$D$13:D$13),0),"")</f>
        <v/>
      </c>
      <c r="D758" s="61" t="str">
        <f>IF($C758="","",IF(ISBLANK(VLOOKUP($A758,'Section 2'!$D$16:$R$1015,COLUMNS('Section 2'!$D$13:E$13),0)),"",VLOOKUP($A758,'Section 2'!$D$16:$R$1015,COLUMNS('Section 2'!$D$13:E$13),0)))</f>
        <v/>
      </c>
      <c r="E758" s="84" t="str">
        <f>IF($C758="","",IF(ISBLANK(VLOOKUP($A758,'Section 2'!$D$16:$R$1015,COLUMNS('Section 2'!$D$13:F$13),0)),"",VLOOKUP($A758,'Section 2'!$D$16:$R$1015,COLUMNS('Section 2'!$D$13:F$13),0)))</f>
        <v/>
      </c>
      <c r="F758" s="84" t="str">
        <f>IF($C758="","",IF(ISBLANK(VLOOKUP($A758,'Section 2'!$D$16:$R$1015,COLUMNS('Section 2'!$D$13:G$13),0)),"",VLOOKUP($A758,'Section 2'!$D$16:$R$1015,COLUMNS('Section 2'!$D$13:G$13),0)))</f>
        <v/>
      </c>
      <c r="G758" s="84" t="str">
        <f>IF($C758="","",IF(ISBLANK(VLOOKUP($A758,'Section 2'!$D$16:$R$1015,COLUMNS('Section 2'!$D$13:H$13),0)),"",VLOOKUP($A758,'Section 2'!$D$16:$R$1015,COLUMNS('Section 2'!$D$13:H$13),0)))</f>
        <v/>
      </c>
      <c r="H758" s="84" t="str">
        <f>IF($C758="","",IF(ISBLANK(VLOOKUP($A758,'Section 2'!$D$16:$R$1015,COLUMNS('Section 2'!$D$13:I$13),0)),"",VLOOKUP($A758,'Section 2'!$D$16:$R$1015,COLUMNS('Section 2'!$D$13:I$13),0)))</f>
        <v/>
      </c>
      <c r="I758" s="84" t="str">
        <f>IF($C758="","",IF(ISBLANK(VLOOKUP($A758,'Section 2'!$D$16:$R$1015,COLUMNS('Section 2'!$D$13:J$13),0)),"",VLOOKUP($A758,'Section 2'!$D$16:$R$1015,COLUMNS('Section 2'!$D$13:J$13),0)))</f>
        <v/>
      </c>
      <c r="J758" s="84" t="str">
        <f>IF($C758="","",IF(ISBLANK(VLOOKUP($A758,'Section 2'!$D$16:$R$1015,COLUMNS('Section 2'!$D$13:R$13),0)),"",IF(VLOOKUP($A758,'Section 2'!$D$16:$R$1015,COLUMNS('Section 2'!$D$13:R$13),0)="QPS","QPS",PROPER(VLOOKUP($A758,'Section 2'!$D$16:$R$1015,COLUMNS('Section 2'!$D$13:R$13),0)))))</f>
        <v/>
      </c>
      <c r="K758" s="84" t="str">
        <f>IF($C758="","",IF(ISBLANK(VLOOKUP($A758,'Section 2'!$D$16:$R$1015,COLUMNS('Section 2'!$D$13:L$13),0)),"",VLOOKUP($A758,'Section 2'!$D$16:$R$1015,COLUMNS('Section 2'!$D$13:L$13),0)))</f>
        <v/>
      </c>
      <c r="L758" s="84" t="str">
        <f>IF($C758="","",IF(ISBLANK(VLOOKUP($A758,'Section 2'!$D$16:$R$1015,COLUMNS('Section 2'!$D$13:M$13),0)),"",VLOOKUP($A758,'Section 2'!$D$16:$R$1015,COLUMNS('Section 2'!$D$13:M$13),0)))</f>
        <v/>
      </c>
      <c r="M758" s="84" t="str">
        <f>IF($C758="","",IF(ISBLANK(VLOOKUP($A758,'Section 2'!$D$16:$R$1015,COLUMNS('Section 2'!$D$13:N$13),0)),"",VLOOKUP($A758,'Section 2'!$D$16:$R$1015,COLUMNS('Section 2'!$D$13:N$13),0)))</f>
        <v/>
      </c>
      <c r="N758" s="84" t="str">
        <f>IF($C758="","",IF(ISBLANK(VLOOKUP($A758,'Section 2'!$D$16:$R$1015,COLUMNS('Section 2'!$D$13:O$13),0)),"",VLOOKUP($A758,'Section 2'!$D$16:$R$1015,COLUMNS('Section 2'!$D$13:O$13),0)))</f>
        <v/>
      </c>
      <c r="O758" s="84" t="str">
        <f>IF($C758="","",IF(ISBLANK(VLOOKUP($A758,'Section 2'!$D$16:$R$1015,COLUMNS('Section 2'!$D$13:P$13),0)),"",VLOOKUP($A758,'Section 2'!$D$16:$R$1015,COLUMNS('Section 2'!$D$13:P$13),0)))</f>
        <v/>
      </c>
      <c r="P758" s="84" t="str">
        <f>IF($C758="","",IF(ISBLANK(VLOOKUP($A758,'Section 2'!$D$16:$R$1015,COLUMNS('Section 2'!$D$13:Q$13),0)),"",VLOOKUP($A758,'Section 2'!$D$16:$R$1015,COLUMNS('Section 2'!$D$13:Q$13),0)))</f>
        <v/>
      </c>
      <c r="Q758" s="84" t="str">
        <f>IF($C758="","",IF(ISBLANK(VLOOKUP($A758,'Section 2'!$D$16:$R$1015,COLUMNS('Section 2'!$D$13:R$13),0)),"",IF(VLOOKUP($A758,'Section 2'!$D$16:$R$1015,COLUMNS('Section 2'!$D$13:R$13),0)="QPS","QPS",PROPER(VLOOKUP($A758,'Section 2'!$D$16:$R$1015,COLUMNS('Section 2'!$D$13:R$13),0)))))</f>
        <v/>
      </c>
    </row>
    <row r="759" spans="1:17" x14ac:dyDescent="0.35">
      <c r="A759" s="50">
        <v>758</v>
      </c>
      <c r="B759" s="84" t="str">
        <f t="shared" si="11"/>
        <v/>
      </c>
      <c r="C759" s="84" t="str">
        <f>IFERROR(VLOOKUP($A759,'Section 2'!$D$16:$R$1015,COLUMNS('Section 2'!$D$13:D$13),0),"")</f>
        <v/>
      </c>
      <c r="D759" s="61" t="str">
        <f>IF($C759="","",IF(ISBLANK(VLOOKUP($A759,'Section 2'!$D$16:$R$1015,COLUMNS('Section 2'!$D$13:E$13),0)),"",VLOOKUP($A759,'Section 2'!$D$16:$R$1015,COLUMNS('Section 2'!$D$13:E$13),0)))</f>
        <v/>
      </c>
      <c r="E759" s="84" t="str">
        <f>IF($C759="","",IF(ISBLANK(VLOOKUP($A759,'Section 2'!$D$16:$R$1015,COLUMNS('Section 2'!$D$13:F$13),0)),"",VLOOKUP($A759,'Section 2'!$D$16:$R$1015,COLUMNS('Section 2'!$D$13:F$13),0)))</f>
        <v/>
      </c>
      <c r="F759" s="84" t="str">
        <f>IF($C759="","",IF(ISBLANK(VLOOKUP($A759,'Section 2'!$D$16:$R$1015,COLUMNS('Section 2'!$D$13:G$13),0)),"",VLOOKUP($A759,'Section 2'!$D$16:$R$1015,COLUMNS('Section 2'!$D$13:G$13),0)))</f>
        <v/>
      </c>
      <c r="G759" s="84" t="str">
        <f>IF($C759="","",IF(ISBLANK(VLOOKUP($A759,'Section 2'!$D$16:$R$1015,COLUMNS('Section 2'!$D$13:H$13),0)),"",VLOOKUP($A759,'Section 2'!$D$16:$R$1015,COLUMNS('Section 2'!$D$13:H$13),0)))</f>
        <v/>
      </c>
      <c r="H759" s="84" t="str">
        <f>IF($C759="","",IF(ISBLANK(VLOOKUP($A759,'Section 2'!$D$16:$R$1015,COLUMNS('Section 2'!$D$13:I$13),0)),"",VLOOKUP($A759,'Section 2'!$D$16:$R$1015,COLUMNS('Section 2'!$D$13:I$13),0)))</f>
        <v/>
      </c>
      <c r="I759" s="84" t="str">
        <f>IF($C759="","",IF(ISBLANK(VLOOKUP($A759,'Section 2'!$D$16:$R$1015,COLUMNS('Section 2'!$D$13:J$13),0)),"",VLOOKUP($A759,'Section 2'!$D$16:$R$1015,COLUMNS('Section 2'!$D$13:J$13),0)))</f>
        <v/>
      </c>
      <c r="J759" s="84" t="str">
        <f>IF($C759="","",IF(ISBLANK(VLOOKUP($A759,'Section 2'!$D$16:$R$1015,COLUMNS('Section 2'!$D$13:R$13),0)),"",IF(VLOOKUP($A759,'Section 2'!$D$16:$R$1015,COLUMNS('Section 2'!$D$13:R$13),0)="QPS","QPS",PROPER(VLOOKUP($A759,'Section 2'!$D$16:$R$1015,COLUMNS('Section 2'!$D$13:R$13),0)))))</f>
        <v/>
      </c>
      <c r="K759" s="84" t="str">
        <f>IF($C759="","",IF(ISBLANK(VLOOKUP($A759,'Section 2'!$D$16:$R$1015,COLUMNS('Section 2'!$D$13:L$13),0)),"",VLOOKUP($A759,'Section 2'!$D$16:$R$1015,COLUMNS('Section 2'!$D$13:L$13),0)))</f>
        <v/>
      </c>
      <c r="L759" s="84" t="str">
        <f>IF($C759="","",IF(ISBLANK(VLOOKUP($A759,'Section 2'!$D$16:$R$1015,COLUMNS('Section 2'!$D$13:M$13),0)),"",VLOOKUP($A759,'Section 2'!$D$16:$R$1015,COLUMNS('Section 2'!$D$13:M$13),0)))</f>
        <v/>
      </c>
      <c r="M759" s="84" t="str">
        <f>IF($C759="","",IF(ISBLANK(VLOOKUP($A759,'Section 2'!$D$16:$R$1015,COLUMNS('Section 2'!$D$13:N$13),0)),"",VLOOKUP($A759,'Section 2'!$D$16:$R$1015,COLUMNS('Section 2'!$D$13:N$13),0)))</f>
        <v/>
      </c>
      <c r="N759" s="84" t="str">
        <f>IF($C759="","",IF(ISBLANK(VLOOKUP($A759,'Section 2'!$D$16:$R$1015,COLUMNS('Section 2'!$D$13:O$13),0)),"",VLOOKUP($A759,'Section 2'!$D$16:$R$1015,COLUMNS('Section 2'!$D$13:O$13),0)))</f>
        <v/>
      </c>
      <c r="O759" s="84" t="str">
        <f>IF($C759="","",IF(ISBLANK(VLOOKUP($A759,'Section 2'!$D$16:$R$1015,COLUMNS('Section 2'!$D$13:P$13),0)),"",VLOOKUP($A759,'Section 2'!$D$16:$R$1015,COLUMNS('Section 2'!$D$13:P$13),0)))</f>
        <v/>
      </c>
      <c r="P759" s="84" t="str">
        <f>IF($C759="","",IF(ISBLANK(VLOOKUP($A759,'Section 2'!$D$16:$R$1015,COLUMNS('Section 2'!$D$13:Q$13),0)),"",VLOOKUP($A759,'Section 2'!$D$16:$R$1015,COLUMNS('Section 2'!$D$13:Q$13),0)))</f>
        <v/>
      </c>
      <c r="Q759" s="84" t="str">
        <f>IF($C759="","",IF(ISBLANK(VLOOKUP($A759,'Section 2'!$D$16:$R$1015,COLUMNS('Section 2'!$D$13:R$13),0)),"",IF(VLOOKUP($A759,'Section 2'!$D$16:$R$1015,COLUMNS('Section 2'!$D$13:R$13),0)="QPS","QPS",PROPER(VLOOKUP($A759,'Section 2'!$D$16:$R$1015,COLUMNS('Section 2'!$D$13:R$13),0)))))</f>
        <v/>
      </c>
    </row>
    <row r="760" spans="1:17" x14ac:dyDescent="0.35">
      <c r="A760" s="50">
        <v>759</v>
      </c>
      <c r="B760" s="84" t="str">
        <f t="shared" si="11"/>
        <v/>
      </c>
      <c r="C760" s="84" t="str">
        <f>IFERROR(VLOOKUP($A760,'Section 2'!$D$16:$R$1015,COLUMNS('Section 2'!$D$13:D$13),0),"")</f>
        <v/>
      </c>
      <c r="D760" s="61" t="str">
        <f>IF($C760="","",IF(ISBLANK(VLOOKUP($A760,'Section 2'!$D$16:$R$1015,COLUMNS('Section 2'!$D$13:E$13),0)),"",VLOOKUP($A760,'Section 2'!$D$16:$R$1015,COLUMNS('Section 2'!$D$13:E$13),0)))</f>
        <v/>
      </c>
      <c r="E760" s="84" t="str">
        <f>IF($C760="","",IF(ISBLANK(VLOOKUP($A760,'Section 2'!$D$16:$R$1015,COLUMNS('Section 2'!$D$13:F$13),0)),"",VLOOKUP($A760,'Section 2'!$D$16:$R$1015,COLUMNS('Section 2'!$D$13:F$13),0)))</f>
        <v/>
      </c>
      <c r="F760" s="84" t="str">
        <f>IF($C760="","",IF(ISBLANK(VLOOKUP($A760,'Section 2'!$D$16:$R$1015,COLUMNS('Section 2'!$D$13:G$13),0)),"",VLOOKUP($A760,'Section 2'!$D$16:$R$1015,COLUMNS('Section 2'!$D$13:G$13),0)))</f>
        <v/>
      </c>
      <c r="G760" s="84" t="str">
        <f>IF($C760="","",IF(ISBLANK(VLOOKUP($A760,'Section 2'!$D$16:$R$1015,COLUMNS('Section 2'!$D$13:H$13),0)),"",VLOOKUP($A760,'Section 2'!$D$16:$R$1015,COLUMNS('Section 2'!$D$13:H$13),0)))</f>
        <v/>
      </c>
      <c r="H760" s="84" t="str">
        <f>IF($C760="","",IF(ISBLANK(VLOOKUP($A760,'Section 2'!$D$16:$R$1015,COLUMNS('Section 2'!$D$13:I$13),0)),"",VLOOKUP($A760,'Section 2'!$D$16:$R$1015,COLUMNS('Section 2'!$D$13:I$13),0)))</f>
        <v/>
      </c>
      <c r="I760" s="84" t="str">
        <f>IF($C760="","",IF(ISBLANK(VLOOKUP($A760,'Section 2'!$D$16:$R$1015,COLUMNS('Section 2'!$D$13:J$13),0)),"",VLOOKUP($A760,'Section 2'!$D$16:$R$1015,COLUMNS('Section 2'!$D$13:J$13),0)))</f>
        <v/>
      </c>
      <c r="J760" s="84" t="str">
        <f>IF($C760="","",IF(ISBLANK(VLOOKUP($A760,'Section 2'!$D$16:$R$1015,COLUMNS('Section 2'!$D$13:R$13),0)),"",IF(VLOOKUP($A760,'Section 2'!$D$16:$R$1015,COLUMNS('Section 2'!$D$13:R$13),0)="QPS","QPS",PROPER(VLOOKUP($A760,'Section 2'!$D$16:$R$1015,COLUMNS('Section 2'!$D$13:R$13),0)))))</f>
        <v/>
      </c>
      <c r="K760" s="84" t="str">
        <f>IF($C760="","",IF(ISBLANK(VLOOKUP($A760,'Section 2'!$D$16:$R$1015,COLUMNS('Section 2'!$D$13:L$13),0)),"",VLOOKUP($A760,'Section 2'!$D$16:$R$1015,COLUMNS('Section 2'!$D$13:L$13),0)))</f>
        <v/>
      </c>
      <c r="L760" s="84" t="str">
        <f>IF($C760="","",IF(ISBLANK(VLOOKUP($A760,'Section 2'!$D$16:$R$1015,COLUMNS('Section 2'!$D$13:M$13),0)),"",VLOOKUP($A760,'Section 2'!$D$16:$R$1015,COLUMNS('Section 2'!$D$13:M$13),0)))</f>
        <v/>
      </c>
      <c r="M760" s="84" t="str">
        <f>IF($C760="","",IF(ISBLANK(VLOOKUP($A760,'Section 2'!$D$16:$R$1015,COLUMNS('Section 2'!$D$13:N$13),0)),"",VLOOKUP($A760,'Section 2'!$D$16:$R$1015,COLUMNS('Section 2'!$D$13:N$13),0)))</f>
        <v/>
      </c>
      <c r="N760" s="84" t="str">
        <f>IF($C760="","",IF(ISBLANK(VLOOKUP($A760,'Section 2'!$D$16:$R$1015,COLUMNS('Section 2'!$D$13:O$13),0)),"",VLOOKUP($A760,'Section 2'!$D$16:$R$1015,COLUMNS('Section 2'!$D$13:O$13),0)))</f>
        <v/>
      </c>
      <c r="O760" s="84" t="str">
        <f>IF($C760="","",IF(ISBLANK(VLOOKUP($A760,'Section 2'!$D$16:$R$1015,COLUMNS('Section 2'!$D$13:P$13),0)),"",VLOOKUP($A760,'Section 2'!$D$16:$R$1015,COLUMNS('Section 2'!$D$13:P$13),0)))</f>
        <v/>
      </c>
      <c r="P760" s="84" t="str">
        <f>IF($C760="","",IF(ISBLANK(VLOOKUP($A760,'Section 2'!$D$16:$R$1015,COLUMNS('Section 2'!$D$13:Q$13),0)),"",VLOOKUP($A760,'Section 2'!$D$16:$R$1015,COLUMNS('Section 2'!$D$13:Q$13),0)))</f>
        <v/>
      </c>
      <c r="Q760" s="84" t="str">
        <f>IF($C760="","",IF(ISBLANK(VLOOKUP($A760,'Section 2'!$D$16:$R$1015,COLUMNS('Section 2'!$D$13:R$13),0)),"",IF(VLOOKUP($A760,'Section 2'!$D$16:$R$1015,COLUMNS('Section 2'!$D$13:R$13),0)="QPS","QPS",PROPER(VLOOKUP($A760,'Section 2'!$D$16:$R$1015,COLUMNS('Section 2'!$D$13:R$13),0)))))</f>
        <v/>
      </c>
    </row>
    <row r="761" spans="1:17" x14ac:dyDescent="0.35">
      <c r="A761" s="50">
        <v>760</v>
      </c>
      <c r="B761" s="84" t="str">
        <f t="shared" si="11"/>
        <v/>
      </c>
      <c r="C761" s="84" t="str">
        <f>IFERROR(VLOOKUP($A761,'Section 2'!$D$16:$R$1015,COLUMNS('Section 2'!$D$13:D$13),0),"")</f>
        <v/>
      </c>
      <c r="D761" s="61" t="str">
        <f>IF($C761="","",IF(ISBLANK(VLOOKUP($A761,'Section 2'!$D$16:$R$1015,COLUMNS('Section 2'!$D$13:E$13),0)),"",VLOOKUP($A761,'Section 2'!$D$16:$R$1015,COLUMNS('Section 2'!$D$13:E$13),0)))</f>
        <v/>
      </c>
      <c r="E761" s="84" t="str">
        <f>IF($C761="","",IF(ISBLANK(VLOOKUP($A761,'Section 2'!$D$16:$R$1015,COLUMNS('Section 2'!$D$13:F$13),0)),"",VLOOKUP($A761,'Section 2'!$D$16:$R$1015,COLUMNS('Section 2'!$D$13:F$13),0)))</f>
        <v/>
      </c>
      <c r="F761" s="84" t="str">
        <f>IF($C761="","",IF(ISBLANK(VLOOKUP($A761,'Section 2'!$D$16:$R$1015,COLUMNS('Section 2'!$D$13:G$13),0)),"",VLOOKUP($A761,'Section 2'!$D$16:$R$1015,COLUMNS('Section 2'!$D$13:G$13),0)))</f>
        <v/>
      </c>
      <c r="G761" s="84" t="str">
        <f>IF($C761="","",IF(ISBLANK(VLOOKUP($A761,'Section 2'!$D$16:$R$1015,COLUMNS('Section 2'!$D$13:H$13),0)),"",VLOOKUP($A761,'Section 2'!$D$16:$R$1015,COLUMNS('Section 2'!$D$13:H$13),0)))</f>
        <v/>
      </c>
      <c r="H761" s="84" t="str">
        <f>IF($C761="","",IF(ISBLANK(VLOOKUP($A761,'Section 2'!$D$16:$R$1015,COLUMNS('Section 2'!$D$13:I$13),0)),"",VLOOKUP($A761,'Section 2'!$D$16:$R$1015,COLUMNS('Section 2'!$D$13:I$13),0)))</f>
        <v/>
      </c>
      <c r="I761" s="84" t="str">
        <f>IF($C761="","",IF(ISBLANK(VLOOKUP($A761,'Section 2'!$D$16:$R$1015,COLUMNS('Section 2'!$D$13:J$13),0)),"",VLOOKUP($A761,'Section 2'!$D$16:$R$1015,COLUMNS('Section 2'!$D$13:J$13),0)))</f>
        <v/>
      </c>
      <c r="J761" s="84" t="str">
        <f>IF($C761="","",IF(ISBLANK(VLOOKUP($A761,'Section 2'!$D$16:$R$1015,COLUMNS('Section 2'!$D$13:R$13),0)),"",IF(VLOOKUP($A761,'Section 2'!$D$16:$R$1015,COLUMNS('Section 2'!$D$13:R$13),0)="QPS","QPS",PROPER(VLOOKUP($A761,'Section 2'!$D$16:$R$1015,COLUMNS('Section 2'!$D$13:R$13),0)))))</f>
        <v/>
      </c>
      <c r="K761" s="84" t="str">
        <f>IF($C761="","",IF(ISBLANK(VLOOKUP($A761,'Section 2'!$D$16:$R$1015,COLUMNS('Section 2'!$D$13:L$13),0)),"",VLOOKUP($A761,'Section 2'!$D$16:$R$1015,COLUMNS('Section 2'!$D$13:L$13),0)))</f>
        <v/>
      </c>
      <c r="L761" s="84" t="str">
        <f>IF($C761="","",IF(ISBLANK(VLOOKUP($A761,'Section 2'!$D$16:$R$1015,COLUMNS('Section 2'!$D$13:M$13),0)),"",VLOOKUP($A761,'Section 2'!$D$16:$R$1015,COLUMNS('Section 2'!$D$13:M$13),0)))</f>
        <v/>
      </c>
      <c r="M761" s="84" t="str">
        <f>IF($C761="","",IF(ISBLANK(VLOOKUP($A761,'Section 2'!$D$16:$R$1015,COLUMNS('Section 2'!$D$13:N$13),0)),"",VLOOKUP($A761,'Section 2'!$D$16:$R$1015,COLUMNS('Section 2'!$D$13:N$13),0)))</f>
        <v/>
      </c>
      <c r="N761" s="84" t="str">
        <f>IF($C761="","",IF(ISBLANK(VLOOKUP($A761,'Section 2'!$D$16:$R$1015,COLUMNS('Section 2'!$D$13:O$13),0)),"",VLOOKUP($A761,'Section 2'!$D$16:$R$1015,COLUMNS('Section 2'!$D$13:O$13),0)))</f>
        <v/>
      </c>
      <c r="O761" s="84" t="str">
        <f>IF($C761="","",IF(ISBLANK(VLOOKUP($A761,'Section 2'!$D$16:$R$1015,COLUMNS('Section 2'!$D$13:P$13),0)),"",VLOOKUP($A761,'Section 2'!$D$16:$R$1015,COLUMNS('Section 2'!$D$13:P$13),0)))</f>
        <v/>
      </c>
      <c r="P761" s="84" t="str">
        <f>IF($C761="","",IF(ISBLANK(VLOOKUP($A761,'Section 2'!$D$16:$R$1015,COLUMNS('Section 2'!$D$13:Q$13),0)),"",VLOOKUP($A761,'Section 2'!$D$16:$R$1015,COLUMNS('Section 2'!$D$13:Q$13),0)))</f>
        <v/>
      </c>
      <c r="Q761" s="84" t="str">
        <f>IF($C761="","",IF(ISBLANK(VLOOKUP($A761,'Section 2'!$D$16:$R$1015,COLUMNS('Section 2'!$D$13:R$13),0)),"",IF(VLOOKUP($A761,'Section 2'!$D$16:$R$1015,COLUMNS('Section 2'!$D$13:R$13),0)="QPS","QPS",PROPER(VLOOKUP($A761,'Section 2'!$D$16:$R$1015,COLUMNS('Section 2'!$D$13:R$13),0)))))</f>
        <v/>
      </c>
    </row>
    <row r="762" spans="1:17" x14ac:dyDescent="0.35">
      <c r="A762" s="50">
        <v>761</v>
      </c>
      <c r="B762" s="84" t="str">
        <f t="shared" si="11"/>
        <v/>
      </c>
      <c r="C762" s="84" t="str">
        <f>IFERROR(VLOOKUP($A762,'Section 2'!$D$16:$R$1015,COLUMNS('Section 2'!$D$13:D$13),0),"")</f>
        <v/>
      </c>
      <c r="D762" s="61" t="str">
        <f>IF($C762="","",IF(ISBLANK(VLOOKUP($A762,'Section 2'!$D$16:$R$1015,COLUMNS('Section 2'!$D$13:E$13),0)),"",VLOOKUP($A762,'Section 2'!$D$16:$R$1015,COLUMNS('Section 2'!$D$13:E$13),0)))</f>
        <v/>
      </c>
      <c r="E762" s="84" t="str">
        <f>IF($C762="","",IF(ISBLANK(VLOOKUP($A762,'Section 2'!$D$16:$R$1015,COLUMNS('Section 2'!$D$13:F$13),0)),"",VLOOKUP($A762,'Section 2'!$D$16:$R$1015,COLUMNS('Section 2'!$D$13:F$13),0)))</f>
        <v/>
      </c>
      <c r="F762" s="84" t="str">
        <f>IF($C762="","",IF(ISBLANK(VLOOKUP($A762,'Section 2'!$D$16:$R$1015,COLUMNS('Section 2'!$D$13:G$13),0)),"",VLOOKUP($A762,'Section 2'!$D$16:$R$1015,COLUMNS('Section 2'!$D$13:G$13),0)))</f>
        <v/>
      </c>
      <c r="G762" s="84" t="str">
        <f>IF($C762="","",IF(ISBLANK(VLOOKUP($A762,'Section 2'!$D$16:$R$1015,COLUMNS('Section 2'!$D$13:H$13),0)),"",VLOOKUP($A762,'Section 2'!$D$16:$R$1015,COLUMNS('Section 2'!$D$13:H$13),0)))</f>
        <v/>
      </c>
      <c r="H762" s="84" t="str">
        <f>IF($C762="","",IF(ISBLANK(VLOOKUP($A762,'Section 2'!$D$16:$R$1015,COLUMNS('Section 2'!$D$13:I$13),0)),"",VLOOKUP($A762,'Section 2'!$D$16:$R$1015,COLUMNS('Section 2'!$D$13:I$13),0)))</f>
        <v/>
      </c>
      <c r="I762" s="84" t="str">
        <f>IF($C762="","",IF(ISBLANK(VLOOKUP($A762,'Section 2'!$D$16:$R$1015,COLUMNS('Section 2'!$D$13:J$13),0)),"",VLOOKUP($A762,'Section 2'!$D$16:$R$1015,COLUMNS('Section 2'!$D$13:J$13),0)))</f>
        <v/>
      </c>
      <c r="J762" s="84" t="str">
        <f>IF($C762="","",IF(ISBLANK(VLOOKUP($A762,'Section 2'!$D$16:$R$1015,COLUMNS('Section 2'!$D$13:R$13),0)),"",IF(VLOOKUP($A762,'Section 2'!$D$16:$R$1015,COLUMNS('Section 2'!$D$13:R$13),0)="QPS","QPS",PROPER(VLOOKUP($A762,'Section 2'!$D$16:$R$1015,COLUMNS('Section 2'!$D$13:R$13),0)))))</f>
        <v/>
      </c>
      <c r="K762" s="84" t="str">
        <f>IF($C762="","",IF(ISBLANK(VLOOKUP($A762,'Section 2'!$D$16:$R$1015,COLUMNS('Section 2'!$D$13:L$13),0)),"",VLOOKUP($A762,'Section 2'!$D$16:$R$1015,COLUMNS('Section 2'!$D$13:L$13),0)))</f>
        <v/>
      </c>
      <c r="L762" s="84" t="str">
        <f>IF($C762="","",IF(ISBLANK(VLOOKUP($A762,'Section 2'!$D$16:$R$1015,COLUMNS('Section 2'!$D$13:M$13),0)),"",VLOOKUP($A762,'Section 2'!$D$16:$R$1015,COLUMNS('Section 2'!$D$13:M$13),0)))</f>
        <v/>
      </c>
      <c r="M762" s="84" t="str">
        <f>IF($C762="","",IF(ISBLANK(VLOOKUP($A762,'Section 2'!$D$16:$R$1015,COLUMNS('Section 2'!$D$13:N$13),0)),"",VLOOKUP($A762,'Section 2'!$D$16:$R$1015,COLUMNS('Section 2'!$D$13:N$13),0)))</f>
        <v/>
      </c>
      <c r="N762" s="84" t="str">
        <f>IF($C762="","",IF(ISBLANK(VLOOKUP($A762,'Section 2'!$D$16:$R$1015,COLUMNS('Section 2'!$D$13:O$13),0)),"",VLOOKUP($A762,'Section 2'!$D$16:$R$1015,COLUMNS('Section 2'!$D$13:O$13),0)))</f>
        <v/>
      </c>
      <c r="O762" s="84" t="str">
        <f>IF($C762="","",IF(ISBLANK(VLOOKUP($A762,'Section 2'!$D$16:$R$1015,COLUMNS('Section 2'!$D$13:P$13),0)),"",VLOOKUP($A762,'Section 2'!$D$16:$R$1015,COLUMNS('Section 2'!$D$13:P$13),0)))</f>
        <v/>
      </c>
      <c r="P762" s="84" t="str">
        <f>IF($C762="","",IF(ISBLANK(VLOOKUP($A762,'Section 2'!$D$16:$R$1015,COLUMNS('Section 2'!$D$13:Q$13),0)),"",VLOOKUP($A762,'Section 2'!$D$16:$R$1015,COLUMNS('Section 2'!$D$13:Q$13),0)))</f>
        <v/>
      </c>
      <c r="Q762" s="84" t="str">
        <f>IF($C762="","",IF(ISBLANK(VLOOKUP($A762,'Section 2'!$D$16:$R$1015,COLUMNS('Section 2'!$D$13:R$13),0)),"",IF(VLOOKUP($A762,'Section 2'!$D$16:$R$1015,COLUMNS('Section 2'!$D$13:R$13),0)="QPS","QPS",PROPER(VLOOKUP($A762,'Section 2'!$D$16:$R$1015,COLUMNS('Section 2'!$D$13:R$13),0)))))</f>
        <v/>
      </c>
    </row>
    <row r="763" spans="1:17" x14ac:dyDescent="0.35">
      <c r="A763" s="50">
        <v>762</v>
      </c>
      <c r="B763" s="84" t="str">
        <f t="shared" si="11"/>
        <v/>
      </c>
      <c r="C763" s="84" t="str">
        <f>IFERROR(VLOOKUP($A763,'Section 2'!$D$16:$R$1015,COLUMNS('Section 2'!$D$13:D$13),0),"")</f>
        <v/>
      </c>
      <c r="D763" s="61" t="str">
        <f>IF($C763="","",IF(ISBLANK(VLOOKUP($A763,'Section 2'!$D$16:$R$1015,COLUMNS('Section 2'!$D$13:E$13),0)),"",VLOOKUP($A763,'Section 2'!$D$16:$R$1015,COLUMNS('Section 2'!$D$13:E$13),0)))</f>
        <v/>
      </c>
      <c r="E763" s="84" t="str">
        <f>IF($C763="","",IF(ISBLANK(VLOOKUP($A763,'Section 2'!$D$16:$R$1015,COLUMNS('Section 2'!$D$13:F$13),0)),"",VLOOKUP($A763,'Section 2'!$D$16:$R$1015,COLUMNS('Section 2'!$D$13:F$13),0)))</f>
        <v/>
      </c>
      <c r="F763" s="84" t="str">
        <f>IF($C763="","",IF(ISBLANK(VLOOKUP($A763,'Section 2'!$D$16:$R$1015,COLUMNS('Section 2'!$D$13:G$13),0)),"",VLOOKUP($A763,'Section 2'!$D$16:$R$1015,COLUMNS('Section 2'!$D$13:G$13),0)))</f>
        <v/>
      </c>
      <c r="G763" s="84" t="str">
        <f>IF($C763="","",IF(ISBLANK(VLOOKUP($A763,'Section 2'!$D$16:$R$1015,COLUMNS('Section 2'!$D$13:H$13),0)),"",VLOOKUP($A763,'Section 2'!$D$16:$R$1015,COLUMNS('Section 2'!$D$13:H$13),0)))</f>
        <v/>
      </c>
      <c r="H763" s="84" t="str">
        <f>IF($C763="","",IF(ISBLANK(VLOOKUP($A763,'Section 2'!$D$16:$R$1015,COLUMNS('Section 2'!$D$13:I$13),0)),"",VLOOKUP($A763,'Section 2'!$D$16:$R$1015,COLUMNS('Section 2'!$D$13:I$13),0)))</f>
        <v/>
      </c>
      <c r="I763" s="84" t="str">
        <f>IF($C763="","",IF(ISBLANK(VLOOKUP($A763,'Section 2'!$D$16:$R$1015,COLUMNS('Section 2'!$D$13:J$13),0)),"",VLOOKUP($A763,'Section 2'!$D$16:$R$1015,COLUMNS('Section 2'!$D$13:J$13),0)))</f>
        <v/>
      </c>
      <c r="J763" s="84" t="str">
        <f>IF($C763="","",IF(ISBLANK(VLOOKUP($A763,'Section 2'!$D$16:$R$1015,COLUMNS('Section 2'!$D$13:R$13),0)),"",IF(VLOOKUP($A763,'Section 2'!$D$16:$R$1015,COLUMNS('Section 2'!$D$13:R$13),0)="QPS","QPS",PROPER(VLOOKUP($A763,'Section 2'!$D$16:$R$1015,COLUMNS('Section 2'!$D$13:R$13),0)))))</f>
        <v/>
      </c>
      <c r="K763" s="84" t="str">
        <f>IF($C763="","",IF(ISBLANK(VLOOKUP($A763,'Section 2'!$D$16:$R$1015,COLUMNS('Section 2'!$D$13:L$13),0)),"",VLOOKUP($A763,'Section 2'!$D$16:$R$1015,COLUMNS('Section 2'!$D$13:L$13),0)))</f>
        <v/>
      </c>
      <c r="L763" s="84" t="str">
        <f>IF($C763="","",IF(ISBLANK(VLOOKUP($A763,'Section 2'!$D$16:$R$1015,COLUMNS('Section 2'!$D$13:M$13),0)),"",VLOOKUP($A763,'Section 2'!$D$16:$R$1015,COLUMNS('Section 2'!$D$13:M$13),0)))</f>
        <v/>
      </c>
      <c r="M763" s="84" t="str">
        <f>IF($C763="","",IF(ISBLANK(VLOOKUP($A763,'Section 2'!$D$16:$R$1015,COLUMNS('Section 2'!$D$13:N$13),0)),"",VLOOKUP($A763,'Section 2'!$D$16:$R$1015,COLUMNS('Section 2'!$D$13:N$13),0)))</f>
        <v/>
      </c>
      <c r="N763" s="84" t="str">
        <f>IF($C763="","",IF(ISBLANK(VLOOKUP($A763,'Section 2'!$D$16:$R$1015,COLUMNS('Section 2'!$D$13:O$13),0)),"",VLOOKUP($A763,'Section 2'!$D$16:$R$1015,COLUMNS('Section 2'!$D$13:O$13),0)))</f>
        <v/>
      </c>
      <c r="O763" s="84" t="str">
        <f>IF($C763="","",IF(ISBLANK(VLOOKUP($A763,'Section 2'!$D$16:$R$1015,COLUMNS('Section 2'!$D$13:P$13),0)),"",VLOOKUP($A763,'Section 2'!$D$16:$R$1015,COLUMNS('Section 2'!$D$13:P$13),0)))</f>
        <v/>
      </c>
      <c r="P763" s="84" t="str">
        <f>IF($C763="","",IF(ISBLANK(VLOOKUP($A763,'Section 2'!$D$16:$R$1015,COLUMNS('Section 2'!$D$13:Q$13),0)),"",VLOOKUP($A763,'Section 2'!$D$16:$R$1015,COLUMNS('Section 2'!$D$13:Q$13),0)))</f>
        <v/>
      </c>
      <c r="Q763" s="84" t="str">
        <f>IF($C763="","",IF(ISBLANK(VLOOKUP($A763,'Section 2'!$D$16:$R$1015,COLUMNS('Section 2'!$D$13:R$13),0)),"",IF(VLOOKUP($A763,'Section 2'!$D$16:$R$1015,COLUMNS('Section 2'!$D$13:R$13),0)="QPS","QPS",PROPER(VLOOKUP($A763,'Section 2'!$D$16:$R$1015,COLUMNS('Section 2'!$D$13:R$13),0)))))</f>
        <v/>
      </c>
    </row>
    <row r="764" spans="1:17" x14ac:dyDescent="0.35">
      <c r="A764" s="50">
        <v>763</v>
      </c>
      <c r="B764" s="84" t="str">
        <f t="shared" si="11"/>
        <v/>
      </c>
      <c r="C764" s="84" t="str">
        <f>IFERROR(VLOOKUP($A764,'Section 2'!$D$16:$R$1015,COLUMNS('Section 2'!$D$13:D$13),0),"")</f>
        <v/>
      </c>
      <c r="D764" s="61" t="str">
        <f>IF($C764="","",IF(ISBLANK(VLOOKUP($A764,'Section 2'!$D$16:$R$1015,COLUMNS('Section 2'!$D$13:E$13),0)),"",VLOOKUP($A764,'Section 2'!$D$16:$R$1015,COLUMNS('Section 2'!$D$13:E$13),0)))</f>
        <v/>
      </c>
      <c r="E764" s="84" t="str">
        <f>IF($C764="","",IF(ISBLANK(VLOOKUP($A764,'Section 2'!$D$16:$R$1015,COLUMNS('Section 2'!$D$13:F$13),0)),"",VLOOKUP($A764,'Section 2'!$D$16:$R$1015,COLUMNS('Section 2'!$D$13:F$13),0)))</f>
        <v/>
      </c>
      <c r="F764" s="84" t="str">
        <f>IF($C764="","",IF(ISBLANK(VLOOKUP($A764,'Section 2'!$D$16:$R$1015,COLUMNS('Section 2'!$D$13:G$13),0)),"",VLOOKUP($A764,'Section 2'!$D$16:$R$1015,COLUMNS('Section 2'!$D$13:G$13),0)))</f>
        <v/>
      </c>
      <c r="G764" s="84" t="str">
        <f>IF($C764="","",IF(ISBLANK(VLOOKUP($A764,'Section 2'!$D$16:$R$1015,COLUMNS('Section 2'!$D$13:H$13),0)),"",VLOOKUP($A764,'Section 2'!$D$16:$R$1015,COLUMNS('Section 2'!$D$13:H$13),0)))</f>
        <v/>
      </c>
      <c r="H764" s="84" t="str">
        <f>IF($C764="","",IF(ISBLANK(VLOOKUP($A764,'Section 2'!$D$16:$R$1015,COLUMNS('Section 2'!$D$13:I$13),0)),"",VLOOKUP($A764,'Section 2'!$D$16:$R$1015,COLUMNS('Section 2'!$D$13:I$13),0)))</f>
        <v/>
      </c>
      <c r="I764" s="84" t="str">
        <f>IF($C764="","",IF(ISBLANK(VLOOKUP($A764,'Section 2'!$D$16:$R$1015,COLUMNS('Section 2'!$D$13:J$13),0)),"",VLOOKUP($A764,'Section 2'!$D$16:$R$1015,COLUMNS('Section 2'!$D$13:J$13),0)))</f>
        <v/>
      </c>
      <c r="J764" s="84" t="str">
        <f>IF($C764="","",IF(ISBLANK(VLOOKUP($A764,'Section 2'!$D$16:$R$1015,COLUMNS('Section 2'!$D$13:R$13),0)),"",IF(VLOOKUP($A764,'Section 2'!$D$16:$R$1015,COLUMNS('Section 2'!$D$13:R$13),0)="QPS","QPS",PROPER(VLOOKUP($A764,'Section 2'!$D$16:$R$1015,COLUMNS('Section 2'!$D$13:R$13),0)))))</f>
        <v/>
      </c>
      <c r="K764" s="84" t="str">
        <f>IF($C764="","",IF(ISBLANK(VLOOKUP($A764,'Section 2'!$D$16:$R$1015,COLUMNS('Section 2'!$D$13:L$13),0)),"",VLOOKUP($A764,'Section 2'!$D$16:$R$1015,COLUMNS('Section 2'!$D$13:L$13),0)))</f>
        <v/>
      </c>
      <c r="L764" s="84" t="str">
        <f>IF($C764="","",IF(ISBLANK(VLOOKUP($A764,'Section 2'!$D$16:$R$1015,COLUMNS('Section 2'!$D$13:M$13),0)),"",VLOOKUP($A764,'Section 2'!$D$16:$R$1015,COLUMNS('Section 2'!$D$13:M$13),0)))</f>
        <v/>
      </c>
      <c r="M764" s="84" t="str">
        <f>IF($C764="","",IF(ISBLANK(VLOOKUP($A764,'Section 2'!$D$16:$R$1015,COLUMNS('Section 2'!$D$13:N$13),0)),"",VLOOKUP($A764,'Section 2'!$D$16:$R$1015,COLUMNS('Section 2'!$D$13:N$13),0)))</f>
        <v/>
      </c>
      <c r="N764" s="84" t="str">
        <f>IF($C764="","",IF(ISBLANK(VLOOKUP($A764,'Section 2'!$D$16:$R$1015,COLUMNS('Section 2'!$D$13:O$13),0)),"",VLOOKUP($A764,'Section 2'!$D$16:$R$1015,COLUMNS('Section 2'!$D$13:O$13),0)))</f>
        <v/>
      </c>
      <c r="O764" s="84" t="str">
        <f>IF($C764="","",IF(ISBLANK(VLOOKUP($A764,'Section 2'!$D$16:$R$1015,COLUMNS('Section 2'!$D$13:P$13),0)),"",VLOOKUP($A764,'Section 2'!$D$16:$R$1015,COLUMNS('Section 2'!$D$13:P$13),0)))</f>
        <v/>
      </c>
      <c r="P764" s="84" t="str">
        <f>IF($C764="","",IF(ISBLANK(VLOOKUP($A764,'Section 2'!$D$16:$R$1015,COLUMNS('Section 2'!$D$13:Q$13),0)),"",VLOOKUP($A764,'Section 2'!$D$16:$R$1015,COLUMNS('Section 2'!$D$13:Q$13),0)))</f>
        <v/>
      </c>
      <c r="Q764" s="84" t="str">
        <f>IF($C764="","",IF(ISBLANK(VLOOKUP($A764,'Section 2'!$D$16:$R$1015,COLUMNS('Section 2'!$D$13:R$13),0)),"",IF(VLOOKUP($A764,'Section 2'!$D$16:$R$1015,COLUMNS('Section 2'!$D$13:R$13),0)="QPS","QPS",PROPER(VLOOKUP($A764,'Section 2'!$D$16:$R$1015,COLUMNS('Section 2'!$D$13:R$13),0)))))</f>
        <v/>
      </c>
    </row>
    <row r="765" spans="1:17" x14ac:dyDescent="0.35">
      <c r="A765" s="50">
        <v>764</v>
      </c>
      <c r="B765" s="84" t="str">
        <f t="shared" si="11"/>
        <v/>
      </c>
      <c r="C765" s="84" t="str">
        <f>IFERROR(VLOOKUP($A765,'Section 2'!$D$16:$R$1015,COLUMNS('Section 2'!$D$13:D$13),0),"")</f>
        <v/>
      </c>
      <c r="D765" s="61" t="str">
        <f>IF($C765="","",IF(ISBLANK(VLOOKUP($A765,'Section 2'!$D$16:$R$1015,COLUMNS('Section 2'!$D$13:E$13),0)),"",VLOOKUP($A765,'Section 2'!$D$16:$R$1015,COLUMNS('Section 2'!$D$13:E$13),0)))</f>
        <v/>
      </c>
      <c r="E765" s="84" t="str">
        <f>IF($C765="","",IF(ISBLANK(VLOOKUP($A765,'Section 2'!$D$16:$R$1015,COLUMNS('Section 2'!$D$13:F$13),0)),"",VLOOKUP($A765,'Section 2'!$D$16:$R$1015,COLUMNS('Section 2'!$D$13:F$13),0)))</f>
        <v/>
      </c>
      <c r="F765" s="84" t="str">
        <f>IF($C765="","",IF(ISBLANK(VLOOKUP($A765,'Section 2'!$D$16:$R$1015,COLUMNS('Section 2'!$D$13:G$13),0)),"",VLOOKUP($A765,'Section 2'!$D$16:$R$1015,COLUMNS('Section 2'!$D$13:G$13),0)))</f>
        <v/>
      </c>
      <c r="G765" s="84" t="str">
        <f>IF($C765="","",IF(ISBLANK(VLOOKUP($A765,'Section 2'!$D$16:$R$1015,COLUMNS('Section 2'!$D$13:H$13),0)),"",VLOOKUP($A765,'Section 2'!$D$16:$R$1015,COLUMNS('Section 2'!$D$13:H$13),0)))</f>
        <v/>
      </c>
      <c r="H765" s="84" t="str">
        <f>IF($C765="","",IF(ISBLANK(VLOOKUP($A765,'Section 2'!$D$16:$R$1015,COLUMNS('Section 2'!$D$13:I$13),0)),"",VLOOKUP($A765,'Section 2'!$D$16:$R$1015,COLUMNS('Section 2'!$D$13:I$13),0)))</f>
        <v/>
      </c>
      <c r="I765" s="84" t="str">
        <f>IF($C765="","",IF(ISBLANK(VLOOKUP($A765,'Section 2'!$D$16:$R$1015,COLUMNS('Section 2'!$D$13:J$13),0)),"",VLOOKUP($A765,'Section 2'!$D$16:$R$1015,COLUMNS('Section 2'!$D$13:J$13),0)))</f>
        <v/>
      </c>
      <c r="J765" s="84" t="str">
        <f>IF($C765="","",IF(ISBLANK(VLOOKUP($A765,'Section 2'!$D$16:$R$1015,COLUMNS('Section 2'!$D$13:R$13),0)),"",IF(VLOOKUP($A765,'Section 2'!$D$16:$R$1015,COLUMNS('Section 2'!$D$13:R$13),0)="QPS","QPS",PROPER(VLOOKUP($A765,'Section 2'!$D$16:$R$1015,COLUMNS('Section 2'!$D$13:R$13),0)))))</f>
        <v/>
      </c>
      <c r="K765" s="84" t="str">
        <f>IF($C765="","",IF(ISBLANK(VLOOKUP($A765,'Section 2'!$D$16:$R$1015,COLUMNS('Section 2'!$D$13:L$13),0)),"",VLOOKUP($A765,'Section 2'!$D$16:$R$1015,COLUMNS('Section 2'!$D$13:L$13),0)))</f>
        <v/>
      </c>
      <c r="L765" s="84" t="str">
        <f>IF($C765="","",IF(ISBLANK(VLOOKUP($A765,'Section 2'!$D$16:$R$1015,COLUMNS('Section 2'!$D$13:M$13),0)),"",VLOOKUP($A765,'Section 2'!$D$16:$R$1015,COLUMNS('Section 2'!$D$13:M$13),0)))</f>
        <v/>
      </c>
      <c r="M765" s="84" t="str">
        <f>IF($C765="","",IF(ISBLANK(VLOOKUP($A765,'Section 2'!$D$16:$R$1015,COLUMNS('Section 2'!$D$13:N$13),0)),"",VLOOKUP($A765,'Section 2'!$D$16:$R$1015,COLUMNS('Section 2'!$D$13:N$13),0)))</f>
        <v/>
      </c>
      <c r="N765" s="84" t="str">
        <f>IF($C765="","",IF(ISBLANK(VLOOKUP($A765,'Section 2'!$D$16:$R$1015,COLUMNS('Section 2'!$D$13:O$13),0)),"",VLOOKUP($A765,'Section 2'!$D$16:$R$1015,COLUMNS('Section 2'!$D$13:O$13),0)))</f>
        <v/>
      </c>
      <c r="O765" s="84" t="str">
        <f>IF($C765="","",IF(ISBLANK(VLOOKUP($A765,'Section 2'!$D$16:$R$1015,COLUMNS('Section 2'!$D$13:P$13),0)),"",VLOOKUP($A765,'Section 2'!$D$16:$R$1015,COLUMNS('Section 2'!$D$13:P$13),0)))</f>
        <v/>
      </c>
      <c r="P765" s="84" t="str">
        <f>IF($C765="","",IF(ISBLANK(VLOOKUP($A765,'Section 2'!$D$16:$R$1015,COLUMNS('Section 2'!$D$13:Q$13),0)),"",VLOOKUP($A765,'Section 2'!$D$16:$R$1015,COLUMNS('Section 2'!$D$13:Q$13),0)))</f>
        <v/>
      </c>
      <c r="Q765" s="84" t="str">
        <f>IF($C765="","",IF(ISBLANK(VLOOKUP($A765,'Section 2'!$D$16:$R$1015,COLUMNS('Section 2'!$D$13:R$13),0)),"",IF(VLOOKUP($A765,'Section 2'!$D$16:$R$1015,COLUMNS('Section 2'!$D$13:R$13),0)="QPS","QPS",PROPER(VLOOKUP($A765,'Section 2'!$D$16:$R$1015,COLUMNS('Section 2'!$D$13:R$13),0)))))</f>
        <v/>
      </c>
    </row>
    <row r="766" spans="1:17" x14ac:dyDescent="0.35">
      <c r="A766" s="50">
        <v>765</v>
      </c>
      <c r="B766" s="84" t="str">
        <f t="shared" si="11"/>
        <v/>
      </c>
      <c r="C766" s="84" t="str">
        <f>IFERROR(VLOOKUP($A766,'Section 2'!$D$16:$R$1015,COLUMNS('Section 2'!$D$13:D$13),0),"")</f>
        <v/>
      </c>
      <c r="D766" s="61" t="str">
        <f>IF($C766="","",IF(ISBLANK(VLOOKUP($A766,'Section 2'!$D$16:$R$1015,COLUMNS('Section 2'!$D$13:E$13),0)),"",VLOOKUP($A766,'Section 2'!$D$16:$R$1015,COLUMNS('Section 2'!$D$13:E$13),0)))</f>
        <v/>
      </c>
      <c r="E766" s="84" t="str">
        <f>IF($C766="","",IF(ISBLANK(VLOOKUP($A766,'Section 2'!$D$16:$R$1015,COLUMNS('Section 2'!$D$13:F$13),0)),"",VLOOKUP($A766,'Section 2'!$D$16:$R$1015,COLUMNS('Section 2'!$D$13:F$13),0)))</f>
        <v/>
      </c>
      <c r="F766" s="84" t="str">
        <f>IF($C766="","",IF(ISBLANK(VLOOKUP($A766,'Section 2'!$D$16:$R$1015,COLUMNS('Section 2'!$D$13:G$13),0)),"",VLOOKUP($A766,'Section 2'!$D$16:$R$1015,COLUMNS('Section 2'!$D$13:G$13),0)))</f>
        <v/>
      </c>
      <c r="G766" s="84" t="str">
        <f>IF($C766="","",IF(ISBLANK(VLOOKUP($A766,'Section 2'!$D$16:$R$1015,COLUMNS('Section 2'!$D$13:H$13),0)),"",VLOOKUP($A766,'Section 2'!$D$16:$R$1015,COLUMNS('Section 2'!$D$13:H$13),0)))</f>
        <v/>
      </c>
      <c r="H766" s="84" t="str">
        <f>IF($C766="","",IF(ISBLANK(VLOOKUP($A766,'Section 2'!$D$16:$R$1015,COLUMNS('Section 2'!$D$13:I$13),0)),"",VLOOKUP($A766,'Section 2'!$D$16:$R$1015,COLUMNS('Section 2'!$D$13:I$13),0)))</f>
        <v/>
      </c>
      <c r="I766" s="84" t="str">
        <f>IF($C766="","",IF(ISBLANK(VLOOKUP($A766,'Section 2'!$D$16:$R$1015,COLUMNS('Section 2'!$D$13:J$13),0)),"",VLOOKUP($A766,'Section 2'!$D$16:$R$1015,COLUMNS('Section 2'!$D$13:J$13),0)))</f>
        <v/>
      </c>
      <c r="J766" s="84" t="str">
        <f>IF($C766="","",IF(ISBLANK(VLOOKUP($A766,'Section 2'!$D$16:$R$1015,COLUMNS('Section 2'!$D$13:R$13),0)),"",IF(VLOOKUP($A766,'Section 2'!$D$16:$R$1015,COLUMNS('Section 2'!$D$13:R$13),0)="QPS","QPS",PROPER(VLOOKUP($A766,'Section 2'!$D$16:$R$1015,COLUMNS('Section 2'!$D$13:R$13),0)))))</f>
        <v/>
      </c>
      <c r="K766" s="84" t="str">
        <f>IF($C766="","",IF(ISBLANK(VLOOKUP($A766,'Section 2'!$D$16:$R$1015,COLUMNS('Section 2'!$D$13:L$13),0)),"",VLOOKUP($A766,'Section 2'!$D$16:$R$1015,COLUMNS('Section 2'!$D$13:L$13),0)))</f>
        <v/>
      </c>
      <c r="L766" s="84" t="str">
        <f>IF($C766="","",IF(ISBLANK(VLOOKUP($A766,'Section 2'!$D$16:$R$1015,COLUMNS('Section 2'!$D$13:M$13),0)),"",VLOOKUP($A766,'Section 2'!$D$16:$R$1015,COLUMNS('Section 2'!$D$13:M$13),0)))</f>
        <v/>
      </c>
      <c r="M766" s="84" t="str">
        <f>IF($C766="","",IF(ISBLANK(VLOOKUP($A766,'Section 2'!$D$16:$R$1015,COLUMNS('Section 2'!$D$13:N$13),0)),"",VLOOKUP($A766,'Section 2'!$D$16:$R$1015,COLUMNS('Section 2'!$D$13:N$13),0)))</f>
        <v/>
      </c>
      <c r="N766" s="84" t="str">
        <f>IF($C766="","",IF(ISBLANK(VLOOKUP($A766,'Section 2'!$D$16:$R$1015,COLUMNS('Section 2'!$D$13:O$13),0)),"",VLOOKUP($A766,'Section 2'!$D$16:$R$1015,COLUMNS('Section 2'!$D$13:O$13),0)))</f>
        <v/>
      </c>
      <c r="O766" s="84" t="str">
        <f>IF($C766="","",IF(ISBLANK(VLOOKUP($A766,'Section 2'!$D$16:$R$1015,COLUMNS('Section 2'!$D$13:P$13),0)),"",VLOOKUP($A766,'Section 2'!$D$16:$R$1015,COLUMNS('Section 2'!$D$13:P$13),0)))</f>
        <v/>
      </c>
      <c r="P766" s="84" t="str">
        <f>IF($C766="","",IF(ISBLANK(VLOOKUP($A766,'Section 2'!$D$16:$R$1015,COLUMNS('Section 2'!$D$13:Q$13),0)),"",VLOOKUP($A766,'Section 2'!$D$16:$R$1015,COLUMNS('Section 2'!$D$13:Q$13),0)))</f>
        <v/>
      </c>
      <c r="Q766" s="84" t="str">
        <f>IF($C766="","",IF(ISBLANK(VLOOKUP($A766,'Section 2'!$D$16:$R$1015,COLUMNS('Section 2'!$D$13:R$13),0)),"",IF(VLOOKUP($A766,'Section 2'!$D$16:$R$1015,COLUMNS('Section 2'!$D$13:R$13),0)="QPS","QPS",PROPER(VLOOKUP($A766,'Section 2'!$D$16:$R$1015,COLUMNS('Section 2'!$D$13:R$13),0)))))</f>
        <v/>
      </c>
    </row>
    <row r="767" spans="1:17" x14ac:dyDescent="0.35">
      <c r="A767" s="50">
        <v>766</v>
      </c>
      <c r="B767" s="84" t="str">
        <f t="shared" si="11"/>
        <v/>
      </c>
      <c r="C767" s="84" t="str">
        <f>IFERROR(VLOOKUP($A767,'Section 2'!$D$16:$R$1015,COLUMNS('Section 2'!$D$13:D$13),0),"")</f>
        <v/>
      </c>
      <c r="D767" s="61" t="str">
        <f>IF($C767="","",IF(ISBLANK(VLOOKUP($A767,'Section 2'!$D$16:$R$1015,COLUMNS('Section 2'!$D$13:E$13),0)),"",VLOOKUP($A767,'Section 2'!$D$16:$R$1015,COLUMNS('Section 2'!$D$13:E$13),0)))</f>
        <v/>
      </c>
      <c r="E767" s="84" t="str">
        <f>IF($C767="","",IF(ISBLANK(VLOOKUP($A767,'Section 2'!$D$16:$R$1015,COLUMNS('Section 2'!$D$13:F$13),0)),"",VLOOKUP($A767,'Section 2'!$D$16:$R$1015,COLUMNS('Section 2'!$D$13:F$13),0)))</f>
        <v/>
      </c>
      <c r="F767" s="84" t="str">
        <f>IF($C767="","",IF(ISBLANK(VLOOKUP($A767,'Section 2'!$D$16:$R$1015,COLUMNS('Section 2'!$D$13:G$13),0)),"",VLOOKUP($A767,'Section 2'!$D$16:$R$1015,COLUMNS('Section 2'!$D$13:G$13),0)))</f>
        <v/>
      </c>
      <c r="G767" s="84" t="str">
        <f>IF($C767="","",IF(ISBLANK(VLOOKUP($A767,'Section 2'!$D$16:$R$1015,COLUMNS('Section 2'!$D$13:H$13),0)),"",VLOOKUP($A767,'Section 2'!$D$16:$R$1015,COLUMNS('Section 2'!$D$13:H$13),0)))</f>
        <v/>
      </c>
      <c r="H767" s="84" t="str">
        <f>IF($C767="","",IF(ISBLANK(VLOOKUP($A767,'Section 2'!$D$16:$R$1015,COLUMNS('Section 2'!$D$13:I$13),0)),"",VLOOKUP($A767,'Section 2'!$D$16:$R$1015,COLUMNS('Section 2'!$D$13:I$13),0)))</f>
        <v/>
      </c>
      <c r="I767" s="84" t="str">
        <f>IF($C767="","",IF(ISBLANK(VLOOKUP($A767,'Section 2'!$D$16:$R$1015,COLUMNS('Section 2'!$D$13:J$13),0)),"",VLOOKUP($A767,'Section 2'!$D$16:$R$1015,COLUMNS('Section 2'!$D$13:J$13),0)))</f>
        <v/>
      </c>
      <c r="J767" s="84" t="str">
        <f>IF($C767="","",IF(ISBLANK(VLOOKUP($A767,'Section 2'!$D$16:$R$1015,COLUMNS('Section 2'!$D$13:R$13),0)),"",IF(VLOOKUP($A767,'Section 2'!$D$16:$R$1015,COLUMNS('Section 2'!$D$13:R$13),0)="QPS","QPS",PROPER(VLOOKUP($A767,'Section 2'!$D$16:$R$1015,COLUMNS('Section 2'!$D$13:R$13),0)))))</f>
        <v/>
      </c>
      <c r="K767" s="84" t="str">
        <f>IF($C767="","",IF(ISBLANK(VLOOKUP($A767,'Section 2'!$D$16:$R$1015,COLUMNS('Section 2'!$D$13:L$13),0)),"",VLOOKUP($A767,'Section 2'!$D$16:$R$1015,COLUMNS('Section 2'!$D$13:L$13),0)))</f>
        <v/>
      </c>
      <c r="L767" s="84" t="str">
        <f>IF($C767="","",IF(ISBLANK(VLOOKUP($A767,'Section 2'!$D$16:$R$1015,COLUMNS('Section 2'!$D$13:M$13),0)),"",VLOOKUP($A767,'Section 2'!$D$16:$R$1015,COLUMNS('Section 2'!$D$13:M$13),0)))</f>
        <v/>
      </c>
      <c r="M767" s="84" t="str">
        <f>IF($C767="","",IF(ISBLANK(VLOOKUP($A767,'Section 2'!$D$16:$R$1015,COLUMNS('Section 2'!$D$13:N$13),0)),"",VLOOKUP($A767,'Section 2'!$D$16:$R$1015,COLUMNS('Section 2'!$D$13:N$13),0)))</f>
        <v/>
      </c>
      <c r="N767" s="84" t="str">
        <f>IF($C767="","",IF(ISBLANK(VLOOKUP($A767,'Section 2'!$D$16:$R$1015,COLUMNS('Section 2'!$D$13:O$13),0)),"",VLOOKUP($A767,'Section 2'!$D$16:$R$1015,COLUMNS('Section 2'!$D$13:O$13),0)))</f>
        <v/>
      </c>
      <c r="O767" s="84" t="str">
        <f>IF($C767="","",IF(ISBLANK(VLOOKUP($A767,'Section 2'!$D$16:$R$1015,COLUMNS('Section 2'!$D$13:P$13),0)),"",VLOOKUP($A767,'Section 2'!$D$16:$R$1015,COLUMNS('Section 2'!$D$13:P$13),0)))</f>
        <v/>
      </c>
      <c r="P767" s="84" t="str">
        <f>IF($C767="","",IF(ISBLANK(VLOOKUP($A767,'Section 2'!$D$16:$R$1015,COLUMNS('Section 2'!$D$13:Q$13),0)),"",VLOOKUP($A767,'Section 2'!$D$16:$R$1015,COLUMNS('Section 2'!$D$13:Q$13),0)))</f>
        <v/>
      </c>
      <c r="Q767" s="84" t="str">
        <f>IF($C767="","",IF(ISBLANK(VLOOKUP($A767,'Section 2'!$D$16:$R$1015,COLUMNS('Section 2'!$D$13:R$13),0)),"",IF(VLOOKUP($A767,'Section 2'!$D$16:$R$1015,COLUMNS('Section 2'!$D$13:R$13),0)="QPS","QPS",PROPER(VLOOKUP($A767,'Section 2'!$D$16:$R$1015,COLUMNS('Section 2'!$D$13:R$13),0)))))</f>
        <v/>
      </c>
    </row>
    <row r="768" spans="1:17" x14ac:dyDescent="0.35">
      <c r="A768" s="50">
        <v>767</v>
      </c>
      <c r="B768" s="84" t="str">
        <f t="shared" si="11"/>
        <v/>
      </c>
      <c r="C768" s="84" t="str">
        <f>IFERROR(VLOOKUP($A768,'Section 2'!$D$16:$R$1015,COLUMNS('Section 2'!$D$13:D$13),0),"")</f>
        <v/>
      </c>
      <c r="D768" s="61" t="str">
        <f>IF($C768="","",IF(ISBLANK(VLOOKUP($A768,'Section 2'!$D$16:$R$1015,COLUMNS('Section 2'!$D$13:E$13),0)),"",VLOOKUP($A768,'Section 2'!$D$16:$R$1015,COLUMNS('Section 2'!$D$13:E$13),0)))</f>
        <v/>
      </c>
      <c r="E768" s="84" t="str">
        <f>IF($C768="","",IF(ISBLANK(VLOOKUP($A768,'Section 2'!$D$16:$R$1015,COLUMNS('Section 2'!$D$13:F$13),0)),"",VLOOKUP($A768,'Section 2'!$D$16:$R$1015,COLUMNS('Section 2'!$D$13:F$13),0)))</f>
        <v/>
      </c>
      <c r="F768" s="84" t="str">
        <f>IF($C768="","",IF(ISBLANK(VLOOKUP($A768,'Section 2'!$D$16:$R$1015,COLUMNS('Section 2'!$D$13:G$13),0)),"",VLOOKUP($A768,'Section 2'!$D$16:$R$1015,COLUMNS('Section 2'!$D$13:G$13),0)))</f>
        <v/>
      </c>
      <c r="G768" s="84" t="str">
        <f>IF($C768="","",IF(ISBLANK(VLOOKUP($A768,'Section 2'!$D$16:$R$1015,COLUMNS('Section 2'!$D$13:H$13),0)),"",VLOOKUP($A768,'Section 2'!$D$16:$R$1015,COLUMNS('Section 2'!$D$13:H$13),0)))</f>
        <v/>
      </c>
      <c r="H768" s="84" t="str">
        <f>IF($C768="","",IF(ISBLANK(VLOOKUP($A768,'Section 2'!$D$16:$R$1015,COLUMNS('Section 2'!$D$13:I$13),0)),"",VLOOKUP($A768,'Section 2'!$D$16:$R$1015,COLUMNS('Section 2'!$D$13:I$13),0)))</f>
        <v/>
      </c>
      <c r="I768" s="84" t="str">
        <f>IF($C768="","",IF(ISBLANK(VLOOKUP($A768,'Section 2'!$D$16:$R$1015,COLUMNS('Section 2'!$D$13:J$13),0)),"",VLOOKUP($A768,'Section 2'!$D$16:$R$1015,COLUMNS('Section 2'!$D$13:J$13),0)))</f>
        <v/>
      </c>
      <c r="J768" s="84" t="str">
        <f>IF($C768="","",IF(ISBLANK(VLOOKUP($A768,'Section 2'!$D$16:$R$1015,COLUMNS('Section 2'!$D$13:R$13),0)),"",IF(VLOOKUP($A768,'Section 2'!$D$16:$R$1015,COLUMNS('Section 2'!$D$13:R$13),0)="QPS","QPS",PROPER(VLOOKUP($A768,'Section 2'!$D$16:$R$1015,COLUMNS('Section 2'!$D$13:R$13),0)))))</f>
        <v/>
      </c>
      <c r="K768" s="84" t="str">
        <f>IF($C768="","",IF(ISBLANK(VLOOKUP($A768,'Section 2'!$D$16:$R$1015,COLUMNS('Section 2'!$D$13:L$13),0)),"",VLOOKUP($A768,'Section 2'!$D$16:$R$1015,COLUMNS('Section 2'!$D$13:L$13),0)))</f>
        <v/>
      </c>
      <c r="L768" s="84" t="str">
        <f>IF($C768="","",IF(ISBLANK(VLOOKUP($A768,'Section 2'!$D$16:$R$1015,COLUMNS('Section 2'!$D$13:M$13),0)),"",VLOOKUP($A768,'Section 2'!$D$16:$R$1015,COLUMNS('Section 2'!$D$13:M$13),0)))</f>
        <v/>
      </c>
      <c r="M768" s="84" t="str">
        <f>IF($C768="","",IF(ISBLANK(VLOOKUP($A768,'Section 2'!$D$16:$R$1015,COLUMNS('Section 2'!$D$13:N$13),0)),"",VLOOKUP($A768,'Section 2'!$D$16:$R$1015,COLUMNS('Section 2'!$D$13:N$13),0)))</f>
        <v/>
      </c>
      <c r="N768" s="84" t="str">
        <f>IF($C768="","",IF(ISBLANK(VLOOKUP($A768,'Section 2'!$D$16:$R$1015,COLUMNS('Section 2'!$D$13:O$13),0)),"",VLOOKUP($A768,'Section 2'!$D$16:$R$1015,COLUMNS('Section 2'!$D$13:O$13),0)))</f>
        <v/>
      </c>
      <c r="O768" s="84" t="str">
        <f>IF($C768="","",IF(ISBLANK(VLOOKUP($A768,'Section 2'!$D$16:$R$1015,COLUMNS('Section 2'!$D$13:P$13),0)),"",VLOOKUP($A768,'Section 2'!$D$16:$R$1015,COLUMNS('Section 2'!$D$13:P$13),0)))</f>
        <v/>
      </c>
      <c r="P768" s="84" t="str">
        <f>IF($C768="","",IF(ISBLANK(VLOOKUP($A768,'Section 2'!$D$16:$R$1015,COLUMNS('Section 2'!$D$13:Q$13),0)),"",VLOOKUP($A768,'Section 2'!$D$16:$R$1015,COLUMNS('Section 2'!$D$13:Q$13),0)))</f>
        <v/>
      </c>
      <c r="Q768" s="84" t="str">
        <f>IF($C768="","",IF(ISBLANK(VLOOKUP($A768,'Section 2'!$D$16:$R$1015,COLUMNS('Section 2'!$D$13:R$13),0)),"",IF(VLOOKUP($A768,'Section 2'!$D$16:$R$1015,COLUMNS('Section 2'!$D$13:R$13),0)="QPS","QPS",PROPER(VLOOKUP($A768,'Section 2'!$D$16:$R$1015,COLUMNS('Section 2'!$D$13:R$13),0)))))</f>
        <v/>
      </c>
    </row>
    <row r="769" spans="1:17" x14ac:dyDescent="0.35">
      <c r="A769" s="50">
        <v>768</v>
      </c>
      <c r="B769" s="84" t="str">
        <f t="shared" si="11"/>
        <v/>
      </c>
      <c r="C769" s="84" t="str">
        <f>IFERROR(VLOOKUP($A769,'Section 2'!$D$16:$R$1015,COLUMNS('Section 2'!$D$13:D$13),0),"")</f>
        <v/>
      </c>
      <c r="D769" s="61" t="str">
        <f>IF($C769="","",IF(ISBLANK(VLOOKUP($A769,'Section 2'!$D$16:$R$1015,COLUMNS('Section 2'!$D$13:E$13),0)),"",VLOOKUP($A769,'Section 2'!$D$16:$R$1015,COLUMNS('Section 2'!$D$13:E$13),0)))</f>
        <v/>
      </c>
      <c r="E769" s="84" t="str">
        <f>IF($C769="","",IF(ISBLANK(VLOOKUP($A769,'Section 2'!$D$16:$R$1015,COLUMNS('Section 2'!$D$13:F$13),0)),"",VLOOKUP($A769,'Section 2'!$D$16:$R$1015,COLUMNS('Section 2'!$D$13:F$13),0)))</f>
        <v/>
      </c>
      <c r="F769" s="84" t="str">
        <f>IF($C769="","",IF(ISBLANK(VLOOKUP($A769,'Section 2'!$D$16:$R$1015,COLUMNS('Section 2'!$D$13:G$13),0)),"",VLOOKUP($A769,'Section 2'!$D$16:$R$1015,COLUMNS('Section 2'!$D$13:G$13),0)))</f>
        <v/>
      </c>
      <c r="G769" s="84" t="str">
        <f>IF($C769="","",IF(ISBLANK(VLOOKUP($A769,'Section 2'!$D$16:$R$1015,COLUMNS('Section 2'!$D$13:H$13),0)),"",VLOOKUP($A769,'Section 2'!$D$16:$R$1015,COLUMNS('Section 2'!$D$13:H$13),0)))</f>
        <v/>
      </c>
      <c r="H769" s="84" t="str">
        <f>IF($C769="","",IF(ISBLANK(VLOOKUP($A769,'Section 2'!$D$16:$R$1015,COLUMNS('Section 2'!$D$13:I$13),0)),"",VLOOKUP($A769,'Section 2'!$D$16:$R$1015,COLUMNS('Section 2'!$D$13:I$13),0)))</f>
        <v/>
      </c>
      <c r="I769" s="84" t="str">
        <f>IF($C769="","",IF(ISBLANK(VLOOKUP($A769,'Section 2'!$D$16:$R$1015,COLUMNS('Section 2'!$D$13:J$13),0)),"",VLOOKUP($A769,'Section 2'!$D$16:$R$1015,COLUMNS('Section 2'!$D$13:J$13),0)))</f>
        <v/>
      </c>
      <c r="J769" s="84" t="str">
        <f>IF($C769="","",IF(ISBLANK(VLOOKUP($A769,'Section 2'!$D$16:$R$1015,COLUMNS('Section 2'!$D$13:R$13),0)),"",IF(VLOOKUP($A769,'Section 2'!$D$16:$R$1015,COLUMNS('Section 2'!$D$13:R$13),0)="QPS","QPS",PROPER(VLOOKUP($A769,'Section 2'!$D$16:$R$1015,COLUMNS('Section 2'!$D$13:R$13),0)))))</f>
        <v/>
      </c>
      <c r="K769" s="84" t="str">
        <f>IF($C769="","",IF(ISBLANK(VLOOKUP($A769,'Section 2'!$D$16:$R$1015,COLUMNS('Section 2'!$D$13:L$13),0)),"",VLOOKUP($A769,'Section 2'!$D$16:$R$1015,COLUMNS('Section 2'!$D$13:L$13),0)))</f>
        <v/>
      </c>
      <c r="L769" s="84" t="str">
        <f>IF($C769="","",IF(ISBLANK(VLOOKUP($A769,'Section 2'!$D$16:$R$1015,COLUMNS('Section 2'!$D$13:M$13),0)),"",VLOOKUP($A769,'Section 2'!$D$16:$R$1015,COLUMNS('Section 2'!$D$13:M$13),0)))</f>
        <v/>
      </c>
      <c r="M769" s="84" t="str">
        <f>IF($C769="","",IF(ISBLANK(VLOOKUP($A769,'Section 2'!$D$16:$R$1015,COLUMNS('Section 2'!$D$13:N$13),0)),"",VLOOKUP($A769,'Section 2'!$D$16:$R$1015,COLUMNS('Section 2'!$D$13:N$13),0)))</f>
        <v/>
      </c>
      <c r="N769" s="84" t="str">
        <f>IF($C769="","",IF(ISBLANK(VLOOKUP($A769,'Section 2'!$D$16:$R$1015,COLUMNS('Section 2'!$D$13:O$13),0)),"",VLOOKUP($A769,'Section 2'!$D$16:$R$1015,COLUMNS('Section 2'!$D$13:O$13),0)))</f>
        <v/>
      </c>
      <c r="O769" s="84" t="str">
        <f>IF($C769="","",IF(ISBLANK(VLOOKUP($A769,'Section 2'!$D$16:$R$1015,COLUMNS('Section 2'!$D$13:P$13),0)),"",VLOOKUP($A769,'Section 2'!$D$16:$R$1015,COLUMNS('Section 2'!$D$13:P$13),0)))</f>
        <v/>
      </c>
      <c r="P769" s="84" t="str">
        <f>IF($C769="","",IF(ISBLANK(VLOOKUP($A769,'Section 2'!$D$16:$R$1015,COLUMNS('Section 2'!$D$13:Q$13),0)),"",VLOOKUP($A769,'Section 2'!$D$16:$R$1015,COLUMNS('Section 2'!$D$13:Q$13),0)))</f>
        <v/>
      </c>
      <c r="Q769" s="84" t="str">
        <f>IF($C769="","",IF(ISBLANK(VLOOKUP($A769,'Section 2'!$D$16:$R$1015,COLUMNS('Section 2'!$D$13:R$13),0)),"",IF(VLOOKUP($A769,'Section 2'!$D$16:$R$1015,COLUMNS('Section 2'!$D$13:R$13),0)="QPS","QPS",PROPER(VLOOKUP($A769,'Section 2'!$D$16:$R$1015,COLUMNS('Section 2'!$D$13:R$13),0)))))</f>
        <v/>
      </c>
    </row>
    <row r="770" spans="1:17" x14ac:dyDescent="0.35">
      <c r="A770" s="50">
        <v>769</v>
      </c>
      <c r="B770" s="84" t="str">
        <f t="shared" si="11"/>
        <v/>
      </c>
      <c r="C770" s="84" t="str">
        <f>IFERROR(VLOOKUP($A770,'Section 2'!$D$16:$R$1015,COLUMNS('Section 2'!$D$13:D$13),0),"")</f>
        <v/>
      </c>
      <c r="D770" s="61" t="str">
        <f>IF($C770="","",IF(ISBLANK(VLOOKUP($A770,'Section 2'!$D$16:$R$1015,COLUMNS('Section 2'!$D$13:E$13),0)),"",VLOOKUP($A770,'Section 2'!$D$16:$R$1015,COLUMNS('Section 2'!$D$13:E$13),0)))</f>
        <v/>
      </c>
      <c r="E770" s="84" t="str">
        <f>IF($C770="","",IF(ISBLANK(VLOOKUP($A770,'Section 2'!$D$16:$R$1015,COLUMNS('Section 2'!$D$13:F$13),0)),"",VLOOKUP($A770,'Section 2'!$D$16:$R$1015,COLUMNS('Section 2'!$D$13:F$13),0)))</f>
        <v/>
      </c>
      <c r="F770" s="84" t="str">
        <f>IF($C770="","",IF(ISBLANK(VLOOKUP($A770,'Section 2'!$D$16:$R$1015,COLUMNS('Section 2'!$D$13:G$13),0)),"",VLOOKUP($A770,'Section 2'!$D$16:$R$1015,COLUMNS('Section 2'!$D$13:G$13),0)))</f>
        <v/>
      </c>
      <c r="G770" s="84" t="str">
        <f>IF($C770="","",IF(ISBLANK(VLOOKUP($A770,'Section 2'!$D$16:$R$1015,COLUMNS('Section 2'!$D$13:H$13),0)),"",VLOOKUP($A770,'Section 2'!$D$16:$R$1015,COLUMNS('Section 2'!$D$13:H$13),0)))</f>
        <v/>
      </c>
      <c r="H770" s="84" t="str">
        <f>IF($C770="","",IF(ISBLANK(VLOOKUP($A770,'Section 2'!$D$16:$R$1015,COLUMNS('Section 2'!$D$13:I$13),0)),"",VLOOKUP($A770,'Section 2'!$D$16:$R$1015,COLUMNS('Section 2'!$D$13:I$13),0)))</f>
        <v/>
      </c>
      <c r="I770" s="84" t="str">
        <f>IF($C770="","",IF(ISBLANK(VLOOKUP($A770,'Section 2'!$D$16:$R$1015,COLUMNS('Section 2'!$D$13:J$13),0)),"",VLOOKUP($A770,'Section 2'!$D$16:$R$1015,COLUMNS('Section 2'!$D$13:J$13),0)))</f>
        <v/>
      </c>
      <c r="J770" s="84" t="str">
        <f>IF($C770="","",IF(ISBLANK(VLOOKUP($A770,'Section 2'!$D$16:$R$1015,COLUMNS('Section 2'!$D$13:R$13),0)),"",IF(VLOOKUP($A770,'Section 2'!$D$16:$R$1015,COLUMNS('Section 2'!$D$13:R$13),0)="QPS","QPS",PROPER(VLOOKUP($A770,'Section 2'!$D$16:$R$1015,COLUMNS('Section 2'!$D$13:R$13),0)))))</f>
        <v/>
      </c>
      <c r="K770" s="84" t="str">
        <f>IF($C770="","",IF(ISBLANK(VLOOKUP($A770,'Section 2'!$D$16:$R$1015,COLUMNS('Section 2'!$D$13:L$13),0)),"",VLOOKUP($A770,'Section 2'!$D$16:$R$1015,COLUMNS('Section 2'!$D$13:L$13),0)))</f>
        <v/>
      </c>
      <c r="L770" s="84" t="str">
        <f>IF($C770="","",IF(ISBLANK(VLOOKUP($A770,'Section 2'!$D$16:$R$1015,COLUMNS('Section 2'!$D$13:M$13),0)),"",VLOOKUP($A770,'Section 2'!$D$16:$R$1015,COLUMNS('Section 2'!$D$13:M$13),0)))</f>
        <v/>
      </c>
      <c r="M770" s="84" t="str">
        <f>IF($C770="","",IF(ISBLANK(VLOOKUP($A770,'Section 2'!$D$16:$R$1015,COLUMNS('Section 2'!$D$13:N$13),0)),"",VLOOKUP($A770,'Section 2'!$D$16:$R$1015,COLUMNS('Section 2'!$D$13:N$13),0)))</f>
        <v/>
      </c>
      <c r="N770" s="84" t="str">
        <f>IF($C770="","",IF(ISBLANK(VLOOKUP($A770,'Section 2'!$D$16:$R$1015,COLUMNS('Section 2'!$D$13:O$13),0)),"",VLOOKUP($A770,'Section 2'!$D$16:$R$1015,COLUMNS('Section 2'!$D$13:O$13),0)))</f>
        <v/>
      </c>
      <c r="O770" s="84" t="str">
        <f>IF($C770="","",IF(ISBLANK(VLOOKUP($A770,'Section 2'!$D$16:$R$1015,COLUMNS('Section 2'!$D$13:P$13),0)),"",VLOOKUP($A770,'Section 2'!$D$16:$R$1015,COLUMNS('Section 2'!$D$13:P$13),0)))</f>
        <v/>
      </c>
      <c r="P770" s="84" t="str">
        <f>IF($C770="","",IF(ISBLANK(VLOOKUP($A770,'Section 2'!$D$16:$R$1015,COLUMNS('Section 2'!$D$13:Q$13),0)),"",VLOOKUP($A770,'Section 2'!$D$16:$R$1015,COLUMNS('Section 2'!$D$13:Q$13),0)))</f>
        <v/>
      </c>
      <c r="Q770" s="84" t="str">
        <f>IF($C770="","",IF(ISBLANK(VLOOKUP($A770,'Section 2'!$D$16:$R$1015,COLUMNS('Section 2'!$D$13:R$13),0)),"",IF(VLOOKUP($A770,'Section 2'!$D$16:$R$1015,COLUMNS('Section 2'!$D$13:R$13),0)="QPS","QPS",PROPER(VLOOKUP($A770,'Section 2'!$D$16:$R$1015,COLUMNS('Section 2'!$D$13:R$13),0)))))</f>
        <v/>
      </c>
    </row>
    <row r="771" spans="1:17" x14ac:dyDescent="0.35">
      <c r="A771" s="50">
        <v>770</v>
      </c>
      <c r="B771" s="84" t="str">
        <f t="shared" ref="B771:B834" si="12">IF(C771="","",2)</f>
        <v/>
      </c>
      <c r="C771" s="84" t="str">
        <f>IFERROR(VLOOKUP($A771,'Section 2'!$D$16:$R$1015,COLUMNS('Section 2'!$D$13:D$13),0),"")</f>
        <v/>
      </c>
      <c r="D771" s="61" t="str">
        <f>IF($C771="","",IF(ISBLANK(VLOOKUP($A771,'Section 2'!$D$16:$R$1015,COLUMNS('Section 2'!$D$13:E$13),0)),"",VLOOKUP($A771,'Section 2'!$D$16:$R$1015,COLUMNS('Section 2'!$D$13:E$13),0)))</f>
        <v/>
      </c>
      <c r="E771" s="84" t="str">
        <f>IF($C771="","",IF(ISBLANK(VLOOKUP($A771,'Section 2'!$D$16:$R$1015,COLUMNS('Section 2'!$D$13:F$13),0)),"",VLOOKUP($A771,'Section 2'!$D$16:$R$1015,COLUMNS('Section 2'!$D$13:F$13),0)))</f>
        <v/>
      </c>
      <c r="F771" s="84" t="str">
        <f>IF($C771="","",IF(ISBLANK(VLOOKUP($A771,'Section 2'!$D$16:$R$1015,COLUMNS('Section 2'!$D$13:G$13),0)),"",VLOOKUP($A771,'Section 2'!$D$16:$R$1015,COLUMNS('Section 2'!$D$13:G$13),0)))</f>
        <v/>
      </c>
      <c r="G771" s="84" t="str">
        <f>IF($C771="","",IF(ISBLANK(VLOOKUP($A771,'Section 2'!$D$16:$R$1015,COLUMNS('Section 2'!$D$13:H$13),0)),"",VLOOKUP($A771,'Section 2'!$D$16:$R$1015,COLUMNS('Section 2'!$D$13:H$13),0)))</f>
        <v/>
      </c>
      <c r="H771" s="84" t="str">
        <f>IF($C771="","",IF(ISBLANK(VLOOKUP($A771,'Section 2'!$D$16:$R$1015,COLUMNS('Section 2'!$D$13:I$13),0)),"",VLOOKUP($A771,'Section 2'!$D$16:$R$1015,COLUMNS('Section 2'!$D$13:I$13),0)))</f>
        <v/>
      </c>
      <c r="I771" s="84" t="str">
        <f>IF($C771="","",IF(ISBLANK(VLOOKUP($A771,'Section 2'!$D$16:$R$1015,COLUMNS('Section 2'!$D$13:J$13),0)),"",VLOOKUP($A771,'Section 2'!$D$16:$R$1015,COLUMNS('Section 2'!$D$13:J$13),0)))</f>
        <v/>
      </c>
      <c r="J771" s="84" t="str">
        <f>IF($C771="","",IF(ISBLANK(VLOOKUP($A771,'Section 2'!$D$16:$R$1015,COLUMNS('Section 2'!$D$13:R$13),0)),"",IF(VLOOKUP($A771,'Section 2'!$D$16:$R$1015,COLUMNS('Section 2'!$D$13:R$13),0)="QPS","QPS",PROPER(VLOOKUP($A771,'Section 2'!$D$16:$R$1015,COLUMNS('Section 2'!$D$13:R$13),0)))))</f>
        <v/>
      </c>
      <c r="K771" s="84" t="str">
        <f>IF($C771="","",IF(ISBLANK(VLOOKUP($A771,'Section 2'!$D$16:$R$1015,COLUMNS('Section 2'!$D$13:L$13),0)),"",VLOOKUP($A771,'Section 2'!$D$16:$R$1015,COLUMNS('Section 2'!$D$13:L$13),0)))</f>
        <v/>
      </c>
      <c r="L771" s="84" t="str">
        <f>IF($C771="","",IF(ISBLANK(VLOOKUP($A771,'Section 2'!$D$16:$R$1015,COLUMNS('Section 2'!$D$13:M$13),0)),"",VLOOKUP($A771,'Section 2'!$D$16:$R$1015,COLUMNS('Section 2'!$D$13:M$13),0)))</f>
        <v/>
      </c>
      <c r="M771" s="84" t="str">
        <f>IF($C771="","",IF(ISBLANK(VLOOKUP($A771,'Section 2'!$D$16:$R$1015,COLUMNS('Section 2'!$D$13:N$13),0)),"",VLOOKUP($A771,'Section 2'!$D$16:$R$1015,COLUMNS('Section 2'!$D$13:N$13),0)))</f>
        <v/>
      </c>
      <c r="N771" s="84" t="str">
        <f>IF($C771="","",IF(ISBLANK(VLOOKUP($A771,'Section 2'!$D$16:$R$1015,COLUMNS('Section 2'!$D$13:O$13),0)),"",VLOOKUP($A771,'Section 2'!$D$16:$R$1015,COLUMNS('Section 2'!$D$13:O$13),0)))</f>
        <v/>
      </c>
      <c r="O771" s="84" t="str">
        <f>IF($C771="","",IF(ISBLANK(VLOOKUP($A771,'Section 2'!$D$16:$R$1015,COLUMNS('Section 2'!$D$13:P$13),0)),"",VLOOKUP($A771,'Section 2'!$D$16:$R$1015,COLUMNS('Section 2'!$D$13:P$13),0)))</f>
        <v/>
      </c>
      <c r="P771" s="84" t="str">
        <f>IF($C771="","",IF(ISBLANK(VLOOKUP($A771,'Section 2'!$D$16:$R$1015,COLUMNS('Section 2'!$D$13:Q$13),0)),"",VLOOKUP($A771,'Section 2'!$D$16:$R$1015,COLUMNS('Section 2'!$D$13:Q$13),0)))</f>
        <v/>
      </c>
      <c r="Q771" s="84" t="str">
        <f>IF($C771="","",IF(ISBLANK(VLOOKUP($A771,'Section 2'!$D$16:$R$1015,COLUMNS('Section 2'!$D$13:R$13),0)),"",IF(VLOOKUP($A771,'Section 2'!$D$16:$R$1015,COLUMNS('Section 2'!$D$13:R$13),0)="QPS","QPS",PROPER(VLOOKUP($A771,'Section 2'!$D$16:$R$1015,COLUMNS('Section 2'!$D$13:R$13),0)))))</f>
        <v/>
      </c>
    </row>
    <row r="772" spans="1:17" x14ac:dyDescent="0.35">
      <c r="A772" s="50">
        <v>771</v>
      </c>
      <c r="B772" s="84" t="str">
        <f t="shared" si="12"/>
        <v/>
      </c>
      <c r="C772" s="84" t="str">
        <f>IFERROR(VLOOKUP($A772,'Section 2'!$D$16:$R$1015,COLUMNS('Section 2'!$D$13:D$13),0),"")</f>
        <v/>
      </c>
      <c r="D772" s="61" t="str">
        <f>IF($C772="","",IF(ISBLANK(VLOOKUP($A772,'Section 2'!$D$16:$R$1015,COLUMNS('Section 2'!$D$13:E$13),0)),"",VLOOKUP($A772,'Section 2'!$D$16:$R$1015,COLUMNS('Section 2'!$D$13:E$13),0)))</f>
        <v/>
      </c>
      <c r="E772" s="84" t="str">
        <f>IF($C772="","",IF(ISBLANK(VLOOKUP($A772,'Section 2'!$D$16:$R$1015,COLUMNS('Section 2'!$D$13:F$13),0)),"",VLOOKUP($A772,'Section 2'!$D$16:$R$1015,COLUMNS('Section 2'!$D$13:F$13),0)))</f>
        <v/>
      </c>
      <c r="F772" s="84" t="str">
        <f>IF($C772="","",IF(ISBLANK(VLOOKUP($A772,'Section 2'!$D$16:$R$1015,COLUMNS('Section 2'!$D$13:G$13),0)),"",VLOOKUP($A772,'Section 2'!$D$16:$R$1015,COLUMNS('Section 2'!$D$13:G$13),0)))</f>
        <v/>
      </c>
      <c r="G772" s="84" t="str">
        <f>IF($C772="","",IF(ISBLANK(VLOOKUP($A772,'Section 2'!$D$16:$R$1015,COLUMNS('Section 2'!$D$13:H$13),0)),"",VLOOKUP($A772,'Section 2'!$D$16:$R$1015,COLUMNS('Section 2'!$D$13:H$13),0)))</f>
        <v/>
      </c>
      <c r="H772" s="84" t="str">
        <f>IF($C772="","",IF(ISBLANK(VLOOKUP($A772,'Section 2'!$D$16:$R$1015,COLUMNS('Section 2'!$D$13:I$13),0)),"",VLOOKUP($A772,'Section 2'!$D$16:$R$1015,COLUMNS('Section 2'!$D$13:I$13),0)))</f>
        <v/>
      </c>
      <c r="I772" s="84" t="str">
        <f>IF($C772="","",IF(ISBLANK(VLOOKUP($A772,'Section 2'!$D$16:$R$1015,COLUMNS('Section 2'!$D$13:J$13),0)),"",VLOOKUP($A772,'Section 2'!$D$16:$R$1015,COLUMNS('Section 2'!$D$13:J$13),0)))</f>
        <v/>
      </c>
      <c r="J772" s="84" t="str">
        <f>IF($C772="","",IF(ISBLANK(VLOOKUP($A772,'Section 2'!$D$16:$R$1015,COLUMNS('Section 2'!$D$13:R$13),0)),"",IF(VLOOKUP($A772,'Section 2'!$D$16:$R$1015,COLUMNS('Section 2'!$D$13:R$13),0)="QPS","QPS",PROPER(VLOOKUP($A772,'Section 2'!$D$16:$R$1015,COLUMNS('Section 2'!$D$13:R$13),0)))))</f>
        <v/>
      </c>
      <c r="K772" s="84" t="str">
        <f>IF($C772="","",IF(ISBLANK(VLOOKUP($A772,'Section 2'!$D$16:$R$1015,COLUMNS('Section 2'!$D$13:L$13),0)),"",VLOOKUP($A772,'Section 2'!$D$16:$R$1015,COLUMNS('Section 2'!$D$13:L$13),0)))</f>
        <v/>
      </c>
      <c r="L772" s="84" t="str">
        <f>IF($C772="","",IF(ISBLANK(VLOOKUP($A772,'Section 2'!$D$16:$R$1015,COLUMNS('Section 2'!$D$13:M$13),0)),"",VLOOKUP($A772,'Section 2'!$D$16:$R$1015,COLUMNS('Section 2'!$D$13:M$13),0)))</f>
        <v/>
      </c>
      <c r="M772" s="84" t="str">
        <f>IF($C772="","",IF(ISBLANK(VLOOKUP($A772,'Section 2'!$D$16:$R$1015,COLUMNS('Section 2'!$D$13:N$13),0)),"",VLOOKUP($A772,'Section 2'!$D$16:$R$1015,COLUMNS('Section 2'!$D$13:N$13),0)))</f>
        <v/>
      </c>
      <c r="N772" s="84" t="str">
        <f>IF($C772="","",IF(ISBLANK(VLOOKUP($A772,'Section 2'!$D$16:$R$1015,COLUMNS('Section 2'!$D$13:O$13),0)),"",VLOOKUP($A772,'Section 2'!$D$16:$R$1015,COLUMNS('Section 2'!$D$13:O$13),0)))</f>
        <v/>
      </c>
      <c r="O772" s="84" t="str">
        <f>IF($C772="","",IF(ISBLANK(VLOOKUP($A772,'Section 2'!$D$16:$R$1015,COLUMNS('Section 2'!$D$13:P$13),0)),"",VLOOKUP($A772,'Section 2'!$D$16:$R$1015,COLUMNS('Section 2'!$D$13:P$13),0)))</f>
        <v/>
      </c>
      <c r="P772" s="84" t="str">
        <f>IF($C772="","",IF(ISBLANK(VLOOKUP($A772,'Section 2'!$D$16:$R$1015,COLUMNS('Section 2'!$D$13:Q$13),0)),"",VLOOKUP($A772,'Section 2'!$D$16:$R$1015,COLUMNS('Section 2'!$D$13:Q$13),0)))</f>
        <v/>
      </c>
      <c r="Q772" s="84" t="str">
        <f>IF($C772="","",IF(ISBLANK(VLOOKUP($A772,'Section 2'!$D$16:$R$1015,COLUMNS('Section 2'!$D$13:R$13),0)),"",IF(VLOOKUP($A772,'Section 2'!$D$16:$R$1015,COLUMNS('Section 2'!$D$13:R$13),0)="QPS","QPS",PROPER(VLOOKUP($A772,'Section 2'!$D$16:$R$1015,COLUMNS('Section 2'!$D$13:R$13),0)))))</f>
        <v/>
      </c>
    </row>
    <row r="773" spans="1:17" x14ac:dyDescent="0.35">
      <c r="A773" s="50">
        <v>772</v>
      </c>
      <c r="B773" s="84" t="str">
        <f t="shared" si="12"/>
        <v/>
      </c>
      <c r="C773" s="84" t="str">
        <f>IFERROR(VLOOKUP($A773,'Section 2'!$D$16:$R$1015,COLUMNS('Section 2'!$D$13:D$13),0),"")</f>
        <v/>
      </c>
      <c r="D773" s="61" t="str">
        <f>IF($C773="","",IF(ISBLANK(VLOOKUP($A773,'Section 2'!$D$16:$R$1015,COLUMNS('Section 2'!$D$13:E$13),0)),"",VLOOKUP($A773,'Section 2'!$D$16:$R$1015,COLUMNS('Section 2'!$D$13:E$13),0)))</f>
        <v/>
      </c>
      <c r="E773" s="84" t="str">
        <f>IF($C773="","",IF(ISBLANK(VLOOKUP($A773,'Section 2'!$D$16:$R$1015,COLUMNS('Section 2'!$D$13:F$13),0)),"",VLOOKUP($A773,'Section 2'!$D$16:$R$1015,COLUMNS('Section 2'!$D$13:F$13),0)))</f>
        <v/>
      </c>
      <c r="F773" s="84" t="str">
        <f>IF($C773="","",IF(ISBLANK(VLOOKUP($A773,'Section 2'!$D$16:$R$1015,COLUMNS('Section 2'!$D$13:G$13),0)),"",VLOOKUP($A773,'Section 2'!$D$16:$R$1015,COLUMNS('Section 2'!$D$13:G$13),0)))</f>
        <v/>
      </c>
      <c r="G773" s="84" t="str">
        <f>IF($C773="","",IF(ISBLANK(VLOOKUP($A773,'Section 2'!$D$16:$R$1015,COLUMNS('Section 2'!$D$13:H$13),0)),"",VLOOKUP($A773,'Section 2'!$D$16:$R$1015,COLUMNS('Section 2'!$D$13:H$13),0)))</f>
        <v/>
      </c>
      <c r="H773" s="84" t="str">
        <f>IF($C773="","",IF(ISBLANK(VLOOKUP($A773,'Section 2'!$D$16:$R$1015,COLUMNS('Section 2'!$D$13:I$13),0)),"",VLOOKUP($A773,'Section 2'!$D$16:$R$1015,COLUMNS('Section 2'!$D$13:I$13),0)))</f>
        <v/>
      </c>
      <c r="I773" s="84" t="str">
        <f>IF($C773="","",IF(ISBLANK(VLOOKUP($A773,'Section 2'!$D$16:$R$1015,COLUMNS('Section 2'!$D$13:J$13),0)),"",VLOOKUP($A773,'Section 2'!$D$16:$R$1015,COLUMNS('Section 2'!$D$13:J$13),0)))</f>
        <v/>
      </c>
      <c r="J773" s="84" t="str">
        <f>IF($C773="","",IF(ISBLANK(VLOOKUP($A773,'Section 2'!$D$16:$R$1015,COLUMNS('Section 2'!$D$13:R$13),0)),"",IF(VLOOKUP($A773,'Section 2'!$D$16:$R$1015,COLUMNS('Section 2'!$D$13:R$13),0)="QPS","QPS",PROPER(VLOOKUP($A773,'Section 2'!$D$16:$R$1015,COLUMNS('Section 2'!$D$13:R$13),0)))))</f>
        <v/>
      </c>
      <c r="K773" s="84" t="str">
        <f>IF($C773="","",IF(ISBLANK(VLOOKUP($A773,'Section 2'!$D$16:$R$1015,COLUMNS('Section 2'!$D$13:L$13),0)),"",VLOOKUP($A773,'Section 2'!$D$16:$R$1015,COLUMNS('Section 2'!$D$13:L$13),0)))</f>
        <v/>
      </c>
      <c r="L773" s="84" t="str">
        <f>IF($C773="","",IF(ISBLANK(VLOOKUP($A773,'Section 2'!$D$16:$R$1015,COLUMNS('Section 2'!$D$13:M$13),0)),"",VLOOKUP($A773,'Section 2'!$D$16:$R$1015,COLUMNS('Section 2'!$D$13:M$13),0)))</f>
        <v/>
      </c>
      <c r="M773" s="84" t="str">
        <f>IF($C773="","",IF(ISBLANK(VLOOKUP($A773,'Section 2'!$D$16:$R$1015,COLUMNS('Section 2'!$D$13:N$13),0)),"",VLOOKUP($A773,'Section 2'!$D$16:$R$1015,COLUMNS('Section 2'!$D$13:N$13),0)))</f>
        <v/>
      </c>
      <c r="N773" s="84" t="str">
        <f>IF($C773="","",IF(ISBLANK(VLOOKUP($A773,'Section 2'!$D$16:$R$1015,COLUMNS('Section 2'!$D$13:O$13),0)),"",VLOOKUP($A773,'Section 2'!$D$16:$R$1015,COLUMNS('Section 2'!$D$13:O$13),0)))</f>
        <v/>
      </c>
      <c r="O773" s="84" t="str">
        <f>IF($C773="","",IF(ISBLANK(VLOOKUP($A773,'Section 2'!$D$16:$R$1015,COLUMNS('Section 2'!$D$13:P$13),0)),"",VLOOKUP($A773,'Section 2'!$D$16:$R$1015,COLUMNS('Section 2'!$D$13:P$13),0)))</f>
        <v/>
      </c>
      <c r="P773" s="84" t="str">
        <f>IF($C773="","",IF(ISBLANK(VLOOKUP($A773,'Section 2'!$D$16:$R$1015,COLUMNS('Section 2'!$D$13:Q$13),0)),"",VLOOKUP($A773,'Section 2'!$D$16:$R$1015,COLUMNS('Section 2'!$D$13:Q$13),0)))</f>
        <v/>
      </c>
      <c r="Q773" s="84" t="str">
        <f>IF($C773="","",IF(ISBLANK(VLOOKUP($A773,'Section 2'!$D$16:$R$1015,COLUMNS('Section 2'!$D$13:R$13),0)),"",IF(VLOOKUP($A773,'Section 2'!$D$16:$R$1015,COLUMNS('Section 2'!$D$13:R$13),0)="QPS","QPS",PROPER(VLOOKUP($A773,'Section 2'!$D$16:$R$1015,COLUMNS('Section 2'!$D$13:R$13),0)))))</f>
        <v/>
      </c>
    </row>
    <row r="774" spans="1:17" x14ac:dyDescent="0.35">
      <c r="A774" s="50">
        <v>773</v>
      </c>
      <c r="B774" s="84" t="str">
        <f t="shared" si="12"/>
        <v/>
      </c>
      <c r="C774" s="84" t="str">
        <f>IFERROR(VLOOKUP($A774,'Section 2'!$D$16:$R$1015,COLUMNS('Section 2'!$D$13:D$13),0),"")</f>
        <v/>
      </c>
      <c r="D774" s="61" t="str">
        <f>IF($C774="","",IF(ISBLANK(VLOOKUP($A774,'Section 2'!$D$16:$R$1015,COLUMNS('Section 2'!$D$13:E$13),0)),"",VLOOKUP($A774,'Section 2'!$D$16:$R$1015,COLUMNS('Section 2'!$D$13:E$13),0)))</f>
        <v/>
      </c>
      <c r="E774" s="84" t="str">
        <f>IF($C774="","",IF(ISBLANK(VLOOKUP($A774,'Section 2'!$D$16:$R$1015,COLUMNS('Section 2'!$D$13:F$13),0)),"",VLOOKUP($A774,'Section 2'!$D$16:$R$1015,COLUMNS('Section 2'!$D$13:F$13),0)))</f>
        <v/>
      </c>
      <c r="F774" s="84" t="str">
        <f>IF($C774="","",IF(ISBLANK(VLOOKUP($A774,'Section 2'!$D$16:$R$1015,COLUMNS('Section 2'!$D$13:G$13),0)),"",VLOOKUP($A774,'Section 2'!$D$16:$R$1015,COLUMNS('Section 2'!$D$13:G$13),0)))</f>
        <v/>
      </c>
      <c r="G774" s="84" t="str">
        <f>IF($C774="","",IF(ISBLANK(VLOOKUP($A774,'Section 2'!$D$16:$R$1015,COLUMNS('Section 2'!$D$13:H$13),0)),"",VLOOKUP($A774,'Section 2'!$D$16:$R$1015,COLUMNS('Section 2'!$D$13:H$13),0)))</f>
        <v/>
      </c>
      <c r="H774" s="84" t="str">
        <f>IF($C774="","",IF(ISBLANK(VLOOKUP($A774,'Section 2'!$D$16:$R$1015,COLUMNS('Section 2'!$D$13:I$13),0)),"",VLOOKUP($A774,'Section 2'!$D$16:$R$1015,COLUMNS('Section 2'!$D$13:I$13),0)))</f>
        <v/>
      </c>
      <c r="I774" s="84" t="str">
        <f>IF($C774="","",IF(ISBLANK(VLOOKUP($A774,'Section 2'!$D$16:$R$1015,COLUMNS('Section 2'!$D$13:J$13),0)),"",VLOOKUP($A774,'Section 2'!$D$16:$R$1015,COLUMNS('Section 2'!$D$13:J$13),0)))</f>
        <v/>
      </c>
      <c r="J774" s="84" t="str">
        <f>IF($C774="","",IF(ISBLANK(VLOOKUP($A774,'Section 2'!$D$16:$R$1015,COLUMNS('Section 2'!$D$13:R$13),0)),"",IF(VLOOKUP($A774,'Section 2'!$D$16:$R$1015,COLUMNS('Section 2'!$D$13:R$13),0)="QPS","QPS",PROPER(VLOOKUP($A774,'Section 2'!$D$16:$R$1015,COLUMNS('Section 2'!$D$13:R$13),0)))))</f>
        <v/>
      </c>
      <c r="K774" s="84" t="str">
        <f>IF($C774="","",IF(ISBLANK(VLOOKUP($A774,'Section 2'!$D$16:$R$1015,COLUMNS('Section 2'!$D$13:L$13),0)),"",VLOOKUP($A774,'Section 2'!$D$16:$R$1015,COLUMNS('Section 2'!$D$13:L$13),0)))</f>
        <v/>
      </c>
      <c r="L774" s="84" t="str">
        <f>IF($C774="","",IF(ISBLANK(VLOOKUP($A774,'Section 2'!$D$16:$R$1015,COLUMNS('Section 2'!$D$13:M$13),0)),"",VLOOKUP($A774,'Section 2'!$D$16:$R$1015,COLUMNS('Section 2'!$D$13:M$13),0)))</f>
        <v/>
      </c>
      <c r="M774" s="84" t="str">
        <f>IF($C774="","",IF(ISBLANK(VLOOKUP($A774,'Section 2'!$D$16:$R$1015,COLUMNS('Section 2'!$D$13:N$13),0)),"",VLOOKUP($A774,'Section 2'!$D$16:$R$1015,COLUMNS('Section 2'!$D$13:N$13),0)))</f>
        <v/>
      </c>
      <c r="N774" s="84" t="str">
        <f>IF($C774="","",IF(ISBLANK(VLOOKUP($A774,'Section 2'!$D$16:$R$1015,COLUMNS('Section 2'!$D$13:O$13),0)),"",VLOOKUP($A774,'Section 2'!$D$16:$R$1015,COLUMNS('Section 2'!$D$13:O$13),0)))</f>
        <v/>
      </c>
      <c r="O774" s="84" t="str">
        <f>IF($C774="","",IF(ISBLANK(VLOOKUP($A774,'Section 2'!$D$16:$R$1015,COLUMNS('Section 2'!$D$13:P$13),0)),"",VLOOKUP($A774,'Section 2'!$D$16:$R$1015,COLUMNS('Section 2'!$D$13:P$13),0)))</f>
        <v/>
      </c>
      <c r="P774" s="84" t="str">
        <f>IF($C774="","",IF(ISBLANK(VLOOKUP($A774,'Section 2'!$D$16:$R$1015,COLUMNS('Section 2'!$D$13:Q$13),0)),"",VLOOKUP($A774,'Section 2'!$D$16:$R$1015,COLUMNS('Section 2'!$D$13:Q$13),0)))</f>
        <v/>
      </c>
      <c r="Q774" s="84" t="str">
        <f>IF($C774="","",IF(ISBLANK(VLOOKUP($A774,'Section 2'!$D$16:$R$1015,COLUMNS('Section 2'!$D$13:R$13),0)),"",IF(VLOOKUP($A774,'Section 2'!$D$16:$R$1015,COLUMNS('Section 2'!$D$13:R$13),0)="QPS","QPS",PROPER(VLOOKUP($A774,'Section 2'!$D$16:$R$1015,COLUMNS('Section 2'!$D$13:R$13),0)))))</f>
        <v/>
      </c>
    </row>
    <row r="775" spans="1:17" x14ac:dyDescent="0.35">
      <c r="A775" s="50">
        <v>774</v>
      </c>
      <c r="B775" s="84" t="str">
        <f t="shared" si="12"/>
        <v/>
      </c>
      <c r="C775" s="84" t="str">
        <f>IFERROR(VLOOKUP($A775,'Section 2'!$D$16:$R$1015,COLUMNS('Section 2'!$D$13:D$13),0),"")</f>
        <v/>
      </c>
      <c r="D775" s="61" t="str">
        <f>IF($C775="","",IF(ISBLANK(VLOOKUP($A775,'Section 2'!$D$16:$R$1015,COLUMNS('Section 2'!$D$13:E$13),0)),"",VLOOKUP($A775,'Section 2'!$D$16:$R$1015,COLUMNS('Section 2'!$D$13:E$13),0)))</f>
        <v/>
      </c>
      <c r="E775" s="84" t="str">
        <f>IF($C775="","",IF(ISBLANK(VLOOKUP($A775,'Section 2'!$D$16:$R$1015,COLUMNS('Section 2'!$D$13:F$13),0)),"",VLOOKUP($A775,'Section 2'!$D$16:$R$1015,COLUMNS('Section 2'!$D$13:F$13),0)))</f>
        <v/>
      </c>
      <c r="F775" s="84" t="str">
        <f>IF($C775="","",IF(ISBLANK(VLOOKUP($A775,'Section 2'!$D$16:$R$1015,COLUMNS('Section 2'!$D$13:G$13),0)),"",VLOOKUP($A775,'Section 2'!$D$16:$R$1015,COLUMNS('Section 2'!$D$13:G$13),0)))</f>
        <v/>
      </c>
      <c r="G775" s="84" t="str">
        <f>IF($C775="","",IF(ISBLANK(VLOOKUP($A775,'Section 2'!$D$16:$R$1015,COLUMNS('Section 2'!$D$13:H$13),0)),"",VLOOKUP($A775,'Section 2'!$D$16:$R$1015,COLUMNS('Section 2'!$D$13:H$13),0)))</f>
        <v/>
      </c>
      <c r="H775" s="84" t="str">
        <f>IF($C775="","",IF(ISBLANK(VLOOKUP($A775,'Section 2'!$D$16:$R$1015,COLUMNS('Section 2'!$D$13:I$13),0)),"",VLOOKUP($A775,'Section 2'!$D$16:$R$1015,COLUMNS('Section 2'!$D$13:I$13),0)))</f>
        <v/>
      </c>
      <c r="I775" s="84" t="str">
        <f>IF($C775="","",IF(ISBLANK(VLOOKUP($A775,'Section 2'!$D$16:$R$1015,COLUMNS('Section 2'!$D$13:J$13),0)),"",VLOOKUP($A775,'Section 2'!$D$16:$R$1015,COLUMNS('Section 2'!$D$13:J$13),0)))</f>
        <v/>
      </c>
      <c r="J775" s="84" t="str">
        <f>IF($C775="","",IF(ISBLANK(VLOOKUP($A775,'Section 2'!$D$16:$R$1015,COLUMNS('Section 2'!$D$13:R$13),0)),"",IF(VLOOKUP($A775,'Section 2'!$D$16:$R$1015,COLUMNS('Section 2'!$D$13:R$13),0)="QPS","QPS",PROPER(VLOOKUP($A775,'Section 2'!$D$16:$R$1015,COLUMNS('Section 2'!$D$13:R$13),0)))))</f>
        <v/>
      </c>
      <c r="K775" s="84" t="str">
        <f>IF($C775="","",IF(ISBLANK(VLOOKUP($A775,'Section 2'!$D$16:$R$1015,COLUMNS('Section 2'!$D$13:L$13),0)),"",VLOOKUP($A775,'Section 2'!$D$16:$R$1015,COLUMNS('Section 2'!$D$13:L$13),0)))</f>
        <v/>
      </c>
      <c r="L775" s="84" t="str">
        <f>IF($C775="","",IF(ISBLANK(VLOOKUP($A775,'Section 2'!$D$16:$R$1015,COLUMNS('Section 2'!$D$13:M$13),0)),"",VLOOKUP($A775,'Section 2'!$D$16:$R$1015,COLUMNS('Section 2'!$D$13:M$13),0)))</f>
        <v/>
      </c>
      <c r="M775" s="84" t="str">
        <f>IF($C775="","",IF(ISBLANK(VLOOKUP($A775,'Section 2'!$D$16:$R$1015,COLUMNS('Section 2'!$D$13:N$13),0)),"",VLOOKUP($A775,'Section 2'!$D$16:$R$1015,COLUMNS('Section 2'!$D$13:N$13),0)))</f>
        <v/>
      </c>
      <c r="N775" s="84" t="str">
        <f>IF($C775="","",IF(ISBLANK(VLOOKUP($A775,'Section 2'!$D$16:$R$1015,COLUMNS('Section 2'!$D$13:O$13),0)),"",VLOOKUP($A775,'Section 2'!$D$16:$R$1015,COLUMNS('Section 2'!$D$13:O$13),0)))</f>
        <v/>
      </c>
      <c r="O775" s="84" t="str">
        <f>IF($C775="","",IF(ISBLANK(VLOOKUP($A775,'Section 2'!$D$16:$R$1015,COLUMNS('Section 2'!$D$13:P$13),0)),"",VLOOKUP($A775,'Section 2'!$D$16:$R$1015,COLUMNS('Section 2'!$D$13:P$13),0)))</f>
        <v/>
      </c>
      <c r="P775" s="84" t="str">
        <f>IF($C775="","",IF(ISBLANK(VLOOKUP($A775,'Section 2'!$D$16:$R$1015,COLUMNS('Section 2'!$D$13:Q$13),0)),"",VLOOKUP($A775,'Section 2'!$D$16:$R$1015,COLUMNS('Section 2'!$D$13:Q$13),0)))</f>
        <v/>
      </c>
      <c r="Q775" s="84" t="str">
        <f>IF($C775="","",IF(ISBLANK(VLOOKUP($A775,'Section 2'!$D$16:$R$1015,COLUMNS('Section 2'!$D$13:R$13),0)),"",IF(VLOOKUP($A775,'Section 2'!$D$16:$R$1015,COLUMNS('Section 2'!$D$13:R$13),0)="QPS","QPS",PROPER(VLOOKUP($A775,'Section 2'!$D$16:$R$1015,COLUMNS('Section 2'!$D$13:R$13),0)))))</f>
        <v/>
      </c>
    </row>
    <row r="776" spans="1:17" x14ac:dyDescent="0.35">
      <c r="A776" s="50">
        <v>775</v>
      </c>
      <c r="B776" s="84" t="str">
        <f t="shared" si="12"/>
        <v/>
      </c>
      <c r="C776" s="84" t="str">
        <f>IFERROR(VLOOKUP($A776,'Section 2'!$D$16:$R$1015,COLUMNS('Section 2'!$D$13:D$13),0),"")</f>
        <v/>
      </c>
      <c r="D776" s="61" t="str">
        <f>IF($C776="","",IF(ISBLANK(VLOOKUP($A776,'Section 2'!$D$16:$R$1015,COLUMNS('Section 2'!$D$13:E$13),0)),"",VLOOKUP($A776,'Section 2'!$D$16:$R$1015,COLUMNS('Section 2'!$D$13:E$13),0)))</f>
        <v/>
      </c>
      <c r="E776" s="84" t="str">
        <f>IF($C776="","",IF(ISBLANK(VLOOKUP($A776,'Section 2'!$D$16:$R$1015,COLUMNS('Section 2'!$D$13:F$13),0)),"",VLOOKUP($A776,'Section 2'!$D$16:$R$1015,COLUMNS('Section 2'!$D$13:F$13),0)))</f>
        <v/>
      </c>
      <c r="F776" s="84" t="str">
        <f>IF($C776="","",IF(ISBLANK(VLOOKUP($A776,'Section 2'!$D$16:$R$1015,COLUMNS('Section 2'!$D$13:G$13),0)),"",VLOOKUP($A776,'Section 2'!$D$16:$R$1015,COLUMNS('Section 2'!$D$13:G$13),0)))</f>
        <v/>
      </c>
      <c r="G776" s="84" t="str">
        <f>IF($C776="","",IF(ISBLANK(VLOOKUP($A776,'Section 2'!$D$16:$R$1015,COLUMNS('Section 2'!$D$13:H$13),0)),"",VLOOKUP($A776,'Section 2'!$D$16:$R$1015,COLUMNS('Section 2'!$D$13:H$13),0)))</f>
        <v/>
      </c>
      <c r="H776" s="84" t="str">
        <f>IF($C776="","",IF(ISBLANK(VLOOKUP($A776,'Section 2'!$D$16:$R$1015,COLUMNS('Section 2'!$D$13:I$13),0)),"",VLOOKUP($A776,'Section 2'!$D$16:$R$1015,COLUMNS('Section 2'!$D$13:I$13),0)))</f>
        <v/>
      </c>
      <c r="I776" s="84" t="str">
        <f>IF($C776="","",IF(ISBLANK(VLOOKUP($A776,'Section 2'!$D$16:$R$1015,COLUMNS('Section 2'!$D$13:J$13),0)),"",VLOOKUP($A776,'Section 2'!$D$16:$R$1015,COLUMNS('Section 2'!$D$13:J$13),0)))</f>
        <v/>
      </c>
      <c r="J776" s="84" t="str">
        <f>IF($C776="","",IF(ISBLANK(VLOOKUP($A776,'Section 2'!$D$16:$R$1015,COLUMNS('Section 2'!$D$13:R$13),0)),"",IF(VLOOKUP($A776,'Section 2'!$D$16:$R$1015,COLUMNS('Section 2'!$D$13:R$13),0)="QPS","QPS",PROPER(VLOOKUP($A776,'Section 2'!$D$16:$R$1015,COLUMNS('Section 2'!$D$13:R$13),0)))))</f>
        <v/>
      </c>
      <c r="K776" s="84" t="str">
        <f>IF($C776="","",IF(ISBLANK(VLOOKUP($A776,'Section 2'!$D$16:$R$1015,COLUMNS('Section 2'!$D$13:L$13),0)),"",VLOOKUP($A776,'Section 2'!$D$16:$R$1015,COLUMNS('Section 2'!$D$13:L$13),0)))</f>
        <v/>
      </c>
      <c r="L776" s="84" t="str">
        <f>IF($C776="","",IF(ISBLANK(VLOOKUP($A776,'Section 2'!$D$16:$R$1015,COLUMNS('Section 2'!$D$13:M$13),0)),"",VLOOKUP($A776,'Section 2'!$D$16:$R$1015,COLUMNS('Section 2'!$D$13:M$13),0)))</f>
        <v/>
      </c>
      <c r="M776" s="84" t="str">
        <f>IF($C776="","",IF(ISBLANK(VLOOKUP($A776,'Section 2'!$D$16:$R$1015,COLUMNS('Section 2'!$D$13:N$13),0)),"",VLOOKUP($A776,'Section 2'!$D$16:$R$1015,COLUMNS('Section 2'!$D$13:N$13),0)))</f>
        <v/>
      </c>
      <c r="N776" s="84" t="str">
        <f>IF($C776="","",IF(ISBLANK(VLOOKUP($A776,'Section 2'!$D$16:$R$1015,COLUMNS('Section 2'!$D$13:O$13),0)),"",VLOOKUP($A776,'Section 2'!$D$16:$R$1015,COLUMNS('Section 2'!$D$13:O$13),0)))</f>
        <v/>
      </c>
      <c r="O776" s="84" t="str">
        <f>IF($C776="","",IF(ISBLANK(VLOOKUP($A776,'Section 2'!$D$16:$R$1015,COLUMNS('Section 2'!$D$13:P$13),0)),"",VLOOKUP($A776,'Section 2'!$D$16:$R$1015,COLUMNS('Section 2'!$D$13:P$13),0)))</f>
        <v/>
      </c>
      <c r="P776" s="84" t="str">
        <f>IF($C776="","",IF(ISBLANK(VLOOKUP($A776,'Section 2'!$D$16:$R$1015,COLUMNS('Section 2'!$D$13:Q$13),0)),"",VLOOKUP($A776,'Section 2'!$D$16:$R$1015,COLUMNS('Section 2'!$D$13:Q$13),0)))</f>
        <v/>
      </c>
      <c r="Q776" s="84" t="str">
        <f>IF($C776="","",IF(ISBLANK(VLOOKUP($A776,'Section 2'!$D$16:$R$1015,COLUMNS('Section 2'!$D$13:R$13),0)),"",IF(VLOOKUP($A776,'Section 2'!$D$16:$R$1015,COLUMNS('Section 2'!$D$13:R$13),0)="QPS","QPS",PROPER(VLOOKUP($A776,'Section 2'!$D$16:$R$1015,COLUMNS('Section 2'!$D$13:R$13),0)))))</f>
        <v/>
      </c>
    </row>
    <row r="777" spans="1:17" x14ac:dyDescent="0.35">
      <c r="A777" s="50">
        <v>776</v>
      </c>
      <c r="B777" s="84" t="str">
        <f t="shared" si="12"/>
        <v/>
      </c>
      <c r="C777" s="84" t="str">
        <f>IFERROR(VLOOKUP($A777,'Section 2'!$D$16:$R$1015,COLUMNS('Section 2'!$D$13:D$13),0),"")</f>
        <v/>
      </c>
      <c r="D777" s="61" t="str">
        <f>IF($C777="","",IF(ISBLANK(VLOOKUP($A777,'Section 2'!$D$16:$R$1015,COLUMNS('Section 2'!$D$13:E$13),0)),"",VLOOKUP($A777,'Section 2'!$D$16:$R$1015,COLUMNS('Section 2'!$D$13:E$13),0)))</f>
        <v/>
      </c>
      <c r="E777" s="84" t="str">
        <f>IF($C777="","",IF(ISBLANK(VLOOKUP($A777,'Section 2'!$D$16:$R$1015,COLUMNS('Section 2'!$D$13:F$13),0)),"",VLOOKUP($A777,'Section 2'!$D$16:$R$1015,COLUMNS('Section 2'!$D$13:F$13),0)))</f>
        <v/>
      </c>
      <c r="F777" s="84" t="str">
        <f>IF($C777="","",IF(ISBLANK(VLOOKUP($A777,'Section 2'!$D$16:$R$1015,COLUMNS('Section 2'!$D$13:G$13),0)),"",VLOOKUP($A777,'Section 2'!$D$16:$R$1015,COLUMNS('Section 2'!$D$13:G$13),0)))</f>
        <v/>
      </c>
      <c r="G777" s="84" t="str">
        <f>IF($C777="","",IF(ISBLANK(VLOOKUP($A777,'Section 2'!$D$16:$R$1015,COLUMNS('Section 2'!$D$13:H$13),0)),"",VLOOKUP($A777,'Section 2'!$D$16:$R$1015,COLUMNS('Section 2'!$D$13:H$13),0)))</f>
        <v/>
      </c>
      <c r="H777" s="84" t="str">
        <f>IF($C777="","",IF(ISBLANK(VLOOKUP($A777,'Section 2'!$D$16:$R$1015,COLUMNS('Section 2'!$D$13:I$13),0)),"",VLOOKUP($A777,'Section 2'!$D$16:$R$1015,COLUMNS('Section 2'!$D$13:I$13),0)))</f>
        <v/>
      </c>
      <c r="I777" s="84" t="str">
        <f>IF($C777="","",IF(ISBLANK(VLOOKUP($A777,'Section 2'!$D$16:$R$1015,COLUMNS('Section 2'!$D$13:J$13),0)),"",VLOOKUP($A777,'Section 2'!$D$16:$R$1015,COLUMNS('Section 2'!$D$13:J$13),0)))</f>
        <v/>
      </c>
      <c r="J777" s="84" t="str">
        <f>IF($C777="","",IF(ISBLANK(VLOOKUP($A777,'Section 2'!$D$16:$R$1015,COLUMNS('Section 2'!$D$13:R$13),0)),"",IF(VLOOKUP($A777,'Section 2'!$D$16:$R$1015,COLUMNS('Section 2'!$D$13:R$13),0)="QPS","QPS",PROPER(VLOOKUP($A777,'Section 2'!$D$16:$R$1015,COLUMNS('Section 2'!$D$13:R$13),0)))))</f>
        <v/>
      </c>
      <c r="K777" s="84" t="str">
        <f>IF($C777="","",IF(ISBLANK(VLOOKUP($A777,'Section 2'!$D$16:$R$1015,COLUMNS('Section 2'!$D$13:L$13),0)),"",VLOOKUP($A777,'Section 2'!$D$16:$R$1015,COLUMNS('Section 2'!$D$13:L$13),0)))</f>
        <v/>
      </c>
      <c r="L777" s="84" t="str">
        <f>IF($C777="","",IF(ISBLANK(VLOOKUP($A777,'Section 2'!$D$16:$R$1015,COLUMNS('Section 2'!$D$13:M$13),0)),"",VLOOKUP($A777,'Section 2'!$D$16:$R$1015,COLUMNS('Section 2'!$D$13:M$13),0)))</f>
        <v/>
      </c>
      <c r="M777" s="84" t="str">
        <f>IF($C777="","",IF(ISBLANK(VLOOKUP($A777,'Section 2'!$D$16:$R$1015,COLUMNS('Section 2'!$D$13:N$13),0)),"",VLOOKUP($A777,'Section 2'!$D$16:$R$1015,COLUMNS('Section 2'!$D$13:N$13),0)))</f>
        <v/>
      </c>
      <c r="N777" s="84" t="str">
        <f>IF($C777="","",IF(ISBLANK(VLOOKUP($A777,'Section 2'!$D$16:$R$1015,COLUMNS('Section 2'!$D$13:O$13),0)),"",VLOOKUP($A777,'Section 2'!$D$16:$R$1015,COLUMNS('Section 2'!$D$13:O$13),0)))</f>
        <v/>
      </c>
      <c r="O777" s="84" t="str">
        <f>IF($C777="","",IF(ISBLANK(VLOOKUP($A777,'Section 2'!$D$16:$R$1015,COLUMNS('Section 2'!$D$13:P$13),0)),"",VLOOKUP($A777,'Section 2'!$D$16:$R$1015,COLUMNS('Section 2'!$D$13:P$13),0)))</f>
        <v/>
      </c>
      <c r="P777" s="84" t="str">
        <f>IF($C777="","",IF(ISBLANK(VLOOKUP($A777,'Section 2'!$D$16:$R$1015,COLUMNS('Section 2'!$D$13:Q$13),0)),"",VLOOKUP($A777,'Section 2'!$D$16:$R$1015,COLUMNS('Section 2'!$D$13:Q$13),0)))</f>
        <v/>
      </c>
      <c r="Q777" s="84" t="str">
        <f>IF($C777="","",IF(ISBLANK(VLOOKUP($A777,'Section 2'!$D$16:$R$1015,COLUMNS('Section 2'!$D$13:R$13),0)),"",IF(VLOOKUP($A777,'Section 2'!$D$16:$R$1015,COLUMNS('Section 2'!$D$13:R$13),0)="QPS","QPS",PROPER(VLOOKUP($A777,'Section 2'!$D$16:$R$1015,COLUMNS('Section 2'!$D$13:R$13),0)))))</f>
        <v/>
      </c>
    </row>
    <row r="778" spans="1:17" x14ac:dyDescent="0.35">
      <c r="A778" s="50">
        <v>777</v>
      </c>
      <c r="B778" s="84" t="str">
        <f t="shared" si="12"/>
        <v/>
      </c>
      <c r="C778" s="84" t="str">
        <f>IFERROR(VLOOKUP($A778,'Section 2'!$D$16:$R$1015,COLUMNS('Section 2'!$D$13:D$13),0),"")</f>
        <v/>
      </c>
      <c r="D778" s="61" t="str">
        <f>IF($C778="","",IF(ISBLANK(VLOOKUP($A778,'Section 2'!$D$16:$R$1015,COLUMNS('Section 2'!$D$13:E$13),0)),"",VLOOKUP($A778,'Section 2'!$D$16:$R$1015,COLUMNS('Section 2'!$D$13:E$13),0)))</f>
        <v/>
      </c>
      <c r="E778" s="84" t="str">
        <f>IF($C778="","",IF(ISBLANK(VLOOKUP($A778,'Section 2'!$D$16:$R$1015,COLUMNS('Section 2'!$D$13:F$13),0)),"",VLOOKUP($A778,'Section 2'!$D$16:$R$1015,COLUMNS('Section 2'!$D$13:F$13),0)))</f>
        <v/>
      </c>
      <c r="F778" s="84" t="str">
        <f>IF($C778="","",IF(ISBLANK(VLOOKUP($A778,'Section 2'!$D$16:$R$1015,COLUMNS('Section 2'!$D$13:G$13),0)),"",VLOOKUP($A778,'Section 2'!$D$16:$R$1015,COLUMNS('Section 2'!$D$13:G$13),0)))</f>
        <v/>
      </c>
      <c r="G778" s="84" t="str">
        <f>IF($C778="","",IF(ISBLANK(VLOOKUP($A778,'Section 2'!$D$16:$R$1015,COLUMNS('Section 2'!$D$13:H$13),0)),"",VLOOKUP($A778,'Section 2'!$D$16:$R$1015,COLUMNS('Section 2'!$D$13:H$13),0)))</f>
        <v/>
      </c>
      <c r="H778" s="84" t="str">
        <f>IF($C778="","",IF(ISBLANK(VLOOKUP($A778,'Section 2'!$D$16:$R$1015,COLUMNS('Section 2'!$D$13:I$13),0)),"",VLOOKUP($A778,'Section 2'!$D$16:$R$1015,COLUMNS('Section 2'!$D$13:I$13),0)))</f>
        <v/>
      </c>
      <c r="I778" s="84" t="str">
        <f>IF($C778="","",IF(ISBLANK(VLOOKUP($A778,'Section 2'!$D$16:$R$1015,COLUMNS('Section 2'!$D$13:J$13),0)),"",VLOOKUP($A778,'Section 2'!$D$16:$R$1015,COLUMNS('Section 2'!$D$13:J$13),0)))</f>
        <v/>
      </c>
      <c r="J778" s="84" t="str">
        <f>IF($C778="","",IF(ISBLANK(VLOOKUP($A778,'Section 2'!$D$16:$R$1015,COLUMNS('Section 2'!$D$13:R$13),0)),"",IF(VLOOKUP($A778,'Section 2'!$D$16:$R$1015,COLUMNS('Section 2'!$D$13:R$13),0)="QPS","QPS",PROPER(VLOOKUP($A778,'Section 2'!$D$16:$R$1015,COLUMNS('Section 2'!$D$13:R$13),0)))))</f>
        <v/>
      </c>
      <c r="K778" s="84" t="str">
        <f>IF($C778="","",IF(ISBLANK(VLOOKUP($A778,'Section 2'!$D$16:$R$1015,COLUMNS('Section 2'!$D$13:L$13),0)),"",VLOOKUP($A778,'Section 2'!$D$16:$R$1015,COLUMNS('Section 2'!$D$13:L$13),0)))</f>
        <v/>
      </c>
      <c r="L778" s="84" t="str">
        <f>IF($C778="","",IF(ISBLANK(VLOOKUP($A778,'Section 2'!$D$16:$R$1015,COLUMNS('Section 2'!$D$13:M$13),0)),"",VLOOKUP($A778,'Section 2'!$D$16:$R$1015,COLUMNS('Section 2'!$D$13:M$13),0)))</f>
        <v/>
      </c>
      <c r="M778" s="84" t="str">
        <f>IF($C778="","",IF(ISBLANK(VLOOKUP($A778,'Section 2'!$D$16:$R$1015,COLUMNS('Section 2'!$D$13:N$13),0)),"",VLOOKUP($A778,'Section 2'!$D$16:$R$1015,COLUMNS('Section 2'!$D$13:N$13),0)))</f>
        <v/>
      </c>
      <c r="N778" s="84" t="str">
        <f>IF($C778="","",IF(ISBLANK(VLOOKUP($A778,'Section 2'!$D$16:$R$1015,COLUMNS('Section 2'!$D$13:O$13),0)),"",VLOOKUP($A778,'Section 2'!$D$16:$R$1015,COLUMNS('Section 2'!$D$13:O$13),0)))</f>
        <v/>
      </c>
      <c r="O778" s="84" t="str">
        <f>IF($C778="","",IF(ISBLANK(VLOOKUP($A778,'Section 2'!$D$16:$R$1015,COLUMNS('Section 2'!$D$13:P$13),0)),"",VLOOKUP($A778,'Section 2'!$D$16:$R$1015,COLUMNS('Section 2'!$D$13:P$13),0)))</f>
        <v/>
      </c>
      <c r="P778" s="84" t="str">
        <f>IF($C778="","",IF(ISBLANK(VLOOKUP($A778,'Section 2'!$D$16:$R$1015,COLUMNS('Section 2'!$D$13:Q$13),0)),"",VLOOKUP($A778,'Section 2'!$D$16:$R$1015,COLUMNS('Section 2'!$D$13:Q$13),0)))</f>
        <v/>
      </c>
      <c r="Q778" s="84" t="str">
        <f>IF($C778="","",IF(ISBLANK(VLOOKUP($A778,'Section 2'!$D$16:$R$1015,COLUMNS('Section 2'!$D$13:R$13),0)),"",IF(VLOOKUP($A778,'Section 2'!$D$16:$R$1015,COLUMNS('Section 2'!$D$13:R$13),0)="QPS","QPS",PROPER(VLOOKUP($A778,'Section 2'!$D$16:$R$1015,COLUMNS('Section 2'!$D$13:R$13),0)))))</f>
        <v/>
      </c>
    </row>
    <row r="779" spans="1:17" x14ac:dyDescent="0.35">
      <c r="A779" s="50">
        <v>778</v>
      </c>
      <c r="B779" s="84" t="str">
        <f t="shared" si="12"/>
        <v/>
      </c>
      <c r="C779" s="84" t="str">
        <f>IFERROR(VLOOKUP($A779,'Section 2'!$D$16:$R$1015,COLUMNS('Section 2'!$D$13:D$13),0),"")</f>
        <v/>
      </c>
      <c r="D779" s="61" t="str">
        <f>IF($C779="","",IF(ISBLANK(VLOOKUP($A779,'Section 2'!$D$16:$R$1015,COLUMNS('Section 2'!$D$13:E$13),0)),"",VLOOKUP($A779,'Section 2'!$D$16:$R$1015,COLUMNS('Section 2'!$D$13:E$13),0)))</f>
        <v/>
      </c>
      <c r="E779" s="84" t="str">
        <f>IF($C779="","",IF(ISBLANK(VLOOKUP($A779,'Section 2'!$D$16:$R$1015,COLUMNS('Section 2'!$D$13:F$13),0)),"",VLOOKUP($A779,'Section 2'!$D$16:$R$1015,COLUMNS('Section 2'!$D$13:F$13),0)))</f>
        <v/>
      </c>
      <c r="F779" s="84" t="str">
        <f>IF($C779="","",IF(ISBLANK(VLOOKUP($A779,'Section 2'!$D$16:$R$1015,COLUMNS('Section 2'!$D$13:G$13),0)),"",VLOOKUP($A779,'Section 2'!$D$16:$R$1015,COLUMNS('Section 2'!$D$13:G$13),0)))</f>
        <v/>
      </c>
      <c r="G779" s="84" t="str">
        <f>IF($C779="","",IF(ISBLANK(VLOOKUP($A779,'Section 2'!$D$16:$R$1015,COLUMNS('Section 2'!$D$13:H$13),0)),"",VLOOKUP($A779,'Section 2'!$D$16:$R$1015,COLUMNS('Section 2'!$D$13:H$13),0)))</f>
        <v/>
      </c>
      <c r="H779" s="84" t="str">
        <f>IF($C779="","",IF(ISBLANK(VLOOKUP($A779,'Section 2'!$D$16:$R$1015,COLUMNS('Section 2'!$D$13:I$13),0)),"",VLOOKUP($A779,'Section 2'!$D$16:$R$1015,COLUMNS('Section 2'!$D$13:I$13),0)))</f>
        <v/>
      </c>
      <c r="I779" s="84" t="str">
        <f>IF($C779="","",IF(ISBLANK(VLOOKUP($A779,'Section 2'!$D$16:$R$1015,COLUMNS('Section 2'!$D$13:J$13),0)),"",VLOOKUP($A779,'Section 2'!$D$16:$R$1015,COLUMNS('Section 2'!$D$13:J$13),0)))</f>
        <v/>
      </c>
      <c r="J779" s="84" t="str">
        <f>IF($C779="","",IF(ISBLANK(VLOOKUP($A779,'Section 2'!$D$16:$R$1015,COLUMNS('Section 2'!$D$13:R$13),0)),"",IF(VLOOKUP($A779,'Section 2'!$D$16:$R$1015,COLUMNS('Section 2'!$D$13:R$13),0)="QPS","QPS",PROPER(VLOOKUP($A779,'Section 2'!$D$16:$R$1015,COLUMNS('Section 2'!$D$13:R$13),0)))))</f>
        <v/>
      </c>
      <c r="K779" s="84" t="str">
        <f>IF($C779="","",IF(ISBLANK(VLOOKUP($A779,'Section 2'!$D$16:$R$1015,COLUMNS('Section 2'!$D$13:L$13),0)),"",VLOOKUP($A779,'Section 2'!$D$16:$R$1015,COLUMNS('Section 2'!$D$13:L$13),0)))</f>
        <v/>
      </c>
      <c r="L779" s="84" t="str">
        <f>IF($C779="","",IF(ISBLANK(VLOOKUP($A779,'Section 2'!$D$16:$R$1015,COLUMNS('Section 2'!$D$13:M$13),0)),"",VLOOKUP($A779,'Section 2'!$D$16:$R$1015,COLUMNS('Section 2'!$D$13:M$13),0)))</f>
        <v/>
      </c>
      <c r="M779" s="84" t="str">
        <f>IF($C779="","",IF(ISBLANK(VLOOKUP($A779,'Section 2'!$D$16:$R$1015,COLUMNS('Section 2'!$D$13:N$13),0)),"",VLOOKUP($A779,'Section 2'!$D$16:$R$1015,COLUMNS('Section 2'!$D$13:N$13),0)))</f>
        <v/>
      </c>
      <c r="N779" s="84" t="str">
        <f>IF($C779="","",IF(ISBLANK(VLOOKUP($A779,'Section 2'!$D$16:$R$1015,COLUMNS('Section 2'!$D$13:O$13),0)),"",VLOOKUP($A779,'Section 2'!$D$16:$R$1015,COLUMNS('Section 2'!$D$13:O$13),0)))</f>
        <v/>
      </c>
      <c r="O779" s="84" t="str">
        <f>IF($C779="","",IF(ISBLANK(VLOOKUP($A779,'Section 2'!$D$16:$R$1015,COLUMNS('Section 2'!$D$13:P$13),0)),"",VLOOKUP($A779,'Section 2'!$D$16:$R$1015,COLUMNS('Section 2'!$D$13:P$13),0)))</f>
        <v/>
      </c>
      <c r="P779" s="84" t="str">
        <f>IF($C779="","",IF(ISBLANK(VLOOKUP($A779,'Section 2'!$D$16:$R$1015,COLUMNS('Section 2'!$D$13:Q$13),0)),"",VLOOKUP($A779,'Section 2'!$D$16:$R$1015,COLUMNS('Section 2'!$D$13:Q$13),0)))</f>
        <v/>
      </c>
      <c r="Q779" s="84" t="str">
        <f>IF($C779="","",IF(ISBLANK(VLOOKUP($A779,'Section 2'!$D$16:$R$1015,COLUMNS('Section 2'!$D$13:R$13),0)),"",IF(VLOOKUP($A779,'Section 2'!$D$16:$R$1015,COLUMNS('Section 2'!$D$13:R$13),0)="QPS","QPS",PROPER(VLOOKUP($A779,'Section 2'!$D$16:$R$1015,COLUMNS('Section 2'!$D$13:R$13),0)))))</f>
        <v/>
      </c>
    </row>
    <row r="780" spans="1:17" x14ac:dyDescent="0.35">
      <c r="A780" s="50">
        <v>779</v>
      </c>
      <c r="B780" s="84" t="str">
        <f t="shared" si="12"/>
        <v/>
      </c>
      <c r="C780" s="84" t="str">
        <f>IFERROR(VLOOKUP($A780,'Section 2'!$D$16:$R$1015,COLUMNS('Section 2'!$D$13:D$13),0),"")</f>
        <v/>
      </c>
      <c r="D780" s="61" t="str">
        <f>IF($C780="","",IF(ISBLANK(VLOOKUP($A780,'Section 2'!$D$16:$R$1015,COLUMNS('Section 2'!$D$13:E$13),0)),"",VLOOKUP($A780,'Section 2'!$D$16:$R$1015,COLUMNS('Section 2'!$D$13:E$13),0)))</f>
        <v/>
      </c>
      <c r="E780" s="84" t="str">
        <f>IF($C780="","",IF(ISBLANK(VLOOKUP($A780,'Section 2'!$D$16:$R$1015,COLUMNS('Section 2'!$D$13:F$13),0)),"",VLOOKUP($A780,'Section 2'!$D$16:$R$1015,COLUMNS('Section 2'!$D$13:F$13),0)))</f>
        <v/>
      </c>
      <c r="F780" s="84" t="str">
        <f>IF($C780="","",IF(ISBLANK(VLOOKUP($A780,'Section 2'!$D$16:$R$1015,COLUMNS('Section 2'!$D$13:G$13),0)),"",VLOOKUP($A780,'Section 2'!$D$16:$R$1015,COLUMNS('Section 2'!$D$13:G$13),0)))</f>
        <v/>
      </c>
      <c r="G780" s="84" t="str">
        <f>IF($C780="","",IF(ISBLANK(VLOOKUP($A780,'Section 2'!$D$16:$R$1015,COLUMNS('Section 2'!$D$13:H$13),0)),"",VLOOKUP($A780,'Section 2'!$D$16:$R$1015,COLUMNS('Section 2'!$D$13:H$13),0)))</f>
        <v/>
      </c>
      <c r="H780" s="84" t="str">
        <f>IF($C780="","",IF(ISBLANK(VLOOKUP($A780,'Section 2'!$D$16:$R$1015,COLUMNS('Section 2'!$D$13:I$13),0)),"",VLOOKUP($A780,'Section 2'!$D$16:$R$1015,COLUMNS('Section 2'!$D$13:I$13),0)))</f>
        <v/>
      </c>
      <c r="I780" s="84" t="str">
        <f>IF($C780="","",IF(ISBLANK(VLOOKUP($A780,'Section 2'!$D$16:$R$1015,COLUMNS('Section 2'!$D$13:J$13),0)),"",VLOOKUP($A780,'Section 2'!$D$16:$R$1015,COLUMNS('Section 2'!$D$13:J$13),0)))</f>
        <v/>
      </c>
      <c r="J780" s="84" t="str">
        <f>IF($C780="","",IF(ISBLANK(VLOOKUP($A780,'Section 2'!$D$16:$R$1015,COLUMNS('Section 2'!$D$13:R$13),0)),"",IF(VLOOKUP($A780,'Section 2'!$D$16:$R$1015,COLUMNS('Section 2'!$D$13:R$13),0)="QPS","QPS",PROPER(VLOOKUP($A780,'Section 2'!$D$16:$R$1015,COLUMNS('Section 2'!$D$13:R$13),0)))))</f>
        <v/>
      </c>
      <c r="K780" s="84" t="str">
        <f>IF($C780="","",IF(ISBLANK(VLOOKUP($A780,'Section 2'!$D$16:$R$1015,COLUMNS('Section 2'!$D$13:L$13),0)),"",VLOOKUP($A780,'Section 2'!$D$16:$R$1015,COLUMNS('Section 2'!$D$13:L$13),0)))</f>
        <v/>
      </c>
      <c r="L780" s="84" t="str">
        <f>IF($C780="","",IF(ISBLANK(VLOOKUP($A780,'Section 2'!$D$16:$R$1015,COLUMNS('Section 2'!$D$13:M$13),0)),"",VLOOKUP($A780,'Section 2'!$D$16:$R$1015,COLUMNS('Section 2'!$D$13:M$13),0)))</f>
        <v/>
      </c>
      <c r="M780" s="84" t="str">
        <f>IF($C780="","",IF(ISBLANK(VLOOKUP($A780,'Section 2'!$D$16:$R$1015,COLUMNS('Section 2'!$D$13:N$13),0)),"",VLOOKUP($A780,'Section 2'!$D$16:$R$1015,COLUMNS('Section 2'!$D$13:N$13),0)))</f>
        <v/>
      </c>
      <c r="N780" s="84" t="str">
        <f>IF($C780="","",IF(ISBLANK(VLOOKUP($A780,'Section 2'!$D$16:$R$1015,COLUMNS('Section 2'!$D$13:O$13),0)),"",VLOOKUP($A780,'Section 2'!$D$16:$R$1015,COLUMNS('Section 2'!$D$13:O$13),0)))</f>
        <v/>
      </c>
      <c r="O780" s="84" t="str">
        <f>IF($C780="","",IF(ISBLANK(VLOOKUP($A780,'Section 2'!$D$16:$R$1015,COLUMNS('Section 2'!$D$13:P$13),0)),"",VLOOKUP($A780,'Section 2'!$D$16:$R$1015,COLUMNS('Section 2'!$D$13:P$13),0)))</f>
        <v/>
      </c>
      <c r="P780" s="84" t="str">
        <f>IF($C780="","",IF(ISBLANK(VLOOKUP($A780,'Section 2'!$D$16:$R$1015,COLUMNS('Section 2'!$D$13:Q$13),0)),"",VLOOKUP($A780,'Section 2'!$D$16:$R$1015,COLUMNS('Section 2'!$D$13:Q$13),0)))</f>
        <v/>
      </c>
      <c r="Q780" s="84" t="str">
        <f>IF($C780="","",IF(ISBLANK(VLOOKUP($A780,'Section 2'!$D$16:$R$1015,COLUMNS('Section 2'!$D$13:R$13),0)),"",IF(VLOOKUP($A780,'Section 2'!$D$16:$R$1015,COLUMNS('Section 2'!$D$13:R$13),0)="QPS","QPS",PROPER(VLOOKUP($A780,'Section 2'!$D$16:$R$1015,COLUMNS('Section 2'!$D$13:R$13),0)))))</f>
        <v/>
      </c>
    </row>
    <row r="781" spans="1:17" x14ac:dyDescent="0.35">
      <c r="A781" s="50">
        <v>780</v>
      </c>
      <c r="B781" s="84" t="str">
        <f t="shared" si="12"/>
        <v/>
      </c>
      <c r="C781" s="84" t="str">
        <f>IFERROR(VLOOKUP($A781,'Section 2'!$D$16:$R$1015,COLUMNS('Section 2'!$D$13:D$13),0),"")</f>
        <v/>
      </c>
      <c r="D781" s="61" t="str">
        <f>IF($C781="","",IF(ISBLANK(VLOOKUP($A781,'Section 2'!$D$16:$R$1015,COLUMNS('Section 2'!$D$13:E$13),0)),"",VLOOKUP($A781,'Section 2'!$D$16:$R$1015,COLUMNS('Section 2'!$D$13:E$13),0)))</f>
        <v/>
      </c>
      <c r="E781" s="84" t="str">
        <f>IF($C781="","",IF(ISBLANK(VLOOKUP($A781,'Section 2'!$D$16:$R$1015,COLUMNS('Section 2'!$D$13:F$13),0)),"",VLOOKUP($A781,'Section 2'!$D$16:$R$1015,COLUMNS('Section 2'!$D$13:F$13),0)))</f>
        <v/>
      </c>
      <c r="F781" s="84" t="str">
        <f>IF($C781="","",IF(ISBLANK(VLOOKUP($A781,'Section 2'!$D$16:$R$1015,COLUMNS('Section 2'!$D$13:G$13),0)),"",VLOOKUP($A781,'Section 2'!$D$16:$R$1015,COLUMNS('Section 2'!$D$13:G$13),0)))</f>
        <v/>
      </c>
      <c r="G781" s="84" t="str">
        <f>IF($C781="","",IF(ISBLANK(VLOOKUP($A781,'Section 2'!$D$16:$R$1015,COLUMNS('Section 2'!$D$13:H$13),0)),"",VLOOKUP($A781,'Section 2'!$D$16:$R$1015,COLUMNS('Section 2'!$D$13:H$13),0)))</f>
        <v/>
      </c>
      <c r="H781" s="84" t="str">
        <f>IF($C781="","",IF(ISBLANK(VLOOKUP($A781,'Section 2'!$D$16:$R$1015,COLUMNS('Section 2'!$D$13:I$13),0)),"",VLOOKUP($A781,'Section 2'!$D$16:$R$1015,COLUMNS('Section 2'!$D$13:I$13),0)))</f>
        <v/>
      </c>
      <c r="I781" s="84" t="str">
        <f>IF($C781="","",IF(ISBLANK(VLOOKUP($A781,'Section 2'!$D$16:$R$1015,COLUMNS('Section 2'!$D$13:J$13),0)),"",VLOOKUP($A781,'Section 2'!$D$16:$R$1015,COLUMNS('Section 2'!$D$13:J$13),0)))</f>
        <v/>
      </c>
      <c r="J781" s="84" t="str">
        <f>IF($C781="","",IF(ISBLANK(VLOOKUP($A781,'Section 2'!$D$16:$R$1015,COLUMNS('Section 2'!$D$13:R$13),0)),"",IF(VLOOKUP($A781,'Section 2'!$D$16:$R$1015,COLUMNS('Section 2'!$D$13:R$13),0)="QPS","QPS",PROPER(VLOOKUP($A781,'Section 2'!$D$16:$R$1015,COLUMNS('Section 2'!$D$13:R$13),0)))))</f>
        <v/>
      </c>
      <c r="K781" s="84" t="str">
        <f>IF($C781="","",IF(ISBLANK(VLOOKUP($A781,'Section 2'!$D$16:$R$1015,COLUMNS('Section 2'!$D$13:L$13),0)),"",VLOOKUP($A781,'Section 2'!$D$16:$R$1015,COLUMNS('Section 2'!$D$13:L$13),0)))</f>
        <v/>
      </c>
      <c r="L781" s="84" t="str">
        <f>IF($C781="","",IF(ISBLANK(VLOOKUP($A781,'Section 2'!$D$16:$R$1015,COLUMNS('Section 2'!$D$13:M$13),0)),"",VLOOKUP($A781,'Section 2'!$D$16:$R$1015,COLUMNS('Section 2'!$D$13:M$13),0)))</f>
        <v/>
      </c>
      <c r="M781" s="84" t="str">
        <f>IF($C781="","",IF(ISBLANK(VLOOKUP($A781,'Section 2'!$D$16:$R$1015,COLUMNS('Section 2'!$D$13:N$13),0)),"",VLOOKUP($A781,'Section 2'!$D$16:$R$1015,COLUMNS('Section 2'!$D$13:N$13),0)))</f>
        <v/>
      </c>
      <c r="N781" s="84" t="str">
        <f>IF($C781="","",IF(ISBLANK(VLOOKUP($A781,'Section 2'!$D$16:$R$1015,COLUMNS('Section 2'!$D$13:O$13),0)),"",VLOOKUP($A781,'Section 2'!$D$16:$R$1015,COLUMNS('Section 2'!$D$13:O$13),0)))</f>
        <v/>
      </c>
      <c r="O781" s="84" t="str">
        <f>IF($C781="","",IF(ISBLANK(VLOOKUP($A781,'Section 2'!$D$16:$R$1015,COLUMNS('Section 2'!$D$13:P$13),0)),"",VLOOKUP($A781,'Section 2'!$D$16:$R$1015,COLUMNS('Section 2'!$D$13:P$13),0)))</f>
        <v/>
      </c>
      <c r="P781" s="84" t="str">
        <f>IF($C781="","",IF(ISBLANK(VLOOKUP($A781,'Section 2'!$D$16:$R$1015,COLUMNS('Section 2'!$D$13:Q$13),0)),"",VLOOKUP($A781,'Section 2'!$D$16:$R$1015,COLUMNS('Section 2'!$D$13:Q$13),0)))</f>
        <v/>
      </c>
      <c r="Q781" s="84" t="str">
        <f>IF($C781="","",IF(ISBLANK(VLOOKUP($A781,'Section 2'!$D$16:$R$1015,COLUMNS('Section 2'!$D$13:R$13),0)),"",IF(VLOOKUP($A781,'Section 2'!$D$16:$R$1015,COLUMNS('Section 2'!$D$13:R$13),0)="QPS","QPS",PROPER(VLOOKUP($A781,'Section 2'!$D$16:$R$1015,COLUMNS('Section 2'!$D$13:R$13),0)))))</f>
        <v/>
      </c>
    </row>
    <row r="782" spans="1:17" x14ac:dyDescent="0.35">
      <c r="A782" s="50">
        <v>781</v>
      </c>
      <c r="B782" s="84" t="str">
        <f t="shared" si="12"/>
        <v/>
      </c>
      <c r="C782" s="84" t="str">
        <f>IFERROR(VLOOKUP($A782,'Section 2'!$D$16:$R$1015,COLUMNS('Section 2'!$D$13:D$13),0),"")</f>
        <v/>
      </c>
      <c r="D782" s="61" t="str">
        <f>IF($C782="","",IF(ISBLANK(VLOOKUP($A782,'Section 2'!$D$16:$R$1015,COLUMNS('Section 2'!$D$13:E$13),0)),"",VLOOKUP($A782,'Section 2'!$D$16:$R$1015,COLUMNS('Section 2'!$D$13:E$13),0)))</f>
        <v/>
      </c>
      <c r="E782" s="84" t="str">
        <f>IF($C782="","",IF(ISBLANK(VLOOKUP($A782,'Section 2'!$D$16:$R$1015,COLUMNS('Section 2'!$D$13:F$13),0)),"",VLOOKUP($A782,'Section 2'!$D$16:$R$1015,COLUMNS('Section 2'!$D$13:F$13),0)))</f>
        <v/>
      </c>
      <c r="F782" s="84" t="str">
        <f>IF($C782="","",IF(ISBLANK(VLOOKUP($A782,'Section 2'!$D$16:$R$1015,COLUMNS('Section 2'!$D$13:G$13),0)),"",VLOOKUP($A782,'Section 2'!$D$16:$R$1015,COLUMNS('Section 2'!$D$13:G$13),0)))</f>
        <v/>
      </c>
      <c r="G782" s="84" t="str">
        <f>IF($C782="","",IF(ISBLANK(VLOOKUP($A782,'Section 2'!$D$16:$R$1015,COLUMNS('Section 2'!$D$13:H$13),0)),"",VLOOKUP($A782,'Section 2'!$D$16:$R$1015,COLUMNS('Section 2'!$D$13:H$13),0)))</f>
        <v/>
      </c>
      <c r="H782" s="84" t="str">
        <f>IF($C782="","",IF(ISBLANK(VLOOKUP($A782,'Section 2'!$D$16:$R$1015,COLUMNS('Section 2'!$D$13:I$13),0)),"",VLOOKUP($A782,'Section 2'!$D$16:$R$1015,COLUMNS('Section 2'!$D$13:I$13),0)))</f>
        <v/>
      </c>
      <c r="I782" s="84" t="str">
        <f>IF($C782="","",IF(ISBLANK(VLOOKUP($A782,'Section 2'!$D$16:$R$1015,COLUMNS('Section 2'!$D$13:J$13),0)),"",VLOOKUP($A782,'Section 2'!$D$16:$R$1015,COLUMNS('Section 2'!$D$13:J$13),0)))</f>
        <v/>
      </c>
      <c r="J782" s="84" t="str">
        <f>IF($C782="","",IF(ISBLANK(VLOOKUP($A782,'Section 2'!$D$16:$R$1015,COLUMNS('Section 2'!$D$13:R$13),0)),"",IF(VLOOKUP($A782,'Section 2'!$D$16:$R$1015,COLUMNS('Section 2'!$D$13:R$13),0)="QPS","QPS",PROPER(VLOOKUP($A782,'Section 2'!$D$16:$R$1015,COLUMNS('Section 2'!$D$13:R$13),0)))))</f>
        <v/>
      </c>
      <c r="K782" s="84" t="str">
        <f>IF($C782="","",IF(ISBLANK(VLOOKUP($A782,'Section 2'!$D$16:$R$1015,COLUMNS('Section 2'!$D$13:L$13),0)),"",VLOOKUP($A782,'Section 2'!$D$16:$R$1015,COLUMNS('Section 2'!$D$13:L$13),0)))</f>
        <v/>
      </c>
      <c r="L782" s="84" t="str">
        <f>IF($C782="","",IF(ISBLANK(VLOOKUP($A782,'Section 2'!$D$16:$R$1015,COLUMNS('Section 2'!$D$13:M$13),0)),"",VLOOKUP($A782,'Section 2'!$D$16:$R$1015,COLUMNS('Section 2'!$D$13:M$13),0)))</f>
        <v/>
      </c>
      <c r="M782" s="84" t="str">
        <f>IF($C782="","",IF(ISBLANK(VLOOKUP($A782,'Section 2'!$D$16:$R$1015,COLUMNS('Section 2'!$D$13:N$13),0)),"",VLOOKUP($A782,'Section 2'!$D$16:$R$1015,COLUMNS('Section 2'!$D$13:N$13),0)))</f>
        <v/>
      </c>
      <c r="N782" s="84" t="str">
        <f>IF($C782="","",IF(ISBLANK(VLOOKUP($A782,'Section 2'!$D$16:$R$1015,COLUMNS('Section 2'!$D$13:O$13),0)),"",VLOOKUP($A782,'Section 2'!$D$16:$R$1015,COLUMNS('Section 2'!$D$13:O$13),0)))</f>
        <v/>
      </c>
      <c r="O782" s="84" t="str">
        <f>IF($C782="","",IF(ISBLANK(VLOOKUP($A782,'Section 2'!$D$16:$R$1015,COLUMNS('Section 2'!$D$13:P$13),0)),"",VLOOKUP($A782,'Section 2'!$D$16:$R$1015,COLUMNS('Section 2'!$D$13:P$13),0)))</f>
        <v/>
      </c>
      <c r="P782" s="84" t="str">
        <f>IF($C782="","",IF(ISBLANK(VLOOKUP($A782,'Section 2'!$D$16:$R$1015,COLUMNS('Section 2'!$D$13:Q$13),0)),"",VLOOKUP($A782,'Section 2'!$D$16:$R$1015,COLUMNS('Section 2'!$D$13:Q$13),0)))</f>
        <v/>
      </c>
      <c r="Q782" s="84" t="str">
        <f>IF($C782="","",IF(ISBLANK(VLOOKUP($A782,'Section 2'!$D$16:$R$1015,COLUMNS('Section 2'!$D$13:R$13),0)),"",IF(VLOOKUP($A782,'Section 2'!$D$16:$R$1015,COLUMNS('Section 2'!$D$13:R$13),0)="QPS","QPS",PROPER(VLOOKUP($A782,'Section 2'!$D$16:$R$1015,COLUMNS('Section 2'!$D$13:R$13),0)))))</f>
        <v/>
      </c>
    </row>
    <row r="783" spans="1:17" x14ac:dyDescent="0.35">
      <c r="A783" s="50">
        <v>782</v>
      </c>
      <c r="B783" s="84" t="str">
        <f t="shared" si="12"/>
        <v/>
      </c>
      <c r="C783" s="84" t="str">
        <f>IFERROR(VLOOKUP($A783,'Section 2'!$D$16:$R$1015,COLUMNS('Section 2'!$D$13:D$13),0),"")</f>
        <v/>
      </c>
      <c r="D783" s="61" t="str">
        <f>IF($C783="","",IF(ISBLANK(VLOOKUP($A783,'Section 2'!$D$16:$R$1015,COLUMNS('Section 2'!$D$13:E$13),0)),"",VLOOKUP($A783,'Section 2'!$D$16:$R$1015,COLUMNS('Section 2'!$D$13:E$13),0)))</f>
        <v/>
      </c>
      <c r="E783" s="84" t="str">
        <f>IF($C783="","",IF(ISBLANK(VLOOKUP($A783,'Section 2'!$D$16:$R$1015,COLUMNS('Section 2'!$D$13:F$13),0)),"",VLOOKUP($A783,'Section 2'!$D$16:$R$1015,COLUMNS('Section 2'!$D$13:F$13),0)))</f>
        <v/>
      </c>
      <c r="F783" s="84" t="str">
        <f>IF($C783="","",IF(ISBLANK(VLOOKUP($A783,'Section 2'!$D$16:$R$1015,COLUMNS('Section 2'!$D$13:G$13),0)),"",VLOOKUP($A783,'Section 2'!$D$16:$R$1015,COLUMNS('Section 2'!$D$13:G$13),0)))</f>
        <v/>
      </c>
      <c r="G783" s="84" t="str">
        <f>IF($C783="","",IF(ISBLANK(VLOOKUP($A783,'Section 2'!$D$16:$R$1015,COLUMNS('Section 2'!$D$13:H$13),0)),"",VLOOKUP($A783,'Section 2'!$D$16:$R$1015,COLUMNS('Section 2'!$D$13:H$13),0)))</f>
        <v/>
      </c>
      <c r="H783" s="84" t="str">
        <f>IF($C783="","",IF(ISBLANK(VLOOKUP($A783,'Section 2'!$D$16:$R$1015,COLUMNS('Section 2'!$D$13:I$13),0)),"",VLOOKUP($A783,'Section 2'!$D$16:$R$1015,COLUMNS('Section 2'!$D$13:I$13),0)))</f>
        <v/>
      </c>
      <c r="I783" s="84" t="str">
        <f>IF($C783="","",IF(ISBLANK(VLOOKUP($A783,'Section 2'!$D$16:$R$1015,COLUMNS('Section 2'!$D$13:J$13),0)),"",VLOOKUP($A783,'Section 2'!$D$16:$R$1015,COLUMNS('Section 2'!$D$13:J$13),0)))</f>
        <v/>
      </c>
      <c r="J783" s="84" t="str">
        <f>IF($C783="","",IF(ISBLANK(VLOOKUP($A783,'Section 2'!$D$16:$R$1015,COLUMNS('Section 2'!$D$13:R$13),0)),"",IF(VLOOKUP($A783,'Section 2'!$D$16:$R$1015,COLUMNS('Section 2'!$D$13:R$13),0)="QPS","QPS",PROPER(VLOOKUP($A783,'Section 2'!$D$16:$R$1015,COLUMNS('Section 2'!$D$13:R$13),0)))))</f>
        <v/>
      </c>
      <c r="K783" s="84" t="str">
        <f>IF($C783="","",IF(ISBLANK(VLOOKUP($A783,'Section 2'!$D$16:$R$1015,COLUMNS('Section 2'!$D$13:L$13),0)),"",VLOOKUP($A783,'Section 2'!$D$16:$R$1015,COLUMNS('Section 2'!$D$13:L$13),0)))</f>
        <v/>
      </c>
      <c r="L783" s="84" t="str">
        <f>IF($C783="","",IF(ISBLANK(VLOOKUP($A783,'Section 2'!$D$16:$R$1015,COLUMNS('Section 2'!$D$13:M$13),0)),"",VLOOKUP($A783,'Section 2'!$D$16:$R$1015,COLUMNS('Section 2'!$D$13:M$13),0)))</f>
        <v/>
      </c>
      <c r="M783" s="84" t="str">
        <f>IF($C783="","",IF(ISBLANK(VLOOKUP($A783,'Section 2'!$D$16:$R$1015,COLUMNS('Section 2'!$D$13:N$13),0)),"",VLOOKUP($A783,'Section 2'!$D$16:$R$1015,COLUMNS('Section 2'!$D$13:N$13),0)))</f>
        <v/>
      </c>
      <c r="N783" s="84" t="str">
        <f>IF($C783="","",IF(ISBLANK(VLOOKUP($A783,'Section 2'!$D$16:$R$1015,COLUMNS('Section 2'!$D$13:O$13),0)),"",VLOOKUP($A783,'Section 2'!$D$16:$R$1015,COLUMNS('Section 2'!$D$13:O$13),0)))</f>
        <v/>
      </c>
      <c r="O783" s="84" t="str">
        <f>IF($C783="","",IF(ISBLANK(VLOOKUP($A783,'Section 2'!$D$16:$R$1015,COLUMNS('Section 2'!$D$13:P$13),0)),"",VLOOKUP($A783,'Section 2'!$D$16:$R$1015,COLUMNS('Section 2'!$D$13:P$13),0)))</f>
        <v/>
      </c>
      <c r="P783" s="84" t="str">
        <f>IF($C783="","",IF(ISBLANK(VLOOKUP($A783,'Section 2'!$D$16:$R$1015,COLUMNS('Section 2'!$D$13:Q$13),0)),"",VLOOKUP($A783,'Section 2'!$D$16:$R$1015,COLUMNS('Section 2'!$D$13:Q$13),0)))</f>
        <v/>
      </c>
      <c r="Q783" s="84" t="str">
        <f>IF($C783="","",IF(ISBLANK(VLOOKUP($A783,'Section 2'!$D$16:$R$1015,COLUMNS('Section 2'!$D$13:R$13),0)),"",IF(VLOOKUP($A783,'Section 2'!$D$16:$R$1015,COLUMNS('Section 2'!$D$13:R$13),0)="QPS","QPS",PROPER(VLOOKUP($A783,'Section 2'!$D$16:$R$1015,COLUMNS('Section 2'!$D$13:R$13),0)))))</f>
        <v/>
      </c>
    </row>
    <row r="784" spans="1:17" x14ac:dyDescent="0.35">
      <c r="A784" s="50">
        <v>783</v>
      </c>
      <c r="B784" s="84" t="str">
        <f t="shared" si="12"/>
        <v/>
      </c>
      <c r="C784" s="84" t="str">
        <f>IFERROR(VLOOKUP($A784,'Section 2'!$D$16:$R$1015,COLUMNS('Section 2'!$D$13:D$13),0),"")</f>
        <v/>
      </c>
      <c r="D784" s="61" t="str">
        <f>IF($C784="","",IF(ISBLANK(VLOOKUP($A784,'Section 2'!$D$16:$R$1015,COLUMNS('Section 2'!$D$13:E$13),0)),"",VLOOKUP($A784,'Section 2'!$D$16:$R$1015,COLUMNS('Section 2'!$D$13:E$13),0)))</f>
        <v/>
      </c>
      <c r="E784" s="84" t="str">
        <f>IF($C784="","",IF(ISBLANK(VLOOKUP($A784,'Section 2'!$D$16:$R$1015,COLUMNS('Section 2'!$D$13:F$13),0)),"",VLOOKUP($A784,'Section 2'!$D$16:$R$1015,COLUMNS('Section 2'!$D$13:F$13),0)))</f>
        <v/>
      </c>
      <c r="F784" s="84" t="str">
        <f>IF($C784="","",IF(ISBLANK(VLOOKUP($A784,'Section 2'!$D$16:$R$1015,COLUMNS('Section 2'!$D$13:G$13),0)),"",VLOOKUP($A784,'Section 2'!$D$16:$R$1015,COLUMNS('Section 2'!$D$13:G$13),0)))</f>
        <v/>
      </c>
      <c r="G784" s="84" t="str">
        <f>IF($C784="","",IF(ISBLANK(VLOOKUP($A784,'Section 2'!$D$16:$R$1015,COLUMNS('Section 2'!$D$13:H$13),0)),"",VLOOKUP($A784,'Section 2'!$D$16:$R$1015,COLUMNS('Section 2'!$D$13:H$13),0)))</f>
        <v/>
      </c>
      <c r="H784" s="84" t="str">
        <f>IF($C784="","",IF(ISBLANK(VLOOKUP($A784,'Section 2'!$D$16:$R$1015,COLUMNS('Section 2'!$D$13:I$13),0)),"",VLOOKUP($A784,'Section 2'!$D$16:$R$1015,COLUMNS('Section 2'!$D$13:I$13),0)))</f>
        <v/>
      </c>
      <c r="I784" s="84" t="str">
        <f>IF($C784="","",IF(ISBLANK(VLOOKUP($A784,'Section 2'!$D$16:$R$1015,COLUMNS('Section 2'!$D$13:J$13),0)),"",VLOOKUP($A784,'Section 2'!$D$16:$R$1015,COLUMNS('Section 2'!$D$13:J$13),0)))</f>
        <v/>
      </c>
      <c r="J784" s="84" t="str">
        <f>IF($C784="","",IF(ISBLANK(VLOOKUP($A784,'Section 2'!$D$16:$R$1015,COLUMNS('Section 2'!$D$13:R$13),0)),"",IF(VLOOKUP($A784,'Section 2'!$D$16:$R$1015,COLUMNS('Section 2'!$D$13:R$13),0)="QPS","QPS",PROPER(VLOOKUP($A784,'Section 2'!$D$16:$R$1015,COLUMNS('Section 2'!$D$13:R$13),0)))))</f>
        <v/>
      </c>
      <c r="K784" s="84" t="str">
        <f>IF($C784="","",IF(ISBLANK(VLOOKUP($A784,'Section 2'!$D$16:$R$1015,COLUMNS('Section 2'!$D$13:L$13),0)),"",VLOOKUP($A784,'Section 2'!$D$16:$R$1015,COLUMNS('Section 2'!$D$13:L$13),0)))</f>
        <v/>
      </c>
      <c r="L784" s="84" t="str">
        <f>IF($C784="","",IF(ISBLANK(VLOOKUP($A784,'Section 2'!$D$16:$R$1015,COLUMNS('Section 2'!$D$13:M$13),0)),"",VLOOKUP($A784,'Section 2'!$D$16:$R$1015,COLUMNS('Section 2'!$D$13:M$13),0)))</f>
        <v/>
      </c>
      <c r="M784" s="84" t="str">
        <f>IF($C784="","",IF(ISBLANK(VLOOKUP($A784,'Section 2'!$D$16:$R$1015,COLUMNS('Section 2'!$D$13:N$13),0)),"",VLOOKUP($A784,'Section 2'!$D$16:$R$1015,COLUMNS('Section 2'!$D$13:N$13),0)))</f>
        <v/>
      </c>
      <c r="N784" s="84" t="str">
        <f>IF($C784="","",IF(ISBLANK(VLOOKUP($A784,'Section 2'!$D$16:$R$1015,COLUMNS('Section 2'!$D$13:O$13),0)),"",VLOOKUP($A784,'Section 2'!$D$16:$R$1015,COLUMNS('Section 2'!$D$13:O$13),0)))</f>
        <v/>
      </c>
      <c r="O784" s="84" t="str">
        <f>IF($C784="","",IF(ISBLANK(VLOOKUP($A784,'Section 2'!$D$16:$R$1015,COLUMNS('Section 2'!$D$13:P$13),0)),"",VLOOKUP($A784,'Section 2'!$D$16:$R$1015,COLUMNS('Section 2'!$D$13:P$13),0)))</f>
        <v/>
      </c>
      <c r="P784" s="84" t="str">
        <f>IF($C784="","",IF(ISBLANK(VLOOKUP($A784,'Section 2'!$D$16:$R$1015,COLUMNS('Section 2'!$D$13:Q$13),0)),"",VLOOKUP($A784,'Section 2'!$D$16:$R$1015,COLUMNS('Section 2'!$D$13:Q$13),0)))</f>
        <v/>
      </c>
      <c r="Q784" s="84" t="str">
        <f>IF($C784="","",IF(ISBLANK(VLOOKUP($A784,'Section 2'!$D$16:$R$1015,COLUMNS('Section 2'!$D$13:R$13),0)),"",IF(VLOOKUP($A784,'Section 2'!$D$16:$R$1015,COLUMNS('Section 2'!$D$13:R$13),0)="QPS","QPS",PROPER(VLOOKUP($A784,'Section 2'!$D$16:$R$1015,COLUMNS('Section 2'!$D$13:R$13),0)))))</f>
        <v/>
      </c>
    </row>
    <row r="785" spans="1:17" x14ac:dyDescent="0.35">
      <c r="A785" s="50">
        <v>784</v>
      </c>
      <c r="B785" s="84" t="str">
        <f t="shared" si="12"/>
        <v/>
      </c>
      <c r="C785" s="84" t="str">
        <f>IFERROR(VLOOKUP($A785,'Section 2'!$D$16:$R$1015,COLUMNS('Section 2'!$D$13:D$13),0),"")</f>
        <v/>
      </c>
      <c r="D785" s="61" t="str">
        <f>IF($C785="","",IF(ISBLANK(VLOOKUP($A785,'Section 2'!$D$16:$R$1015,COLUMNS('Section 2'!$D$13:E$13),0)),"",VLOOKUP($A785,'Section 2'!$D$16:$R$1015,COLUMNS('Section 2'!$D$13:E$13),0)))</f>
        <v/>
      </c>
      <c r="E785" s="84" t="str">
        <f>IF($C785="","",IF(ISBLANK(VLOOKUP($A785,'Section 2'!$D$16:$R$1015,COLUMNS('Section 2'!$D$13:F$13),0)),"",VLOOKUP($A785,'Section 2'!$D$16:$R$1015,COLUMNS('Section 2'!$D$13:F$13),0)))</f>
        <v/>
      </c>
      <c r="F785" s="84" t="str">
        <f>IF($C785="","",IF(ISBLANK(VLOOKUP($A785,'Section 2'!$D$16:$R$1015,COLUMNS('Section 2'!$D$13:G$13),0)),"",VLOOKUP($A785,'Section 2'!$D$16:$R$1015,COLUMNS('Section 2'!$D$13:G$13),0)))</f>
        <v/>
      </c>
      <c r="G785" s="84" t="str">
        <f>IF($C785="","",IF(ISBLANK(VLOOKUP($A785,'Section 2'!$D$16:$R$1015,COLUMNS('Section 2'!$D$13:H$13),0)),"",VLOOKUP($A785,'Section 2'!$D$16:$R$1015,COLUMNS('Section 2'!$D$13:H$13),0)))</f>
        <v/>
      </c>
      <c r="H785" s="84" t="str">
        <f>IF($C785="","",IF(ISBLANK(VLOOKUP($A785,'Section 2'!$D$16:$R$1015,COLUMNS('Section 2'!$D$13:I$13),0)),"",VLOOKUP($A785,'Section 2'!$D$16:$R$1015,COLUMNS('Section 2'!$D$13:I$13),0)))</f>
        <v/>
      </c>
      <c r="I785" s="84" t="str">
        <f>IF($C785="","",IF(ISBLANK(VLOOKUP($A785,'Section 2'!$D$16:$R$1015,COLUMNS('Section 2'!$D$13:J$13),0)),"",VLOOKUP($A785,'Section 2'!$D$16:$R$1015,COLUMNS('Section 2'!$D$13:J$13),0)))</f>
        <v/>
      </c>
      <c r="J785" s="84" t="str">
        <f>IF($C785="","",IF(ISBLANK(VLOOKUP($A785,'Section 2'!$D$16:$R$1015,COLUMNS('Section 2'!$D$13:R$13),0)),"",IF(VLOOKUP($A785,'Section 2'!$D$16:$R$1015,COLUMNS('Section 2'!$D$13:R$13),0)="QPS","QPS",PROPER(VLOOKUP($A785,'Section 2'!$D$16:$R$1015,COLUMNS('Section 2'!$D$13:R$13),0)))))</f>
        <v/>
      </c>
      <c r="K785" s="84" t="str">
        <f>IF($C785="","",IF(ISBLANK(VLOOKUP($A785,'Section 2'!$D$16:$R$1015,COLUMNS('Section 2'!$D$13:L$13),0)),"",VLOOKUP($A785,'Section 2'!$D$16:$R$1015,COLUMNS('Section 2'!$D$13:L$13),0)))</f>
        <v/>
      </c>
      <c r="L785" s="84" t="str">
        <f>IF($C785="","",IF(ISBLANK(VLOOKUP($A785,'Section 2'!$D$16:$R$1015,COLUMNS('Section 2'!$D$13:M$13),0)),"",VLOOKUP($A785,'Section 2'!$D$16:$R$1015,COLUMNS('Section 2'!$D$13:M$13),0)))</f>
        <v/>
      </c>
      <c r="M785" s="84" t="str">
        <f>IF($C785="","",IF(ISBLANK(VLOOKUP($A785,'Section 2'!$D$16:$R$1015,COLUMNS('Section 2'!$D$13:N$13),0)),"",VLOOKUP($A785,'Section 2'!$D$16:$R$1015,COLUMNS('Section 2'!$D$13:N$13),0)))</f>
        <v/>
      </c>
      <c r="N785" s="84" t="str">
        <f>IF($C785="","",IF(ISBLANK(VLOOKUP($A785,'Section 2'!$D$16:$R$1015,COLUMNS('Section 2'!$D$13:O$13),0)),"",VLOOKUP($A785,'Section 2'!$D$16:$R$1015,COLUMNS('Section 2'!$D$13:O$13),0)))</f>
        <v/>
      </c>
      <c r="O785" s="84" t="str">
        <f>IF($C785="","",IF(ISBLANK(VLOOKUP($A785,'Section 2'!$D$16:$R$1015,COLUMNS('Section 2'!$D$13:P$13),0)),"",VLOOKUP($A785,'Section 2'!$D$16:$R$1015,COLUMNS('Section 2'!$D$13:P$13),0)))</f>
        <v/>
      </c>
      <c r="P785" s="84" t="str">
        <f>IF($C785="","",IF(ISBLANK(VLOOKUP($A785,'Section 2'!$D$16:$R$1015,COLUMNS('Section 2'!$D$13:Q$13),0)),"",VLOOKUP($A785,'Section 2'!$D$16:$R$1015,COLUMNS('Section 2'!$D$13:Q$13),0)))</f>
        <v/>
      </c>
      <c r="Q785" s="84" t="str">
        <f>IF($C785="","",IF(ISBLANK(VLOOKUP($A785,'Section 2'!$D$16:$R$1015,COLUMNS('Section 2'!$D$13:R$13),0)),"",IF(VLOOKUP($A785,'Section 2'!$D$16:$R$1015,COLUMNS('Section 2'!$D$13:R$13),0)="QPS","QPS",PROPER(VLOOKUP($A785,'Section 2'!$D$16:$R$1015,COLUMNS('Section 2'!$D$13:R$13),0)))))</f>
        <v/>
      </c>
    </row>
    <row r="786" spans="1:17" x14ac:dyDescent="0.35">
      <c r="A786" s="50">
        <v>785</v>
      </c>
      <c r="B786" s="84" t="str">
        <f t="shared" si="12"/>
        <v/>
      </c>
      <c r="C786" s="84" t="str">
        <f>IFERROR(VLOOKUP($A786,'Section 2'!$D$16:$R$1015,COLUMNS('Section 2'!$D$13:D$13),0),"")</f>
        <v/>
      </c>
      <c r="D786" s="61" t="str">
        <f>IF($C786="","",IF(ISBLANK(VLOOKUP($A786,'Section 2'!$D$16:$R$1015,COLUMNS('Section 2'!$D$13:E$13),0)),"",VLOOKUP($A786,'Section 2'!$D$16:$R$1015,COLUMNS('Section 2'!$D$13:E$13),0)))</f>
        <v/>
      </c>
      <c r="E786" s="84" t="str">
        <f>IF($C786="","",IF(ISBLANK(VLOOKUP($A786,'Section 2'!$D$16:$R$1015,COLUMNS('Section 2'!$D$13:F$13),0)),"",VLOOKUP($A786,'Section 2'!$D$16:$R$1015,COLUMNS('Section 2'!$D$13:F$13),0)))</f>
        <v/>
      </c>
      <c r="F786" s="84" t="str">
        <f>IF($C786="","",IF(ISBLANK(VLOOKUP($A786,'Section 2'!$D$16:$R$1015,COLUMNS('Section 2'!$D$13:G$13),0)),"",VLOOKUP($A786,'Section 2'!$D$16:$R$1015,COLUMNS('Section 2'!$D$13:G$13),0)))</f>
        <v/>
      </c>
      <c r="G786" s="84" t="str">
        <f>IF($C786="","",IF(ISBLANK(VLOOKUP($A786,'Section 2'!$D$16:$R$1015,COLUMNS('Section 2'!$D$13:H$13),0)),"",VLOOKUP($A786,'Section 2'!$D$16:$R$1015,COLUMNS('Section 2'!$D$13:H$13),0)))</f>
        <v/>
      </c>
      <c r="H786" s="84" t="str">
        <f>IF($C786="","",IF(ISBLANK(VLOOKUP($A786,'Section 2'!$D$16:$R$1015,COLUMNS('Section 2'!$D$13:I$13),0)),"",VLOOKUP($A786,'Section 2'!$D$16:$R$1015,COLUMNS('Section 2'!$D$13:I$13),0)))</f>
        <v/>
      </c>
      <c r="I786" s="84" t="str">
        <f>IF($C786="","",IF(ISBLANK(VLOOKUP($A786,'Section 2'!$D$16:$R$1015,COLUMNS('Section 2'!$D$13:J$13),0)),"",VLOOKUP($A786,'Section 2'!$D$16:$R$1015,COLUMNS('Section 2'!$D$13:J$13),0)))</f>
        <v/>
      </c>
      <c r="J786" s="84" t="str">
        <f>IF($C786="","",IF(ISBLANK(VLOOKUP($A786,'Section 2'!$D$16:$R$1015,COLUMNS('Section 2'!$D$13:R$13),0)),"",IF(VLOOKUP($A786,'Section 2'!$D$16:$R$1015,COLUMNS('Section 2'!$D$13:R$13),0)="QPS","QPS",PROPER(VLOOKUP($A786,'Section 2'!$D$16:$R$1015,COLUMNS('Section 2'!$D$13:R$13),0)))))</f>
        <v/>
      </c>
      <c r="K786" s="84" t="str">
        <f>IF($C786="","",IF(ISBLANK(VLOOKUP($A786,'Section 2'!$D$16:$R$1015,COLUMNS('Section 2'!$D$13:L$13),0)),"",VLOOKUP($A786,'Section 2'!$D$16:$R$1015,COLUMNS('Section 2'!$D$13:L$13),0)))</f>
        <v/>
      </c>
      <c r="L786" s="84" t="str">
        <f>IF($C786="","",IF(ISBLANK(VLOOKUP($A786,'Section 2'!$D$16:$R$1015,COLUMNS('Section 2'!$D$13:M$13),0)),"",VLOOKUP($A786,'Section 2'!$D$16:$R$1015,COLUMNS('Section 2'!$D$13:M$13),0)))</f>
        <v/>
      </c>
      <c r="M786" s="84" t="str">
        <f>IF($C786="","",IF(ISBLANK(VLOOKUP($A786,'Section 2'!$D$16:$R$1015,COLUMNS('Section 2'!$D$13:N$13),0)),"",VLOOKUP($A786,'Section 2'!$D$16:$R$1015,COLUMNS('Section 2'!$D$13:N$13),0)))</f>
        <v/>
      </c>
      <c r="N786" s="84" t="str">
        <f>IF($C786="","",IF(ISBLANK(VLOOKUP($A786,'Section 2'!$D$16:$R$1015,COLUMNS('Section 2'!$D$13:O$13),0)),"",VLOOKUP($A786,'Section 2'!$D$16:$R$1015,COLUMNS('Section 2'!$D$13:O$13),0)))</f>
        <v/>
      </c>
      <c r="O786" s="84" t="str">
        <f>IF($C786="","",IF(ISBLANK(VLOOKUP($A786,'Section 2'!$D$16:$R$1015,COLUMNS('Section 2'!$D$13:P$13),0)),"",VLOOKUP($A786,'Section 2'!$D$16:$R$1015,COLUMNS('Section 2'!$D$13:P$13),0)))</f>
        <v/>
      </c>
      <c r="P786" s="84" t="str">
        <f>IF($C786="","",IF(ISBLANK(VLOOKUP($A786,'Section 2'!$D$16:$R$1015,COLUMNS('Section 2'!$D$13:Q$13),0)),"",VLOOKUP($A786,'Section 2'!$D$16:$R$1015,COLUMNS('Section 2'!$D$13:Q$13),0)))</f>
        <v/>
      </c>
      <c r="Q786" s="84" t="str">
        <f>IF($C786="","",IF(ISBLANK(VLOOKUP($A786,'Section 2'!$D$16:$R$1015,COLUMNS('Section 2'!$D$13:R$13),0)),"",IF(VLOOKUP($A786,'Section 2'!$D$16:$R$1015,COLUMNS('Section 2'!$D$13:R$13),0)="QPS","QPS",PROPER(VLOOKUP($A786,'Section 2'!$D$16:$R$1015,COLUMNS('Section 2'!$D$13:R$13),0)))))</f>
        <v/>
      </c>
    </row>
    <row r="787" spans="1:17" x14ac:dyDescent="0.35">
      <c r="A787" s="50">
        <v>786</v>
      </c>
      <c r="B787" s="84" t="str">
        <f t="shared" si="12"/>
        <v/>
      </c>
      <c r="C787" s="84" t="str">
        <f>IFERROR(VLOOKUP($A787,'Section 2'!$D$16:$R$1015,COLUMNS('Section 2'!$D$13:D$13),0),"")</f>
        <v/>
      </c>
      <c r="D787" s="61" t="str">
        <f>IF($C787="","",IF(ISBLANK(VLOOKUP($A787,'Section 2'!$D$16:$R$1015,COLUMNS('Section 2'!$D$13:E$13),0)),"",VLOOKUP($A787,'Section 2'!$D$16:$R$1015,COLUMNS('Section 2'!$D$13:E$13),0)))</f>
        <v/>
      </c>
      <c r="E787" s="84" t="str">
        <f>IF($C787="","",IF(ISBLANK(VLOOKUP($A787,'Section 2'!$D$16:$R$1015,COLUMNS('Section 2'!$D$13:F$13),0)),"",VLOOKUP($A787,'Section 2'!$D$16:$R$1015,COLUMNS('Section 2'!$D$13:F$13),0)))</f>
        <v/>
      </c>
      <c r="F787" s="84" t="str">
        <f>IF($C787="","",IF(ISBLANK(VLOOKUP($A787,'Section 2'!$D$16:$R$1015,COLUMNS('Section 2'!$D$13:G$13),0)),"",VLOOKUP($A787,'Section 2'!$D$16:$R$1015,COLUMNS('Section 2'!$D$13:G$13),0)))</f>
        <v/>
      </c>
      <c r="G787" s="84" t="str">
        <f>IF($C787="","",IF(ISBLANK(VLOOKUP($A787,'Section 2'!$D$16:$R$1015,COLUMNS('Section 2'!$D$13:H$13),0)),"",VLOOKUP($A787,'Section 2'!$D$16:$R$1015,COLUMNS('Section 2'!$D$13:H$13),0)))</f>
        <v/>
      </c>
      <c r="H787" s="84" t="str">
        <f>IF($C787="","",IF(ISBLANK(VLOOKUP($A787,'Section 2'!$D$16:$R$1015,COLUMNS('Section 2'!$D$13:I$13),0)),"",VLOOKUP($A787,'Section 2'!$D$16:$R$1015,COLUMNS('Section 2'!$D$13:I$13),0)))</f>
        <v/>
      </c>
      <c r="I787" s="84" t="str">
        <f>IF($C787="","",IF(ISBLANK(VLOOKUP($A787,'Section 2'!$D$16:$R$1015,COLUMNS('Section 2'!$D$13:J$13),0)),"",VLOOKUP($A787,'Section 2'!$D$16:$R$1015,COLUMNS('Section 2'!$D$13:J$13),0)))</f>
        <v/>
      </c>
      <c r="J787" s="84" t="str">
        <f>IF($C787="","",IF(ISBLANK(VLOOKUP($A787,'Section 2'!$D$16:$R$1015,COLUMNS('Section 2'!$D$13:R$13),0)),"",IF(VLOOKUP($A787,'Section 2'!$D$16:$R$1015,COLUMNS('Section 2'!$D$13:R$13),0)="QPS","QPS",PROPER(VLOOKUP($A787,'Section 2'!$D$16:$R$1015,COLUMNS('Section 2'!$D$13:R$13),0)))))</f>
        <v/>
      </c>
      <c r="K787" s="84" t="str">
        <f>IF($C787="","",IF(ISBLANK(VLOOKUP($A787,'Section 2'!$D$16:$R$1015,COLUMNS('Section 2'!$D$13:L$13),0)),"",VLOOKUP($A787,'Section 2'!$D$16:$R$1015,COLUMNS('Section 2'!$D$13:L$13),0)))</f>
        <v/>
      </c>
      <c r="L787" s="84" t="str">
        <f>IF($C787="","",IF(ISBLANK(VLOOKUP($A787,'Section 2'!$D$16:$R$1015,COLUMNS('Section 2'!$D$13:M$13),0)),"",VLOOKUP($A787,'Section 2'!$D$16:$R$1015,COLUMNS('Section 2'!$D$13:M$13),0)))</f>
        <v/>
      </c>
      <c r="M787" s="84" t="str">
        <f>IF($C787="","",IF(ISBLANK(VLOOKUP($A787,'Section 2'!$D$16:$R$1015,COLUMNS('Section 2'!$D$13:N$13),0)),"",VLOOKUP($A787,'Section 2'!$D$16:$R$1015,COLUMNS('Section 2'!$D$13:N$13),0)))</f>
        <v/>
      </c>
      <c r="N787" s="84" t="str">
        <f>IF($C787="","",IF(ISBLANK(VLOOKUP($A787,'Section 2'!$D$16:$R$1015,COLUMNS('Section 2'!$D$13:O$13),0)),"",VLOOKUP($A787,'Section 2'!$D$16:$R$1015,COLUMNS('Section 2'!$D$13:O$13),0)))</f>
        <v/>
      </c>
      <c r="O787" s="84" t="str">
        <f>IF($C787="","",IF(ISBLANK(VLOOKUP($A787,'Section 2'!$D$16:$R$1015,COLUMNS('Section 2'!$D$13:P$13),0)),"",VLOOKUP($A787,'Section 2'!$D$16:$R$1015,COLUMNS('Section 2'!$D$13:P$13),0)))</f>
        <v/>
      </c>
      <c r="P787" s="84" t="str">
        <f>IF($C787="","",IF(ISBLANK(VLOOKUP($A787,'Section 2'!$D$16:$R$1015,COLUMNS('Section 2'!$D$13:Q$13),0)),"",VLOOKUP($A787,'Section 2'!$D$16:$R$1015,COLUMNS('Section 2'!$D$13:Q$13),0)))</f>
        <v/>
      </c>
      <c r="Q787" s="84" t="str">
        <f>IF($C787="","",IF(ISBLANK(VLOOKUP($A787,'Section 2'!$D$16:$R$1015,COLUMNS('Section 2'!$D$13:R$13),0)),"",IF(VLOOKUP($A787,'Section 2'!$D$16:$R$1015,COLUMNS('Section 2'!$D$13:R$13),0)="QPS","QPS",PROPER(VLOOKUP($A787,'Section 2'!$D$16:$R$1015,COLUMNS('Section 2'!$D$13:R$13),0)))))</f>
        <v/>
      </c>
    </row>
    <row r="788" spans="1:17" x14ac:dyDescent="0.35">
      <c r="A788" s="50">
        <v>787</v>
      </c>
      <c r="B788" s="84" t="str">
        <f t="shared" si="12"/>
        <v/>
      </c>
      <c r="C788" s="84" t="str">
        <f>IFERROR(VLOOKUP($A788,'Section 2'!$D$16:$R$1015,COLUMNS('Section 2'!$D$13:D$13),0),"")</f>
        <v/>
      </c>
      <c r="D788" s="61" t="str">
        <f>IF($C788="","",IF(ISBLANK(VLOOKUP($A788,'Section 2'!$D$16:$R$1015,COLUMNS('Section 2'!$D$13:E$13),0)),"",VLOOKUP($A788,'Section 2'!$D$16:$R$1015,COLUMNS('Section 2'!$D$13:E$13),0)))</f>
        <v/>
      </c>
      <c r="E788" s="84" t="str">
        <f>IF($C788="","",IF(ISBLANK(VLOOKUP($A788,'Section 2'!$D$16:$R$1015,COLUMNS('Section 2'!$D$13:F$13),0)),"",VLOOKUP($A788,'Section 2'!$D$16:$R$1015,COLUMNS('Section 2'!$D$13:F$13),0)))</f>
        <v/>
      </c>
      <c r="F788" s="84" t="str">
        <f>IF($C788="","",IF(ISBLANK(VLOOKUP($A788,'Section 2'!$D$16:$R$1015,COLUMNS('Section 2'!$D$13:G$13),0)),"",VLOOKUP($A788,'Section 2'!$D$16:$R$1015,COLUMNS('Section 2'!$D$13:G$13),0)))</f>
        <v/>
      </c>
      <c r="G788" s="84" t="str">
        <f>IF($C788="","",IF(ISBLANK(VLOOKUP($A788,'Section 2'!$D$16:$R$1015,COLUMNS('Section 2'!$D$13:H$13),0)),"",VLOOKUP($A788,'Section 2'!$D$16:$R$1015,COLUMNS('Section 2'!$D$13:H$13),0)))</f>
        <v/>
      </c>
      <c r="H788" s="84" t="str">
        <f>IF($C788="","",IF(ISBLANK(VLOOKUP($A788,'Section 2'!$D$16:$R$1015,COLUMNS('Section 2'!$D$13:I$13),0)),"",VLOOKUP($A788,'Section 2'!$D$16:$R$1015,COLUMNS('Section 2'!$D$13:I$13),0)))</f>
        <v/>
      </c>
      <c r="I788" s="84" t="str">
        <f>IF($C788="","",IF(ISBLANK(VLOOKUP($A788,'Section 2'!$D$16:$R$1015,COLUMNS('Section 2'!$D$13:J$13),0)),"",VLOOKUP($A788,'Section 2'!$D$16:$R$1015,COLUMNS('Section 2'!$D$13:J$13),0)))</f>
        <v/>
      </c>
      <c r="J788" s="84" t="str">
        <f>IF($C788="","",IF(ISBLANK(VLOOKUP($A788,'Section 2'!$D$16:$R$1015,COLUMNS('Section 2'!$D$13:R$13),0)),"",IF(VLOOKUP($A788,'Section 2'!$D$16:$R$1015,COLUMNS('Section 2'!$D$13:R$13),0)="QPS","QPS",PROPER(VLOOKUP($A788,'Section 2'!$D$16:$R$1015,COLUMNS('Section 2'!$D$13:R$13),0)))))</f>
        <v/>
      </c>
      <c r="K788" s="84" t="str">
        <f>IF($C788="","",IF(ISBLANK(VLOOKUP($A788,'Section 2'!$D$16:$R$1015,COLUMNS('Section 2'!$D$13:L$13),0)),"",VLOOKUP($A788,'Section 2'!$D$16:$R$1015,COLUMNS('Section 2'!$D$13:L$13),0)))</f>
        <v/>
      </c>
      <c r="L788" s="84" t="str">
        <f>IF($C788="","",IF(ISBLANK(VLOOKUP($A788,'Section 2'!$D$16:$R$1015,COLUMNS('Section 2'!$D$13:M$13),0)),"",VLOOKUP($A788,'Section 2'!$D$16:$R$1015,COLUMNS('Section 2'!$D$13:M$13),0)))</f>
        <v/>
      </c>
      <c r="M788" s="84" t="str">
        <f>IF($C788="","",IF(ISBLANK(VLOOKUP($A788,'Section 2'!$D$16:$R$1015,COLUMNS('Section 2'!$D$13:N$13),0)),"",VLOOKUP($A788,'Section 2'!$D$16:$R$1015,COLUMNS('Section 2'!$D$13:N$13),0)))</f>
        <v/>
      </c>
      <c r="N788" s="84" t="str">
        <f>IF($C788="","",IF(ISBLANK(VLOOKUP($A788,'Section 2'!$D$16:$R$1015,COLUMNS('Section 2'!$D$13:O$13),0)),"",VLOOKUP($A788,'Section 2'!$D$16:$R$1015,COLUMNS('Section 2'!$D$13:O$13),0)))</f>
        <v/>
      </c>
      <c r="O788" s="84" t="str">
        <f>IF($C788="","",IF(ISBLANK(VLOOKUP($A788,'Section 2'!$D$16:$R$1015,COLUMNS('Section 2'!$D$13:P$13),0)),"",VLOOKUP($A788,'Section 2'!$D$16:$R$1015,COLUMNS('Section 2'!$D$13:P$13),0)))</f>
        <v/>
      </c>
      <c r="P788" s="84" t="str">
        <f>IF($C788="","",IF(ISBLANK(VLOOKUP($A788,'Section 2'!$D$16:$R$1015,COLUMNS('Section 2'!$D$13:Q$13),0)),"",VLOOKUP($A788,'Section 2'!$D$16:$R$1015,COLUMNS('Section 2'!$D$13:Q$13),0)))</f>
        <v/>
      </c>
      <c r="Q788" s="84" t="str">
        <f>IF($C788="","",IF(ISBLANK(VLOOKUP($A788,'Section 2'!$D$16:$R$1015,COLUMNS('Section 2'!$D$13:R$13),0)),"",IF(VLOOKUP($A788,'Section 2'!$D$16:$R$1015,COLUMNS('Section 2'!$D$13:R$13),0)="QPS","QPS",PROPER(VLOOKUP($A788,'Section 2'!$D$16:$R$1015,COLUMNS('Section 2'!$D$13:R$13),0)))))</f>
        <v/>
      </c>
    </row>
    <row r="789" spans="1:17" x14ac:dyDescent="0.35">
      <c r="A789" s="50">
        <v>788</v>
      </c>
      <c r="B789" s="84" t="str">
        <f t="shared" si="12"/>
        <v/>
      </c>
      <c r="C789" s="84" t="str">
        <f>IFERROR(VLOOKUP($A789,'Section 2'!$D$16:$R$1015,COLUMNS('Section 2'!$D$13:D$13),0),"")</f>
        <v/>
      </c>
      <c r="D789" s="61" t="str">
        <f>IF($C789="","",IF(ISBLANK(VLOOKUP($A789,'Section 2'!$D$16:$R$1015,COLUMNS('Section 2'!$D$13:E$13),0)),"",VLOOKUP($A789,'Section 2'!$D$16:$R$1015,COLUMNS('Section 2'!$D$13:E$13),0)))</f>
        <v/>
      </c>
      <c r="E789" s="84" t="str">
        <f>IF($C789="","",IF(ISBLANK(VLOOKUP($A789,'Section 2'!$D$16:$R$1015,COLUMNS('Section 2'!$D$13:F$13),0)),"",VLOOKUP($A789,'Section 2'!$D$16:$R$1015,COLUMNS('Section 2'!$D$13:F$13),0)))</f>
        <v/>
      </c>
      <c r="F789" s="84" t="str">
        <f>IF($C789="","",IF(ISBLANK(VLOOKUP($A789,'Section 2'!$D$16:$R$1015,COLUMNS('Section 2'!$D$13:G$13),0)),"",VLOOKUP($A789,'Section 2'!$D$16:$R$1015,COLUMNS('Section 2'!$D$13:G$13),0)))</f>
        <v/>
      </c>
      <c r="G789" s="84" t="str">
        <f>IF($C789="","",IF(ISBLANK(VLOOKUP($A789,'Section 2'!$D$16:$R$1015,COLUMNS('Section 2'!$D$13:H$13),0)),"",VLOOKUP($A789,'Section 2'!$D$16:$R$1015,COLUMNS('Section 2'!$D$13:H$13),0)))</f>
        <v/>
      </c>
      <c r="H789" s="84" t="str">
        <f>IF($C789="","",IF(ISBLANK(VLOOKUP($A789,'Section 2'!$D$16:$R$1015,COLUMNS('Section 2'!$D$13:I$13),0)),"",VLOOKUP($A789,'Section 2'!$D$16:$R$1015,COLUMNS('Section 2'!$D$13:I$13),0)))</f>
        <v/>
      </c>
      <c r="I789" s="84" t="str">
        <f>IF($C789="","",IF(ISBLANK(VLOOKUP($A789,'Section 2'!$D$16:$R$1015,COLUMNS('Section 2'!$D$13:J$13),0)),"",VLOOKUP($A789,'Section 2'!$D$16:$R$1015,COLUMNS('Section 2'!$D$13:J$13),0)))</f>
        <v/>
      </c>
      <c r="J789" s="84" t="str">
        <f>IF($C789="","",IF(ISBLANK(VLOOKUP($A789,'Section 2'!$D$16:$R$1015,COLUMNS('Section 2'!$D$13:R$13),0)),"",IF(VLOOKUP($A789,'Section 2'!$D$16:$R$1015,COLUMNS('Section 2'!$D$13:R$13),0)="QPS","QPS",PROPER(VLOOKUP($A789,'Section 2'!$D$16:$R$1015,COLUMNS('Section 2'!$D$13:R$13),0)))))</f>
        <v/>
      </c>
      <c r="K789" s="84" t="str">
        <f>IF($C789="","",IF(ISBLANK(VLOOKUP($A789,'Section 2'!$D$16:$R$1015,COLUMNS('Section 2'!$D$13:L$13),0)),"",VLOOKUP($A789,'Section 2'!$D$16:$R$1015,COLUMNS('Section 2'!$D$13:L$13),0)))</f>
        <v/>
      </c>
      <c r="L789" s="84" t="str">
        <f>IF($C789="","",IF(ISBLANK(VLOOKUP($A789,'Section 2'!$D$16:$R$1015,COLUMNS('Section 2'!$D$13:M$13),0)),"",VLOOKUP($A789,'Section 2'!$D$16:$R$1015,COLUMNS('Section 2'!$D$13:M$13),0)))</f>
        <v/>
      </c>
      <c r="M789" s="84" t="str">
        <f>IF($C789="","",IF(ISBLANK(VLOOKUP($A789,'Section 2'!$D$16:$R$1015,COLUMNS('Section 2'!$D$13:N$13),0)),"",VLOOKUP($A789,'Section 2'!$D$16:$R$1015,COLUMNS('Section 2'!$D$13:N$13),0)))</f>
        <v/>
      </c>
      <c r="N789" s="84" t="str">
        <f>IF($C789="","",IF(ISBLANK(VLOOKUP($A789,'Section 2'!$D$16:$R$1015,COLUMNS('Section 2'!$D$13:O$13),0)),"",VLOOKUP($A789,'Section 2'!$D$16:$R$1015,COLUMNS('Section 2'!$D$13:O$13),0)))</f>
        <v/>
      </c>
      <c r="O789" s="84" t="str">
        <f>IF($C789="","",IF(ISBLANK(VLOOKUP($A789,'Section 2'!$D$16:$R$1015,COLUMNS('Section 2'!$D$13:P$13),0)),"",VLOOKUP($A789,'Section 2'!$D$16:$R$1015,COLUMNS('Section 2'!$D$13:P$13),0)))</f>
        <v/>
      </c>
      <c r="P789" s="84" t="str">
        <f>IF($C789="","",IF(ISBLANK(VLOOKUP($A789,'Section 2'!$D$16:$R$1015,COLUMNS('Section 2'!$D$13:Q$13),0)),"",VLOOKUP($A789,'Section 2'!$D$16:$R$1015,COLUMNS('Section 2'!$D$13:Q$13),0)))</f>
        <v/>
      </c>
      <c r="Q789" s="84" t="str">
        <f>IF($C789="","",IF(ISBLANK(VLOOKUP($A789,'Section 2'!$D$16:$R$1015,COLUMNS('Section 2'!$D$13:R$13),0)),"",IF(VLOOKUP($A789,'Section 2'!$D$16:$R$1015,COLUMNS('Section 2'!$D$13:R$13),0)="QPS","QPS",PROPER(VLOOKUP($A789,'Section 2'!$D$16:$R$1015,COLUMNS('Section 2'!$D$13:R$13),0)))))</f>
        <v/>
      </c>
    </row>
    <row r="790" spans="1:17" x14ac:dyDescent="0.35">
      <c r="A790" s="50">
        <v>789</v>
      </c>
      <c r="B790" s="84" t="str">
        <f t="shared" si="12"/>
        <v/>
      </c>
      <c r="C790" s="84" t="str">
        <f>IFERROR(VLOOKUP($A790,'Section 2'!$D$16:$R$1015,COLUMNS('Section 2'!$D$13:D$13),0),"")</f>
        <v/>
      </c>
      <c r="D790" s="61" t="str">
        <f>IF($C790="","",IF(ISBLANK(VLOOKUP($A790,'Section 2'!$D$16:$R$1015,COLUMNS('Section 2'!$D$13:E$13),0)),"",VLOOKUP($A790,'Section 2'!$D$16:$R$1015,COLUMNS('Section 2'!$D$13:E$13),0)))</f>
        <v/>
      </c>
      <c r="E790" s="84" t="str">
        <f>IF($C790="","",IF(ISBLANK(VLOOKUP($A790,'Section 2'!$D$16:$R$1015,COLUMNS('Section 2'!$D$13:F$13),0)),"",VLOOKUP($A790,'Section 2'!$D$16:$R$1015,COLUMNS('Section 2'!$D$13:F$13),0)))</f>
        <v/>
      </c>
      <c r="F790" s="84" t="str">
        <f>IF($C790="","",IF(ISBLANK(VLOOKUP($A790,'Section 2'!$D$16:$R$1015,COLUMNS('Section 2'!$D$13:G$13),0)),"",VLOOKUP($A790,'Section 2'!$D$16:$R$1015,COLUMNS('Section 2'!$D$13:G$13),0)))</f>
        <v/>
      </c>
      <c r="G790" s="84" t="str">
        <f>IF($C790="","",IF(ISBLANK(VLOOKUP($A790,'Section 2'!$D$16:$R$1015,COLUMNS('Section 2'!$D$13:H$13),0)),"",VLOOKUP($A790,'Section 2'!$D$16:$R$1015,COLUMNS('Section 2'!$D$13:H$13),0)))</f>
        <v/>
      </c>
      <c r="H790" s="84" t="str">
        <f>IF($C790="","",IF(ISBLANK(VLOOKUP($A790,'Section 2'!$D$16:$R$1015,COLUMNS('Section 2'!$D$13:I$13),0)),"",VLOOKUP($A790,'Section 2'!$D$16:$R$1015,COLUMNS('Section 2'!$D$13:I$13),0)))</f>
        <v/>
      </c>
      <c r="I790" s="84" t="str">
        <f>IF($C790="","",IF(ISBLANK(VLOOKUP($A790,'Section 2'!$D$16:$R$1015,COLUMNS('Section 2'!$D$13:J$13),0)),"",VLOOKUP($A790,'Section 2'!$D$16:$R$1015,COLUMNS('Section 2'!$D$13:J$13),0)))</f>
        <v/>
      </c>
      <c r="J790" s="84" t="str">
        <f>IF($C790="","",IF(ISBLANK(VLOOKUP($A790,'Section 2'!$D$16:$R$1015,COLUMNS('Section 2'!$D$13:R$13),0)),"",IF(VLOOKUP($A790,'Section 2'!$D$16:$R$1015,COLUMNS('Section 2'!$D$13:R$13),0)="QPS","QPS",PROPER(VLOOKUP($A790,'Section 2'!$D$16:$R$1015,COLUMNS('Section 2'!$D$13:R$13),0)))))</f>
        <v/>
      </c>
      <c r="K790" s="84" t="str">
        <f>IF($C790="","",IF(ISBLANK(VLOOKUP($A790,'Section 2'!$D$16:$R$1015,COLUMNS('Section 2'!$D$13:L$13),0)),"",VLOOKUP($A790,'Section 2'!$D$16:$R$1015,COLUMNS('Section 2'!$D$13:L$13),0)))</f>
        <v/>
      </c>
      <c r="L790" s="84" t="str">
        <f>IF($C790="","",IF(ISBLANK(VLOOKUP($A790,'Section 2'!$D$16:$R$1015,COLUMNS('Section 2'!$D$13:M$13),0)),"",VLOOKUP($A790,'Section 2'!$D$16:$R$1015,COLUMNS('Section 2'!$D$13:M$13),0)))</f>
        <v/>
      </c>
      <c r="M790" s="84" t="str">
        <f>IF($C790="","",IF(ISBLANK(VLOOKUP($A790,'Section 2'!$D$16:$R$1015,COLUMNS('Section 2'!$D$13:N$13),0)),"",VLOOKUP($A790,'Section 2'!$D$16:$R$1015,COLUMNS('Section 2'!$D$13:N$13),0)))</f>
        <v/>
      </c>
      <c r="N790" s="84" t="str">
        <f>IF($C790="","",IF(ISBLANK(VLOOKUP($A790,'Section 2'!$D$16:$R$1015,COLUMNS('Section 2'!$D$13:O$13),0)),"",VLOOKUP($A790,'Section 2'!$D$16:$R$1015,COLUMNS('Section 2'!$D$13:O$13),0)))</f>
        <v/>
      </c>
      <c r="O790" s="84" t="str">
        <f>IF($C790="","",IF(ISBLANK(VLOOKUP($A790,'Section 2'!$D$16:$R$1015,COLUMNS('Section 2'!$D$13:P$13),0)),"",VLOOKUP($A790,'Section 2'!$D$16:$R$1015,COLUMNS('Section 2'!$D$13:P$13),0)))</f>
        <v/>
      </c>
      <c r="P790" s="84" t="str">
        <f>IF($C790="","",IF(ISBLANK(VLOOKUP($A790,'Section 2'!$D$16:$R$1015,COLUMNS('Section 2'!$D$13:Q$13),0)),"",VLOOKUP($A790,'Section 2'!$D$16:$R$1015,COLUMNS('Section 2'!$D$13:Q$13),0)))</f>
        <v/>
      </c>
      <c r="Q790" s="84" t="str">
        <f>IF($C790="","",IF(ISBLANK(VLOOKUP($A790,'Section 2'!$D$16:$R$1015,COLUMNS('Section 2'!$D$13:R$13),0)),"",IF(VLOOKUP($A790,'Section 2'!$D$16:$R$1015,COLUMNS('Section 2'!$D$13:R$13),0)="QPS","QPS",PROPER(VLOOKUP($A790,'Section 2'!$D$16:$R$1015,COLUMNS('Section 2'!$D$13:R$13),0)))))</f>
        <v/>
      </c>
    </row>
    <row r="791" spans="1:17" x14ac:dyDescent="0.35">
      <c r="A791" s="50">
        <v>790</v>
      </c>
      <c r="B791" s="84" t="str">
        <f t="shared" si="12"/>
        <v/>
      </c>
      <c r="C791" s="84" t="str">
        <f>IFERROR(VLOOKUP($A791,'Section 2'!$D$16:$R$1015,COLUMNS('Section 2'!$D$13:D$13),0),"")</f>
        <v/>
      </c>
      <c r="D791" s="61" t="str">
        <f>IF($C791="","",IF(ISBLANK(VLOOKUP($A791,'Section 2'!$D$16:$R$1015,COLUMNS('Section 2'!$D$13:E$13),0)),"",VLOOKUP($A791,'Section 2'!$D$16:$R$1015,COLUMNS('Section 2'!$D$13:E$13),0)))</f>
        <v/>
      </c>
      <c r="E791" s="84" t="str">
        <f>IF($C791="","",IF(ISBLANK(VLOOKUP($A791,'Section 2'!$D$16:$R$1015,COLUMNS('Section 2'!$D$13:F$13),0)),"",VLOOKUP($A791,'Section 2'!$D$16:$R$1015,COLUMNS('Section 2'!$D$13:F$13),0)))</f>
        <v/>
      </c>
      <c r="F791" s="84" t="str">
        <f>IF($C791="","",IF(ISBLANK(VLOOKUP($A791,'Section 2'!$D$16:$R$1015,COLUMNS('Section 2'!$D$13:G$13),0)),"",VLOOKUP($A791,'Section 2'!$D$16:$R$1015,COLUMNS('Section 2'!$D$13:G$13),0)))</f>
        <v/>
      </c>
      <c r="G791" s="84" t="str">
        <f>IF($C791="","",IF(ISBLANK(VLOOKUP($A791,'Section 2'!$D$16:$R$1015,COLUMNS('Section 2'!$D$13:H$13),0)),"",VLOOKUP($A791,'Section 2'!$D$16:$R$1015,COLUMNS('Section 2'!$D$13:H$13),0)))</f>
        <v/>
      </c>
      <c r="H791" s="84" t="str">
        <f>IF($C791="","",IF(ISBLANK(VLOOKUP($A791,'Section 2'!$D$16:$R$1015,COLUMNS('Section 2'!$D$13:I$13),0)),"",VLOOKUP($A791,'Section 2'!$D$16:$R$1015,COLUMNS('Section 2'!$D$13:I$13),0)))</f>
        <v/>
      </c>
      <c r="I791" s="84" t="str">
        <f>IF($C791="","",IF(ISBLANK(VLOOKUP($A791,'Section 2'!$D$16:$R$1015,COLUMNS('Section 2'!$D$13:J$13),0)),"",VLOOKUP($A791,'Section 2'!$D$16:$R$1015,COLUMNS('Section 2'!$D$13:J$13),0)))</f>
        <v/>
      </c>
      <c r="J791" s="84" t="str">
        <f>IF($C791="","",IF(ISBLANK(VLOOKUP($A791,'Section 2'!$D$16:$R$1015,COLUMNS('Section 2'!$D$13:R$13),0)),"",IF(VLOOKUP($A791,'Section 2'!$D$16:$R$1015,COLUMNS('Section 2'!$D$13:R$13),0)="QPS","QPS",PROPER(VLOOKUP($A791,'Section 2'!$D$16:$R$1015,COLUMNS('Section 2'!$D$13:R$13),0)))))</f>
        <v/>
      </c>
      <c r="K791" s="84" t="str">
        <f>IF($C791="","",IF(ISBLANK(VLOOKUP($A791,'Section 2'!$D$16:$R$1015,COLUMNS('Section 2'!$D$13:L$13),0)),"",VLOOKUP($A791,'Section 2'!$D$16:$R$1015,COLUMNS('Section 2'!$D$13:L$13),0)))</f>
        <v/>
      </c>
      <c r="L791" s="84" t="str">
        <f>IF($C791="","",IF(ISBLANK(VLOOKUP($A791,'Section 2'!$D$16:$R$1015,COLUMNS('Section 2'!$D$13:M$13),0)),"",VLOOKUP($A791,'Section 2'!$D$16:$R$1015,COLUMNS('Section 2'!$D$13:M$13),0)))</f>
        <v/>
      </c>
      <c r="M791" s="84" t="str">
        <f>IF($C791="","",IF(ISBLANK(VLOOKUP($A791,'Section 2'!$D$16:$R$1015,COLUMNS('Section 2'!$D$13:N$13),0)),"",VLOOKUP($A791,'Section 2'!$D$16:$R$1015,COLUMNS('Section 2'!$D$13:N$13),0)))</f>
        <v/>
      </c>
      <c r="N791" s="84" t="str">
        <f>IF($C791="","",IF(ISBLANK(VLOOKUP($A791,'Section 2'!$D$16:$R$1015,COLUMNS('Section 2'!$D$13:O$13),0)),"",VLOOKUP($A791,'Section 2'!$D$16:$R$1015,COLUMNS('Section 2'!$D$13:O$13),0)))</f>
        <v/>
      </c>
      <c r="O791" s="84" t="str">
        <f>IF($C791="","",IF(ISBLANK(VLOOKUP($A791,'Section 2'!$D$16:$R$1015,COLUMNS('Section 2'!$D$13:P$13),0)),"",VLOOKUP($A791,'Section 2'!$D$16:$R$1015,COLUMNS('Section 2'!$D$13:P$13),0)))</f>
        <v/>
      </c>
      <c r="P791" s="84" t="str">
        <f>IF($C791="","",IF(ISBLANK(VLOOKUP($A791,'Section 2'!$D$16:$R$1015,COLUMNS('Section 2'!$D$13:Q$13),0)),"",VLOOKUP($A791,'Section 2'!$D$16:$R$1015,COLUMNS('Section 2'!$D$13:Q$13),0)))</f>
        <v/>
      </c>
      <c r="Q791" s="84" t="str">
        <f>IF($C791="","",IF(ISBLANK(VLOOKUP($A791,'Section 2'!$D$16:$R$1015,COLUMNS('Section 2'!$D$13:R$13),0)),"",IF(VLOOKUP($A791,'Section 2'!$D$16:$R$1015,COLUMNS('Section 2'!$D$13:R$13),0)="QPS","QPS",PROPER(VLOOKUP($A791,'Section 2'!$D$16:$R$1015,COLUMNS('Section 2'!$D$13:R$13),0)))))</f>
        <v/>
      </c>
    </row>
    <row r="792" spans="1:17" x14ac:dyDescent="0.35">
      <c r="A792" s="50">
        <v>791</v>
      </c>
      <c r="B792" s="84" t="str">
        <f t="shared" si="12"/>
        <v/>
      </c>
      <c r="C792" s="84" t="str">
        <f>IFERROR(VLOOKUP($A792,'Section 2'!$D$16:$R$1015,COLUMNS('Section 2'!$D$13:D$13),0),"")</f>
        <v/>
      </c>
      <c r="D792" s="61" t="str">
        <f>IF($C792="","",IF(ISBLANK(VLOOKUP($A792,'Section 2'!$D$16:$R$1015,COLUMNS('Section 2'!$D$13:E$13),0)),"",VLOOKUP($A792,'Section 2'!$D$16:$R$1015,COLUMNS('Section 2'!$D$13:E$13),0)))</f>
        <v/>
      </c>
      <c r="E792" s="84" t="str">
        <f>IF($C792="","",IF(ISBLANK(VLOOKUP($A792,'Section 2'!$D$16:$R$1015,COLUMNS('Section 2'!$D$13:F$13),0)),"",VLOOKUP($A792,'Section 2'!$D$16:$R$1015,COLUMNS('Section 2'!$D$13:F$13),0)))</f>
        <v/>
      </c>
      <c r="F792" s="84" t="str">
        <f>IF($C792="","",IF(ISBLANK(VLOOKUP($A792,'Section 2'!$D$16:$R$1015,COLUMNS('Section 2'!$D$13:G$13),0)),"",VLOOKUP($A792,'Section 2'!$D$16:$R$1015,COLUMNS('Section 2'!$D$13:G$13),0)))</f>
        <v/>
      </c>
      <c r="G792" s="84" t="str">
        <f>IF($C792="","",IF(ISBLANK(VLOOKUP($A792,'Section 2'!$D$16:$R$1015,COLUMNS('Section 2'!$D$13:H$13),0)),"",VLOOKUP($A792,'Section 2'!$D$16:$R$1015,COLUMNS('Section 2'!$D$13:H$13),0)))</f>
        <v/>
      </c>
      <c r="H792" s="84" t="str">
        <f>IF($C792="","",IF(ISBLANK(VLOOKUP($A792,'Section 2'!$D$16:$R$1015,COLUMNS('Section 2'!$D$13:I$13),0)),"",VLOOKUP($A792,'Section 2'!$D$16:$R$1015,COLUMNS('Section 2'!$D$13:I$13),0)))</f>
        <v/>
      </c>
      <c r="I792" s="84" t="str">
        <f>IF($C792="","",IF(ISBLANK(VLOOKUP($A792,'Section 2'!$D$16:$R$1015,COLUMNS('Section 2'!$D$13:J$13),0)),"",VLOOKUP($A792,'Section 2'!$D$16:$R$1015,COLUMNS('Section 2'!$D$13:J$13),0)))</f>
        <v/>
      </c>
      <c r="J792" s="84" t="str">
        <f>IF($C792="","",IF(ISBLANK(VLOOKUP($A792,'Section 2'!$D$16:$R$1015,COLUMNS('Section 2'!$D$13:R$13),0)),"",IF(VLOOKUP($A792,'Section 2'!$D$16:$R$1015,COLUMNS('Section 2'!$D$13:R$13),0)="QPS","QPS",PROPER(VLOOKUP($A792,'Section 2'!$D$16:$R$1015,COLUMNS('Section 2'!$D$13:R$13),0)))))</f>
        <v/>
      </c>
      <c r="K792" s="84" t="str">
        <f>IF($C792="","",IF(ISBLANK(VLOOKUP($A792,'Section 2'!$D$16:$R$1015,COLUMNS('Section 2'!$D$13:L$13),0)),"",VLOOKUP($A792,'Section 2'!$D$16:$R$1015,COLUMNS('Section 2'!$D$13:L$13),0)))</f>
        <v/>
      </c>
      <c r="L792" s="84" t="str">
        <f>IF($C792="","",IF(ISBLANK(VLOOKUP($A792,'Section 2'!$D$16:$R$1015,COLUMNS('Section 2'!$D$13:M$13),0)),"",VLOOKUP($A792,'Section 2'!$D$16:$R$1015,COLUMNS('Section 2'!$D$13:M$13),0)))</f>
        <v/>
      </c>
      <c r="M792" s="84" t="str">
        <f>IF($C792="","",IF(ISBLANK(VLOOKUP($A792,'Section 2'!$D$16:$R$1015,COLUMNS('Section 2'!$D$13:N$13),0)),"",VLOOKUP($A792,'Section 2'!$D$16:$R$1015,COLUMNS('Section 2'!$D$13:N$13),0)))</f>
        <v/>
      </c>
      <c r="N792" s="84" t="str">
        <f>IF($C792="","",IF(ISBLANK(VLOOKUP($A792,'Section 2'!$D$16:$R$1015,COLUMNS('Section 2'!$D$13:O$13),0)),"",VLOOKUP($A792,'Section 2'!$D$16:$R$1015,COLUMNS('Section 2'!$D$13:O$13),0)))</f>
        <v/>
      </c>
      <c r="O792" s="84" t="str">
        <f>IF($C792="","",IF(ISBLANK(VLOOKUP($A792,'Section 2'!$D$16:$R$1015,COLUMNS('Section 2'!$D$13:P$13),0)),"",VLOOKUP($A792,'Section 2'!$D$16:$R$1015,COLUMNS('Section 2'!$D$13:P$13),0)))</f>
        <v/>
      </c>
      <c r="P792" s="84" t="str">
        <f>IF($C792="","",IF(ISBLANK(VLOOKUP($A792,'Section 2'!$D$16:$R$1015,COLUMNS('Section 2'!$D$13:Q$13),0)),"",VLOOKUP($A792,'Section 2'!$D$16:$R$1015,COLUMNS('Section 2'!$D$13:Q$13),0)))</f>
        <v/>
      </c>
      <c r="Q792" s="84" t="str">
        <f>IF($C792="","",IF(ISBLANK(VLOOKUP($A792,'Section 2'!$D$16:$R$1015,COLUMNS('Section 2'!$D$13:R$13),0)),"",IF(VLOOKUP($A792,'Section 2'!$D$16:$R$1015,COLUMNS('Section 2'!$D$13:R$13),0)="QPS","QPS",PROPER(VLOOKUP($A792,'Section 2'!$D$16:$R$1015,COLUMNS('Section 2'!$D$13:R$13),0)))))</f>
        <v/>
      </c>
    </row>
    <row r="793" spans="1:17" x14ac:dyDescent="0.35">
      <c r="A793" s="50">
        <v>792</v>
      </c>
      <c r="B793" s="84" t="str">
        <f t="shared" si="12"/>
        <v/>
      </c>
      <c r="C793" s="84" t="str">
        <f>IFERROR(VLOOKUP($A793,'Section 2'!$D$16:$R$1015,COLUMNS('Section 2'!$D$13:D$13),0),"")</f>
        <v/>
      </c>
      <c r="D793" s="61" t="str">
        <f>IF($C793="","",IF(ISBLANK(VLOOKUP($A793,'Section 2'!$D$16:$R$1015,COLUMNS('Section 2'!$D$13:E$13),0)),"",VLOOKUP($A793,'Section 2'!$D$16:$R$1015,COLUMNS('Section 2'!$D$13:E$13),0)))</f>
        <v/>
      </c>
      <c r="E793" s="84" t="str">
        <f>IF($C793="","",IF(ISBLANK(VLOOKUP($A793,'Section 2'!$D$16:$R$1015,COLUMNS('Section 2'!$D$13:F$13),0)),"",VLOOKUP($A793,'Section 2'!$D$16:$R$1015,COLUMNS('Section 2'!$D$13:F$13),0)))</f>
        <v/>
      </c>
      <c r="F793" s="84" t="str">
        <f>IF($C793="","",IF(ISBLANK(VLOOKUP($A793,'Section 2'!$D$16:$R$1015,COLUMNS('Section 2'!$D$13:G$13),0)),"",VLOOKUP($A793,'Section 2'!$D$16:$R$1015,COLUMNS('Section 2'!$D$13:G$13),0)))</f>
        <v/>
      </c>
      <c r="G793" s="84" t="str">
        <f>IF($C793="","",IF(ISBLANK(VLOOKUP($A793,'Section 2'!$D$16:$R$1015,COLUMNS('Section 2'!$D$13:H$13),0)),"",VLOOKUP($A793,'Section 2'!$D$16:$R$1015,COLUMNS('Section 2'!$D$13:H$13),0)))</f>
        <v/>
      </c>
      <c r="H793" s="84" t="str">
        <f>IF($C793="","",IF(ISBLANK(VLOOKUP($A793,'Section 2'!$D$16:$R$1015,COLUMNS('Section 2'!$D$13:I$13),0)),"",VLOOKUP($A793,'Section 2'!$D$16:$R$1015,COLUMNS('Section 2'!$D$13:I$13),0)))</f>
        <v/>
      </c>
      <c r="I793" s="84" t="str">
        <f>IF($C793="","",IF(ISBLANK(VLOOKUP($A793,'Section 2'!$D$16:$R$1015,COLUMNS('Section 2'!$D$13:J$13),0)),"",VLOOKUP($A793,'Section 2'!$D$16:$R$1015,COLUMNS('Section 2'!$D$13:J$13),0)))</f>
        <v/>
      </c>
      <c r="J793" s="84" t="str">
        <f>IF($C793="","",IF(ISBLANK(VLOOKUP($A793,'Section 2'!$D$16:$R$1015,COLUMNS('Section 2'!$D$13:R$13),0)),"",IF(VLOOKUP($A793,'Section 2'!$D$16:$R$1015,COLUMNS('Section 2'!$D$13:R$13),0)="QPS","QPS",PROPER(VLOOKUP($A793,'Section 2'!$D$16:$R$1015,COLUMNS('Section 2'!$D$13:R$13),0)))))</f>
        <v/>
      </c>
      <c r="K793" s="84" t="str">
        <f>IF($C793="","",IF(ISBLANK(VLOOKUP($A793,'Section 2'!$D$16:$R$1015,COLUMNS('Section 2'!$D$13:L$13),0)),"",VLOOKUP($A793,'Section 2'!$D$16:$R$1015,COLUMNS('Section 2'!$D$13:L$13),0)))</f>
        <v/>
      </c>
      <c r="L793" s="84" t="str">
        <f>IF($C793="","",IF(ISBLANK(VLOOKUP($A793,'Section 2'!$D$16:$R$1015,COLUMNS('Section 2'!$D$13:M$13),0)),"",VLOOKUP($A793,'Section 2'!$D$16:$R$1015,COLUMNS('Section 2'!$D$13:M$13),0)))</f>
        <v/>
      </c>
      <c r="M793" s="84" t="str">
        <f>IF($C793="","",IF(ISBLANK(VLOOKUP($A793,'Section 2'!$D$16:$R$1015,COLUMNS('Section 2'!$D$13:N$13),0)),"",VLOOKUP($A793,'Section 2'!$D$16:$R$1015,COLUMNS('Section 2'!$D$13:N$13),0)))</f>
        <v/>
      </c>
      <c r="N793" s="84" t="str">
        <f>IF($C793="","",IF(ISBLANK(VLOOKUP($A793,'Section 2'!$D$16:$R$1015,COLUMNS('Section 2'!$D$13:O$13),0)),"",VLOOKUP($A793,'Section 2'!$D$16:$R$1015,COLUMNS('Section 2'!$D$13:O$13),0)))</f>
        <v/>
      </c>
      <c r="O793" s="84" t="str">
        <f>IF($C793="","",IF(ISBLANK(VLOOKUP($A793,'Section 2'!$D$16:$R$1015,COLUMNS('Section 2'!$D$13:P$13),0)),"",VLOOKUP($A793,'Section 2'!$D$16:$R$1015,COLUMNS('Section 2'!$D$13:P$13),0)))</f>
        <v/>
      </c>
      <c r="P793" s="84" t="str">
        <f>IF($C793="","",IF(ISBLANK(VLOOKUP($A793,'Section 2'!$D$16:$R$1015,COLUMNS('Section 2'!$D$13:Q$13),0)),"",VLOOKUP($A793,'Section 2'!$D$16:$R$1015,COLUMNS('Section 2'!$D$13:Q$13),0)))</f>
        <v/>
      </c>
      <c r="Q793" s="84" t="str">
        <f>IF($C793="","",IF(ISBLANK(VLOOKUP($A793,'Section 2'!$D$16:$R$1015,COLUMNS('Section 2'!$D$13:R$13),0)),"",IF(VLOOKUP($A793,'Section 2'!$D$16:$R$1015,COLUMNS('Section 2'!$D$13:R$13),0)="QPS","QPS",PROPER(VLOOKUP($A793,'Section 2'!$D$16:$R$1015,COLUMNS('Section 2'!$D$13:R$13),0)))))</f>
        <v/>
      </c>
    </row>
    <row r="794" spans="1:17" x14ac:dyDescent="0.35">
      <c r="A794" s="50">
        <v>793</v>
      </c>
      <c r="B794" s="84" t="str">
        <f t="shared" si="12"/>
        <v/>
      </c>
      <c r="C794" s="84" t="str">
        <f>IFERROR(VLOOKUP($A794,'Section 2'!$D$16:$R$1015,COLUMNS('Section 2'!$D$13:D$13),0),"")</f>
        <v/>
      </c>
      <c r="D794" s="61" t="str">
        <f>IF($C794="","",IF(ISBLANK(VLOOKUP($A794,'Section 2'!$D$16:$R$1015,COLUMNS('Section 2'!$D$13:E$13),0)),"",VLOOKUP($A794,'Section 2'!$D$16:$R$1015,COLUMNS('Section 2'!$D$13:E$13),0)))</f>
        <v/>
      </c>
      <c r="E794" s="84" t="str">
        <f>IF($C794="","",IF(ISBLANK(VLOOKUP($A794,'Section 2'!$D$16:$R$1015,COLUMNS('Section 2'!$D$13:F$13),0)),"",VLOOKUP($A794,'Section 2'!$D$16:$R$1015,COLUMNS('Section 2'!$D$13:F$13),0)))</f>
        <v/>
      </c>
      <c r="F794" s="84" t="str">
        <f>IF($C794="","",IF(ISBLANK(VLOOKUP($A794,'Section 2'!$D$16:$R$1015,COLUMNS('Section 2'!$D$13:G$13),0)),"",VLOOKUP($A794,'Section 2'!$D$16:$R$1015,COLUMNS('Section 2'!$D$13:G$13),0)))</f>
        <v/>
      </c>
      <c r="G794" s="84" t="str">
        <f>IF($C794="","",IF(ISBLANK(VLOOKUP($A794,'Section 2'!$D$16:$R$1015,COLUMNS('Section 2'!$D$13:H$13),0)),"",VLOOKUP($A794,'Section 2'!$D$16:$R$1015,COLUMNS('Section 2'!$D$13:H$13),0)))</f>
        <v/>
      </c>
      <c r="H794" s="84" t="str">
        <f>IF($C794="","",IF(ISBLANK(VLOOKUP($A794,'Section 2'!$D$16:$R$1015,COLUMNS('Section 2'!$D$13:I$13),0)),"",VLOOKUP($A794,'Section 2'!$D$16:$R$1015,COLUMNS('Section 2'!$D$13:I$13),0)))</f>
        <v/>
      </c>
      <c r="I794" s="84" t="str">
        <f>IF($C794="","",IF(ISBLANK(VLOOKUP($A794,'Section 2'!$D$16:$R$1015,COLUMNS('Section 2'!$D$13:J$13),0)),"",VLOOKUP($A794,'Section 2'!$D$16:$R$1015,COLUMNS('Section 2'!$D$13:J$13),0)))</f>
        <v/>
      </c>
      <c r="J794" s="84" t="str">
        <f>IF($C794="","",IF(ISBLANK(VLOOKUP($A794,'Section 2'!$D$16:$R$1015,COLUMNS('Section 2'!$D$13:R$13),0)),"",IF(VLOOKUP($A794,'Section 2'!$D$16:$R$1015,COLUMNS('Section 2'!$D$13:R$13),0)="QPS","QPS",PROPER(VLOOKUP($A794,'Section 2'!$D$16:$R$1015,COLUMNS('Section 2'!$D$13:R$13),0)))))</f>
        <v/>
      </c>
      <c r="K794" s="84" t="str">
        <f>IF($C794="","",IF(ISBLANK(VLOOKUP($A794,'Section 2'!$D$16:$R$1015,COLUMNS('Section 2'!$D$13:L$13),0)),"",VLOOKUP($A794,'Section 2'!$D$16:$R$1015,COLUMNS('Section 2'!$D$13:L$13),0)))</f>
        <v/>
      </c>
      <c r="L794" s="84" t="str">
        <f>IF($C794="","",IF(ISBLANK(VLOOKUP($A794,'Section 2'!$D$16:$R$1015,COLUMNS('Section 2'!$D$13:M$13),0)),"",VLOOKUP($A794,'Section 2'!$D$16:$R$1015,COLUMNS('Section 2'!$D$13:M$13),0)))</f>
        <v/>
      </c>
      <c r="M794" s="84" t="str">
        <f>IF($C794="","",IF(ISBLANK(VLOOKUP($A794,'Section 2'!$D$16:$R$1015,COLUMNS('Section 2'!$D$13:N$13),0)),"",VLOOKUP($A794,'Section 2'!$D$16:$R$1015,COLUMNS('Section 2'!$D$13:N$13),0)))</f>
        <v/>
      </c>
      <c r="N794" s="84" t="str">
        <f>IF($C794="","",IF(ISBLANK(VLOOKUP($A794,'Section 2'!$D$16:$R$1015,COLUMNS('Section 2'!$D$13:O$13),0)),"",VLOOKUP($A794,'Section 2'!$D$16:$R$1015,COLUMNS('Section 2'!$D$13:O$13),0)))</f>
        <v/>
      </c>
      <c r="O794" s="84" t="str">
        <f>IF($C794="","",IF(ISBLANK(VLOOKUP($A794,'Section 2'!$D$16:$R$1015,COLUMNS('Section 2'!$D$13:P$13),0)),"",VLOOKUP($A794,'Section 2'!$D$16:$R$1015,COLUMNS('Section 2'!$D$13:P$13),0)))</f>
        <v/>
      </c>
      <c r="P794" s="84" t="str">
        <f>IF($C794="","",IF(ISBLANK(VLOOKUP($A794,'Section 2'!$D$16:$R$1015,COLUMNS('Section 2'!$D$13:Q$13),0)),"",VLOOKUP($A794,'Section 2'!$D$16:$R$1015,COLUMNS('Section 2'!$D$13:Q$13),0)))</f>
        <v/>
      </c>
      <c r="Q794" s="84" t="str">
        <f>IF($C794="","",IF(ISBLANK(VLOOKUP($A794,'Section 2'!$D$16:$R$1015,COLUMNS('Section 2'!$D$13:R$13),0)),"",IF(VLOOKUP($A794,'Section 2'!$D$16:$R$1015,COLUMNS('Section 2'!$D$13:R$13),0)="QPS","QPS",PROPER(VLOOKUP($A794,'Section 2'!$D$16:$R$1015,COLUMNS('Section 2'!$D$13:R$13),0)))))</f>
        <v/>
      </c>
    </row>
    <row r="795" spans="1:17" x14ac:dyDescent="0.35">
      <c r="A795" s="50">
        <v>794</v>
      </c>
      <c r="B795" s="84" t="str">
        <f t="shared" si="12"/>
        <v/>
      </c>
      <c r="C795" s="84" t="str">
        <f>IFERROR(VLOOKUP($A795,'Section 2'!$D$16:$R$1015,COLUMNS('Section 2'!$D$13:D$13),0),"")</f>
        <v/>
      </c>
      <c r="D795" s="61" t="str">
        <f>IF($C795="","",IF(ISBLANK(VLOOKUP($A795,'Section 2'!$D$16:$R$1015,COLUMNS('Section 2'!$D$13:E$13),0)),"",VLOOKUP($A795,'Section 2'!$D$16:$R$1015,COLUMNS('Section 2'!$D$13:E$13),0)))</f>
        <v/>
      </c>
      <c r="E795" s="84" t="str">
        <f>IF($C795="","",IF(ISBLANK(VLOOKUP($A795,'Section 2'!$D$16:$R$1015,COLUMNS('Section 2'!$D$13:F$13),0)),"",VLOOKUP($A795,'Section 2'!$D$16:$R$1015,COLUMNS('Section 2'!$D$13:F$13),0)))</f>
        <v/>
      </c>
      <c r="F795" s="84" t="str">
        <f>IF($C795="","",IF(ISBLANK(VLOOKUP($A795,'Section 2'!$D$16:$R$1015,COLUMNS('Section 2'!$D$13:G$13),0)),"",VLOOKUP($A795,'Section 2'!$D$16:$R$1015,COLUMNS('Section 2'!$D$13:G$13),0)))</f>
        <v/>
      </c>
      <c r="G795" s="84" t="str">
        <f>IF($C795="","",IF(ISBLANK(VLOOKUP($A795,'Section 2'!$D$16:$R$1015,COLUMNS('Section 2'!$D$13:H$13),0)),"",VLOOKUP($A795,'Section 2'!$D$16:$R$1015,COLUMNS('Section 2'!$D$13:H$13),0)))</f>
        <v/>
      </c>
      <c r="H795" s="84" t="str">
        <f>IF($C795="","",IF(ISBLANK(VLOOKUP($A795,'Section 2'!$D$16:$R$1015,COLUMNS('Section 2'!$D$13:I$13),0)),"",VLOOKUP($A795,'Section 2'!$D$16:$R$1015,COLUMNS('Section 2'!$D$13:I$13),0)))</f>
        <v/>
      </c>
      <c r="I795" s="84" t="str">
        <f>IF($C795="","",IF(ISBLANK(VLOOKUP($A795,'Section 2'!$D$16:$R$1015,COLUMNS('Section 2'!$D$13:J$13),0)),"",VLOOKUP($A795,'Section 2'!$D$16:$R$1015,COLUMNS('Section 2'!$D$13:J$13),0)))</f>
        <v/>
      </c>
      <c r="J795" s="84" t="str">
        <f>IF($C795="","",IF(ISBLANK(VLOOKUP($A795,'Section 2'!$D$16:$R$1015,COLUMNS('Section 2'!$D$13:R$13),0)),"",IF(VLOOKUP($A795,'Section 2'!$D$16:$R$1015,COLUMNS('Section 2'!$D$13:R$13),0)="QPS","QPS",PROPER(VLOOKUP($A795,'Section 2'!$D$16:$R$1015,COLUMNS('Section 2'!$D$13:R$13),0)))))</f>
        <v/>
      </c>
      <c r="K795" s="84" t="str">
        <f>IF($C795="","",IF(ISBLANK(VLOOKUP($A795,'Section 2'!$D$16:$R$1015,COLUMNS('Section 2'!$D$13:L$13),0)),"",VLOOKUP($A795,'Section 2'!$D$16:$R$1015,COLUMNS('Section 2'!$D$13:L$13),0)))</f>
        <v/>
      </c>
      <c r="L795" s="84" t="str">
        <f>IF($C795="","",IF(ISBLANK(VLOOKUP($A795,'Section 2'!$D$16:$R$1015,COLUMNS('Section 2'!$D$13:M$13),0)),"",VLOOKUP($A795,'Section 2'!$D$16:$R$1015,COLUMNS('Section 2'!$D$13:M$13),0)))</f>
        <v/>
      </c>
      <c r="M795" s="84" t="str">
        <f>IF($C795="","",IF(ISBLANK(VLOOKUP($A795,'Section 2'!$D$16:$R$1015,COLUMNS('Section 2'!$D$13:N$13),0)),"",VLOOKUP($A795,'Section 2'!$D$16:$R$1015,COLUMNS('Section 2'!$D$13:N$13),0)))</f>
        <v/>
      </c>
      <c r="N795" s="84" t="str">
        <f>IF($C795="","",IF(ISBLANK(VLOOKUP($A795,'Section 2'!$D$16:$R$1015,COLUMNS('Section 2'!$D$13:O$13),0)),"",VLOOKUP($A795,'Section 2'!$D$16:$R$1015,COLUMNS('Section 2'!$D$13:O$13),0)))</f>
        <v/>
      </c>
      <c r="O795" s="84" t="str">
        <f>IF($C795="","",IF(ISBLANK(VLOOKUP($A795,'Section 2'!$D$16:$R$1015,COLUMNS('Section 2'!$D$13:P$13),0)),"",VLOOKUP($A795,'Section 2'!$D$16:$R$1015,COLUMNS('Section 2'!$D$13:P$13),0)))</f>
        <v/>
      </c>
      <c r="P795" s="84" t="str">
        <f>IF($C795="","",IF(ISBLANK(VLOOKUP($A795,'Section 2'!$D$16:$R$1015,COLUMNS('Section 2'!$D$13:Q$13),0)),"",VLOOKUP($A795,'Section 2'!$D$16:$R$1015,COLUMNS('Section 2'!$D$13:Q$13),0)))</f>
        <v/>
      </c>
      <c r="Q795" s="84" t="str">
        <f>IF($C795="","",IF(ISBLANK(VLOOKUP($A795,'Section 2'!$D$16:$R$1015,COLUMNS('Section 2'!$D$13:R$13),0)),"",IF(VLOOKUP($A795,'Section 2'!$D$16:$R$1015,COLUMNS('Section 2'!$D$13:R$13),0)="QPS","QPS",PROPER(VLOOKUP($A795,'Section 2'!$D$16:$R$1015,COLUMNS('Section 2'!$D$13:R$13),0)))))</f>
        <v/>
      </c>
    </row>
    <row r="796" spans="1:17" x14ac:dyDescent="0.35">
      <c r="A796" s="50">
        <v>795</v>
      </c>
      <c r="B796" s="84" t="str">
        <f t="shared" si="12"/>
        <v/>
      </c>
      <c r="C796" s="84" t="str">
        <f>IFERROR(VLOOKUP($A796,'Section 2'!$D$16:$R$1015,COLUMNS('Section 2'!$D$13:D$13),0),"")</f>
        <v/>
      </c>
      <c r="D796" s="61" t="str">
        <f>IF($C796="","",IF(ISBLANK(VLOOKUP($A796,'Section 2'!$D$16:$R$1015,COLUMNS('Section 2'!$D$13:E$13),0)),"",VLOOKUP($A796,'Section 2'!$D$16:$R$1015,COLUMNS('Section 2'!$D$13:E$13),0)))</f>
        <v/>
      </c>
      <c r="E796" s="84" t="str">
        <f>IF($C796="","",IF(ISBLANK(VLOOKUP($A796,'Section 2'!$D$16:$R$1015,COLUMNS('Section 2'!$D$13:F$13),0)),"",VLOOKUP($A796,'Section 2'!$D$16:$R$1015,COLUMNS('Section 2'!$D$13:F$13),0)))</f>
        <v/>
      </c>
      <c r="F796" s="84" t="str">
        <f>IF($C796="","",IF(ISBLANK(VLOOKUP($A796,'Section 2'!$D$16:$R$1015,COLUMNS('Section 2'!$D$13:G$13),0)),"",VLOOKUP($A796,'Section 2'!$D$16:$R$1015,COLUMNS('Section 2'!$D$13:G$13),0)))</f>
        <v/>
      </c>
      <c r="G796" s="84" t="str">
        <f>IF($C796="","",IF(ISBLANK(VLOOKUP($A796,'Section 2'!$D$16:$R$1015,COLUMNS('Section 2'!$D$13:H$13),0)),"",VLOOKUP($A796,'Section 2'!$D$16:$R$1015,COLUMNS('Section 2'!$D$13:H$13),0)))</f>
        <v/>
      </c>
      <c r="H796" s="84" t="str">
        <f>IF($C796="","",IF(ISBLANK(VLOOKUP($A796,'Section 2'!$D$16:$R$1015,COLUMNS('Section 2'!$D$13:I$13),0)),"",VLOOKUP($A796,'Section 2'!$D$16:$R$1015,COLUMNS('Section 2'!$D$13:I$13),0)))</f>
        <v/>
      </c>
      <c r="I796" s="84" t="str">
        <f>IF($C796="","",IF(ISBLANK(VLOOKUP($A796,'Section 2'!$D$16:$R$1015,COLUMNS('Section 2'!$D$13:J$13),0)),"",VLOOKUP($A796,'Section 2'!$D$16:$R$1015,COLUMNS('Section 2'!$D$13:J$13),0)))</f>
        <v/>
      </c>
      <c r="J796" s="84" t="str">
        <f>IF($C796="","",IF(ISBLANK(VLOOKUP($A796,'Section 2'!$D$16:$R$1015,COLUMNS('Section 2'!$D$13:R$13),0)),"",IF(VLOOKUP($A796,'Section 2'!$D$16:$R$1015,COLUMNS('Section 2'!$D$13:R$13),0)="QPS","QPS",PROPER(VLOOKUP($A796,'Section 2'!$D$16:$R$1015,COLUMNS('Section 2'!$D$13:R$13),0)))))</f>
        <v/>
      </c>
      <c r="K796" s="84" t="str">
        <f>IF($C796="","",IF(ISBLANK(VLOOKUP($A796,'Section 2'!$D$16:$R$1015,COLUMNS('Section 2'!$D$13:L$13),0)),"",VLOOKUP($A796,'Section 2'!$D$16:$R$1015,COLUMNS('Section 2'!$D$13:L$13),0)))</f>
        <v/>
      </c>
      <c r="L796" s="84" t="str">
        <f>IF($C796="","",IF(ISBLANK(VLOOKUP($A796,'Section 2'!$D$16:$R$1015,COLUMNS('Section 2'!$D$13:M$13),0)),"",VLOOKUP($A796,'Section 2'!$D$16:$R$1015,COLUMNS('Section 2'!$D$13:M$13),0)))</f>
        <v/>
      </c>
      <c r="M796" s="84" t="str">
        <f>IF($C796="","",IF(ISBLANK(VLOOKUP($A796,'Section 2'!$D$16:$R$1015,COLUMNS('Section 2'!$D$13:N$13),0)),"",VLOOKUP($A796,'Section 2'!$D$16:$R$1015,COLUMNS('Section 2'!$D$13:N$13),0)))</f>
        <v/>
      </c>
      <c r="N796" s="84" t="str">
        <f>IF($C796="","",IF(ISBLANK(VLOOKUP($A796,'Section 2'!$D$16:$R$1015,COLUMNS('Section 2'!$D$13:O$13),0)),"",VLOOKUP($A796,'Section 2'!$D$16:$R$1015,COLUMNS('Section 2'!$D$13:O$13),0)))</f>
        <v/>
      </c>
      <c r="O796" s="84" t="str">
        <f>IF($C796="","",IF(ISBLANK(VLOOKUP($A796,'Section 2'!$D$16:$R$1015,COLUMNS('Section 2'!$D$13:P$13),0)),"",VLOOKUP($A796,'Section 2'!$D$16:$R$1015,COLUMNS('Section 2'!$D$13:P$13),0)))</f>
        <v/>
      </c>
      <c r="P796" s="84" t="str">
        <f>IF($C796="","",IF(ISBLANK(VLOOKUP($A796,'Section 2'!$D$16:$R$1015,COLUMNS('Section 2'!$D$13:Q$13),0)),"",VLOOKUP($A796,'Section 2'!$D$16:$R$1015,COLUMNS('Section 2'!$D$13:Q$13),0)))</f>
        <v/>
      </c>
      <c r="Q796" s="84" t="str">
        <f>IF($C796="","",IF(ISBLANK(VLOOKUP($A796,'Section 2'!$D$16:$R$1015,COLUMNS('Section 2'!$D$13:R$13),0)),"",IF(VLOOKUP($A796,'Section 2'!$D$16:$R$1015,COLUMNS('Section 2'!$D$13:R$13),0)="QPS","QPS",PROPER(VLOOKUP($A796,'Section 2'!$D$16:$R$1015,COLUMNS('Section 2'!$D$13:R$13),0)))))</f>
        <v/>
      </c>
    </row>
    <row r="797" spans="1:17" x14ac:dyDescent="0.35">
      <c r="A797" s="50">
        <v>796</v>
      </c>
      <c r="B797" s="84" t="str">
        <f t="shared" si="12"/>
        <v/>
      </c>
      <c r="C797" s="84" t="str">
        <f>IFERROR(VLOOKUP($A797,'Section 2'!$D$16:$R$1015,COLUMNS('Section 2'!$D$13:D$13),0),"")</f>
        <v/>
      </c>
      <c r="D797" s="61" t="str">
        <f>IF($C797="","",IF(ISBLANK(VLOOKUP($A797,'Section 2'!$D$16:$R$1015,COLUMNS('Section 2'!$D$13:E$13),0)),"",VLOOKUP($A797,'Section 2'!$D$16:$R$1015,COLUMNS('Section 2'!$D$13:E$13),0)))</f>
        <v/>
      </c>
      <c r="E797" s="84" t="str">
        <f>IF($C797="","",IF(ISBLANK(VLOOKUP($A797,'Section 2'!$D$16:$R$1015,COLUMNS('Section 2'!$D$13:F$13),0)),"",VLOOKUP($A797,'Section 2'!$D$16:$R$1015,COLUMNS('Section 2'!$D$13:F$13),0)))</f>
        <v/>
      </c>
      <c r="F797" s="84" t="str">
        <f>IF($C797="","",IF(ISBLANK(VLOOKUP($A797,'Section 2'!$D$16:$R$1015,COLUMNS('Section 2'!$D$13:G$13),0)),"",VLOOKUP($A797,'Section 2'!$D$16:$R$1015,COLUMNS('Section 2'!$D$13:G$13),0)))</f>
        <v/>
      </c>
      <c r="G797" s="84" t="str">
        <f>IF($C797="","",IF(ISBLANK(VLOOKUP($A797,'Section 2'!$D$16:$R$1015,COLUMNS('Section 2'!$D$13:H$13),0)),"",VLOOKUP($A797,'Section 2'!$D$16:$R$1015,COLUMNS('Section 2'!$D$13:H$13),0)))</f>
        <v/>
      </c>
      <c r="H797" s="84" t="str">
        <f>IF($C797="","",IF(ISBLANK(VLOOKUP($A797,'Section 2'!$D$16:$R$1015,COLUMNS('Section 2'!$D$13:I$13),0)),"",VLOOKUP($A797,'Section 2'!$D$16:$R$1015,COLUMNS('Section 2'!$D$13:I$13),0)))</f>
        <v/>
      </c>
      <c r="I797" s="84" t="str">
        <f>IF($C797="","",IF(ISBLANK(VLOOKUP($A797,'Section 2'!$D$16:$R$1015,COLUMNS('Section 2'!$D$13:J$13),0)),"",VLOOKUP($A797,'Section 2'!$D$16:$R$1015,COLUMNS('Section 2'!$D$13:J$13),0)))</f>
        <v/>
      </c>
      <c r="J797" s="84" t="str">
        <f>IF($C797="","",IF(ISBLANK(VLOOKUP($A797,'Section 2'!$D$16:$R$1015,COLUMNS('Section 2'!$D$13:R$13),0)),"",IF(VLOOKUP($A797,'Section 2'!$D$16:$R$1015,COLUMNS('Section 2'!$D$13:R$13),0)="QPS","QPS",PROPER(VLOOKUP($A797,'Section 2'!$D$16:$R$1015,COLUMNS('Section 2'!$D$13:R$13),0)))))</f>
        <v/>
      </c>
      <c r="K797" s="84" t="str">
        <f>IF($C797="","",IF(ISBLANK(VLOOKUP($A797,'Section 2'!$D$16:$R$1015,COLUMNS('Section 2'!$D$13:L$13),0)),"",VLOOKUP($A797,'Section 2'!$D$16:$R$1015,COLUMNS('Section 2'!$D$13:L$13),0)))</f>
        <v/>
      </c>
      <c r="L797" s="84" t="str">
        <f>IF($C797="","",IF(ISBLANK(VLOOKUP($A797,'Section 2'!$D$16:$R$1015,COLUMNS('Section 2'!$D$13:M$13),0)),"",VLOOKUP($A797,'Section 2'!$D$16:$R$1015,COLUMNS('Section 2'!$D$13:M$13),0)))</f>
        <v/>
      </c>
      <c r="M797" s="84" t="str">
        <f>IF($C797="","",IF(ISBLANK(VLOOKUP($A797,'Section 2'!$D$16:$R$1015,COLUMNS('Section 2'!$D$13:N$13),0)),"",VLOOKUP($A797,'Section 2'!$D$16:$R$1015,COLUMNS('Section 2'!$D$13:N$13),0)))</f>
        <v/>
      </c>
      <c r="N797" s="84" t="str">
        <f>IF($C797="","",IF(ISBLANK(VLOOKUP($A797,'Section 2'!$D$16:$R$1015,COLUMNS('Section 2'!$D$13:O$13),0)),"",VLOOKUP($A797,'Section 2'!$D$16:$R$1015,COLUMNS('Section 2'!$D$13:O$13),0)))</f>
        <v/>
      </c>
      <c r="O797" s="84" t="str">
        <f>IF($C797="","",IF(ISBLANK(VLOOKUP($A797,'Section 2'!$D$16:$R$1015,COLUMNS('Section 2'!$D$13:P$13),0)),"",VLOOKUP($A797,'Section 2'!$D$16:$R$1015,COLUMNS('Section 2'!$D$13:P$13),0)))</f>
        <v/>
      </c>
      <c r="P797" s="84" t="str">
        <f>IF($C797="","",IF(ISBLANK(VLOOKUP($A797,'Section 2'!$D$16:$R$1015,COLUMNS('Section 2'!$D$13:Q$13),0)),"",VLOOKUP($A797,'Section 2'!$D$16:$R$1015,COLUMNS('Section 2'!$D$13:Q$13),0)))</f>
        <v/>
      </c>
      <c r="Q797" s="84" t="str">
        <f>IF($C797="","",IF(ISBLANK(VLOOKUP($A797,'Section 2'!$D$16:$R$1015,COLUMNS('Section 2'!$D$13:R$13),0)),"",IF(VLOOKUP($A797,'Section 2'!$D$16:$R$1015,COLUMNS('Section 2'!$D$13:R$13),0)="QPS","QPS",PROPER(VLOOKUP($A797,'Section 2'!$D$16:$R$1015,COLUMNS('Section 2'!$D$13:R$13),0)))))</f>
        <v/>
      </c>
    </row>
    <row r="798" spans="1:17" x14ac:dyDescent="0.35">
      <c r="A798" s="50">
        <v>797</v>
      </c>
      <c r="B798" s="84" t="str">
        <f t="shared" si="12"/>
        <v/>
      </c>
      <c r="C798" s="84" t="str">
        <f>IFERROR(VLOOKUP($A798,'Section 2'!$D$16:$R$1015,COLUMNS('Section 2'!$D$13:D$13),0),"")</f>
        <v/>
      </c>
      <c r="D798" s="61" t="str">
        <f>IF($C798="","",IF(ISBLANK(VLOOKUP($A798,'Section 2'!$D$16:$R$1015,COLUMNS('Section 2'!$D$13:E$13),0)),"",VLOOKUP($A798,'Section 2'!$D$16:$R$1015,COLUMNS('Section 2'!$D$13:E$13),0)))</f>
        <v/>
      </c>
      <c r="E798" s="84" t="str">
        <f>IF($C798="","",IF(ISBLANK(VLOOKUP($A798,'Section 2'!$D$16:$R$1015,COLUMNS('Section 2'!$D$13:F$13),0)),"",VLOOKUP($A798,'Section 2'!$D$16:$R$1015,COLUMNS('Section 2'!$D$13:F$13),0)))</f>
        <v/>
      </c>
      <c r="F798" s="84" t="str">
        <f>IF($C798="","",IF(ISBLANK(VLOOKUP($A798,'Section 2'!$D$16:$R$1015,COLUMNS('Section 2'!$D$13:G$13),0)),"",VLOOKUP($A798,'Section 2'!$D$16:$R$1015,COLUMNS('Section 2'!$D$13:G$13),0)))</f>
        <v/>
      </c>
      <c r="G798" s="84" t="str">
        <f>IF($C798="","",IF(ISBLANK(VLOOKUP($A798,'Section 2'!$D$16:$R$1015,COLUMNS('Section 2'!$D$13:H$13),0)),"",VLOOKUP($A798,'Section 2'!$D$16:$R$1015,COLUMNS('Section 2'!$D$13:H$13),0)))</f>
        <v/>
      </c>
      <c r="H798" s="84" t="str">
        <f>IF($C798="","",IF(ISBLANK(VLOOKUP($A798,'Section 2'!$D$16:$R$1015,COLUMNS('Section 2'!$D$13:I$13),0)),"",VLOOKUP($A798,'Section 2'!$D$16:$R$1015,COLUMNS('Section 2'!$D$13:I$13),0)))</f>
        <v/>
      </c>
      <c r="I798" s="84" t="str">
        <f>IF($C798="","",IF(ISBLANK(VLOOKUP($A798,'Section 2'!$D$16:$R$1015,COLUMNS('Section 2'!$D$13:J$13),0)),"",VLOOKUP($A798,'Section 2'!$D$16:$R$1015,COLUMNS('Section 2'!$D$13:J$13),0)))</f>
        <v/>
      </c>
      <c r="J798" s="84" t="str">
        <f>IF($C798="","",IF(ISBLANK(VLOOKUP($A798,'Section 2'!$D$16:$R$1015,COLUMNS('Section 2'!$D$13:R$13),0)),"",IF(VLOOKUP($A798,'Section 2'!$D$16:$R$1015,COLUMNS('Section 2'!$D$13:R$13),0)="QPS","QPS",PROPER(VLOOKUP($A798,'Section 2'!$D$16:$R$1015,COLUMNS('Section 2'!$D$13:R$13),0)))))</f>
        <v/>
      </c>
      <c r="K798" s="84" t="str">
        <f>IF($C798="","",IF(ISBLANK(VLOOKUP($A798,'Section 2'!$D$16:$R$1015,COLUMNS('Section 2'!$D$13:L$13),0)),"",VLOOKUP($A798,'Section 2'!$D$16:$R$1015,COLUMNS('Section 2'!$D$13:L$13),0)))</f>
        <v/>
      </c>
      <c r="L798" s="84" t="str">
        <f>IF($C798="","",IF(ISBLANK(VLOOKUP($A798,'Section 2'!$D$16:$R$1015,COLUMNS('Section 2'!$D$13:M$13),0)),"",VLOOKUP($A798,'Section 2'!$D$16:$R$1015,COLUMNS('Section 2'!$D$13:M$13),0)))</f>
        <v/>
      </c>
      <c r="M798" s="84" t="str">
        <f>IF($C798="","",IF(ISBLANK(VLOOKUP($A798,'Section 2'!$D$16:$R$1015,COLUMNS('Section 2'!$D$13:N$13),0)),"",VLOOKUP($A798,'Section 2'!$D$16:$R$1015,COLUMNS('Section 2'!$D$13:N$13),0)))</f>
        <v/>
      </c>
      <c r="N798" s="84" t="str">
        <f>IF($C798="","",IF(ISBLANK(VLOOKUP($A798,'Section 2'!$D$16:$R$1015,COLUMNS('Section 2'!$D$13:O$13),0)),"",VLOOKUP($A798,'Section 2'!$D$16:$R$1015,COLUMNS('Section 2'!$D$13:O$13),0)))</f>
        <v/>
      </c>
      <c r="O798" s="84" t="str">
        <f>IF($C798="","",IF(ISBLANK(VLOOKUP($A798,'Section 2'!$D$16:$R$1015,COLUMNS('Section 2'!$D$13:P$13),0)),"",VLOOKUP($A798,'Section 2'!$D$16:$R$1015,COLUMNS('Section 2'!$D$13:P$13),0)))</f>
        <v/>
      </c>
      <c r="P798" s="84" t="str">
        <f>IF($C798="","",IF(ISBLANK(VLOOKUP($A798,'Section 2'!$D$16:$R$1015,COLUMNS('Section 2'!$D$13:Q$13),0)),"",VLOOKUP($A798,'Section 2'!$D$16:$R$1015,COLUMNS('Section 2'!$D$13:Q$13),0)))</f>
        <v/>
      </c>
      <c r="Q798" s="84" t="str">
        <f>IF($C798="","",IF(ISBLANK(VLOOKUP($A798,'Section 2'!$D$16:$R$1015,COLUMNS('Section 2'!$D$13:R$13),0)),"",IF(VLOOKUP($A798,'Section 2'!$D$16:$R$1015,COLUMNS('Section 2'!$D$13:R$13),0)="QPS","QPS",PROPER(VLOOKUP($A798,'Section 2'!$D$16:$R$1015,COLUMNS('Section 2'!$D$13:R$13),0)))))</f>
        <v/>
      </c>
    </row>
    <row r="799" spans="1:17" x14ac:dyDescent="0.35">
      <c r="A799" s="50">
        <v>798</v>
      </c>
      <c r="B799" s="84" t="str">
        <f t="shared" si="12"/>
        <v/>
      </c>
      <c r="C799" s="84" t="str">
        <f>IFERROR(VLOOKUP($A799,'Section 2'!$D$16:$R$1015,COLUMNS('Section 2'!$D$13:D$13),0),"")</f>
        <v/>
      </c>
      <c r="D799" s="61" t="str">
        <f>IF($C799="","",IF(ISBLANK(VLOOKUP($A799,'Section 2'!$D$16:$R$1015,COLUMNS('Section 2'!$D$13:E$13),0)),"",VLOOKUP($A799,'Section 2'!$D$16:$R$1015,COLUMNS('Section 2'!$D$13:E$13),0)))</f>
        <v/>
      </c>
      <c r="E799" s="84" t="str">
        <f>IF($C799="","",IF(ISBLANK(VLOOKUP($A799,'Section 2'!$D$16:$R$1015,COLUMNS('Section 2'!$D$13:F$13),0)),"",VLOOKUP($A799,'Section 2'!$D$16:$R$1015,COLUMNS('Section 2'!$D$13:F$13),0)))</f>
        <v/>
      </c>
      <c r="F799" s="84" t="str">
        <f>IF($C799="","",IF(ISBLANK(VLOOKUP($A799,'Section 2'!$D$16:$R$1015,COLUMNS('Section 2'!$D$13:G$13),0)),"",VLOOKUP($A799,'Section 2'!$D$16:$R$1015,COLUMNS('Section 2'!$D$13:G$13),0)))</f>
        <v/>
      </c>
      <c r="G799" s="84" t="str">
        <f>IF($C799="","",IF(ISBLANK(VLOOKUP($A799,'Section 2'!$D$16:$R$1015,COLUMNS('Section 2'!$D$13:H$13),0)),"",VLOOKUP($A799,'Section 2'!$D$16:$R$1015,COLUMNS('Section 2'!$D$13:H$13),0)))</f>
        <v/>
      </c>
      <c r="H799" s="84" t="str">
        <f>IF($C799="","",IF(ISBLANK(VLOOKUP($A799,'Section 2'!$D$16:$R$1015,COLUMNS('Section 2'!$D$13:I$13),0)),"",VLOOKUP($A799,'Section 2'!$D$16:$R$1015,COLUMNS('Section 2'!$D$13:I$13),0)))</f>
        <v/>
      </c>
      <c r="I799" s="84" t="str">
        <f>IF($C799="","",IF(ISBLANK(VLOOKUP($A799,'Section 2'!$D$16:$R$1015,COLUMNS('Section 2'!$D$13:J$13),0)),"",VLOOKUP($A799,'Section 2'!$D$16:$R$1015,COLUMNS('Section 2'!$D$13:J$13),0)))</f>
        <v/>
      </c>
      <c r="J799" s="84" t="str">
        <f>IF($C799="","",IF(ISBLANK(VLOOKUP($A799,'Section 2'!$D$16:$R$1015,COLUMNS('Section 2'!$D$13:R$13),0)),"",IF(VLOOKUP($A799,'Section 2'!$D$16:$R$1015,COLUMNS('Section 2'!$D$13:R$13),0)="QPS","QPS",PROPER(VLOOKUP($A799,'Section 2'!$D$16:$R$1015,COLUMNS('Section 2'!$D$13:R$13),0)))))</f>
        <v/>
      </c>
      <c r="K799" s="84" t="str">
        <f>IF($C799="","",IF(ISBLANK(VLOOKUP($A799,'Section 2'!$D$16:$R$1015,COLUMNS('Section 2'!$D$13:L$13),0)),"",VLOOKUP($A799,'Section 2'!$D$16:$R$1015,COLUMNS('Section 2'!$D$13:L$13),0)))</f>
        <v/>
      </c>
      <c r="L799" s="84" t="str">
        <f>IF($C799="","",IF(ISBLANK(VLOOKUP($A799,'Section 2'!$D$16:$R$1015,COLUMNS('Section 2'!$D$13:M$13),0)),"",VLOOKUP($A799,'Section 2'!$D$16:$R$1015,COLUMNS('Section 2'!$D$13:M$13),0)))</f>
        <v/>
      </c>
      <c r="M799" s="84" t="str">
        <f>IF($C799="","",IF(ISBLANK(VLOOKUP($A799,'Section 2'!$D$16:$R$1015,COLUMNS('Section 2'!$D$13:N$13),0)),"",VLOOKUP($A799,'Section 2'!$D$16:$R$1015,COLUMNS('Section 2'!$D$13:N$13),0)))</f>
        <v/>
      </c>
      <c r="N799" s="84" t="str">
        <f>IF($C799="","",IF(ISBLANK(VLOOKUP($A799,'Section 2'!$D$16:$R$1015,COLUMNS('Section 2'!$D$13:O$13),0)),"",VLOOKUP($A799,'Section 2'!$D$16:$R$1015,COLUMNS('Section 2'!$D$13:O$13),0)))</f>
        <v/>
      </c>
      <c r="O799" s="84" t="str">
        <f>IF($C799="","",IF(ISBLANK(VLOOKUP($A799,'Section 2'!$D$16:$R$1015,COLUMNS('Section 2'!$D$13:P$13),0)),"",VLOOKUP($A799,'Section 2'!$D$16:$R$1015,COLUMNS('Section 2'!$D$13:P$13),0)))</f>
        <v/>
      </c>
      <c r="P799" s="84" t="str">
        <f>IF($C799="","",IF(ISBLANK(VLOOKUP($A799,'Section 2'!$D$16:$R$1015,COLUMNS('Section 2'!$D$13:Q$13),0)),"",VLOOKUP($A799,'Section 2'!$D$16:$R$1015,COLUMNS('Section 2'!$D$13:Q$13),0)))</f>
        <v/>
      </c>
      <c r="Q799" s="84" t="str">
        <f>IF($C799="","",IF(ISBLANK(VLOOKUP($A799,'Section 2'!$D$16:$R$1015,COLUMNS('Section 2'!$D$13:R$13),0)),"",IF(VLOOKUP($A799,'Section 2'!$D$16:$R$1015,COLUMNS('Section 2'!$D$13:R$13),0)="QPS","QPS",PROPER(VLOOKUP($A799,'Section 2'!$D$16:$R$1015,COLUMNS('Section 2'!$D$13:R$13),0)))))</f>
        <v/>
      </c>
    </row>
    <row r="800" spans="1:17" x14ac:dyDescent="0.35">
      <c r="A800" s="50">
        <v>799</v>
      </c>
      <c r="B800" s="84" t="str">
        <f t="shared" si="12"/>
        <v/>
      </c>
      <c r="C800" s="84" t="str">
        <f>IFERROR(VLOOKUP($A800,'Section 2'!$D$16:$R$1015,COLUMNS('Section 2'!$D$13:D$13),0),"")</f>
        <v/>
      </c>
      <c r="D800" s="61" t="str">
        <f>IF($C800="","",IF(ISBLANK(VLOOKUP($A800,'Section 2'!$D$16:$R$1015,COLUMNS('Section 2'!$D$13:E$13),0)),"",VLOOKUP($A800,'Section 2'!$D$16:$R$1015,COLUMNS('Section 2'!$D$13:E$13),0)))</f>
        <v/>
      </c>
      <c r="E800" s="84" t="str">
        <f>IF($C800="","",IF(ISBLANK(VLOOKUP($A800,'Section 2'!$D$16:$R$1015,COLUMNS('Section 2'!$D$13:F$13),0)),"",VLOOKUP($A800,'Section 2'!$D$16:$R$1015,COLUMNS('Section 2'!$D$13:F$13),0)))</f>
        <v/>
      </c>
      <c r="F800" s="84" t="str">
        <f>IF($C800="","",IF(ISBLANK(VLOOKUP($A800,'Section 2'!$D$16:$R$1015,COLUMNS('Section 2'!$D$13:G$13),0)),"",VLOOKUP($A800,'Section 2'!$D$16:$R$1015,COLUMNS('Section 2'!$D$13:G$13),0)))</f>
        <v/>
      </c>
      <c r="G800" s="84" t="str">
        <f>IF($C800="","",IF(ISBLANK(VLOOKUP($A800,'Section 2'!$D$16:$R$1015,COLUMNS('Section 2'!$D$13:H$13),0)),"",VLOOKUP($A800,'Section 2'!$D$16:$R$1015,COLUMNS('Section 2'!$D$13:H$13),0)))</f>
        <v/>
      </c>
      <c r="H800" s="84" t="str">
        <f>IF($C800="","",IF(ISBLANK(VLOOKUP($A800,'Section 2'!$D$16:$R$1015,COLUMNS('Section 2'!$D$13:I$13),0)),"",VLOOKUP($A800,'Section 2'!$D$16:$R$1015,COLUMNS('Section 2'!$D$13:I$13),0)))</f>
        <v/>
      </c>
      <c r="I800" s="84" t="str">
        <f>IF($C800="","",IF(ISBLANK(VLOOKUP($A800,'Section 2'!$D$16:$R$1015,COLUMNS('Section 2'!$D$13:J$13),0)),"",VLOOKUP($A800,'Section 2'!$D$16:$R$1015,COLUMNS('Section 2'!$D$13:J$13),0)))</f>
        <v/>
      </c>
      <c r="J800" s="84" t="str">
        <f>IF($C800="","",IF(ISBLANK(VLOOKUP($A800,'Section 2'!$D$16:$R$1015,COLUMNS('Section 2'!$D$13:R$13),0)),"",IF(VLOOKUP($A800,'Section 2'!$D$16:$R$1015,COLUMNS('Section 2'!$D$13:R$13),0)="QPS","QPS",PROPER(VLOOKUP($A800,'Section 2'!$D$16:$R$1015,COLUMNS('Section 2'!$D$13:R$13),0)))))</f>
        <v/>
      </c>
      <c r="K800" s="84" t="str">
        <f>IF($C800="","",IF(ISBLANK(VLOOKUP($A800,'Section 2'!$D$16:$R$1015,COLUMNS('Section 2'!$D$13:L$13),0)),"",VLOOKUP($A800,'Section 2'!$D$16:$R$1015,COLUMNS('Section 2'!$D$13:L$13),0)))</f>
        <v/>
      </c>
      <c r="L800" s="84" t="str">
        <f>IF($C800="","",IF(ISBLANK(VLOOKUP($A800,'Section 2'!$D$16:$R$1015,COLUMNS('Section 2'!$D$13:M$13),0)),"",VLOOKUP($A800,'Section 2'!$D$16:$R$1015,COLUMNS('Section 2'!$D$13:M$13),0)))</f>
        <v/>
      </c>
      <c r="M800" s="84" t="str">
        <f>IF($C800="","",IF(ISBLANK(VLOOKUP($A800,'Section 2'!$D$16:$R$1015,COLUMNS('Section 2'!$D$13:N$13),0)),"",VLOOKUP($A800,'Section 2'!$D$16:$R$1015,COLUMNS('Section 2'!$D$13:N$13),0)))</f>
        <v/>
      </c>
      <c r="N800" s="84" t="str">
        <f>IF($C800="","",IF(ISBLANK(VLOOKUP($A800,'Section 2'!$D$16:$R$1015,COLUMNS('Section 2'!$D$13:O$13),0)),"",VLOOKUP($A800,'Section 2'!$D$16:$R$1015,COLUMNS('Section 2'!$D$13:O$13),0)))</f>
        <v/>
      </c>
      <c r="O800" s="84" t="str">
        <f>IF($C800="","",IF(ISBLANK(VLOOKUP($A800,'Section 2'!$D$16:$R$1015,COLUMNS('Section 2'!$D$13:P$13),0)),"",VLOOKUP($A800,'Section 2'!$D$16:$R$1015,COLUMNS('Section 2'!$D$13:P$13),0)))</f>
        <v/>
      </c>
      <c r="P800" s="84" t="str">
        <f>IF($C800="","",IF(ISBLANK(VLOOKUP($A800,'Section 2'!$D$16:$R$1015,COLUMNS('Section 2'!$D$13:Q$13),0)),"",VLOOKUP($A800,'Section 2'!$D$16:$R$1015,COLUMNS('Section 2'!$D$13:Q$13),0)))</f>
        <v/>
      </c>
      <c r="Q800" s="84" t="str">
        <f>IF($C800="","",IF(ISBLANK(VLOOKUP($A800,'Section 2'!$D$16:$R$1015,COLUMNS('Section 2'!$D$13:R$13),0)),"",IF(VLOOKUP($A800,'Section 2'!$D$16:$R$1015,COLUMNS('Section 2'!$D$13:R$13),0)="QPS","QPS",PROPER(VLOOKUP($A800,'Section 2'!$D$16:$R$1015,COLUMNS('Section 2'!$D$13:R$13),0)))))</f>
        <v/>
      </c>
    </row>
    <row r="801" spans="1:17" x14ac:dyDescent="0.35">
      <c r="A801" s="50">
        <v>800</v>
      </c>
      <c r="B801" s="84" t="str">
        <f t="shared" si="12"/>
        <v/>
      </c>
      <c r="C801" s="84" t="str">
        <f>IFERROR(VLOOKUP($A801,'Section 2'!$D$16:$R$1015,COLUMNS('Section 2'!$D$13:D$13),0),"")</f>
        <v/>
      </c>
      <c r="D801" s="61" t="str">
        <f>IF($C801="","",IF(ISBLANK(VLOOKUP($A801,'Section 2'!$D$16:$R$1015,COLUMNS('Section 2'!$D$13:E$13),0)),"",VLOOKUP($A801,'Section 2'!$D$16:$R$1015,COLUMNS('Section 2'!$D$13:E$13),0)))</f>
        <v/>
      </c>
      <c r="E801" s="84" t="str">
        <f>IF($C801="","",IF(ISBLANK(VLOOKUP($A801,'Section 2'!$D$16:$R$1015,COLUMNS('Section 2'!$D$13:F$13),0)),"",VLOOKUP($A801,'Section 2'!$D$16:$R$1015,COLUMNS('Section 2'!$D$13:F$13),0)))</f>
        <v/>
      </c>
      <c r="F801" s="84" t="str">
        <f>IF($C801="","",IF(ISBLANK(VLOOKUP($A801,'Section 2'!$D$16:$R$1015,COLUMNS('Section 2'!$D$13:G$13),0)),"",VLOOKUP($A801,'Section 2'!$D$16:$R$1015,COLUMNS('Section 2'!$D$13:G$13),0)))</f>
        <v/>
      </c>
      <c r="G801" s="84" t="str">
        <f>IF($C801="","",IF(ISBLANK(VLOOKUP($A801,'Section 2'!$D$16:$R$1015,COLUMNS('Section 2'!$D$13:H$13),0)),"",VLOOKUP($A801,'Section 2'!$D$16:$R$1015,COLUMNS('Section 2'!$D$13:H$13),0)))</f>
        <v/>
      </c>
      <c r="H801" s="84" t="str">
        <f>IF($C801="","",IF(ISBLANK(VLOOKUP($A801,'Section 2'!$D$16:$R$1015,COLUMNS('Section 2'!$D$13:I$13),0)),"",VLOOKUP($A801,'Section 2'!$D$16:$R$1015,COLUMNS('Section 2'!$D$13:I$13),0)))</f>
        <v/>
      </c>
      <c r="I801" s="84" t="str">
        <f>IF($C801="","",IF(ISBLANK(VLOOKUP($A801,'Section 2'!$D$16:$R$1015,COLUMNS('Section 2'!$D$13:J$13),0)),"",VLOOKUP($A801,'Section 2'!$D$16:$R$1015,COLUMNS('Section 2'!$D$13:J$13),0)))</f>
        <v/>
      </c>
      <c r="J801" s="84" t="str">
        <f>IF($C801="","",IF(ISBLANK(VLOOKUP($A801,'Section 2'!$D$16:$R$1015,COLUMNS('Section 2'!$D$13:R$13),0)),"",IF(VLOOKUP($A801,'Section 2'!$D$16:$R$1015,COLUMNS('Section 2'!$D$13:R$13),0)="QPS","QPS",PROPER(VLOOKUP($A801,'Section 2'!$D$16:$R$1015,COLUMNS('Section 2'!$D$13:R$13),0)))))</f>
        <v/>
      </c>
      <c r="K801" s="84" t="str">
        <f>IF($C801="","",IF(ISBLANK(VLOOKUP($A801,'Section 2'!$D$16:$R$1015,COLUMNS('Section 2'!$D$13:L$13),0)),"",VLOOKUP($A801,'Section 2'!$D$16:$R$1015,COLUMNS('Section 2'!$D$13:L$13),0)))</f>
        <v/>
      </c>
      <c r="L801" s="84" t="str">
        <f>IF($C801="","",IF(ISBLANK(VLOOKUP($A801,'Section 2'!$D$16:$R$1015,COLUMNS('Section 2'!$D$13:M$13),0)),"",VLOOKUP($A801,'Section 2'!$D$16:$R$1015,COLUMNS('Section 2'!$D$13:M$13),0)))</f>
        <v/>
      </c>
      <c r="M801" s="84" t="str">
        <f>IF($C801="","",IF(ISBLANK(VLOOKUP($A801,'Section 2'!$D$16:$R$1015,COLUMNS('Section 2'!$D$13:N$13),0)),"",VLOOKUP($A801,'Section 2'!$D$16:$R$1015,COLUMNS('Section 2'!$D$13:N$13),0)))</f>
        <v/>
      </c>
      <c r="N801" s="84" t="str">
        <f>IF($C801="","",IF(ISBLANK(VLOOKUP($A801,'Section 2'!$D$16:$R$1015,COLUMNS('Section 2'!$D$13:O$13),0)),"",VLOOKUP($A801,'Section 2'!$D$16:$R$1015,COLUMNS('Section 2'!$D$13:O$13),0)))</f>
        <v/>
      </c>
      <c r="O801" s="84" t="str">
        <f>IF($C801="","",IF(ISBLANK(VLOOKUP($A801,'Section 2'!$D$16:$R$1015,COLUMNS('Section 2'!$D$13:P$13),0)),"",VLOOKUP($A801,'Section 2'!$D$16:$R$1015,COLUMNS('Section 2'!$D$13:P$13),0)))</f>
        <v/>
      </c>
      <c r="P801" s="84" t="str">
        <f>IF($C801="","",IF(ISBLANK(VLOOKUP($A801,'Section 2'!$D$16:$R$1015,COLUMNS('Section 2'!$D$13:Q$13),0)),"",VLOOKUP($A801,'Section 2'!$D$16:$R$1015,COLUMNS('Section 2'!$D$13:Q$13),0)))</f>
        <v/>
      </c>
      <c r="Q801" s="84" t="str">
        <f>IF($C801="","",IF(ISBLANK(VLOOKUP($A801,'Section 2'!$D$16:$R$1015,COLUMNS('Section 2'!$D$13:R$13),0)),"",IF(VLOOKUP($A801,'Section 2'!$D$16:$R$1015,COLUMNS('Section 2'!$D$13:R$13),0)="QPS","QPS",PROPER(VLOOKUP($A801,'Section 2'!$D$16:$R$1015,COLUMNS('Section 2'!$D$13:R$13),0)))))</f>
        <v/>
      </c>
    </row>
    <row r="802" spans="1:17" x14ac:dyDescent="0.35">
      <c r="A802" s="50">
        <v>801</v>
      </c>
      <c r="B802" s="84" t="str">
        <f t="shared" si="12"/>
        <v/>
      </c>
      <c r="C802" s="84" t="str">
        <f>IFERROR(VLOOKUP($A802,'Section 2'!$D$16:$R$1015,COLUMNS('Section 2'!$D$13:D$13),0),"")</f>
        <v/>
      </c>
      <c r="D802" s="61" t="str">
        <f>IF($C802="","",IF(ISBLANK(VLOOKUP($A802,'Section 2'!$D$16:$R$1015,COLUMNS('Section 2'!$D$13:E$13),0)),"",VLOOKUP($A802,'Section 2'!$D$16:$R$1015,COLUMNS('Section 2'!$D$13:E$13),0)))</f>
        <v/>
      </c>
      <c r="E802" s="84" t="str">
        <f>IF($C802="","",IF(ISBLANK(VLOOKUP($A802,'Section 2'!$D$16:$R$1015,COLUMNS('Section 2'!$D$13:F$13),0)),"",VLOOKUP($A802,'Section 2'!$D$16:$R$1015,COLUMNS('Section 2'!$D$13:F$13),0)))</f>
        <v/>
      </c>
      <c r="F802" s="84" t="str">
        <f>IF($C802="","",IF(ISBLANK(VLOOKUP($A802,'Section 2'!$D$16:$R$1015,COLUMNS('Section 2'!$D$13:G$13),0)),"",VLOOKUP($A802,'Section 2'!$D$16:$R$1015,COLUMNS('Section 2'!$D$13:G$13),0)))</f>
        <v/>
      </c>
      <c r="G802" s="84" t="str">
        <f>IF($C802="","",IF(ISBLANK(VLOOKUP($A802,'Section 2'!$D$16:$R$1015,COLUMNS('Section 2'!$D$13:H$13),0)),"",VLOOKUP($A802,'Section 2'!$D$16:$R$1015,COLUMNS('Section 2'!$D$13:H$13),0)))</f>
        <v/>
      </c>
      <c r="H802" s="84" t="str">
        <f>IF($C802="","",IF(ISBLANK(VLOOKUP($A802,'Section 2'!$D$16:$R$1015,COLUMNS('Section 2'!$D$13:I$13),0)),"",VLOOKUP($A802,'Section 2'!$D$16:$R$1015,COLUMNS('Section 2'!$D$13:I$13),0)))</f>
        <v/>
      </c>
      <c r="I802" s="84" t="str">
        <f>IF($C802="","",IF(ISBLANK(VLOOKUP($A802,'Section 2'!$D$16:$R$1015,COLUMNS('Section 2'!$D$13:J$13),0)),"",VLOOKUP($A802,'Section 2'!$D$16:$R$1015,COLUMNS('Section 2'!$D$13:J$13),0)))</f>
        <v/>
      </c>
      <c r="J802" s="84" t="str">
        <f>IF($C802="","",IF(ISBLANK(VLOOKUP($A802,'Section 2'!$D$16:$R$1015,COLUMNS('Section 2'!$D$13:R$13),0)),"",IF(VLOOKUP($A802,'Section 2'!$D$16:$R$1015,COLUMNS('Section 2'!$D$13:R$13),0)="QPS","QPS",PROPER(VLOOKUP($A802,'Section 2'!$D$16:$R$1015,COLUMNS('Section 2'!$D$13:R$13),0)))))</f>
        <v/>
      </c>
      <c r="K802" s="84" t="str">
        <f>IF($C802="","",IF(ISBLANK(VLOOKUP($A802,'Section 2'!$D$16:$R$1015,COLUMNS('Section 2'!$D$13:L$13),0)),"",VLOOKUP($A802,'Section 2'!$D$16:$R$1015,COLUMNS('Section 2'!$D$13:L$13),0)))</f>
        <v/>
      </c>
      <c r="L802" s="84" t="str">
        <f>IF($C802="","",IF(ISBLANK(VLOOKUP($A802,'Section 2'!$D$16:$R$1015,COLUMNS('Section 2'!$D$13:M$13),0)),"",VLOOKUP($A802,'Section 2'!$D$16:$R$1015,COLUMNS('Section 2'!$D$13:M$13),0)))</f>
        <v/>
      </c>
      <c r="M802" s="84" t="str">
        <f>IF($C802="","",IF(ISBLANK(VLOOKUP($A802,'Section 2'!$D$16:$R$1015,COLUMNS('Section 2'!$D$13:N$13),0)),"",VLOOKUP($A802,'Section 2'!$D$16:$R$1015,COLUMNS('Section 2'!$D$13:N$13),0)))</f>
        <v/>
      </c>
      <c r="N802" s="84" t="str">
        <f>IF($C802="","",IF(ISBLANK(VLOOKUP($A802,'Section 2'!$D$16:$R$1015,COLUMNS('Section 2'!$D$13:O$13),0)),"",VLOOKUP($A802,'Section 2'!$D$16:$R$1015,COLUMNS('Section 2'!$D$13:O$13),0)))</f>
        <v/>
      </c>
      <c r="O802" s="84" t="str">
        <f>IF($C802="","",IF(ISBLANK(VLOOKUP($A802,'Section 2'!$D$16:$R$1015,COLUMNS('Section 2'!$D$13:P$13),0)),"",VLOOKUP($A802,'Section 2'!$D$16:$R$1015,COLUMNS('Section 2'!$D$13:P$13),0)))</f>
        <v/>
      </c>
      <c r="P802" s="84" t="str">
        <f>IF($C802="","",IF(ISBLANK(VLOOKUP($A802,'Section 2'!$D$16:$R$1015,COLUMNS('Section 2'!$D$13:Q$13),0)),"",VLOOKUP($A802,'Section 2'!$D$16:$R$1015,COLUMNS('Section 2'!$D$13:Q$13),0)))</f>
        <v/>
      </c>
      <c r="Q802" s="84" t="str">
        <f>IF($C802="","",IF(ISBLANK(VLOOKUP($A802,'Section 2'!$D$16:$R$1015,COLUMNS('Section 2'!$D$13:R$13),0)),"",IF(VLOOKUP($A802,'Section 2'!$D$16:$R$1015,COLUMNS('Section 2'!$D$13:R$13),0)="QPS","QPS",PROPER(VLOOKUP($A802,'Section 2'!$D$16:$R$1015,COLUMNS('Section 2'!$D$13:R$13),0)))))</f>
        <v/>
      </c>
    </row>
    <row r="803" spans="1:17" x14ac:dyDescent="0.35">
      <c r="A803" s="50">
        <v>802</v>
      </c>
      <c r="B803" s="84" t="str">
        <f t="shared" si="12"/>
        <v/>
      </c>
      <c r="C803" s="84" t="str">
        <f>IFERROR(VLOOKUP($A803,'Section 2'!$D$16:$R$1015,COLUMNS('Section 2'!$D$13:D$13),0),"")</f>
        <v/>
      </c>
      <c r="D803" s="61" t="str">
        <f>IF($C803="","",IF(ISBLANK(VLOOKUP($A803,'Section 2'!$D$16:$R$1015,COLUMNS('Section 2'!$D$13:E$13),0)),"",VLOOKUP($A803,'Section 2'!$D$16:$R$1015,COLUMNS('Section 2'!$D$13:E$13),0)))</f>
        <v/>
      </c>
      <c r="E803" s="84" t="str">
        <f>IF($C803="","",IF(ISBLANK(VLOOKUP($A803,'Section 2'!$D$16:$R$1015,COLUMNS('Section 2'!$D$13:F$13),0)),"",VLOOKUP($A803,'Section 2'!$D$16:$R$1015,COLUMNS('Section 2'!$D$13:F$13),0)))</f>
        <v/>
      </c>
      <c r="F803" s="84" t="str">
        <f>IF($C803="","",IF(ISBLANK(VLOOKUP($A803,'Section 2'!$D$16:$R$1015,COLUMNS('Section 2'!$D$13:G$13),0)),"",VLOOKUP($A803,'Section 2'!$D$16:$R$1015,COLUMNS('Section 2'!$D$13:G$13),0)))</f>
        <v/>
      </c>
      <c r="G803" s="84" t="str">
        <f>IF($C803="","",IF(ISBLANK(VLOOKUP($A803,'Section 2'!$D$16:$R$1015,COLUMNS('Section 2'!$D$13:H$13),0)),"",VLOOKUP($A803,'Section 2'!$D$16:$R$1015,COLUMNS('Section 2'!$D$13:H$13),0)))</f>
        <v/>
      </c>
      <c r="H803" s="84" t="str">
        <f>IF($C803="","",IF(ISBLANK(VLOOKUP($A803,'Section 2'!$D$16:$R$1015,COLUMNS('Section 2'!$D$13:I$13),0)),"",VLOOKUP($A803,'Section 2'!$D$16:$R$1015,COLUMNS('Section 2'!$D$13:I$13),0)))</f>
        <v/>
      </c>
      <c r="I803" s="84" t="str">
        <f>IF($C803="","",IF(ISBLANK(VLOOKUP($A803,'Section 2'!$D$16:$R$1015,COLUMNS('Section 2'!$D$13:J$13),0)),"",VLOOKUP($A803,'Section 2'!$D$16:$R$1015,COLUMNS('Section 2'!$D$13:J$13),0)))</f>
        <v/>
      </c>
      <c r="J803" s="84" t="str">
        <f>IF($C803="","",IF(ISBLANK(VLOOKUP($A803,'Section 2'!$D$16:$R$1015,COLUMNS('Section 2'!$D$13:R$13),0)),"",IF(VLOOKUP($A803,'Section 2'!$D$16:$R$1015,COLUMNS('Section 2'!$D$13:R$13),0)="QPS","QPS",PROPER(VLOOKUP($A803,'Section 2'!$D$16:$R$1015,COLUMNS('Section 2'!$D$13:R$13),0)))))</f>
        <v/>
      </c>
      <c r="K803" s="84" t="str">
        <f>IF($C803="","",IF(ISBLANK(VLOOKUP($A803,'Section 2'!$D$16:$R$1015,COLUMNS('Section 2'!$D$13:L$13),0)),"",VLOOKUP($A803,'Section 2'!$D$16:$R$1015,COLUMNS('Section 2'!$D$13:L$13),0)))</f>
        <v/>
      </c>
      <c r="L803" s="84" t="str">
        <f>IF($C803="","",IF(ISBLANK(VLOOKUP($A803,'Section 2'!$D$16:$R$1015,COLUMNS('Section 2'!$D$13:M$13),0)),"",VLOOKUP($A803,'Section 2'!$D$16:$R$1015,COLUMNS('Section 2'!$D$13:M$13),0)))</f>
        <v/>
      </c>
      <c r="M803" s="84" t="str">
        <f>IF($C803="","",IF(ISBLANK(VLOOKUP($A803,'Section 2'!$D$16:$R$1015,COLUMNS('Section 2'!$D$13:N$13),0)),"",VLOOKUP($A803,'Section 2'!$D$16:$R$1015,COLUMNS('Section 2'!$D$13:N$13),0)))</f>
        <v/>
      </c>
      <c r="N803" s="84" t="str">
        <f>IF($C803="","",IF(ISBLANK(VLOOKUP($A803,'Section 2'!$D$16:$R$1015,COLUMNS('Section 2'!$D$13:O$13),0)),"",VLOOKUP($A803,'Section 2'!$D$16:$R$1015,COLUMNS('Section 2'!$D$13:O$13),0)))</f>
        <v/>
      </c>
      <c r="O803" s="84" t="str">
        <f>IF($C803="","",IF(ISBLANK(VLOOKUP($A803,'Section 2'!$D$16:$R$1015,COLUMNS('Section 2'!$D$13:P$13),0)),"",VLOOKUP($A803,'Section 2'!$D$16:$R$1015,COLUMNS('Section 2'!$D$13:P$13),0)))</f>
        <v/>
      </c>
      <c r="P803" s="84" t="str">
        <f>IF($C803="","",IF(ISBLANK(VLOOKUP($A803,'Section 2'!$D$16:$R$1015,COLUMNS('Section 2'!$D$13:Q$13),0)),"",VLOOKUP($A803,'Section 2'!$D$16:$R$1015,COLUMNS('Section 2'!$D$13:Q$13),0)))</f>
        <v/>
      </c>
      <c r="Q803" s="84" t="str">
        <f>IF($C803="","",IF(ISBLANK(VLOOKUP($A803,'Section 2'!$D$16:$R$1015,COLUMNS('Section 2'!$D$13:R$13),0)),"",IF(VLOOKUP($A803,'Section 2'!$D$16:$R$1015,COLUMNS('Section 2'!$D$13:R$13),0)="QPS","QPS",PROPER(VLOOKUP($A803,'Section 2'!$D$16:$R$1015,COLUMNS('Section 2'!$D$13:R$13),0)))))</f>
        <v/>
      </c>
    </row>
    <row r="804" spans="1:17" x14ac:dyDescent="0.35">
      <c r="A804" s="50">
        <v>803</v>
      </c>
      <c r="B804" s="84" t="str">
        <f t="shared" si="12"/>
        <v/>
      </c>
      <c r="C804" s="84" t="str">
        <f>IFERROR(VLOOKUP($A804,'Section 2'!$D$16:$R$1015,COLUMNS('Section 2'!$D$13:D$13),0),"")</f>
        <v/>
      </c>
      <c r="D804" s="61" t="str">
        <f>IF($C804="","",IF(ISBLANK(VLOOKUP($A804,'Section 2'!$D$16:$R$1015,COLUMNS('Section 2'!$D$13:E$13),0)),"",VLOOKUP($A804,'Section 2'!$D$16:$R$1015,COLUMNS('Section 2'!$D$13:E$13),0)))</f>
        <v/>
      </c>
      <c r="E804" s="84" t="str">
        <f>IF($C804="","",IF(ISBLANK(VLOOKUP($A804,'Section 2'!$D$16:$R$1015,COLUMNS('Section 2'!$D$13:F$13),0)),"",VLOOKUP($A804,'Section 2'!$D$16:$R$1015,COLUMNS('Section 2'!$D$13:F$13),0)))</f>
        <v/>
      </c>
      <c r="F804" s="84" t="str">
        <f>IF($C804="","",IF(ISBLANK(VLOOKUP($A804,'Section 2'!$D$16:$R$1015,COLUMNS('Section 2'!$D$13:G$13),0)),"",VLOOKUP($A804,'Section 2'!$D$16:$R$1015,COLUMNS('Section 2'!$D$13:G$13),0)))</f>
        <v/>
      </c>
      <c r="G804" s="84" t="str">
        <f>IF($C804="","",IF(ISBLANK(VLOOKUP($A804,'Section 2'!$D$16:$R$1015,COLUMNS('Section 2'!$D$13:H$13),0)),"",VLOOKUP($A804,'Section 2'!$D$16:$R$1015,COLUMNS('Section 2'!$D$13:H$13),0)))</f>
        <v/>
      </c>
      <c r="H804" s="84" t="str">
        <f>IF($C804="","",IF(ISBLANK(VLOOKUP($A804,'Section 2'!$D$16:$R$1015,COLUMNS('Section 2'!$D$13:I$13),0)),"",VLOOKUP($A804,'Section 2'!$D$16:$R$1015,COLUMNS('Section 2'!$D$13:I$13),0)))</f>
        <v/>
      </c>
      <c r="I804" s="84" t="str">
        <f>IF($C804="","",IF(ISBLANK(VLOOKUP($A804,'Section 2'!$D$16:$R$1015,COLUMNS('Section 2'!$D$13:J$13),0)),"",VLOOKUP($A804,'Section 2'!$D$16:$R$1015,COLUMNS('Section 2'!$D$13:J$13),0)))</f>
        <v/>
      </c>
      <c r="J804" s="84" t="str">
        <f>IF($C804="","",IF(ISBLANK(VLOOKUP($A804,'Section 2'!$D$16:$R$1015,COLUMNS('Section 2'!$D$13:R$13),0)),"",IF(VLOOKUP($A804,'Section 2'!$D$16:$R$1015,COLUMNS('Section 2'!$D$13:R$13),0)="QPS","QPS",PROPER(VLOOKUP($A804,'Section 2'!$D$16:$R$1015,COLUMNS('Section 2'!$D$13:R$13),0)))))</f>
        <v/>
      </c>
      <c r="K804" s="84" t="str">
        <f>IF($C804="","",IF(ISBLANK(VLOOKUP($A804,'Section 2'!$D$16:$R$1015,COLUMNS('Section 2'!$D$13:L$13),0)),"",VLOOKUP($A804,'Section 2'!$D$16:$R$1015,COLUMNS('Section 2'!$D$13:L$13),0)))</f>
        <v/>
      </c>
      <c r="L804" s="84" t="str">
        <f>IF($C804="","",IF(ISBLANK(VLOOKUP($A804,'Section 2'!$D$16:$R$1015,COLUMNS('Section 2'!$D$13:M$13),0)),"",VLOOKUP($A804,'Section 2'!$D$16:$R$1015,COLUMNS('Section 2'!$D$13:M$13),0)))</f>
        <v/>
      </c>
      <c r="M804" s="84" t="str">
        <f>IF($C804="","",IF(ISBLANK(VLOOKUP($A804,'Section 2'!$D$16:$R$1015,COLUMNS('Section 2'!$D$13:N$13),0)),"",VLOOKUP($A804,'Section 2'!$D$16:$R$1015,COLUMNS('Section 2'!$D$13:N$13),0)))</f>
        <v/>
      </c>
      <c r="N804" s="84" t="str">
        <f>IF($C804="","",IF(ISBLANK(VLOOKUP($A804,'Section 2'!$D$16:$R$1015,COLUMNS('Section 2'!$D$13:O$13),0)),"",VLOOKUP($A804,'Section 2'!$D$16:$R$1015,COLUMNS('Section 2'!$D$13:O$13),0)))</f>
        <v/>
      </c>
      <c r="O804" s="84" t="str">
        <f>IF($C804="","",IF(ISBLANK(VLOOKUP($A804,'Section 2'!$D$16:$R$1015,COLUMNS('Section 2'!$D$13:P$13),0)),"",VLOOKUP($A804,'Section 2'!$D$16:$R$1015,COLUMNS('Section 2'!$D$13:P$13),0)))</f>
        <v/>
      </c>
      <c r="P804" s="84" t="str">
        <f>IF($C804="","",IF(ISBLANK(VLOOKUP($A804,'Section 2'!$D$16:$R$1015,COLUMNS('Section 2'!$D$13:Q$13),0)),"",VLOOKUP($A804,'Section 2'!$D$16:$R$1015,COLUMNS('Section 2'!$D$13:Q$13),0)))</f>
        <v/>
      </c>
      <c r="Q804" s="84" t="str">
        <f>IF($C804="","",IF(ISBLANK(VLOOKUP($A804,'Section 2'!$D$16:$R$1015,COLUMNS('Section 2'!$D$13:R$13),0)),"",IF(VLOOKUP($A804,'Section 2'!$D$16:$R$1015,COLUMNS('Section 2'!$D$13:R$13),0)="QPS","QPS",PROPER(VLOOKUP($A804,'Section 2'!$D$16:$R$1015,COLUMNS('Section 2'!$D$13:R$13),0)))))</f>
        <v/>
      </c>
    </row>
    <row r="805" spans="1:17" x14ac:dyDescent="0.35">
      <c r="A805" s="50">
        <v>804</v>
      </c>
      <c r="B805" s="84" t="str">
        <f t="shared" si="12"/>
        <v/>
      </c>
      <c r="C805" s="84" t="str">
        <f>IFERROR(VLOOKUP($A805,'Section 2'!$D$16:$R$1015,COLUMNS('Section 2'!$D$13:D$13),0),"")</f>
        <v/>
      </c>
      <c r="D805" s="61" t="str">
        <f>IF($C805="","",IF(ISBLANK(VLOOKUP($A805,'Section 2'!$D$16:$R$1015,COLUMNS('Section 2'!$D$13:E$13),0)),"",VLOOKUP($A805,'Section 2'!$D$16:$R$1015,COLUMNS('Section 2'!$D$13:E$13),0)))</f>
        <v/>
      </c>
      <c r="E805" s="84" t="str">
        <f>IF($C805="","",IF(ISBLANK(VLOOKUP($A805,'Section 2'!$D$16:$R$1015,COLUMNS('Section 2'!$D$13:F$13),0)),"",VLOOKUP($A805,'Section 2'!$D$16:$R$1015,COLUMNS('Section 2'!$D$13:F$13),0)))</f>
        <v/>
      </c>
      <c r="F805" s="84" t="str">
        <f>IF($C805="","",IF(ISBLANK(VLOOKUP($A805,'Section 2'!$D$16:$R$1015,COLUMNS('Section 2'!$D$13:G$13),0)),"",VLOOKUP($A805,'Section 2'!$D$16:$R$1015,COLUMNS('Section 2'!$D$13:G$13),0)))</f>
        <v/>
      </c>
      <c r="G805" s="84" t="str">
        <f>IF($C805="","",IF(ISBLANK(VLOOKUP($A805,'Section 2'!$D$16:$R$1015,COLUMNS('Section 2'!$D$13:H$13),0)),"",VLOOKUP($A805,'Section 2'!$D$16:$R$1015,COLUMNS('Section 2'!$D$13:H$13),0)))</f>
        <v/>
      </c>
      <c r="H805" s="84" t="str">
        <f>IF($C805="","",IF(ISBLANK(VLOOKUP($A805,'Section 2'!$D$16:$R$1015,COLUMNS('Section 2'!$D$13:I$13),0)),"",VLOOKUP($A805,'Section 2'!$D$16:$R$1015,COLUMNS('Section 2'!$D$13:I$13),0)))</f>
        <v/>
      </c>
      <c r="I805" s="84" t="str">
        <f>IF($C805="","",IF(ISBLANK(VLOOKUP($A805,'Section 2'!$D$16:$R$1015,COLUMNS('Section 2'!$D$13:J$13),0)),"",VLOOKUP($A805,'Section 2'!$D$16:$R$1015,COLUMNS('Section 2'!$D$13:J$13),0)))</f>
        <v/>
      </c>
      <c r="J805" s="84" t="str">
        <f>IF($C805="","",IF(ISBLANK(VLOOKUP($A805,'Section 2'!$D$16:$R$1015,COLUMNS('Section 2'!$D$13:R$13),0)),"",IF(VLOOKUP($A805,'Section 2'!$D$16:$R$1015,COLUMNS('Section 2'!$D$13:R$13),0)="QPS","QPS",PROPER(VLOOKUP($A805,'Section 2'!$D$16:$R$1015,COLUMNS('Section 2'!$D$13:R$13),0)))))</f>
        <v/>
      </c>
      <c r="K805" s="84" t="str">
        <f>IF($C805="","",IF(ISBLANK(VLOOKUP($A805,'Section 2'!$D$16:$R$1015,COLUMNS('Section 2'!$D$13:L$13),0)),"",VLOOKUP($A805,'Section 2'!$D$16:$R$1015,COLUMNS('Section 2'!$D$13:L$13),0)))</f>
        <v/>
      </c>
      <c r="L805" s="84" t="str">
        <f>IF($C805="","",IF(ISBLANK(VLOOKUP($A805,'Section 2'!$D$16:$R$1015,COLUMNS('Section 2'!$D$13:M$13),0)),"",VLOOKUP($A805,'Section 2'!$D$16:$R$1015,COLUMNS('Section 2'!$D$13:M$13),0)))</f>
        <v/>
      </c>
      <c r="M805" s="84" t="str">
        <f>IF($C805="","",IF(ISBLANK(VLOOKUP($A805,'Section 2'!$D$16:$R$1015,COLUMNS('Section 2'!$D$13:N$13),0)),"",VLOOKUP($A805,'Section 2'!$D$16:$R$1015,COLUMNS('Section 2'!$D$13:N$13),0)))</f>
        <v/>
      </c>
      <c r="N805" s="84" t="str">
        <f>IF($C805="","",IF(ISBLANK(VLOOKUP($A805,'Section 2'!$D$16:$R$1015,COLUMNS('Section 2'!$D$13:O$13),0)),"",VLOOKUP($A805,'Section 2'!$D$16:$R$1015,COLUMNS('Section 2'!$D$13:O$13),0)))</f>
        <v/>
      </c>
      <c r="O805" s="84" t="str">
        <f>IF($C805="","",IF(ISBLANK(VLOOKUP($A805,'Section 2'!$D$16:$R$1015,COLUMNS('Section 2'!$D$13:P$13),0)),"",VLOOKUP($A805,'Section 2'!$D$16:$R$1015,COLUMNS('Section 2'!$D$13:P$13),0)))</f>
        <v/>
      </c>
      <c r="P805" s="84" t="str">
        <f>IF($C805="","",IF(ISBLANK(VLOOKUP($A805,'Section 2'!$D$16:$R$1015,COLUMNS('Section 2'!$D$13:Q$13),0)),"",VLOOKUP($A805,'Section 2'!$D$16:$R$1015,COLUMNS('Section 2'!$D$13:Q$13),0)))</f>
        <v/>
      </c>
      <c r="Q805" s="84" t="str">
        <f>IF($C805="","",IF(ISBLANK(VLOOKUP($A805,'Section 2'!$D$16:$R$1015,COLUMNS('Section 2'!$D$13:R$13),0)),"",IF(VLOOKUP($A805,'Section 2'!$D$16:$R$1015,COLUMNS('Section 2'!$D$13:R$13),0)="QPS","QPS",PROPER(VLOOKUP($A805,'Section 2'!$D$16:$R$1015,COLUMNS('Section 2'!$D$13:R$13),0)))))</f>
        <v/>
      </c>
    </row>
    <row r="806" spans="1:17" x14ac:dyDescent="0.35">
      <c r="A806" s="50">
        <v>805</v>
      </c>
      <c r="B806" s="84" t="str">
        <f t="shared" si="12"/>
        <v/>
      </c>
      <c r="C806" s="84" t="str">
        <f>IFERROR(VLOOKUP($A806,'Section 2'!$D$16:$R$1015,COLUMNS('Section 2'!$D$13:D$13),0),"")</f>
        <v/>
      </c>
      <c r="D806" s="61" t="str">
        <f>IF($C806="","",IF(ISBLANK(VLOOKUP($A806,'Section 2'!$D$16:$R$1015,COLUMNS('Section 2'!$D$13:E$13),0)),"",VLOOKUP($A806,'Section 2'!$D$16:$R$1015,COLUMNS('Section 2'!$D$13:E$13),0)))</f>
        <v/>
      </c>
      <c r="E806" s="84" t="str">
        <f>IF($C806="","",IF(ISBLANK(VLOOKUP($A806,'Section 2'!$D$16:$R$1015,COLUMNS('Section 2'!$D$13:F$13),0)),"",VLOOKUP($A806,'Section 2'!$D$16:$R$1015,COLUMNS('Section 2'!$D$13:F$13),0)))</f>
        <v/>
      </c>
      <c r="F806" s="84" t="str">
        <f>IF($C806="","",IF(ISBLANK(VLOOKUP($A806,'Section 2'!$D$16:$R$1015,COLUMNS('Section 2'!$D$13:G$13),0)),"",VLOOKUP($A806,'Section 2'!$D$16:$R$1015,COLUMNS('Section 2'!$D$13:G$13),0)))</f>
        <v/>
      </c>
      <c r="G806" s="84" t="str">
        <f>IF($C806="","",IF(ISBLANK(VLOOKUP($A806,'Section 2'!$D$16:$R$1015,COLUMNS('Section 2'!$D$13:H$13),0)),"",VLOOKUP($A806,'Section 2'!$D$16:$R$1015,COLUMNS('Section 2'!$D$13:H$13),0)))</f>
        <v/>
      </c>
      <c r="H806" s="84" t="str">
        <f>IF($C806="","",IF(ISBLANK(VLOOKUP($A806,'Section 2'!$D$16:$R$1015,COLUMNS('Section 2'!$D$13:I$13),0)),"",VLOOKUP($A806,'Section 2'!$D$16:$R$1015,COLUMNS('Section 2'!$D$13:I$13),0)))</f>
        <v/>
      </c>
      <c r="I806" s="84" t="str">
        <f>IF($C806="","",IF(ISBLANK(VLOOKUP($A806,'Section 2'!$D$16:$R$1015,COLUMNS('Section 2'!$D$13:J$13),0)),"",VLOOKUP($A806,'Section 2'!$D$16:$R$1015,COLUMNS('Section 2'!$D$13:J$13),0)))</f>
        <v/>
      </c>
      <c r="J806" s="84" t="str">
        <f>IF($C806="","",IF(ISBLANK(VLOOKUP($A806,'Section 2'!$D$16:$R$1015,COLUMNS('Section 2'!$D$13:R$13),0)),"",IF(VLOOKUP($A806,'Section 2'!$D$16:$R$1015,COLUMNS('Section 2'!$D$13:R$13),0)="QPS","QPS",PROPER(VLOOKUP($A806,'Section 2'!$D$16:$R$1015,COLUMNS('Section 2'!$D$13:R$13),0)))))</f>
        <v/>
      </c>
      <c r="K806" s="84" t="str">
        <f>IF($C806="","",IF(ISBLANK(VLOOKUP($A806,'Section 2'!$D$16:$R$1015,COLUMNS('Section 2'!$D$13:L$13),0)),"",VLOOKUP($A806,'Section 2'!$D$16:$R$1015,COLUMNS('Section 2'!$D$13:L$13),0)))</f>
        <v/>
      </c>
      <c r="L806" s="84" t="str">
        <f>IF($C806="","",IF(ISBLANK(VLOOKUP($A806,'Section 2'!$D$16:$R$1015,COLUMNS('Section 2'!$D$13:M$13),0)),"",VLOOKUP($A806,'Section 2'!$D$16:$R$1015,COLUMNS('Section 2'!$D$13:M$13),0)))</f>
        <v/>
      </c>
      <c r="M806" s="84" t="str">
        <f>IF($C806="","",IF(ISBLANK(VLOOKUP($A806,'Section 2'!$D$16:$R$1015,COLUMNS('Section 2'!$D$13:N$13),0)),"",VLOOKUP($A806,'Section 2'!$D$16:$R$1015,COLUMNS('Section 2'!$D$13:N$13),0)))</f>
        <v/>
      </c>
      <c r="N806" s="84" t="str">
        <f>IF($C806="","",IF(ISBLANK(VLOOKUP($A806,'Section 2'!$D$16:$R$1015,COLUMNS('Section 2'!$D$13:O$13),0)),"",VLOOKUP($A806,'Section 2'!$D$16:$R$1015,COLUMNS('Section 2'!$D$13:O$13),0)))</f>
        <v/>
      </c>
      <c r="O806" s="84" t="str">
        <f>IF($C806="","",IF(ISBLANK(VLOOKUP($A806,'Section 2'!$D$16:$R$1015,COLUMNS('Section 2'!$D$13:P$13),0)),"",VLOOKUP($A806,'Section 2'!$D$16:$R$1015,COLUMNS('Section 2'!$D$13:P$13),0)))</f>
        <v/>
      </c>
      <c r="P806" s="84" t="str">
        <f>IF($C806="","",IF(ISBLANK(VLOOKUP($A806,'Section 2'!$D$16:$R$1015,COLUMNS('Section 2'!$D$13:Q$13),0)),"",VLOOKUP($A806,'Section 2'!$D$16:$R$1015,COLUMNS('Section 2'!$D$13:Q$13),0)))</f>
        <v/>
      </c>
      <c r="Q806" s="84" t="str">
        <f>IF($C806="","",IF(ISBLANK(VLOOKUP($A806,'Section 2'!$D$16:$R$1015,COLUMNS('Section 2'!$D$13:R$13),0)),"",IF(VLOOKUP($A806,'Section 2'!$D$16:$R$1015,COLUMNS('Section 2'!$D$13:R$13),0)="QPS","QPS",PROPER(VLOOKUP($A806,'Section 2'!$D$16:$R$1015,COLUMNS('Section 2'!$D$13:R$13),0)))))</f>
        <v/>
      </c>
    </row>
    <row r="807" spans="1:17" x14ac:dyDescent="0.35">
      <c r="A807" s="50">
        <v>806</v>
      </c>
      <c r="B807" s="84" t="str">
        <f t="shared" si="12"/>
        <v/>
      </c>
      <c r="C807" s="84" t="str">
        <f>IFERROR(VLOOKUP($A807,'Section 2'!$D$16:$R$1015,COLUMNS('Section 2'!$D$13:D$13),0),"")</f>
        <v/>
      </c>
      <c r="D807" s="61" t="str">
        <f>IF($C807="","",IF(ISBLANK(VLOOKUP($A807,'Section 2'!$D$16:$R$1015,COLUMNS('Section 2'!$D$13:E$13),0)),"",VLOOKUP($A807,'Section 2'!$D$16:$R$1015,COLUMNS('Section 2'!$D$13:E$13),0)))</f>
        <v/>
      </c>
      <c r="E807" s="84" t="str">
        <f>IF($C807="","",IF(ISBLANK(VLOOKUP($A807,'Section 2'!$D$16:$R$1015,COLUMNS('Section 2'!$D$13:F$13),0)),"",VLOOKUP($A807,'Section 2'!$D$16:$R$1015,COLUMNS('Section 2'!$D$13:F$13),0)))</f>
        <v/>
      </c>
      <c r="F807" s="84" t="str">
        <f>IF($C807="","",IF(ISBLANK(VLOOKUP($A807,'Section 2'!$D$16:$R$1015,COLUMNS('Section 2'!$D$13:G$13),0)),"",VLOOKUP($A807,'Section 2'!$D$16:$R$1015,COLUMNS('Section 2'!$D$13:G$13),0)))</f>
        <v/>
      </c>
      <c r="G807" s="84" t="str">
        <f>IF($C807="","",IF(ISBLANK(VLOOKUP($A807,'Section 2'!$D$16:$R$1015,COLUMNS('Section 2'!$D$13:H$13),0)),"",VLOOKUP($A807,'Section 2'!$D$16:$R$1015,COLUMNS('Section 2'!$D$13:H$13),0)))</f>
        <v/>
      </c>
      <c r="H807" s="84" t="str">
        <f>IF($C807="","",IF(ISBLANK(VLOOKUP($A807,'Section 2'!$D$16:$R$1015,COLUMNS('Section 2'!$D$13:I$13),0)),"",VLOOKUP($A807,'Section 2'!$D$16:$R$1015,COLUMNS('Section 2'!$D$13:I$13),0)))</f>
        <v/>
      </c>
      <c r="I807" s="84" t="str">
        <f>IF($C807="","",IF(ISBLANK(VLOOKUP($A807,'Section 2'!$D$16:$R$1015,COLUMNS('Section 2'!$D$13:J$13),0)),"",VLOOKUP($A807,'Section 2'!$D$16:$R$1015,COLUMNS('Section 2'!$D$13:J$13),0)))</f>
        <v/>
      </c>
      <c r="J807" s="84" t="str">
        <f>IF($C807="","",IF(ISBLANK(VLOOKUP($A807,'Section 2'!$D$16:$R$1015,COLUMNS('Section 2'!$D$13:R$13),0)),"",IF(VLOOKUP($A807,'Section 2'!$D$16:$R$1015,COLUMNS('Section 2'!$D$13:R$13),0)="QPS","QPS",PROPER(VLOOKUP($A807,'Section 2'!$D$16:$R$1015,COLUMNS('Section 2'!$D$13:R$13),0)))))</f>
        <v/>
      </c>
      <c r="K807" s="84" t="str">
        <f>IF($C807="","",IF(ISBLANK(VLOOKUP($A807,'Section 2'!$D$16:$R$1015,COLUMNS('Section 2'!$D$13:L$13),0)),"",VLOOKUP($A807,'Section 2'!$D$16:$R$1015,COLUMNS('Section 2'!$D$13:L$13),0)))</f>
        <v/>
      </c>
      <c r="L807" s="84" t="str">
        <f>IF($C807="","",IF(ISBLANK(VLOOKUP($A807,'Section 2'!$D$16:$R$1015,COLUMNS('Section 2'!$D$13:M$13),0)),"",VLOOKUP($A807,'Section 2'!$D$16:$R$1015,COLUMNS('Section 2'!$D$13:M$13),0)))</f>
        <v/>
      </c>
      <c r="M807" s="84" t="str">
        <f>IF($C807="","",IF(ISBLANK(VLOOKUP($A807,'Section 2'!$D$16:$R$1015,COLUMNS('Section 2'!$D$13:N$13),0)),"",VLOOKUP($A807,'Section 2'!$D$16:$R$1015,COLUMNS('Section 2'!$D$13:N$13),0)))</f>
        <v/>
      </c>
      <c r="N807" s="84" t="str">
        <f>IF($C807="","",IF(ISBLANK(VLOOKUP($A807,'Section 2'!$D$16:$R$1015,COLUMNS('Section 2'!$D$13:O$13),0)),"",VLOOKUP($A807,'Section 2'!$D$16:$R$1015,COLUMNS('Section 2'!$D$13:O$13),0)))</f>
        <v/>
      </c>
      <c r="O807" s="84" t="str">
        <f>IF($C807="","",IF(ISBLANK(VLOOKUP($A807,'Section 2'!$D$16:$R$1015,COLUMNS('Section 2'!$D$13:P$13),0)),"",VLOOKUP($A807,'Section 2'!$D$16:$R$1015,COLUMNS('Section 2'!$D$13:P$13),0)))</f>
        <v/>
      </c>
      <c r="P807" s="84" t="str">
        <f>IF($C807="","",IF(ISBLANK(VLOOKUP($A807,'Section 2'!$D$16:$R$1015,COLUMNS('Section 2'!$D$13:Q$13),0)),"",VLOOKUP($A807,'Section 2'!$D$16:$R$1015,COLUMNS('Section 2'!$D$13:Q$13),0)))</f>
        <v/>
      </c>
      <c r="Q807" s="84" t="str">
        <f>IF($C807="","",IF(ISBLANK(VLOOKUP($A807,'Section 2'!$D$16:$R$1015,COLUMNS('Section 2'!$D$13:R$13),0)),"",IF(VLOOKUP($A807,'Section 2'!$D$16:$R$1015,COLUMNS('Section 2'!$D$13:R$13),0)="QPS","QPS",PROPER(VLOOKUP($A807,'Section 2'!$D$16:$R$1015,COLUMNS('Section 2'!$D$13:R$13),0)))))</f>
        <v/>
      </c>
    </row>
    <row r="808" spans="1:17" x14ac:dyDescent="0.35">
      <c r="A808" s="50">
        <v>807</v>
      </c>
      <c r="B808" s="84" t="str">
        <f t="shared" si="12"/>
        <v/>
      </c>
      <c r="C808" s="84" t="str">
        <f>IFERROR(VLOOKUP($A808,'Section 2'!$D$16:$R$1015,COLUMNS('Section 2'!$D$13:D$13),0),"")</f>
        <v/>
      </c>
      <c r="D808" s="61" t="str">
        <f>IF($C808="","",IF(ISBLANK(VLOOKUP($A808,'Section 2'!$D$16:$R$1015,COLUMNS('Section 2'!$D$13:E$13),0)),"",VLOOKUP($A808,'Section 2'!$D$16:$R$1015,COLUMNS('Section 2'!$D$13:E$13),0)))</f>
        <v/>
      </c>
      <c r="E808" s="84" t="str">
        <f>IF($C808="","",IF(ISBLANK(VLOOKUP($A808,'Section 2'!$D$16:$R$1015,COLUMNS('Section 2'!$D$13:F$13),0)),"",VLOOKUP($A808,'Section 2'!$D$16:$R$1015,COLUMNS('Section 2'!$D$13:F$13),0)))</f>
        <v/>
      </c>
      <c r="F808" s="84" t="str">
        <f>IF($C808="","",IF(ISBLANK(VLOOKUP($A808,'Section 2'!$D$16:$R$1015,COLUMNS('Section 2'!$D$13:G$13),0)),"",VLOOKUP($A808,'Section 2'!$D$16:$R$1015,COLUMNS('Section 2'!$D$13:G$13),0)))</f>
        <v/>
      </c>
      <c r="G808" s="84" t="str">
        <f>IF($C808="","",IF(ISBLANK(VLOOKUP($A808,'Section 2'!$D$16:$R$1015,COLUMNS('Section 2'!$D$13:H$13),0)),"",VLOOKUP($A808,'Section 2'!$D$16:$R$1015,COLUMNS('Section 2'!$D$13:H$13),0)))</f>
        <v/>
      </c>
      <c r="H808" s="84" t="str">
        <f>IF($C808="","",IF(ISBLANK(VLOOKUP($A808,'Section 2'!$D$16:$R$1015,COLUMNS('Section 2'!$D$13:I$13),0)),"",VLOOKUP($A808,'Section 2'!$D$16:$R$1015,COLUMNS('Section 2'!$D$13:I$13),0)))</f>
        <v/>
      </c>
      <c r="I808" s="84" t="str">
        <f>IF($C808="","",IF(ISBLANK(VLOOKUP($A808,'Section 2'!$D$16:$R$1015,COLUMNS('Section 2'!$D$13:J$13),0)),"",VLOOKUP($A808,'Section 2'!$D$16:$R$1015,COLUMNS('Section 2'!$D$13:J$13),0)))</f>
        <v/>
      </c>
      <c r="J808" s="84" t="str">
        <f>IF($C808="","",IF(ISBLANK(VLOOKUP($A808,'Section 2'!$D$16:$R$1015,COLUMNS('Section 2'!$D$13:R$13),0)),"",IF(VLOOKUP($A808,'Section 2'!$D$16:$R$1015,COLUMNS('Section 2'!$D$13:R$13),0)="QPS","QPS",PROPER(VLOOKUP($A808,'Section 2'!$D$16:$R$1015,COLUMNS('Section 2'!$D$13:R$13),0)))))</f>
        <v/>
      </c>
      <c r="K808" s="84" t="str">
        <f>IF($C808="","",IF(ISBLANK(VLOOKUP($A808,'Section 2'!$D$16:$R$1015,COLUMNS('Section 2'!$D$13:L$13),0)),"",VLOOKUP($A808,'Section 2'!$D$16:$R$1015,COLUMNS('Section 2'!$D$13:L$13),0)))</f>
        <v/>
      </c>
      <c r="L808" s="84" t="str">
        <f>IF($C808="","",IF(ISBLANK(VLOOKUP($A808,'Section 2'!$D$16:$R$1015,COLUMNS('Section 2'!$D$13:M$13),0)),"",VLOOKUP($A808,'Section 2'!$D$16:$R$1015,COLUMNS('Section 2'!$D$13:M$13),0)))</f>
        <v/>
      </c>
      <c r="M808" s="84" t="str">
        <f>IF($C808="","",IF(ISBLANK(VLOOKUP($A808,'Section 2'!$D$16:$R$1015,COLUMNS('Section 2'!$D$13:N$13),0)),"",VLOOKUP($A808,'Section 2'!$D$16:$R$1015,COLUMNS('Section 2'!$D$13:N$13),0)))</f>
        <v/>
      </c>
      <c r="N808" s="84" t="str">
        <f>IF($C808="","",IF(ISBLANK(VLOOKUP($A808,'Section 2'!$D$16:$R$1015,COLUMNS('Section 2'!$D$13:O$13),0)),"",VLOOKUP($A808,'Section 2'!$D$16:$R$1015,COLUMNS('Section 2'!$D$13:O$13),0)))</f>
        <v/>
      </c>
      <c r="O808" s="84" t="str">
        <f>IF($C808="","",IF(ISBLANK(VLOOKUP($A808,'Section 2'!$D$16:$R$1015,COLUMNS('Section 2'!$D$13:P$13),0)),"",VLOOKUP($A808,'Section 2'!$D$16:$R$1015,COLUMNS('Section 2'!$D$13:P$13),0)))</f>
        <v/>
      </c>
      <c r="P808" s="84" t="str">
        <f>IF($C808="","",IF(ISBLANK(VLOOKUP($A808,'Section 2'!$D$16:$R$1015,COLUMNS('Section 2'!$D$13:Q$13),0)),"",VLOOKUP($A808,'Section 2'!$D$16:$R$1015,COLUMNS('Section 2'!$D$13:Q$13),0)))</f>
        <v/>
      </c>
      <c r="Q808" s="84" t="str">
        <f>IF($C808="","",IF(ISBLANK(VLOOKUP($A808,'Section 2'!$D$16:$R$1015,COLUMNS('Section 2'!$D$13:R$13),0)),"",IF(VLOOKUP($A808,'Section 2'!$D$16:$R$1015,COLUMNS('Section 2'!$D$13:R$13),0)="QPS","QPS",PROPER(VLOOKUP($A808,'Section 2'!$D$16:$R$1015,COLUMNS('Section 2'!$D$13:R$13),0)))))</f>
        <v/>
      </c>
    </row>
    <row r="809" spans="1:17" x14ac:dyDescent="0.35">
      <c r="A809" s="50">
        <v>808</v>
      </c>
      <c r="B809" s="84" t="str">
        <f t="shared" si="12"/>
        <v/>
      </c>
      <c r="C809" s="84" t="str">
        <f>IFERROR(VLOOKUP($A809,'Section 2'!$D$16:$R$1015,COLUMNS('Section 2'!$D$13:D$13),0),"")</f>
        <v/>
      </c>
      <c r="D809" s="61" t="str">
        <f>IF($C809="","",IF(ISBLANK(VLOOKUP($A809,'Section 2'!$D$16:$R$1015,COLUMNS('Section 2'!$D$13:E$13),0)),"",VLOOKUP($A809,'Section 2'!$D$16:$R$1015,COLUMNS('Section 2'!$D$13:E$13),0)))</f>
        <v/>
      </c>
      <c r="E809" s="84" t="str">
        <f>IF($C809="","",IF(ISBLANK(VLOOKUP($A809,'Section 2'!$D$16:$R$1015,COLUMNS('Section 2'!$D$13:F$13),0)),"",VLOOKUP($A809,'Section 2'!$D$16:$R$1015,COLUMNS('Section 2'!$D$13:F$13),0)))</f>
        <v/>
      </c>
      <c r="F809" s="84" t="str">
        <f>IF($C809="","",IF(ISBLANK(VLOOKUP($A809,'Section 2'!$D$16:$R$1015,COLUMNS('Section 2'!$D$13:G$13),0)),"",VLOOKUP($A809,'Section 2'!$D$16:$R$1015,COLUMNS('Section 2'!$D$13:G$13),0)))</f>
        <v/>
      </c>
      <c r="G809" s="84" t="str">
        <f>IF($C809="","",IF(ISBLANK(VLOOKUP($A809,'Section 2'!$D$16:$R$1015,COLUMNS('Section 2'!$D$13:H$13),0)),"",VLOOKUP($A809,'Section 2'!$D$16:$R$1015,COLUMNS('Section 2'!$D$13:H$13),0)))</f>
        <v/>
      </c>
      <c r="H809" s="84" t="str">
        <f>IF($C809="","",IF(ISBLANK(VLOOKUP($A809,'Section 2'!$D$16:$R$1015,COLUMNS('Section 2'!$D$13:I$13),0)),"",VLOOKUP($A809,'Section 2'!$D$16:$R$1015,COLUMNS('Section 2'!$D$13:I$13),0)))</f>
        <v/>
      </c>
      <c r="I809" s="84" t="str">
        <f>IF($C809="","",IF(ISBLANK(VLOOKUP($A809,'Section 2'!$D$16:$R$1015,COLUMNS('Section 2'!$D$13:J$13),0)),"",VLOOKUP($A809,'Section 2'!$D$16:$R$1015,COLUMNS('Section 2'!$D$13:J$13),0)))</f>
        <v/>
      </c>
      <c r="J809" s="84" t="str">
        <f>IF($C809="","",IF(ISBLANK(VLOOKUP($A809,'Section 2'!$D$16:$R$1015,COLUMNS('Section 2'!$D$13:R$13),0)),"",IF(VLOOKUP($A809,'Section 2'!$D$16:$R$1015,COLUMNS('Section 2'!$D$13:R$13),0)="QPS","QPS",PROPER(VLOOKUP($A809,'Section 2'!$D$16:$R$1015,COLUMNS('Section 2'!$D$13:R$13),0)))))</f>
        <v/>
      </c>
      <c r="K809" s="84" t="str">
        <f>IF($C809="","",IF(ISBLANK(VLOOKUP($A809,'Section 2'!$D$16:$R$1015,COLUMNS('Section 2'!$D$13:L$13),0)),"",VLOOKUP($A809,'Section 2'!$D$16:$R$1015,COLUMNS('Section 2'!$D$13:L$13),0)))</f>
        <v/>
      </c>
      <c r="L809" s="84" t="str">
        <f>IF($C809="","",IF(ISBLANK(VLOOKUP($A809,'Section 2'!$D$16:$R$1015,COLUMNS('Section 2'!$D$13:M$13),0)),"",VLOOKUP($A809,'Section 2'!$D$16:$R$1015,COLUMNS('Section 2'!$D$13:M$13),0)))</f>
        <v/>
      </c>
      <c r="M809" s="84" t="str">
        <f>IF($C809="","",IF(ISBLANK(VLOOKUP($A809,'Section 2'!$D$16:$R$1015,COLUMNS('Section 2'!$D$13:N$13),0)),"",VLOOKUP($A809,'Section 2'!$D$16:$R$1015,COLUMNS('Section 2'!$D$13:N$13),0)))</f>
        <v/>
      </c>
      <c r="N809" s="84" t="str">
        <f>IF($C809="","",IF(ISBLANK(VLOOKUP($A809,'Section 2'!$D$16:$R$1015,COLUMNS('Section 2'!$D$13:O$13),0)),"",VLOOKUP($A809,'Section 2'!$D$16:$R$1015,COLUMNS('Section 2'!$D$13:O$13),0)))</f>
        <v/>
      </c>
      <c r="O809" s="84" t="str">
        <f>IF($C809="","",IF(ISBLANK(VLOOKUP($A809,'Section 2'!$D$16:$R$1015,COLUMNS('Section 2'!$D$13:P$13),0)),"",VLOOKUP($A809,'Section 2'!$D$16:$R$1015,COLUMNS('Section 2'!$D$13:P$13),0)))</f>
        <v/>
      </c>
      <c r="P809" s="84" t="str">
        <f>IF($C809="","",IF(ISBLANK(VLOOKUP($A809,'Section 2'!$D$16:$R$1015,COLUMNS('Section 2'!$D$13:Q$13),0)),"",VLOOKUP($A809,'Section 2'!$D$16:$R$1015,COLUMNS('Section 2'!$D$13:Q$13),0)))</f>
        <v/>
      </c>
      <c r="Q809" s="84" t="str">
        <f>IF($C809="","",IF(ISBLANK(VLOOKUP($A809,'Section 2'!$D$16:$R$1015,COLUMNS('Section 2'!$D$13:R$13),0)),"",IF(VLOOKUP($A809,'Section 2'!$D$16:$R$1015,COLUMNS('Section 2'!$D$13:R$13),0)="QPS","QPS",PROPER(VLOOKUP($A809,'Section 2'!$D$16:$R$1015,COLUMNS('Section 2'!$D$13:R$13),0)))))</f>
        <v/>
      </c>
    </row>
    <row r="810" spans="1:17" x14ac:dyDescent="0.35">
      <c r="A810" s="50">
        <v>809</v>
      </c>
      <c r="B810" s="84" t="str">
        <f t="shared" si="12"/>
        <v/>
      </c>
      <c r="C810" s="84" t="str">
        <f>IFERROR(VLOOKUP($A810,'Section 2'!$D$16:$R$1015,COLUMNS('Section 2'!$D$13:D$13),0),"")</f>
        <v/>
      </c>
      <c r="D810" s="61" t="str">
        <f>IF($C810="","",IF(ISBLANK(VLOOKUP($A810,'Section 2'!$D$16:$R$1015,COLUMNS('Section 2'!$D$13:E$13),0)),"",VLOOKUP($A810,'Section 2'!$D$16:$R$1015,COLUMNS('Section 2'!$D$13:E$13),0)))</f>
        <v/>
      </c>
      <c r="E810" s="84" t="str">
        <f>IF($C810="","",IF(ISBLANK(VLOOKUP($A810,'Section 2'!$D$16:$R$1015,COLUMNS('Section 2'!$D$13:F$13),0)),"",VLOOKUP($A810,'Section 2'!$D$16:$R$1015,COLUMNS('Section 2'!$D$13:F$13),0)))</f>
        <v/>
      </c>
      <c r="F810" s="84" t="str">
        <f>IF($C810="","",IF(ISBLANK(VLOOKUP($A810,'Section 2'!$D$16:$R$1015,COLUMNS('Section 2'!$D$13:G$13),0)),"",VLOOKUP($A810,'Section 2'!$D$16:$R$1015,COLUMNS('Section 2'!$D$13:G$13),0)))</f>
        <v/>
      </c>
      <c r="G810" s="84" t="str">
        <f>IF($C810="","",IF(ISBLANK(VLOOKUP($A810,'Section 2'!$D$16:$R$1015,COLUMNS('Section 2'!$D$13:H$13),0)),"",VLOOKUP($A810,'Section 2'!$D$16:$R$1015,COLUMNS('Section 2'!$D$13:H$13),0)))</f>
        <v/>
      </c>
      <c r="H810" s="84" t="str">
        <f>IF($C810="","",IF(ISBLANK(VLOOKUP($A810,'Section 2'!$D$16:$R$1015,COLUMNS('Section 2'!$D$13:I$13),0)),"",VLOOKUP($A810,'Section 2'!$D$16:$R$1015,COLUMNS('Section 2'!$D$13:I$13),0)))</f>
        <v/>
      </c>
      <c r="I810" s="84" t="str">
        <f>IF($C810="","",IF(ISBLANK(VLOOKUP($A810,'Section 2'!$D$16:$R$1015,COLUMNS('Section 2'!$D$13:J$13),0)),"",VLOOKUP($A810,'Section 2'!$D$16:$R$1015,COLUMNS('Section 2'!$D$13:J$13),0)))</f>
        <v/>
      </c>
      <c r="J810" s="84" t="str">
        <f>IF($C810="","",IF(ISBLANK(VLOOKUP($A810,'Section 2'!$D$16:$R$1015,COLUMNS('Section 2'!$D$13:R$13),0)),"",IF(VLOOKUP($A810,'Section 2'!$D$16:$R$1015,COLUMNS('Section 2'!$D$13:R$13),0)="QPS","QPS",PROPER(VLOOKUP($A810,'Section 2'!$D$16:$R$1015,COLUMNS('Section 2'!$D$13:R$13),0)))))</f>
        <v/>
      </c>
      <c r="K810" s="84" t="str">
        <f>IF($C810="","",IF(ISBLANK(VLOOKUP($A810,'Section 2'!$D$16:$R$1015,COLUMNS('Section 2'!$D$13:L$13),0)),"",VLOOKUP($A810,'Section 2'!$D$16:$R$1015,COLUMNS('Section 2'!$D$13:L$13),0)))</f>
        <v/>
      </c>
      <c r="L810" s="84" t="str">
        <f>IF($C810="","",IF(ISBLANK(VLOOKUP($A810,'Section 2'!$D$16:$R$1015,COLUMNS('Section 2'!$D$13:M$13),0)),"",VLOOKUP($A810,'Section 2'!$D$16:$R$1015,COLUMNS('Section 2'!$D$13:M$13),0)))</f>
        <v/>
      </c>
      <c r="M810" s="84" t="str">
        <f>IF($C810="","",IF(ISBLANK(VLOOKUP($A810,'Section 2'!$D$16:$R$1015,COLUMNS('Section 2'!$D$13:N$13),0)),"",VLOOKUP($A810,'Section 2'!$D$16:$R$1015,COLUMNS('Section 2'!$D$13:N$13),0)))</f>
        <v/>
      </c>
      <c r="N810" s="84" t="str">
        <f>IF($C810="","",IF(ISBLANK(VLOOKUP($A810,'Section 2'!$D$16:$R$1015,COLUMNS('Section 2'!$D$13:O$13),0)),"",VLOOKUP($A810,'Section 2'!$D$16:$R$1015,COLUMNS('Section 2'!$D$13:O$13),0)))</f>
        <v/>
      </c>
      <c r="O810" s="84" t="str">
        <f>IF($C810="","",IF(ISBLANK(VLOOKUP($A810,'Section 2'!$D$16:$R$1015,COLUMNS('Section 2'!$D$13:P$13),0)),"",VLOOKUP($A810,'Section 2'!$D$16:$R$1015,COLUMNS('Section 2'!$D$13:P$13),0)))</f>
        <v/>
      </c>
      <c r="P810" s="84" t="str">
        <f>IF($C810="","",IF(ISBLANK(VLOOKUP($A810,'Section 2'!$D$16:$R$1015,COLUMNS('Section 2'!$D$13:Q$13),0)),"",VLOOKUP($A810,'Section 2'!$D$16:$R$1015,COLUMNS('Section 2'!$D$13:Q$13),0)))</f>
        <v/>
      </c>
      <c r="Q810" s="84" t="str">
        <f>IF($C810="","",IF(ISBLANK(VLOOKUP($A810,'Section 2'!$D$16:$R$1015,COLUMNS('Section 2'!$D$13:R$13),0)),"",IF(VLOOKUP($A810,'Section 2'!$D$16:$R$1015,COLUMNS('Section 2'!$D$13:R$13),0)="QPS","QPS",PROPER(VLOOKUP($A810,'Section 2'!$D$16:$R$1015,COLUMNS('Section 2'!$D$13:R$13),0)))))</f>
        <v/>
      </c>
    </row>
    <row r="811" spans="1:17" x14ac:dyDescent="0.35">
      <c r="A811" s="50">
        <v>810</v>
      </c>
      <c r="B811" s="84" t="str">
        <f t="shared" si="12"/>
        <v/>
      </c>
      <c r="C811" s="84" t="str">
        <f>IFERROR(VLOOKUP($A811,'Section 2'!$D$16:$R$1015,COLUMNS('Section 2'!$D$13:D$13),0),"")</f>
        <v/>
      </c>
      <c r="D811" s="61" t="str">
        <f>IF($C811="","",IF(ISBLANK(VLOOKUP($A811,'Section 2'!$D$16:$R$1015,COLUMNS('Section 2'!$D$13:E$13),0)),"",VLOOKUP($A811,'Section 2'!$D$16:$R$1015,COLUMNS('Section 2'!$D$13:E$13),0)))</f>
        <v/>
      </c>
      <c r="E811" s="84" t="str">
        <f>IF($C811="","",IF(ISBLANK(VLOOKUP($A811,'Section 2'!$D$16:$R$1015,COLUMNS('Section 2'!$D$13:F$13),0)),"",VLOOKUP($A811,'Section 2'!$D$16:$R$1015,COLUMNS('Section 2'!$D$13:F$13),0)))</f>
        <v/>
      </c>
      <c r="F811" s="84" t="str">
        <f>IF($C811="","",IF(ISBLANK(VLOOKUP($A811,'Section 2'!$D$16:$R$1015,COLUMNS('Section 2'!$D$13:G$13),0)),"",VLOOKUP($A811,'Section 2'!$D$16:$R$1015,COLUMNS('Section 2'!$D$13:G$13),0)))</f>
        <v/>
      </c>
      <c r="G811" s="84" t="str">
        <f>IF($C811="","",IF(ISBLANK(VLOOKUP($A811,'Section 2'!$D$16:$R$1015,COLUMNS('Section 2'!$D$13:H$13),0)),"",VLOOKUP($A811,'Section 2'!$D$16:$R$1015,COLUMNS('Section 2'!$D$13:H$13),0)))</f>
        <v/>
      </c>
      <c r="H811" s="84" t="str">
        <f>IF($C811="","",IF(ISBLANK(VLOOKUP($A811,'Section 2'!$D$16:$R$1015,COLUMNS('Section 2'!$D$13:I$13),0)),"",VLOOKUP($A811,'Section 2'!$D$16:$R$1015,COLUMNS('Section 2'!$D$13:I$13),0)))</f>
        <v/>
      </c>
      <c r="I811" s="84" t="str">
        <f>IF($C811="","",IF(ISBLANK(VLOOKUP($A811,'Section 2'!$D$16:$R$1015,COLUMNS('Section 2'!$D$13:J$13),0)),"",VLOOKUP($A811,'Section 2'!$D$16:$R$1015,COLUMNS('Section 2'!$D$13:J$13),0)))</f>
        <v/>
      </c>
      <c r="J811" s="84" t="str">
        <f>IF($C811="","",IF(ISBLANK(VLOOKUP($A811,'Section 2'!$D$16:$R$1015,COLUMNS('Section 2'!$D$13:R$13),0)),"",IF(VLOOKUP($A811,'Section 2'!$D$16:$R$1015,COLUMNS('Section 2'!$D$13:R$13),0)="QPS","QPS",PROPER(VLOOKUP($A811,'Section 2'!$D$16:$R$1015,COLUMNS('Section 2'!$D$13:R$13),0)))))</f>
        <v/>
      </c>
      <c r="K811" s="84" t="str">
        <f>IF($C811="","",IF(ISBLANK(VLOOKUP($A811,'Section 2'!$D$16:$R$1015,COLUMNS('Section 2'!$D$13:L$13),0)),"",VLOOKUP($A811,'Section 2'!$D$16:$R$1015,COLUMNS('Section 2'!$D$13:L$13),0)))</f>
        <v/>
      </c>
      <c r="L811" s="84" t="str">
        <f>IF($C811="","",IF(ISBLANK(VLOOKUP($A811,'Section 2'!$D$16:$R$1015,COLUMNS('Section 2'!$D$13:M$13),0)),"",VLOOKUP($A811,'Section 2'!$D$16:$R$1015,COLUMNS('Section 2'!$D$13:M$13),0)))</f>
        <v/>
      </c>
      <c r="M811" s="84" t="str">
        <f>IF($C811="","",IF(ISBLANK(VLOOKUP($A811,'Section 2'!$D$16:$R$1015,COLUMNS('Section 2'!$D$13:N$13),0)),"",VLOOKUP($A811,'Section 2'!$D$16:$R$1015,COLUMNS('Section 2'!$D$13:N$13),0)))</f>
        <v/>
      </c>
      <c r="N811" s="84" t="str">
        <f>IF($C811="","",IF(ISBLANK(VLOOKUP($A811,'Section 2'!$D$16:$R$1015,COLUMNS('Section 2'!$D$13:O$13),0)),"",VLOOKUP($A811,'Section 2'!$D$16:$R$1015,COLUMNS('Section 2'!$D$13:O$13),0)))</f>
        <v/>
      </c>
      <c r="O811" s="84" t="str">
        <f>IF($C811="","",IF(ISBLANK(VLOOKUP($A811,'Section 2'!$D$16:$R$1015,COLUMNS('Section 2'!$D$13:P$13),0)),"",VLOOKUP($A811,'Section 2'!$D$16:$R$1015,COLUMNS('Section 2'!$D$13:P$13),0)))</f>
        <v/>
      </c>
      <c r="P811" s="84" t="str">
        <f>IF($C811="","",IF(ISBLANK(VLOOKUP($A811,'Section 2'!$D$16:$R$1015,COLUMNS('Section 2'!$D$13:Q$13),0)),"",VLOOKUP($A811,'Section 2'!$D$16:$R$1015,COLUMNS('Section 2'!$D$13:Q$13),0)))</f>
        <v/>
      </c>
      <c r="Q811" s="84" t="str">
        <f>IF($C811="","",IF(ISBLANK(VLOOKUP($A811,'Section 2'!$D$16:$R$1015,COLUMNS('Section 2'!$D$13:R$13),0)),"",IF(VLOOKUP($A811,'Section 2'!$D$16:$R$1015,COLUMNS('Section 2'!$D$13:R$13),0)="QPS","QPS",PROPER(VLOOKUP($A811,'Section 2'!$D$16:$R$1015,COLUMNS('Section 2'!$D$13:R$13),0)))))</f>
        <v/>
      </c>
    </row>
    <row r="812" spans="1:17" x14ac:dyDescent="0.35">
      <c r="A812" s="50">
        <v>811</v>
      </c>
      <c r="B812" s="84" t="str">
        <f t="shared" si="12"/>
        <v/>
      </c>
      <c r="C812" s="84" t="str">
        <f>IFERROR(VLOOKUP($A812,'Section 2'!$D$16:$R$1015,COLUMNS('Section 2'!$D$13:D$13),0),"")</f>
        <v/>
      </c>
      <c r="D812" s="61" t="str">
        <f>IF($C812="","",IF(ISBLANK(VLOOKUP($A812,'Section 2'!$D$16:$R$1015,COLUMNS('Section 2'!$D$13:E$13),0)),"",VLOOKUP($A812,'Section 2'!$D$16:$R$1015,COLUMNS('Section 2'!$D$13:E$13),0)))</f>
        <v/>
      </c>
      <c r="E812" s="84" t="str">
        <f>IF($C812="","",IF(ISBLANK(VLOOKUP($A812,'Section 2'!$D$16:$R$1015,COLUMNS('Section 2'!$D$13:F$13),0)),"",VLOOKUP($A812,'Section 2'!$D$16:$R$1015,COLUMNS('Section 2'!$D$13:F$13),0)))</f>
        <v/>
      </c>
      <c r="F812" s="84" t="str">
        <f>IF($C812="","",IF(ISBLANK(VLOOKUP($A812,'Section 2'!$D$16:$R$1015,COLUMNS('Section 2'!$D$13:G$13),0)),"",VLOOKUP($A812,'Section 2'!$D$16:$R$1015,COLUMNS('Section 2'!$D$13:G$13),0)))</f>
        <v/>
      </c>
      <c r="G812" s="84" t="str">
        <f>IF($C812="","",IF(ISBLANK(VLOOKUP($A812,'Section 2'!$D$16:$R$1015,COLUMNS('Section 2'!$D$13:H$13),0)),"",VLOOKUP($A812,'Section 2'!$D$16:$R$1015,COLUMNS('Section 2'!$D$13:H$13),0)))</f>
        <v/>
      </c>
      <c r="H812" s="84" t="str">
        <f>IF($C812="","",IF(ISBLANK(VLOOKUP($A812,'Section 2'!$D$16:$R$1015,COLUMNS('Section 2'!$D$13:I$13),0)),"",VLOOKUP($A812,'Section 2'!$D$16:$R$1015,COLUMNS('Section 2'!$D$13:I$13),0)))</f>
        <v/>
      </c>
      <c r="I812" s="84" t="str">
        <f>IF($C812="","",IF(ISBLANK(VLOOKUP($A812,'Section 2'!$D$16:$R$1015,COLUMNS('Section 2'!$D$13:J$13),0)),"",VLOOKUP($A812,'Section 2'!$D$16:$R$1015,COLUMNS('Section 2'!$D$13:J$13),0)))</f>
        <v/>
      </c>
      <c r="J812" s="84" t="str">
        <f>IF($C812="","",IF(ISBLANK(VLOOKUP($A812,'Section 2'!$D$16:$R$1015,COLUMNS('Section 2'!$D$13:R$13),0)),"",IF(VLOOKUP($A812,'Section 2'!$D$16:$R$1015,COLUMNS('Section 2'!$D$13:R$13),0)="QPS","QPS",PROPER(VLOOKUP($A812,'Section 2'!$D$16:$R$1015,COLUMNS('Section 2'!$D$13:R$13),0)))))</f>
        <v/>
      </c>
      <c r="K812" s="84" t="str">
        <f>IF($C812="","",IF(ISBLANK(VLOOKUP($A812,'Section 2'!$D$16:$R$1015,COLUMNS('Section 2'!$D$13:L$13),0)),"",VLOOKUP($A812,'Section 2'!$D$16:$R$1015,COLUMNS('Section 2'!$D$13:L$13),0)))</f>
        <v/>
      </c>
      <c r="L812" s="84" t="str">
        <f>IF($C812="","",IF(ISBLANK(VLOOKUP($A812,'Section 2'!$D$16:$R$1015,COLUMNS('Section 2'!$D$13:M$13),0)),"",VLOOKUP($A812,'Section 2'!$D$16:$R$1015,COLUMNS('Section 2'!$D$13:M$13),0)))</f>
        <v/>
      </c>
      <c r="M812" s="84" t="str">
        <f>IF($C812="","",IF(ISBLANK(VLOOKUP($A812,'Section 2'!$D$16:$R$1015,COLUMNS('Section 2'!$D$13:N$13),0)),"",VLOOKUP($A812,'Section 2'!$D$16:$R$1015,COLUMNS('Section 2'!$D$13:N$13),0)))</f>
        <v/>
      </c>
      <c r="N812" s="84" t="str">
        <f>IF($C812="","",IF(ISBLANK(VLOOKUP($A812,'Section 2'!$D$16:$R$1015,COLUMNS('Section 2'!$D$13:O$13),0)),"",VLOOKUP($A812,'Section 2'!$D$16:$R$1015,COLUMNS('Section 2'!$D$13:O$13),0)))</f>
        <v/>
      </c>
      <c r="O812" s="84" t="str">
        <f>IF($C812="","",IF(ISBLANK(VLOOKUP($A812,'Section 2'!$D$16:$R$1015,COLUMNS('Section 2'!$D$13:P$13),0)),"",VLOOKUP($A812,'Section 2'!$D$16:$R$1015,COLUMNS('Section 2'!$D$13:P$13),0)))</f>
        <v/>
      </c>
      <c r="P812" s="84" t="str">
        <f>IF($C812="","",IF(ISBLANK(VLOOKUP($A812,'Section 2'!$D$16:$R$1015,COLUMNS('Section 2'!$D$13:Q$13),0)),"",VLOOKUP($A812,'Section 2'!$D$16:$R$1015,COLUMNS('Section 2'!$D$13:Q$13),0)))</f>
        <v/>
      </c>
      <c r="Q812" s="84" t="str">
        <f>IF($C812="","",IF(ISBLANK(VLOOKUP($A812,'Section 2'!$D$16:$R$1015,COLUMNS('Section 2'!$D$13:R$13),0)),"",IF(VLOOKUP($A812,'Section 2'!$D$16:$R$1015,COLUMNS('Section 2'!$D$13:R$13),0)="QPS","QPS",PROPER(VLOOKUP($A812,'Section 2'!$D$16:$R$1015,COLUMNS('Section 2'!$D$13:R$13),0)))))</f>
        <v/>
      </c>
    </row>
    <row r="813" spans="1:17" x14ac:dyDescent="0.35">
      <c r="A813" s="50">
        <v>812</v>
      </c>
      <c r="B813" s="84" t="str">
        <f t="shared" si="12"/>
        <v/>
      </c>
      <c r="C813" s="84" t="str">
        <f>IFERROR(VLOOKUP($A813,'Section 2'!$D$16:$R$1015,COLUMNS('Section 2'!$D$13:D$13),0),"")</f>
        <v/>
      </c>
      <c r="D813" s="61" t="str">
        <f>IF($C813="","",IF(ISBLANK(VLOOKUP($A813,'Section 2'!$D$16:$R$1015,COLUMNS('Section 2'!$D$13:E$13),0)),"",VLOOKUP($A813,'Section 2'!$D$16:$R$1015,COLUMNS('Section 2'!$D$13:E$13),0)))</f>
        <v/>
      </c>
      <c r="E813" s="84" t="str">
        <f>IF($C813="","",IF(ISBLANK(VLOOKUP($A813,'Section 2'!$D$16:$R$1015,COLUMNS('Section 2'!$D$13:F$13),0)),"",VLOOKUP($A813,'Section 2'!$D$16:$R$1015,COLUMNS('Section 2'!$D$13:F$13),0)))</f>
        <v/>
      </c>
      <c r="F813" s="84" t="str">
        <f>IF($C813="","",IF(ISBLANK(VLOOKUP($A813,'Section 2'!$D$16:$R$1015,COLUMNS('Section 2'!$D$13:G$13),0)),"",VLOOKUP($A813,'Section 2'!$D$16:$R$1015,COLUMNS('Section 2'!$D$13:G$13),0)))</f>
        <v/>
      </c>
      <c r="G813" s="84" t="str">
        <f>IF($C813="","",IF(ISBLANK(VLOOKUP($A813,'Section 2'!$D$16:$R$1015,COLUMNS('Section 2'!$D$13:H$13),0)),"",VLOOKUP($A813,'Section 2'!$D$16:$R$1015,COLUMNS('Section 2'!$D$13:H$13),0)))</f>
        <v/>
      </c>
      <c r="H813" s="84" t="str">
        <f>IF($C813="","",IF(ISBLANK(VLOOKUP($A813,'Section 2'!$D$16:$R$1015,COLUMNS('Section 2'!$D$13:I$13),0)),"",VLOOKUP($A813,'Section 2'!$D$16:$R$1015,COLUMNS('Section 2'!$D$13:I$13),0)))</f>
        <v/>
      </c>
      <c r="I813" s="84" t="str">
        <f>IF($C813="","",IF(ISBLANK(VLOOKUP($A813,'Section 2'!$D$16:$R$1015,COLUMNS('Section 2'!$D$13:J$13),0)),"",VLOOKUP($A813,'Section 2'!$D$16:$R$1015,COLUMNS('Section 2'!$D$13:J$13),0)))</f>
        <v/>
      </c>
      <c r="J813" s="84" t="str">
        <f>IF($C813="","",IF(ISBLANK(VLOOKUP($A813,'Section 2'!$D$16:$R$1015,COLUMNS('Section 2'!$D$13:R$13),0)),"",IF(VLOOKUP($A813,'Section 2'!$D$16:$R$1015,COLUMNS('Section 2'!$D$13:R$13),0)="QPS","QPS",PROPER(VLOOKUP($A813,'Section 2'!$D$16:$R$1015,COLUMNS('Section 2'!$D$13:R$13),0)))))</f>
        <v/>
      </c>
      <c r="K813" s="84" t="str">
        <f>IF($C813="","",IF(ISBLANK(VLOOKUP($A813,'Section 2'!$D$16:$R$1015,COLUMNS('Section 2'!$D$13:L$13),0)),"",VLOOKUP($A813,'Section 2'!$D$16:$R$1015,COLUMNS('Section 2'!$D$13:L$13),0)))</f>
        <v/>
      </c>
      <c r="L813" s="84" t="str">
        <f>IF($C813="","",IF(ISBLANK(VLOOKUP($A813,'Section 2'!$D$16:$R$1015,COLUMNS('Section 2'!$D$13:M$13),0)),"",VLOOKUP($A813,'Section 2'!$D$16:$R$1015,COLUMNS('Section 2'!$D$13:M$13),0)))</f>
        <v/>
      </c>
      <c r="M813" s="84" t="str">
        <f>IF($C813="","",IF(ISBLANK(VLOOKUP($A813,'Section 2'!$D$16:$R$1015,COLUMNS('Section 2'!$D$13:N$13),0)),"",VLOOKUP($A813,'Section 2'!$D$16:$R$1015,COLUMNS('Section 2'!$D$13:N$13),0)))</f>
        <v/>
      </c>
      <c r="N813" s="84" t="str">
        <f>IF($C813="","",IF(ISBLANK(VLOOKUP($A813,'Section 2'!$D$16:$R$1015,COLUMNS('Section 2'!$D$13:O$13),0)),"",VLOOKUP($A813,'Section 2'!$D$16:$R$1015,COLUMNS('Section 2'!$D$13:O$13),0)))</f>
        <v/>
      </c>
      <c r="O813" s="84" t="str">
        <f>IF($C813="","",IF(ISBLANK(VLOOKUP($A813,'Section 2'!$D$16:$R$1015,COLUMNS('Section 2'!$D$13:P$13),0)),"",VLOOKUP($A813,'Section 2'!$D$16:$R$1015,COLUMNS('Section 2'!$D$13:P$13),0)))</f>
        <v/>
      </c>
      <c r="P813" s="84" t="str">
        <f>IF($C813="","",IF(ISBLANK(VLOOKUP($A813,'Section 2'!$D$16:$R$1015,COLUMNS('Section 2'!$D$13:Q$13),0)),"",VLOOKUP($A813,'Section 2'!$D$16:$R$1015,COLUMNS('Section 2'!$D$13:Q$13),0)))</f>
        <v/>
      </c>
      <c r="Q813" s="84" t="str">
        <f>IF($C813="","",IF(ISBLANK(VLOOKUP($A813,'Section 2'!$D$16:$R$1015,COLUMNS('Section 2'!$D$13:R$13),0)),"",IF(VLOOKUP($A813,'Section 2'!$D$16:$R$1015,COLUMNS('Section 2'!$D$13:R$13),0)="QPS","QPS",PROPER(VLOOKUP($A813,'Section 2'!$D$16:$R$1015,COLUMNS('Section 2'!$D$13:R$13),0)))))</f>
        <v/>
      </c>
    </row>
    <row r="814" spans="1:17" x14ac:dyDescent="0.35">
      <c r="A814" s="50">
        <v>813</v>
      </c>
      <c r="B814" s="84" t="str">
        <f t="shared" si="12"/>
        <v/>
      </c>
      <c r="C814" s="84" t="str">
        <f>IFERROR(VLOOKUP($A814,'Section 2'!$D$16:$R$1015,COLUMNS('Section 2'!$D$13:D$13),0),"")</f>
        <v/>
      </c>
      <c r="D814" s="61" t="str">
        <f>IF($C814="","",IF(ISBLANK(VLOOKUP($A814,'Section 2'!$D$16:$R$1015,COLUMNS('Section 2'!$D$13:E$13),0)),"",VLOOKUP($A814,'Section 2'!$D$16:$R$1015,COLUMNS('Section 2'!$D$13:E$13),0)))</f>
        <v/>
      </c>
      <c r="E814" s="84" t="str">
        <f>IF($C814="","",IF(ISBLANK(VLOOKUP($A814,'Section 2'!$D$16:$R$1015,COLUMNS('Section 2'!$D$13:F$13),0)),"",VLOOKUP($A814,'Section 2'!$D$16:$R$1015,COLUMNS('Section 2'!$D$13:F$13),0)))</f>
        <v/>
      </c>
      <c r="F814" s="84" t="str">
        <f>IF($C814="","",IF(ISBLANK(VLOOKUP($A814,'Section 2'!$D$16:$R$1015,COLUMNS('Section 2'!$D$13:G$13),0)),"",VLOOKUP($A814,'Section 2'!$D$16:$R$1015,COLUMNS('Section 2'!$D$13:G$13),0)))</f>
        <v/>
      </c>
      <c r="G814" s="84" t="str">
        <f>IF($C814="","",IF(ISBLANK(VLOOKUP($A814,'Section 2'!$D$16:$R$1015,COLUMNS('Section 2'!$D$13:H$13),0)),"",VLOOKUP($A814,'Section 2'!$D$16:$R$1015,COLUMNS('Section 2'!$D$13:H$13),0)))</f>
        <v/>
      </c>
      <c r="H814" s="84" t="str">
        <f>IF($C814="","",IF(ISBLANK(VLOOKUP($A814,'Section 2'!$D$16:$R$1015,COLUMNS('Section 2'!$D$13:I$13),0)),"",VLOOKUP($A814,'Section 2'!$D$16:$R$1015,COLUMNS('Section 2'!$D$13:I$13),0)))</f>
        <v/>
      </c>
      <c r="I814" s="84" t="str">
        <f>IF($C814="","",IF(ISBLANK(VLOOKUP($A814,'Section 2'!$D$16:$R$1015,COLUMNS('Section 2'!$D$13:J$13),0)),"",VLOOKUP($A814,'Section 2'!$D$16:$R$1015,COLUMNS('Section 2'!$D$13:J$13),0)))</f>
        <v/>
      </c>
      <c r="J814" s="84" t="str">
        <f>IF($C814="","",IF(ISBLANK(VLOOKUP($A814,'Section 2'!$D$16:$R$1015,COLUMNS('Section 2'!$D$13:R$13),0)),"",IF(VLOOKUP($A814,'Section 2'!$D$16:$R$1015,COLUMNS('Section 2'!$D$13:R$13),0)="QPS","QPS",PROPER(VLOOKUP($A814,'Section 2'!$D$16:$R$1015,COLUMNS('Section 2'!$D$13:R$13),0)))))</f>
        <v/>
      </c>
      <c r="K814" s="84" t="str">
        <f>IF($C814="","",IF(ISBLANK(VLOOKUP($A814,'Section 2'!$D$16:$R$1015,COLUMNS('Section 2'!$D$13:L$13),0)),"",VLOOKUP($A814,'Section 2'!$D$16:$R$1015,COLUMNS('Section 2'!$D$13:L$13),0)))</f>
        <v/>
      </c>
      <c r="L814" s="84" t="str">
        <f>IF($C814="","",IF(ISBLANK(VLOOKUP($A814,'Section 2'!$D$16:$R$1015,COLUMNS('Section 2'!$D$13:M$13),0)),"",VLOOKUP($A814,'Section 2'!$D$16:$R$1015,COLUMNS('Section 2'!$D$13:M$13),0)))</f>
        <v/>
      </c>
      <c r="M814" s="84" t="str">
        <f>IF($C814="","",IF(ISBLANK(VLOOKUP($A814,'Section 2'!$D$16:$R$1015,COLUMNS('Section 2'!$D$13:N$13),0)),"",VLOOKUP($A814,'Section 2'!$D$16:$R$1015,COLUMNS('Section 2'!$D$13:N$13),0)))</f>
        <v/>
      </c>
      <c r="N814" s="84" t="str">
        <f>IF($C814="","",IF(ISBLANK(VLOOKUP($A814,'Section 2'!$D$16:$R$1015,COLUMNS('Section 2'!$D$13:O$13),0)),"",VLOOKUP($A814,'Section 2'!$D$16:$R$1015,COLUMNS('Section 2'!$D$13:O$13),0)))</f>
        <v/>
      </c>
      <c r="O814" s="84" t="str">
        <f>IF($C814="","",IF(ISBLANK(VLOOKUP($A814,'Section 2'!$D$16:$R$1015,COLUMNS('Section 2'!$D$13:P$13),0)),"",VLOOKUP($A814,'Section 2'!$D$16:$R$1015,COLUMNS('Section 2'!$D$13:P$13),0)))</f>
        <v/>
      </c>
      <c r="P814" s="84" t="str">
        <f>IF($C814="","",IF(ISBLANK(VLOOKUP($A814,'Section 2'!$D$16:$R$1015,COLUMNS('Section 2'!$D$13:Q$13),0)),"",VLOOKUP($A814,'Section 2'!$D$16:$R$1015,COLUMNS('Section 2'!$D$13:Q$13),0)))</f>
        <v/>
      </c>
      <c r="Q814" s="84" t="str">
        <f>IF($C814="","",IF(ISBLANK(VLOOKUP($A814,'Section 2'!$D$16:$R$1015,COLUMNS('Section 2'!$D$13:R$13),0)),"",IF(VLOOKUP($A814,'Section 2'!$D$16:$R$1015,COLUMNS('Section 2'!$D$13:R$13),0)="QPS","QPS",PROPER(VLOOKUP($A814,'Section 2'!$D$16:$R$1015,COLUMNS('Section 2'!$D$13:R$13),0)))))</f>
        <v/>
      </c>
    </row>
    <row r="815" spans="1:17" x14ac:dyDescent="0.35">
      <c r="A815" s="50">
        <v>814</v>
      </c>
      <c r="B815" s="84" t="str">
        <f t="shared" si="12"/>
        <v/>
      </c>
      <c r="C815" s="84" t="str">
        <f>IFERROR(VLOOKUP($A815,'Section 2'!$D$16:$R$1015,COLUMNS('Section 2'!$D$13:D$13),0),"")</f>
        <v/>
      </c>
      <c r="D815" s="61" t="str">
        <f>IF($C815="","",IF(ISBLANK(VLOOKUP($A815,'Section 2'!$D$16:$R$1015,COLUMNS('Section 2'!$D$13:E$13),0)),"",VLOOKUP($A815,'Section 2'!$D$16:$R$1015,COLUMNS('Section 2'!$D$13:E$13),0)))</f>
        <v/>
      </c>
      <c r="E815" s="84" t="str">
        <f>IF($C815="","",IF(ISBLANK(VLOOKUP($A815,'Section 2'!$D$16:$R$1015,COLUMNS('Section 2'!$D$13:F$13),0)),"",VLOOKUP($A815,'Section 2'!$D$16:$R$1015,COLUMNS('Section 2'!$D$13:F$13),0)))</f>
        <v/>
      </c>
      <c r="F815" s="84" t="str">
        <f>IF($C815="","",IF(ISBLANK(VLOOKUP($A815,'Section 2'!$D$16:$R$1015,COLUMNS('Section 2'!$D$13:G$13),0)),"",VLOOKUP($A815,'Section 2'!$D$16:$R$1015,COLUMNS('Section 2'!$D$13:G$13),0)))</f>
        <v/>
      </c>
      <c r="G815" s="84" t="str">
        <f>IF($C815="","",IF(ISBLANK(VLOOKUP($A815,'Section 2'!$D$16:$R$1015,COLUMNS('Section 2'!$D$13:H$13),0)),"",VLOOKUP($A815,'Section 2'!$D$16:$R$1015,COLUMNS('Section 2'!$D$13:H$13),0)))</f>
        <v/>
      </c>
      <c r="H815" s="84" t="str">
        <f>IF($C815="","",IF(ISBLANK(VLOOKUP($A815,'Section 2'!$D$16:$R$1015,COLUMNS('Section 2'!$D$13:I$13),0)),"",VLOOKUP($A815,'Section 2'!$D$16:$R$1015,COLUMNS('Section 2'!$D$13:I$13),0)))</f>
        <v/>
      </c>
      <c r="I815" s="84" t="str">
        <f>IF($C815="","",IF(ISBLANK(VLOOKUP($A815,'Section 2'!$D$16:$R$1015,COLUMNS('Section 2'!$D$13:J$13),0)),"",VLOOKUP($A815,'Section 2'!$D$16:$R$1015,COLUMNS('Section 2'!$D$13:J$13),0)))</f>
        <v/>
      </c>
      <c r="J815" s="84" t="str">
        <f>IF($C815="","",IF(ISBLANK(VLOOKUP($A815,'Section 2'!$D$16:$R$1015,COLUMNS('Section 2'!$D$13:R$13),0)),"",IF(VLOOKUP($A815,'Section 2'!$D$16:$R$1015,COLUMNS('Section 2'!$D$13:R$13),0)="QPS","QPS",PROPER(VLOOKUP($A815,'Section 2'!$D$16:$R$1015,COLUMNS('Section 2'!$D$13:R$13),0)))))</f>
        <v/>
      </c>
      <c r="K815" s="84" t="str">
        <f>IF($C815="","",IF(ISBLANK(VLOOKUP($A815,'Section 2'!$D$16:$R$1015,COLUMNS('Section 2'!$D$13:L$13),0)),"",VLOOKUP($A815,'Section 2'!$D$16:$R$1015,COLUMNS('Section 2'!$D$13:L$13),0)))</f>
        <v/>
      </c>
      <c r="L815" s="84" t="str">
        <f>IF($C815="","",IF(ISBLANK(VLOOKUP($A815,'Section 2'!$D$16:$R$1015,COLUMNS('Section 2'!$D$13:M$13),0)),"",VLOOKUP($A815,'Section 2'!$D$16:$R$1015,COLUMNS('Section 2'!$D$13:M$13),0)))</f>
        <v/>
      </c>
      <c r="M815" s="84" t="str">
        <f>IF($C815="","",IF(ISBLANK(VLOOKUP($A815,'Section 2'!$D$16:$R$1015,COLUMNS('Section 2'!$D$13:N$13),0)),"",VLOOKUP($A815,'Section 2'!$D$16:$R$1015,COLUMNS('Section 2'!$D$13:N$13),0)))</f>
        <v/>
      </c>
      <c r="N815" s="84" t="str">
        <f>IF($C815="","",IF(ISBLANK(VLOOKUP($A815,'Section 2'!$D$16:$R$1015,COLUMNS('Section 2'!$D$13:O$13),0)),"",VLOOKUP($A815,'Section 2'!$D$16:$R$1015,COLUMNS('Section 2'!$D$13:O$13),0)))</f>
        <v/>
      </c>
      <c r="O815" s="84" t="str">
        <f>IF($C815="","",IF(ISBLANK(VLOOKUP($A815,'Section 2'!$D$16:$R$1015,COLUMNS('Section 2'!$D$13:P$13),0)),"",VLOOKUP($A815,'Section 2'!$D$16:$R$1015,COLUMNS('Section 2'!$D$13:P$13),0)))</f>
        <v/>
      </c>
      <c r="P815" s="84" t="str">
        <f>IF($C815="","",IF(ISBLANK(VLOOKUP($A815,'Section 2'!$D$16:$R$1015,COLUMNS('Section 2'!$D$13:Q$13),0)),"",VLOOKUP($A815,'Section 2'!$D$16:$R$1015,COLUMNS('Section 2'!$D$13:Q$13),0)))</f>
        <v/>
      </c>
      <c r="Q815" s="84" t="str">
        <f>IF($C815="","",IF(ISBLANK(VLOOKUP($A815,'Section 2'!$D$16:$R$1015,COLUMNS('Section 2'!$D$13:R$13),0)),"",IF(VLOOKUP($A815,'Section 2'!$D$16:$R$1015,COLUMNS('Section 2'!$D$13:R$13),0)="QPS","QPS",PROPER(VLOOKUP($A815,'Section 2'!$D$16:$R$1015,COLUMNS('Section 2'!$D$13:R$13),0)))))</f>
        <v/>
      </c>
    </row>
    <row r="816" spans="1:17" x14ac:dyDescent="0.35">
      <c r="A816" s="50">
        <v>815</v>
      </c>
      <c r="B816" s="84" t="str">
        <f t="shared" si="12"/>
        <v/>
      </c>
      <c r="C816" s="84" t="str">
        <f>IFERROR(VLOOKUP($A816,'Section 2'!$D$16:$R$1015,COLUMNS('Section 2'!$D$13:D$13),0),"")</f>
        <v/>
      </c>
      <c r="D816" s="61" t="str">
        <f>IF($C816="","",IF(ISBLANK(VLOOKUP($A816,'Section 2'!$D$16:$R$1015,COLUMNS('Section 2'!$D$13:E$13),0)),"",VLOOKUP($A816,'Section 2'!$D$16:$R$1015,COLUMNS('Section 2'!$D$13:E$13),0)))</f>
        <v/>
      </c>
      <c r="E816" s="84" t="str">
        <f>IF($C816="","",IF(ISBLANK(VLOOKUP($A816,'Section 2'!$D$16:$R$1015,COLUMNS('Section 2'!$D$13:F$13),0)),"",VLOOKUP($A816,'Section 2'!$D$16:$R$1015,COLUMNS('Section 2'!$D$13:F$13),0)))</f>
        <v/>
      </c>
      <c r="F816" s="84" t="str">
        <f>IF($C816="","",IF(ISBLANK(VLOOKUP($A816,'Section 2'!$D$16:$R$1015,COLUMNS('Section 2'!$D$13:G$13),0)),"",VLOOKUP($A816,'Section 2'!$D$16:$R$1015,COLUMNS('Section 2'!$D$13:G$13),0)))</f>
        <v/>
      </c>
      <c r="G816" s="84" t="str">
        <f>IF($C816="","",IF(ISBLANK(VLOOKUP($A816,'Section 2'!$D$16:$R$1015,COLUMNS('Section 2'!$D$13:H$13),0)),"",VLOOKUP($A816,'Section 2'!$D$16:$R$1015,COLUMNS('Section 2'!$D$13:H$13),0)))</f>
        <v/>
      </c>
      <c r="H816" s="84" t="str">
        <f>IF($C816="","",IF(ISBLANK(VLOOKUP($A816,'Section 2'!$D$16:$R$1015,COLUMNS('Section 2'!$D$13:I$13),0)),"",VLOOKUP($A816,'Section 2'!$D$16:$R$1015,COLUMNS('Section 2'!$D$13:I$13),0)))</f>
        <v/>
      </c>
      <c r="I816" s="84" t="str">
        <f>IF($C816="","",IF(ISBLANK(VLOOKUP($A816,'Section 2'!$D$16:$R$1015,COLUMNS('Section 2'!$D$13:J$13),0)),"",VLOOKUP($A816,'Section 2'!$D$16:$R$1015,COLUMNS('Section 2'!$D$13:J$13),0)))</f>
        <v/>
      </c>
      <c r="J816" s="84" t="str">
        <f>IF($C816="","",IF(ISBLANK(VLOOKUP($A816,'Section 2'!$D$16:$R$1015,COLUMNS('Section 2'!$D$13:R$13),0)),"",IF(VLOOKUP($A816,'Section 2'!$D$16:$R$1015,COLUMNS('Section 2'!$D$13:R$13),0)="QPS","QPS",PROPER(VLOOKUP($A816,'Section 2'!$D$16:$R$1015,COLUMNS('Section 2'!$D$13:R$13),0)))))</f>
        <v/>
      </c>
      <c r="K816" s="84" t="str">
        <f>IF($C816="","",IF(ISBLANK(VLOOKUP($A816,'Section 2'!$D$16:$R$1015,COLUMNS('Section 2'!$D$13:L$13),0)),"",VLOOKUP($A816,'Section 2'!$D$16:$R$1015,COLUMNS('Section 2'!$D$13:L$13),0)))</f>
        <v/>
      </c>
      <c r="L816" s="84" t="str">
        <f>IF($C816="","",IF(ISBLANK(VLOOKUP($A816,'Section 2'!$D$16:$R$1015,COLUMNS('Section 2'!$D$13:M$13),0)),"",VLOOKUP($A816,'Section 2'!$D$16:$R$1015,COLUMNS('Section 2'!$D$13:M$13),0)))</f>
        <v/>
      </c>
      <c r="M816" s="84" t="str">
        <f>IF($C816="","",IF(ISBLANK(VLOOKUP($A816,'Section 2'!$D$16:$R$1015,COLUMNS('Section 2'!$D$13:N$13),0)),"",VLOOKUP($A816,'Section 2'!$D$16:$R$1015,COLUMNS('Section 2'!$D$13:N$13),0)))</f>
        <v/>
      </c>
      <c r="N816" s="84" t="str">
        <f>IF($C816="","",IF(ISBLANK(VLOOKUP($A816,'Section 2'!$D$16:$R$1015,COLUMNS('Section 2'!$D$13:O$13),0)),"",VLOOKUP($A816,'Section 2'!$D$16:$R$1015,COLUMNS('Section 2'!$D$13:O$13),0)))</f>
        <v/>
      </c>
      <c r="O816" s="84" t="str">
        <f>IF($C816="","",IF(ISBLANK(VLOOKUP($A816,'Section 2'!$D$16:$R$1015,COLUMNS('Section 2'!$D$13:P$13),0)),"",VLOOKUP($A816,'Section 2'!$D$16:$R$1015,COLUMNS('Section 2'!$D$13:P$13),0)))</f>
        <v/>
      </c>
      <c r="P816" s="84" t="str">
        <f>IF($C816="","",IF(ISBLANK(VLOOKUP($A816,'Section 2'!$D$16:$R$1015,COLUMNS('Section 2'!$D$13:Q$13),0)),"",VLOOKUP($A816,'Section 2'!$D$16:$R$1015,COLUMNS('Section 2'!$D$13:Q$13),0)))</f>
        <v/>
      </c>
      <c r="Q816" s="84" t="str">
        <f>IF($C816="","",IF(ISBLANK(VLOOKUP($A816,'Section 2'!$D$16:$R$1015,COLUMNS('Section 2'!$D$13:R$13),0)),"",IF(VLOOKUP($A816,'Section 2'!$D$16:$R$1015,COLUMNS('Section 2'!$D$13:R$13),0)="QPS","QPS",PROPER(VLOOKUP($A816,'Section 2'!$D$16:$R$1015,COLUMNS('Section 2'!$D$13:R$13),0)))))</f>
        <v/>
      </c>
    </row>
    <row r="817" spans="1:17" x14ac:dyDescent="0.35">
      <c r="A817" s="50">
        <v>816</v>
      </c>
      <c r="B817" s="84" t="str">
        <f t="shared" si="12"/>
        <v/>
      </c>
      <c r="C817" s="84" t="str">
        <f>IFERROR(VLOOKUP($A817,'Section 2'!$D$16:$R$1015,COLUMNS('Section 2'!$D$13:D$13),0),"")</f>
        <v/>
      </c>
      <c r="D817" s="61" t="str">
        <f>IF($C817="","",IF(ISBLANK(VLOOKUP($A817,'Section 2'!$D$16:$R$1015,COLUMNS('Section 2'!$D$13:E$13),0)),"",VLOOKUP($A817,'Section 2'!$D$16:$R$1015,COLUMNS('Section 2'!$D$13:E$13),0)))</f>
        <v/>
      </c>
      <c r="E817" s="84" t="str">
        <f>IF($C817="","",IF(ISBLANK(VLOOKUP($A817,'Section 2'!$D$16:$R$1015,COLUMNS('Section 2'!$D$13:F$13),0)),"",VLOOKUP($A817,'Section 2'!$D$16:$R$1015,COLUMNS('Section 2'!$D$13:F$13),0)))</f>
        <v/>
      </c>
      <c r="F817" s="84" t="str">
        <f>IF($C817="","",IF(ISBLANK(VLOOKUP($A817,'Section 2'!$D$16:$R$1015,COLUMNS('Section 2'!$D$13:G$13),0)),"",VLOOKUP($A817,'Section 2'!$D$16:$R$1015,COLUMNS('Section 2'!$D$13:G$13),0)))</f>
        <v/>
      </c>
      <c r="G817" s="84" t="str">
        <f>IF($C817="","",IF(ISBLANK(VLOOKUP($A817,'Section 2'!$D$16:$R$1015,COLUMNS('Section 2'!$D$13:H$13),0)),"",VLOOKUP($A817,'Section 2'!$D$16:$R$1015,COLUMNS('Section 2'!$D$13:H$13),0)))</f>
        <v/>
      </c>
      <c r="H817" s="84" t="str">
        <f>IF($C817="","",IF(ISBLANK(VLOOKUP($A817,'Section 2'!$D$16:$R$1015,COLUMNS('Section 2'!$D$13:I$13),0)),"",VLOOKUP($A817,'Section 2'!$D$16:$R$1015,COLUMNS('Section 2'!$D$13:I$13),0)))</f>
        <v/>
      </c>
      <c r="I817" s="84" t="str">
        <f>IF($C817="","",IF(ISBLANK(VLOOKUP($A817,'Section 2'!$D$16:$R$1015,COLUMNS('Section 2'!$D$13:J$13),0)),"",VLOOKUP($A817,'Section 2'!$D$16:$R$1015,COLUMNS('Section 2'!$D$13:J$13),0)))</f>
        <v/>
      </c>
      <c r="J817" s="84" t="str">
        <f>IF($C817="","",IF(ISBLANK(VLOOKUP($A817,'Section 2'!$D$16:$R$1015,COLUMNS('Section 2'!$D$13:R$13),0)),"",IF(VLOOKUP($A817,'Section 2'!$D$16:$R$1015,COLUMNS('Section 2'!$D$13:R$13),0)="QPS","QPS",PROPER(VLOOKUP($A817,'Section 2'!$D$16:$R$1015,COLUMNS('Section 2'!$D$13:R$13),0)))))</f>
        <v/>
      </c>
      <c r="K817" s="84" t="str">
        <f>IF($C817="","",IF(ISBLANK(VLOOKUP($A817,'Section 2'!$D$16:$R$1015,COLUMNS('Section 2'!$D$13:L$13),0)),"",VLOOKUP($A817,'Section 2'!$D$16:$R$1015,COLUMNS('Section 2'!$D$13:L$13),0)))</f>
        <v/>
      </c>
      <c r="L817" s="84" t="str">
        <f>IF($C817="","",IF(ISBLANK(VLOOKUP($A817,'Section 2'!$D$16:$R$1015,COLUMNS('Section 2'!$D$13:M$13),0)),"",VLOOKUP($A817,'Section 2'!$D$16:$R$1015,COLUMNS('Section 2'!$D$13:M$13),0)))</f>
        <v/>
      </c>
      <c r="M817" s="84" t="str">
        <f>IF($C817="","",IF(ISBLANK(VLOOKUP($A817,'Section 2'!$D$16:$R$1015,COLUMNS('Section 2'!$D$13:N$13),0)),"",VLOOKUP($A817,'Section 2'!$D$16:$R$1015,COLUMNS('Section 2'!$D$13:N$13),0)))</f>
        <v/>
      </c>
      <c r="N817" s="84" t="str">
        <f>IF($C817="","",IF(ISBLANK(VLOOKUP($A817,'Section 2'!$D$16:$R$1015,COLUMNS('Section 2'!$D$13:O$13),0)),"",VLOOKUP($A817,'Section 2'!$D$16:$R$1015,COLUMNS('Section 2'!$D$13:O$13),0)))</f>
        <v/>
      </c>
      <c r="O817" s="84" t="str">
        <f>IF($C817="","",IF(ISBLANK(VLOOKUP($A817,'Section 2'!$D$16:$R$1015,COLUMNS('Section 2'!$D$13:P$13),0)),"",VLOOKUP($A817,'Section 2'!$D$16:$R$1015,COLUMNS('Section 2'!$D$13:P$13),0)))</f>
        <v/>
      </c>
      <c r="P817" s="84" t="str">
        <f>IF($C817="","",IF(ISBLANK(VLOOKUP($A817,'Section 2'!$D$16:$R$1015,COLUMNS('Section 2'!$D$13:Q$13),0)),"",VLOOKUP($A817,'Section 2'!$D$16:$R$1015,COLUMNS('Section 2'!$D$13:Q$13),0)))</f>
        <v/>
      </c>
      <c r="Q817" s="84" t="str">
        <f>IF($C817="","",IF(ISBLANK(VLOOKUP($A817,'Section 2'!$D$16:$R$1015,COLUMNS('Section 2'!$D$13:R$13),0)),"",IF(VLOOKUP($A817,'Section 2'!$D$16:$R$1015,COLUMNS('Section 2'!$D$13:R$13),0)="QPS","QPS",PROPER(VLOOKUP($A817,'Section 2'!$D$16:$R$1015,COLUMNS('Section 2'!$D$13:R$13),0)))))</f>
        <v/>
      </c>
    </row>
    <row r="818" spans="1:17" x14ac:dyDescent="0.35">
      <c r="A818" s="50">
        <v>817</v>
      </c>
      <c r="B818" s="84" t="str">
        <f t="shared" si="12"/>
        <v/>
      </c>
      <c r="C818" s="84" t="str">
        <f>IFERROR(VLOOKUP($A818,'Section 2'!$D$16:$R$1015,COLUMNS('Section 2'!$D$13:D$13),0),"")</f>
        <v/>
      </c>
      <c r="D818" s="61" t="str">
        <f>IF($C818="","",IF(ISBLANK(VLOOKUP($A818,'Section 2'!$D$16:$R$1015,COLUMNS('Section 2'!$D$13:E$13),0)),"",VLOOKUP($A818,'Section 2'!$D$16:$R$1015,COLUMNS('Section 2'!$D$13:E$13),0)))</f>
        <v/>
      </c>
      <c r="E818" s="84" t="str">
        <f>IF($C818="","",IF(ISBLANK(VLOOKUP($A818,'Section 2'!$D$16:$R$1015,COLUMNS('Section 2'!$D$13:F$13),0)),"",VLOOKUP($A818,'Section 2'!$D$16:$R$1015,COLUMNS('Section 2'!$D$13:F$13),0)))</f>
        <v/>
      </c>
      <c r="F818" s="84" t="str">
        <f>IF($C818="","",IF(ISBLANK(VLOOKUP($A818,'Section 2'!$D$16:$R$1015,COLUMNS('Section 2'!$D$13:G$13),0)),"",VLOOKUP($A818,'Section 2'!$D$16:$R$1015,COLUMNS('Section 2'!$D$13:G$13),0)))</f>
        <v/>
      </c>
      <c r="G818" s="84" t="str">
        <f>IF($C818="","",IF(ISBLANK(VLOOKUP($A818,'Section 2'!$D$16:$R$1015,COLUMNS('Section 2'!$D$13:H$13),0)),"",VLOOKUP($A818,'Section 2'!$D$16:$R$1015,COLUMNS('Section 2'!$D$13:H$13),0)))</f>
        <v/>
      </c>
      <c r="H818" s="84" t="str">
        <f>IF($C818="","",IF(ISBLANK(VLOOKUP($A818,'Section 2'!$D$16:$R$1015,COLUMNS('Section 2'!$D$13:I$13),0)),"",VLOOKUP($A818,'Section 2'!$D$16:$R$1015,COLUMNS('Section 2'!$D$13:I$13),0)))</f>
        <v/>
      </c>
      <c r="I818" s="84" t="str">
        <f>IF($C818="","",IF(ISBLANK(VLOOKUP($A818,'Section 2'!$D$16:$R$1015,COLUMNS('Section 2'!$D$13:J$13),0)),"",VLOOKUP($A818,'Section 2'!$D$16:$R$1015,COLUMNS('Section 2'!$D$13:J$13),0)))</f>
        <v/>
      </c>
      <c r="J818" s="84" t="str">
        <f>IF($C818="","",IF(ISBLANK(VLOOKUP($A818,'Section 2'!$D$16:$R$1015,COLUMNS('Section 2'!$D$13:R$13),0)),"",IF(VLOOKUP($A818,'Section 2'!$D$16:$R$1015,COLUMNS('Section 2'!$D$13:R$13),0)="QPS","QPS",PROPER(VLOOKUP($A818,'Section 2'!$D$16:$R$1015,COLUMNS('Section 2'!$D$13:R$13),0)))))</f>
        <v/>
      </c>
      <c r="K818" s="84" t="str">
        <f>IF($C818="","",IF(ISBLANK(VLOOKUP($A818,'Section 2'!$D$16:$R$1015,COLUMNS('Section 2'!$D$13:L$13),0)),"",VLOOKUP($A818,'Section 2'!$D$16:$R$1015,COLUMNS('Section 2'!$D$13:L$13),0)))</f>
        <v/>
      </c>
      <c r="L818" s="84" t="str">
        <f>IF($C818="","",IF(ISBLANK(VLOOKUP($A818,'Section 2'!$D$16:$R$1015,COLUMNS('Section 2'!$D$13:M$13),0)),"",VLOOKUP($A818,'Section 2'!$D$16:$R$1015,COLUMNS('Section 2'!$D$13:M$13),0)))</f>
        <v/>
      </c>
      <c r="M818" s="84" t="str">
        <f>IF($C818="","",IF(ISBLANK(VLOOKUP($A818,'Section 2'!$D$16:$R$1015,COLUMNS('Section 2'!$D$13:N$13),0)),"",VLOOKUP($A818,'Section 2'!$D$16:$R$1015,COLUMNS('Section 2'!$D$13:N$13),0)))</f>
        <v/>
      </c>
      <c r="N818" s="84" t="str">
        <f>IF($C818="","",IF(ISBLANK(VLOOKUP($A818,'Section 2'!$D$16:$R$1015,COLUMNS('Section 2'!$D$13:O$13),0)),"",VLOOKUP($A818,'Section 2'!$D$16:$R$1015,COLUMNS('Section 2'!$D$13:O$13),0)))</f>
        <v/>
      </c>
      <c r="O818" s="84" t="str">
        <f>IF($C818="","",IF(ISBLANK(VLOOKUP($A818,'Section 2'!$D$16:$R$1015,COLUMNS('Section 2'!$D$13:P$13),0)),"",VLOOKUP($A818,'Section 2'!$D$16:$R$1015,COLUMNS('Section 2'!$D$13:P$13),0)))</f>
        <v/>
      </c>
      <c r="P818" s="84" t="str">
        <f>IF($C818="","",IF(ISBLANK(VLOOKUP($A818,'Section 2'!$D$16:$R$1015,COLUMNS('Section 2'!$D$13:Q$13),0)),"",VLOOKUP($A818,'Section 2'!$D$16:$R$1015,COLUMNS('Section 2'!$D$13:Q$13),0)))</f>
        <v/>
      </c>
      <c r="Q818" s="84" t="str">
        <f>IF($C818="","",IF(ISBLANK(VLOOKUP($A818,'Section 2'!$D$16:$R$1015,COLUMNS('Section 2'!$D$13:R$13),0)),"",IF(VLOOKUP($A818,'Section 2'!$D$16:$R$1015,COLUMNS('Section 2'!$D$13:R$13),0)="QPS","QPS",PROPER(VLOOKUP($A818,'Section 2'!$D$16:$R$1015,COLUMNS('Section 2'!$D$13:R$13),0)))))</f>
        <v/>
      </c>
    </row>
    <row r="819" spans="1:17" x14ac:dyDescent="0.35">
      <c r="A819" s="50">
        <v>818</v>
      </c>
      <c r="B819" s="84" t="str">
        <f t="shared" si="12"/>
        <v/>
      </c>
      <c r="C819" s="84" t="str">
        <f>IFERROR(VLOOKUP($A819,'Section 2'!$D$16:$R$1015,COLUMNS('Section 2'!$D$13:D$13),0),"")</f>
        <v/>
      </c>
      <c r="D819" s="61" t="str">
        <f>IF($C819="","",IF(ISBLANK(VLOOKUP($A819,'Section 2'!$D$16:$R$1015,COLUMNS('Section 2'!$D$13:E$13),0)),"",VLOOKUP($A819,'Section 2'!$D$16:$R$1015,COLUMNS('Section 2'!$D$13:E$13),0)))</f>
        <v/>
      </c>
      <c r="E819" s="84" t="str">
        <f>IF($C819="","",IF(ISBLANK(VLOOKUP($A819,'Section 2'!$D$16:$R$1015,COLUMNS('Section 2'!$D$13:F$13),0)),"",VLOOKUP($A819,'Section 2'!$D$16:$R$1015,COLUMNS('Section 2'!$D$13:F$13),0)))</f>
        <v/>
      </c>
      <c r="F819" s="84" t="str">
        <f>IF($C819="","",IF(ISBLANK(VLOOKUP($A819,'Section 2'!$D$16:$R$1015,COLUMNS('Section 2'!$D$13:G$13),0)),"",VLOOKUP($A819,'Section 2'!$D$16:$R$1015,COLUMNS('Section 2'!$D$13:G$13),0)))</f>
        <v/>
      </c>
      <c r="G819" s="84" t="str">
        <f>IF($C819="","",IF(ISBLANK(VLOOKUP($A819,'Section 2'!$D$16:$R$1015,COLUMNS('Section 2'!$D$13:H$13),0)),"",VLOOKUP($A819,'Section 2'!$D$16:$R$1015,COLUMNS('Section 2'!$D$13:H$13),0)))</f>
        <v/>
      </c>
      <c r="H819" s="84" t="str">
        <f>IF($C819="","",IF(ISBLANK(VLOOKUP($A819,'Section 2'!$D$16:$R$1015,COLUMNS('Section 2'!$D$13:I$13),0)),"",VLOOKUP($A819,'Section 2'!$D$16:$R$1015,COLUMNS('Section 2'!$D$13:I$13),0)))</f>
        <v/>
      </c>
      <c r="I819" s="84" t="str">
        <f>IF($C819="","",IF(ISBLANK(VLOOKUP($A819,'Section 2'!$D$16:$R$1015,COLUMNS('Section 2'!$D$13:J$13),0)),"",VLOOKUP($A819,'Section 2'!$D$16:$R$1015,COLUMNS('Section 2'!$D$13:J$13),0)))</f>
        <v/>
      </c>
      <c r="J819" s="84" t="str">
        <f>IF($C819="","",IF(ISBLANK(VLOOKUP($A819,'Section 2'!$D$16:$R$1015,COLUMNS('Section 2'!$D$13:R$13),0)),"",IF(VLOOKUP($A819,'Section 2'!$D$16:$R$1015,COLUMNS('Section 2'!$D$13:R$13),0)="QPS","QPS",PROPER(VLOOKUP($A819,'Section 2'!$D$16:$R$1015,COLUMNS('Section 2'!$D$13:R$13),0)))))</f>
        <v/>
      </c>
      <c r="K819" s="84" t="str">
        <f>IF($C819="","",IF(ISBLANK(VLOOKUP($A819,'Section 2'!$D$16:$R$1015,COLUMNS('Section 2'!$D$13:L$13),0)),"",VLOOKUP($A819,'Section 2'!$D$16:$R$1015,COLUMNS('Section 2'!$D$13:L$13),0)))</f>
        <v/>
      </c>
      <c r="L819" s="84" t="str">
        <f>IF($C819="","",IF(ISBLANK(VLOOKUP($A819,'Section 2'!$D$16:$R$1015,COLUMNS('Section 2'!$D$13:M$13),0)),"",VLOOKUP($A819,'Section 2'!$D$16:$R$1015,COLUMNS('Section 2'!$D$13:M$13),0)))</f>
        <v/>
      </c>
      <c r="M819" s="84" t="str">
        <f>IF($C819="","",IF(ISBLANK(VLOOKUP($A819,'Section 2'!$D$16:$R$1015,COLUMNS('Section 2'!$D$13:N$13),0)),"",VLOOKUP($A819,'Section 2'!$D$16:$R$1015,COLUMNS('Section 2'!$D$13:N$13),0)))</f>
        <v/>
      </c>
      <c r="N819" s="84" t="str">
        <f>IF($C819="","",IF(ISBLANK(VLOOKUP($A819,'Section 2'!$D$16:$R$1015,COLUMNS('Section 2'!$D$13:O$13),0)),"",VLOOKUP($A819,'Section 2'!$D$16:$R$1015,COLUMNS('Section 2'!$D$13:O$13),0)))</f>
        <v/>
      </c>
      <c r="O819" s="84" t="str">
        <f>IF($C819="","",IF(ISBLANK(VLOOKUP($A819,'Section 2'!$D$16:$R$1015,COLUMNS('Section 2'!$D$13:P$13),0)),"",VLOOKUP($A819,'Section 2'!$D$16:$R$1015,COLUMNS('Section 2'!$D$13:P$13),0)))</f>
        <v/>
      </c>
      <c r="P819" s="84" t="str">
        <f>IF($C819="","",IF(ISBLANK(VLOOKUP($A819,'Section 2'!$D$16:$R$1015,COLUMNS('Section 2'!$D$13:Q$13),0)),"",VLOOKUP($A819,'Section 2'!$D$16:$R$1015,COLUMNS('Section 2'!$D$13:Q$13),0)))</f>
        <v/>
      </c>
      <c r="Q819" s="84" t="str">
        <f>IF($C819="","",IF(ISBLANK(VLOOKUP($A819,'Section 2'!$D$16:$R$1015,COLUMNS('Section 2'!$D$13:R$13),0)),"",IF(VLOOKUP($A819,'Section 2'!$D$16:$R$1015,COLUMNS('Section 2'!$D$13:R$13),0)="QPS","QPS",PROPER(VLOOKUP($A819,'Section 2'!$D$16:$R$1015,COLUMNS('Section 2'!$D$13:R$13),0)))))</f>
        <v/>
      </c>
    </row>
    <row r="820" spans="1:17" x14ac:dyDescent="0.35">
      <c r="A820" s="50">
        <v>819</v>
      </c>
      <c r="B820" s="84" t="str">
        <f t="shared" si="12"/>
        <v/>
      </c>
      <c r="C820" s="84" t="str">
        <f>IFERROR(VLOOKUP($A820,'Section 2'!$D$16:$R$1015,COLUMNS('Section 2'!$D$13:D$13),0),"")</f>
        <v/>
      </c>
      <c r="D820" s="61" t="str">
        <f>IF($C820="","",IF(ISBLANK(VLOOKUP($A820,'Section 2'!$D$16:$R$1015,COLUMNS('Section 2'!$D$13:E$13),0)),"",VLOOKUP($A820,'Section 2'!$D$16:$R$1015,COLUMNS('Section 2'!$D$13:E$13),0)))</f>
        <v/>
      </c>
      <c r="E820" s="84" t="str">
        <f>IF($C820="","",IF(ISBLANK(VLOOKUP($A820,'Section 2'!$D$16:$R$1015,COLUMNS('Section 2'!$D$13:F$13),0)),"",VLOOKUP($A820,'Section 2'!$D$16:$R$1015,COLUMNS('Section 2'!$D$13:F$13),0)))</f>
        <v/>
      </c>
      <c r="F820" s="84" t="str">
        <f>IF($C820="","",IF(ISBLANK(VLOOKUP($A820,'Section 2'!$D$16:$R$1015,COLUMNS('Section 2'!$D$13:G$13),0)),"",VLOOKUP($A820,'Section 2'!$D$16:$R$1015,COLUMNS('Section 2'!$D$13:G$13),0)))</f>
        <v/>
      </c>
      <c r="G820" s="84" t="str">
        <f>IF($C820="","",IF(ISBLANK(VLOOKUP($A820,'Section 2'!$D$16:$R$1015,COLUMNS('Section 2'!$D$13:H$13),0)),"",VLOOKUP($A820,'Section 2'!$D$16:$R$1015,COLUMNS('Section 2'!$D$13:H$13),0)))</f>
        <v/>
      </c>
      <c r="H820" s="84" t="str">
        <f>IF($C820="","",IF(ISBLANK(VLOOKUP($A820,'Section 2'!$D$16:$R$1015,COLUMNS('Section 2'!$D$13:I$13),0)),"",VLOOKUP($A820,'Section 2'!$D$16:$R$1015,COLUMNS('Section 2'!$D$13:I$13),0)))</f>
        <v/>
      </c>
      <c r="I820" s="84" t="str">
        <f>IF($C820="","",IF(ISBLANK(VLOOKUP($A820,'Section 2'!$D$16:$R$1015,COLUMNS('Section 2'!$D$13:J$13),0)),"",VLOOKUP($A820,'Section 2'!$D$16:$R$1015,COLUMNS('Section 2'!$D$13:J$13),0)))</f>
        <v/>
      </c>
      <c r="J820" s="84" t="str">
        <f>IF($C820="","",IF(ISBLANK(VLOOKUP($A820,'Section 2'!$D$16:$R$1015,COLUMNS('Section 2'!$D$13:R$13),0)),"",IF(VLOOKUP($A820,'Section 2'!$D$16:$R$1015,COLUMNS('Section 2'!$D$13:R$13),0)="QPS","QPS",PROPER(VLOOKUP($A820,'Section 2'!$D$16:$R$1015,COLUMNS('Section 2'!$D$13:R$13),0)))))</f>
        <v/>
      </c>
      <c r="K820" s="84" t="str">
        <f>IF($C820="","",IF(ISBLANK(VLOOKUP($A820,'Section 2'!$D$16:$R$1015,COLUMNS('Section 2'!$D$13:L$13),0)),"",VLOOKUP($A820,'Section 2'!$D$16:$R$1015,COLUMNS('Section 2'!$D$13:L$13),0)))</f>
        <v/>
      </c>
      <c r="L820" s="84" t="str">
        <f>IF($C820="","",IF(ISBLANK(VLOOKUP($A820,'Section 2'!$D$16:$R$1015,COLUMNS('Section 2'!$D$13:M$13),0)),"",VLOOKUP($A820,'Section 2'!$D$16:$R$1015,COLUMNS('Section 2'!$D$13:M$13),0)))</f>
        <v/>
      </c>
      <c r="M820" s="84" t="str">
        <f>IF($C820="","",IF(ISBLANK(VLOOKUP($A820,'Section 2'!$D$16:$R$1015,COLUMNS('Section 2'!$D$13:N$13),0)),"",VLOOKUP($A820,'Section 2'!$D$16:$R$1015,COLUMNS('Section 2'!$D$13:N$13),0)))</f>
        <v/>
      </c>
      <c r="N820" s="84" t="str">
        <f>IF($C820="","",IF(ISBLANK(VLOOKUP($A820,'Section 2'!$D$16:$R$1015,COLUMNS('Section 2'!$D$13:O$13),0)),"",VLOOKUP($A820,'Section 2'!$D$16:$R$1015,COLUMNS('Section 2'!$D$13:O$13),0)))</f>
        <v/>
      </c>
      <c r="O820" s="84" t="str">
        <f>IF($C820="","",IF(ISBLANK(VLOOKUP($A820,'Section 2'!$D$16:$R$1015,COLUMNS('Section 2'!$D$13:P$13),0)),"",VLOOKUP($A820,'Section 2'!$D$16:$R$1015,COLUMNS('Section 2'!$D$13:P$13),0)))</f>
        <v/>
      </c>
      <c r="P820" s="84" t="str">
        <f>IF($C820="","",IF(ISBLANK(VLOOKUP($A820,'Section 2'!$D$16:$R$1015,COLUMNS('Section 2'!$D$13:Q$13),0)),"",VLOOKUP($A820,'Section 2'!$D$16:$R$1015,COLUMNS('Section 2'!$D$13:Q$13),0)))</f>
        <v/>
      </c>
      <c r="Q820" s="84" t="str">
        <f>IF($C820="","",IF(ISBLANK(VLOOKUP($A820,'Section 2'!$D$16:$R$1015,COLUMNS('Section 2'!$D$13:R$13),0)),"",IF(VLOOKUP($A820,'Section 2'!$D$16:$R$1015,COLUMNS('Section 2'!$D$13:R$13),0)="QPS","QPS",PROPER(VLOOKUP($A820,'Section 2'!$D$16:$R$1015,COLUMNS('Section 2'!$D$13:R$13),0)))))</f>
        <v/>
      </c>
    </row>
    <row r="821" spans="1:17" x14ac:dyDescent="0.35">
      <c r="A821" s="50">
        <v>820</v>
      </c>
      <c r="B821" s="84" t="str">
        <f t="shared" si="12"/>
        <v/>
      </c>
      <c r="C821" s="84" t="str">
        <f>IFERROR(VLOOKUP($A821,'Section 2'!$D$16:$R$1015,COLUMNS('Section 2'!$D$13:D$13),0),"")</f>
        <v/>
      </c>
      <c r="D821" s="61" t="str">
        <f>IF($C821="","",IF(ISBLANK(VLOOKUP($A821,'Section 2'!$D$16:$R$1015,COLUMNS('Section 2'!$D$13:E$13),0)),"",VLOOKUP($A821,'Section 2'!$D$16:$R$1015,COLUMNS('Section 2'!$D$13:E$13),0)))</f>
        <v/>
      </c>
      <c r="E821" s="84" t="str">
        <f>IF($C821="","",IF(ISBLANK(VLOOKUP($A821,'Section 2'!$D$16:$R$1015,COLUMNS('Section 2'!$D$13:F$13),0)),"",VLOOKUP($A821,'Section 2'!$D$16:$R$1015,COLUMNS('Section 2'!$D$13:F$13),0)))</f>
        <v/>
      </c>
      <c r="F821" s="84" t="str">
        <f>IF($C821="","",IF(ISBLANK(VLOOKUP($A821,'Section 2'!$D$16:$R$1015,COLUMNS('Section 2'!$D$13:G$13),0)),"",VLOOKUP($A821,'Section 2'!$D$16:$R$1015,COLUMNS('Section 2'!$D$13:G$13),0)))</f>
        <v/>
      </c>
      <c r="G821" s="84" t="str">
        <f>IF($C821="","",IF(ISBLANK(VLOOKUP($A821,'Section 2'!$D$16:$R$1015,COLUMNS('Section 2'!$D$13:H$13),0)),"",VLOOKUP($A821,'Section 2'!$D$16:$R$1015,COLUMNS('Section 2'!$D$13:H$13),0)))</f>
        <v/>
      </c>
      <c r="H821" s="84" t="str">
        <f>IF($C821="","",IF(ISBLANK(VLOOKUP($A821,'Section 2'!$D$16:$R$1015,COLUMNS('Section 2'!$D$13:I$13),0)),"",VLOOKUP($A821,'Section 2'!$D$16:$R$1015,COLUMNS('Section 2'!$D$13:I$13),0)))</f>
        <v/>
      </c>
      <c r="I821" s="84" t="str">
        <f>IF($C821="","",IF(ISBLANK(VLOOKUP($A821,'Section 2'!$D$16:$R$1015,COLUMNS('Section 2'!$D$13:J$13),0)),"",VLOOKUP($A821,'Section 2'!$D$16:$R$1015,COLUMNS('Section 2'!$D$13:J$13),0)))</f>
        <v/>
      </c>
      <c r="J821" s="84" t="str">
        <f>IF($C821="","",IF(ISBLANK(VLOOKUP($A821,'Section 2'!$D$16:$R$1015,COLUMNS('Section 2'!$D$13:R$13),0)),"",IF(VLOOKUP($A821,'Section 2'!$D$16:$R$1015,COLUMNS('Section 2'!$D$13:R$13),0)="QPS","QPS",PROPER(VLOOKUP($A821,'Section 2'!$D$16:$R$1015,COLUMNS('Section 2'!$D$13:R$13),0)))))</f>
        <v/>
      </c>
      <c r="K821" s="84" t="str">
        <f>IF($C821="","",IF(ISBLANK(VLOOKUP($A821,'Section 2'!$D$16:$R$1015,COLUMNS('Section 2'!$D$13:L$13),0)),"",VLOOKUP($A821,'Section 2'!$D$16:$R$1015,COLUMNS('Section 2'!$D$13:L$13),0)))</f>
        <v/>
      </c>
      <c r="L821" s="84" t="str">
        <f>IF($C821="","",IF(ISBLANK(VLOOKUP($A821,'Section 2'!$D$16:$R$1015,COLUMNS('Section 2'!$D$13:M$13),0)),"",VLOOKUP($A821,'Section 2'!$D$16:$R$1015,COLUMNS('Section 2'!$D$13:M$13),0)))</f>
        <v/>
      </c>
      <c r="M821" s="84" t="str">
        <f>IF($C821="","",IF(ISBLANK(VLOOKUP($A821,'Section 2'!$D$16:$R$1015,COLUMNS('Section 2'!$D$13:N$13),0)),"",VLOOKUP($A821,'Section 2'!$D$16:$R$1015,COLUMNS('Section 2'!$D$13:N$13),0)))</f>
        <v/>
      </c>
      <c r="N821" s="84" t="str">
        <f>IF($C821="","",IF(ISBLANK(VLOOKUP($A821,'Section 2'!$D$16:$R$1015,COLUMNS('Section 2'!$D$13:O$13),0)),"",VLOOKUP($A821,'Section 2'!$D$16:$R$1015,COLUMNS('Section 2'!$D$13:O$13),0)))</f>
        <v/>
      </c>
      <c r="O821" s="84" t="str">
        <f>IF($C821="","",IF(ISBLANK(VLOOKUP($A821,'Section 2'!$D$16:$R$1015,COLUMNS('Section 2'!$D$13:P$13),0)),"",VLOOKUP($A821,'Section 2'!$D$16:$R$1015,COLUMNS('Section 2'!$D$13:P$13),0)))</f>
        <v/>
      </c>
      <c r="P821" s="84" t="str">
        <f>IF($C821="","",IF(ISBLANK(VLOOKUP($A821,'Section 2'!$D$16:$R$1015,COLUMNS('Section 2'!$D$13:Q$13),0)),"",VLOOKUP($A821,'Section 2'!$D$16:$R$1015,COLUMNS('Section 2'!$D$13:Q$13),0)))</f>
        <v/>
      </c>
      <c r="Q821" s="84" t="str">
        <f>IF($C821="","",IF(ISBLANK(VLOOKUP($A821,'Section 2'!$D$16:$R$1015,COLUMNS('Section 2'!$D$13:R$13),0)),"",IF(VLOOKUP($A821,'Section 2'!$D$16:$R$1015,COLUMNS('Section 2'!$D$13:R$13),0)="QPS","QPS",PROPER(VLOOKUP($A821,'Section 2'!$D$16:$R$1015,COLUMNS('Section 2'!$D$13:R$13),0)))))</f>
        <v/>
      </c>
    </row>
    <row r="822" spans="1:17" x14ac:dyDescent="0.35">
      <c r="A822" s="50">
        <v>821</v>
      </c>
      <c r="B822" s="84" t="str">
        <f t="shared" si="12"/>
        <v/>
      </c>
      <c r="C822" s="84" t="str">
        <f>IFERROR(VLOOKUP($A822,'Section 2'!$D$16:$R$1015,COLUMNS('Section 2'!$D$13:D$13),0),"")</f>
        <v/>
      </c>
      <c r="D822" s="61" t="str">
        <f>IF($C822="","",IF(ISBLANK(VLOOKUP($A822,'Section 2'!$D$16:$R$1015,COLUMNS('Section 2'!$D$13:E$13),0)),"",VLOOKUP($A822,'Section 2'!$D$16:$R$1015,COLUMNS('Section 2'!$D$13:E$13),0)))</f>
        <v/>
      </c>
      <c r="E822" s="84" t="str">
        <f>IF($C822="","",IF(ISBLANK(VLOOKUP($A822,'Section 2'!$D$16:$R$1015,COLUMNS('Section 2'!$D$13:F$13),0)),"",VLOOKUP($A822,'Section 2'!$D$16:$R$1015,COLUMNS('Section 2'!$D$13:F$13),0)))</f>
        <v/>
      </c>
      <c r="F822" s="84" t="str">
        <f>IF($C822="","",IF(ISBLANK(VLOOKUP($A822,'Section 2'!$D$16:$R$1015,COLUMNS('Section 2'!$D$13:G$13),0)),"",VLOOKUP($A822,'Section 2'!$D$16:$R$1015,COLUMNS('Section 2'!$D$13:G$13),0)))</f>
        <v/>
      </c>
      <c r="G822" s="84" t="str">
        <f>IF($C822="","",IF(ISBLANK(VLOOKUP($A822,'Section 2'!$D$16:$R$1015,COLUMNS('Section 2'!$D$13:H$13),0)),"",VLOOKUP($A822,'Section 2'!$D$16:$R$1015,COLUMNS('Section 2'!$D$13:H$13),0)))</f>
        <v/>
      </c>
      <c r="H822" s="84" t="str">
        <f>IF($C822="","",IF(ISBLANK(VLOOKUP($A822,'Section 2'!$D$16:$R$1015,COLUMNS('Section 2'!$D$13:I$13),0)),"",VLOOKUP($A822,'Section 2'!$D$16:$R$1015,COLUMNS('Section 2'!$D$13:I$13),0)))</f>
        <v/>
      </c>
      <c r="I822" s="84" t="str">
        <f>IF($C822="","",IF(ISBLANK(VLOOKUP($A822,'Section 2'!$D$16:$R$1015,COLUMNS('Section 2'!$D$13:J$13),0)),"",VLOOKUP($A822,'Section 2'!$D$16:$R$1015,COLUMNS('Section 2'!$D$13:J$13),0)))</f>
        <v/>
      </c>
      <c r="J822" s="84" t="str">
        <f>IF($C822="","",IF(ISBLANK(VLOOKUP($A822,'Section 2'!$D$16:$R$1015,COLUMNS('Section 2'!$D$13:R$13),0)),"",IF(VLOOKUP($A822,'Section 2'!$D$16:$R$1015,COLUMNS('Section 2'!$D$13:R$13),0)="QPS","QPS",PROPER(VLOOKUP($A822,'Section 2'!$D$16:$R$1015,COLUMNS('Section 2'!$D$13:R$13),0)))))</f>
        <v/>
      </c>
      <c r="K822" s="84" t="str">
        <f>IF($C822="","",IF(ISBLANK(VLOOKUP($A822,'Section 2'!$D$16:$R$1015,COLUMNS('Section 2'!$D$13:L$13),0)),"",VLOOKUP($A822,'Section 2'!$D$16:$R$1015,COLUMNS('Section 2'!$D$13:L$13),0)))</f>
        <v/>
      </c>
      <c r="L822" s="84" t="str">
        <f>IF($C822="","",IF(ISBLANK(VLOOKUP($A822,'Section 2'!$D$16:$R$1015,COLUMNS('Section 2'!$D$13:M$13),0)),"",VLOOKUP($A822,'Section 2'!$D$16:$R$1015,COLUMNS('Section 2'!$D$13:M$13),0)))</f>
        <v/>
      </c>
      <c r="M822" s="84" t="str">
        <f>IF($C822="","",IF(ISBLANK(VLOOKUP($A822,'Section 2'!$D$16:$R$1015,COLUMNS('Section 2'!$D$13:N$13),0)),"",VLOOKUP($A822,'Section 2'!$D$16:$R$1015,COLUMNS('Section 2'!$D$13:N$13),0)))</f>
        <v/>
      </c>
      <c r="N822" s="84" t="str">
        <f>IF($C822="","",IF(ISBLANK(VLOOKUP($A822,'Section 2'!$D$16:$R$1015,COLUMNS('Section 2'!$D$13:O$13),0)),"",VLOOKUP($A822,'Section 2'!$D$16:$R$1015,COLUMNS('Section 2'!$D$13:O$13),0)))</f>
        <v/>
      </c>
      <c r="O822" s="84" t="str">
        <f>IF($C822="","",IF(ISBLANK(VLOOKUP($A822,'Section 2'!$D$16:$R$1015,COLUMNS('Section 2'!$D$13:P$13),0)),"",VLOOKUP($A822,'Section 2'!$D$16:$R$1015,COLUMNS('Section 2'!$D$13:P$13),0)))</f>
        <v/>
      </c>
      <c r="P822" s="84" t="str">
        <f>IF($C822="","",IF(ISBLANK(VLOOKUP($A822,'Section 2'!$D$16:$R$1015,COLUMNS('Section 2'!$D$13:Q$13),0)),"",VLOOKUP($A822,'Section 2'!$D$16:$R$1015,COLUMNS('Section 2'!$D$13:Q$13),0)))</f>
        <v/>
      </c>
      <c r="Q822" s="84" t="str">
        <f>IF($C822="","",IF(ISBLANK(VLOOKUP($A822,'Section 2'!$D$16:$R$1015,COLUMNS('Section 2'!$D$13:R$13),0)),"",IF(VLOOKUP($A822,'Section 2'!$D$16:$R$1015,COLUMNS('Section 2'!$D$13:R$13),0)="QPS","QPS",PROPER(VLOOKUP($A822,'Section 2'!$D$16:$R$1015,COLUMNS('Section 2'!$D$13:R$13),0)))))</f>
        <v/>
      </c>
    </row>
    <row r="823" spans="1:17" x14ac:dyDescent="0.35">
      <c r="A823" s="50">
        <v>822</v>
      </c>
      <c r="B823" s="84" t="str">
        <f t="shared" si="12"/>
        <v/>
      </c>
      <c r="C823" s="84" t="str">
        <f>IFERROR(VLOOKUP($A823,'Section 2'!$D$16:$R$1015,COLUMNS('Section 2'!$D$13:D$13),0),"")</f>
        <v/>
      </c>
      <c r="D823" s="61" t="str">
        <f>IF($C823="","",IF(ISBLANK(VLOOKUP($A823,'Section 2'!$D$16:$R$1015,COLUMNS('Section 2'!$D$13:E$13),0)),"",VLOOKUP($A823,'Section 2'!$D$16:$R$1015,COLUMNS('Section 2'!$D$13:E$13),0)))</f>
        <v/>
      </c>
      <c r="E823" s="84" t="str">
        <f>IF($C823="","",IF(ISBLANK(VLOOKUP($A823,'Section 2'!$D$16:$R$1015,COLUMNS('Section 2'!$D$13:F$13),0)),"",VLOOKUP($A823,'Section 2'!$D$16:$R$1015,COLUMNS('Section 2'!$D$13:F$13),0)))</f>
        <v/>
      </c>
      <c r="F823" s="84" t="str">
        <f>IF($C823="","",IF(ISBLANK(VLOOKUP($A823,'Section 2'!$D$16:$R$1015,COLUMNS('Section 2'!$D$13:G$13),0)),"",VLOOKUP($A823,'Section 2'!$D$16:$R$1015,COLUMNS('Section 2'!$D$13:G$13),0)))</f>
        <v/>
      </c>
      <c r="G823" s="84" t="str">
        <f>IF($C823="","",IF(ISBLANK(VLOOKUP($A823,'Section 2'!$D$16:$R$1015,COLUMNS('Section 2'!$D$13:H$13),0)),"",VLOOKUP($A823,'Section 2'!$D$16:$R$1015,COLUMNS('Section 2'!$D$13:H$13),0)))</f>
        <v/>
      </c>
      <c r="H823" s="84" t="str">
        <f>IF($C823="","",IF(ISBLANK(VLOOKUP($A823,'Section 2'!$D$16:$R$1015,COLUMNS('Section 2'!$D$13:I$13),0)),"",VLOOKUP($A823,'Section 2'!$D$16:$R$1015,COLUMNS('Section 2'!$D$13:I$13),0)))</f>
        <v/>
      </c>
      <c r="I823" s="84" t="str">
        <f>IF($C823="","",IF(ISBLANK(VLOOKUP($A823,'Section 2'!$D$16:$R$1015,COLUMNS('Section 2'!$D$13:J$13),0)),"",VLOOKUP($A823,'Section 2'!$D$16:$R$1015,COLUMNS('Section 2'!$D$13:J$13),0)))</f>
        <v/>
      </c>
      <c r="J823" s="84" t="str">
        <f>IF($C823="","",IF(ISBLANK(VLOOKUP($A823,'Section 2'!$D$16:$R$1015,COLUMNS('Section 2'!$D$13:R$13),0)),"",IF(VLOOKUP($A823,'Section 2'!$D$16:$R$1015,COLUMNS('Section 2'!$D$13:R$13),0)="QPS","QPS",PROPER(VLOOKUP($A823,'Section 2'!$D$16:$R$1015,COLUMNS('Section 2'!$D$13:R$13),0)))))</f>
        <v/>
      </c>
      <c r="K823" s="84" t="str">
        <f>IF($C823="","",IF(ISBLANK(VLOOKUP($A823,'Section 2'!$D$16:$R$1015,COLUMNS('Section 2'!$D$13:L$13),0)),"",VLOOKUP($A823,'Section 2'!$D$16:$R$1015,COLUMNS('Section 2'!$D$13:L$13),0)))</f>
        <v/>
      </c>
      <c r="L823" s="84" t="str">
        <f>IF($C823="","",IF(ISBLANK(VLOOKUP($A823,'Section 2'!$D$16:$R$1015,COLUMNS('Section 2'!$D$13:M$13),0)),"",VLOOKUP($A823,'Section 2'!$D$16:$R$1015,COLUMNS('Section 2'!$D$13:M$13),0)))</f>
        <v/>
      </c>
      <c r="M823" s="84" t="str">
        <f>IF($C823="","",IF(ISBLANK(VLOOKUP($A823,'Section 2'!$D$16:$R$1015,COLUMNS('Section 2'!$D$13:N$13),0)),"",VLOOKUP($A823,'Section 2'!$D$16:$R$1015,COLUMNS('Section 2'!$D$13:N$13),0)))</f>
        <v/>
      </c>
      <c r="N823" s="84" t="str">
        <f>IF($C823="","",IF(ISBLANK(VLOOKUP($A823,'Section 2'!$D$16:$R$1015,COLUMNS('Section 2'!$D$13:O$13),0)),"",VLOOKUP($A823,'Section 2'!$D$16:$R$1015,COLUMNS('Section 2'!$D$13:O$13),0)))</f>
        <v/>
      </c>
      <c r="O823" s="84" t="str">
        <f>IF($C823="","",IF(ISBLANK(VLOOKUP($A823,'Section 2'!$D$16:$R$1015,COLUMNS('Section 2'!$D$13:P$13),0)),"",VLOOKUP($A823,'Section 2'!$D$16:$R$1015,COLUMNS('Section 2'!$D$13:P$13),0)))</f>
        <v/>
      </c>
      <c r="P823" s="84" t="str">
        <f>IF($C823="","",IF(ISBLANK(VLOOKUP($A823,'Section 2'!$D$16:$R$1015,COLUMNS('Section 2'!$D$13:Q$13),0)),"",VLOOKUP($A823,'Section 2'!$D$16:$R$1015,COLUMNS('Section 2'!$D$13:Q$13),0)))</f>
        <v/>
      </c>
      <c r="Q823" s="84" t="str">
        <f>IF($C823="","",IF(ISBLANK(VLOOKUP($A823,'Section 2'!$D$16:$R$1015,COLUMNS('Section 2'!$D$13:R$13),0)),"",IF(VLOOKUP($A823,'Section 2'!$D$16:$R$1015,COLUMNS('Section 2'!$D$13:R$13),0)="QPS","QPS",PROPER(VLOOKUP($A823,'Section 2'!$D$16:$R$1015,COLUMNS('Section 2'!$D$13:R$13),0)))))</f>
        <v/>
      </c>
    </row>
    <row r="824" spans="1:17" x14ac:dyDescent="0.35">
      <c r="A824" s="50">
        <v>823</v>
      </c>
      <c r="B824" s="84" t="str">
        <f t="shared" si="12"/>
        <v/>
      </c>
      <c r="C824" s="84" t="str">
        <f>IFERROR(VLOOKUP($A824,'Section 2'!$D$16:$R$1015,COLUMNS('Section 2'!$D$13:D$13),0),"")</f>
        <v/>
      </c>
      <c r="D824" s="61" t="str">
        <f>IF($C824="","",IF(ISBLANK(VLOOKUP($A824,'Section 2'!$D$16:$R$1015,COLUMNS('Section 2'!$D$13:E$13),0)),"",VLOOKUP($A824,'Section 2'!$D$16:$R$1015,COLUMNS('Section 2'!$D$13:E$13),0)))</f>
        <v/>
      </c>
      <c r="E824" s="84" t="str">
        <f>IF($C824="","",IF(ISBLANK(VLOOKUP($A824,'Section 2'!$D$16:$R$1015,COLUMNS('Section 2'!$D$13:F$13),0)),"",VLOOKUP($A824,'Section 2'!$D$16:$R$1015,COLUMNS('Section 2'!$D$13:F$13),0)))</f>
        <v/>
      </c>
      <c r="F824" s="84" t="str">
        <f>IF($C824="","",IF(ISBLANK(VLOOKUP($A824,'Section 2'!$D$16:$R$1015,COLUMNS('Section 2'!$D$13:G$13),0)),"",VLOOKUP($A824,'Section 2'!$D$16:$R$1015,COLUMNS('Section 2'!$D$13:G$13),0)))</f>
        <v/>
      </c>
      <c r="G824" s="84" t="str">
        <f>IF($C824="","",IF(ISBLANK(VLOOKUP($A824,'Section 2'!$D$16:$R$1015,COLUMNS('Section 2'!$D$13:H$13),0)),"",VLOOKUP($A824,'Section 2'!$D$16:$R$1015,COLUMNS('Section 2'!$D$13:H$13),0)))</f>
        <v/>
      </c>
      <c r="H824" s="84" t="str">
        <f>IF($C824="","",IF(ISBLANK(VLOOKUP($A824,'Section 2'!$D$16:$R$1015,COLUMNS('Section 2'!$D$13:I$13),0)),"",VLOOKUP($A824,'Section 2'!$D$16:$R$1015,COLUMNS('Section 2'!$D$13:I$13),0)))</f>
        <v/>
      </c>
      <c r="I824" s="84" t="str">
        <f>IF($C824="","",IF(ISBLANK(VLOOKUP($A824,'Section 2'!$D$16:$R$1015,COLUMNS('Section 2'!$D$13:J$13),0)),"",VLOOKUP($A824,'Section 2'!$D$16:$R$1015,COLUMNS('Section 2'!$D$13:J$13),0)))</f>
        <v/>
      </c>
      <c r="J824" s="84" t="str">
        <f>IF($C824="","",IF(ISBLANK(VLOOKUP($A824,'Section 2'!$D$16:$R$1015,COLUMNS('Section 2'!$D$13:R$13),0)),"",IF(VLOOKUP($A824,'Section 2'!$D$16:$R$1015,COLUMNS('Section 2'!$D$13:R$13),0)="QPS","QPS",PROPER(VLOOKUP($A824,'Section 2'!$D$16:$R$1015,COLUMNS('Section 2'!$D$13:R$13),0)))))</f>
        <v/>
      </c>
      <c r="K824" s="84" t="str">
        <f>IF($C824="","",IF(ISBLANK(VLOOKUP($A824,'Section 2'!$D$16:$R$1015,COLUMNS('Section 2'!$D$13:L$13),0)),"",VLOOKUP($A824,'Section 2'!$D$16:$R$1015,COLUMNS('Section 2'!$D$13:L$13),0)))</f>
        <v/>
      </c>
      <c r="L824" s="84" t="str">
        <f>IF($C824="","",IF(ISBLANK(VLOOKUP($A824,'Section 2'!$D$16:$R$1015,COLUMNS('Section 2'!$D$13:M$13),0)),"",VLOOKUP($A824,'Section 2'!$D$16:$R$1015,COLUMNS('Section 2'!$D$13:M$13),0)))</f>
        <v/>
      </c>
      <c r="M824" s="84" t="str">
        <f>IF($C824="","",IF(ISBLANK(VLOOKUP($A824,'Section 2'!$D$16:$R$1015,COLUMNS('Section 2'!$D$13:N$13),0)),"",VLOOKUP($A824,'Section 2'!$D$16:$R$1015,COLUMNS('Section 2'!$D$13:N$13),0)))</f>
        <v/>
      </c>
      <c r="N824" s="84" t="str">
        <f>IF($C824="","",IF(ISBLANK(VLOOKUP($A824,'Section 2'!$D$16:$R$1015,COLUMNS('Section 2'!$D$13:O$13),0)),"",VLOOKUP($A824,'Section 2'!$D$16:$R$1015,COLUMNS('Section 2'!$D$13:O$13),0)))</f>
        <v/>
      </c>
      <c r="O824" s="84" t="str">
        <f>IF($C824="","",IF(ISBLANK(VLOOKUP($A824,'Section 2'!$D$16:$R$1015,COLUMNS('Section 2'!$D$13:P$13),0)),"",VLOOKUP($A824,'Section 2'!$D$16:$R$1015,COLUMNS('Section 2'!$D$13:P$13),0)))</f>
        <v/>
      </c>
      <c r="P824" s="84" t="str">
        <f>IF($C824="","",IF(ISBLANK(VLOOKUP($A824,'Section 2'!$D$16:$R$1015,COLUMNS('Section 2'!$D$13:Q$13),0)),"",VLOOKUP($A824,'Section 2'!$D$16:$R$1015,COLUMNS('Section 2'!$D$13:Q$13),0)))</f>
        <v/>
      </c>
      <c r="Q824" s="84" t="str">
        <f>IF($C824="","",IF(ISBLANK(VLOOKUP($A824,'Section 2'!$D$16:$R$1015,COLUMNS('Section 2'!$D$13:R$13),0)),"",IF(VLOOKUP($A824,'Section 2'!$D$16:$R$1015,COLUMNS('Section 2'!$D$13:R$13),0)="QPS","QPS",PROPER(VLOOKUP($A824,'Section 2'!$D$16:$R$1015,COLUMNS('Section 2'!$D$13:R$13),0)))))</f>
        <v/>
      </c>
    </row>
    <row r="825" spans="1:17" x14ac:dyDescent="0.35">
      <c r="A825" s="50">
        <v>824</v>
      </c>
      <c r="B825" s="84" t="str">
        <f t="shared" si="12"/>
        <v/>
      </c>
      <c r="C825" s="84" t="str">
        <f>IFERROR(VLOOKUP($A825,'Section 2'!$D$16:$R$1015,COLUMNS('Section 2'!$D$13:D$13),0),"")</f>
        <v/>
      </c>
      <c r="D825" s="61" t="str">
        <f>IF($C825="","",IF(ISBLANK(VLOOKUP($A825,'Section 2'!$D$16:$R$1015,COLUMNS('Section 2'!$D$13:E$13),0)),"",VLOOKUP($A825,'Section 2'!$D$16:$R$1015,COLUMNS('Section 2'!$D$13:E$13),0)))</f>
        <v/>
      </c>
      <c r="E825" s="84" t="str">
        <f>IF($C825="","",IF(ISBLANK(VLOOKUP($A825,'Section 2'!$D$16:$R$1015,COLUMNS('Section 2'!$D$13:F$13),0)),"",VLOOKUP($A825,'Section 2'!$D$16:$R$1015,COLUMNS('Section 2'!$D$13:F$13),0)))</f>
        <v/>
      </c>
      <c r="F825" s="84" t="str">
        <f>IF($C825="","",IF(ISBLANK(VLOOKUP($A825,'Section 2'!$D$16:$R$1015,COLUMNS('Section 2'!$D$13:G$13),0)),"",VLOOKUP($A825,'Section 2'!$D$16:$R$1015,COLUMNS('Section 2'!$D$13:G$13),0)))</f>
        <v/>
      </c>
      <c r="G825" s="84" t="str">
        <f>IF($C825="","",IF(ISBLANK(VLOOKUP($A825,'Section 2'!$D$16:$R$1015,COLUMNS('Section 2'!$D$13:H$13),0)),"",VLOOKUP($A825,'Section 2'!$D$16:$R$1015,COLUMNS('Section 2'!$D$13:H$13),0)))</f>
        <v/>
      </c>
      <c r="H825" s="84" t="str">
        <f>IF($C825="","",IF(ISBLANK(VLOOKUP($A825,'Section 2'!$D$16:$R$1015,COLUMNS('Section 2'!$D$13:I$13),0)),"",VLOOKUP($A825,'Section 2'!$D$16:$R$1015,COLUMNS('Section 2'!$D$13:I$13),0)))</f>
        <v/>
      </c>
      <c r="I825" s="84" t="str">
        <f>IF($C825="","",IF(ISBLANK(VLOOKUP($A825,'Section 2'!$D$16:$R$1015,COLUMNS('Section 2'!$D$13:J$13),0)),"",VLOOKUP($A825,'Section 2'!$D$16:$R$1015,COLUMNS('Section 2'!$D$13:J$13),0)))</f>
        <v/>
      </c>
      <c r="J825" s="84" t="str">
        <f>IF($C825="","",IF(ISBLANK(VLOOKUP($A825,'Section 2'!$D$16:$R$1015,COLUMNS('Section 2'!$D$13:R$13),0)),"",IF(VLOOKUP($A825,'Section 2'!$D$16:$R$1015,COLUMNS('Section 2'!$D$13:R$13),0)="QPS","QPS",PROPER(VLOOKUP($A825,'Section 2'!$D$16:$R$1015,COLUMNS('Section 2'!$D$13:R$13),0)))))</f>
        <v/>
      </c>
      <c r="K825" s="84" t="str">
        <f>IF($C825="","",IF(ISBLANK(VLOOKUP($A825,'Section 2'!$D$16:$R$1015,COLUMNS('Section 2'!$D$13:L$13),0)),"",VLOOKUP($A825,'Section 2'!$D$16:$R$1015,COLUMNS('Section 2'!$D$13:L$13),0)))</f>
        <v/>
      </c>
      <c r="L825" s="84" t="str">
        <f>IF($C825="","",IF(ISBLANK(VLOOKUP($A825,'Section 2'!$D$16:$R$1015,COLUMNS('Section 2'!$D$13:M$13),0)),"",VLOOKUP($A825,'Section 2'!$D$16:$R$1015,COLUMNS('Section 2'!$D$13:M$13),0)))</f>
        <v/>
      </c>
      <c r="M825" s="84" t="str">
        <f>IF($C825="","",IF(ISBLANK(VLOOKUP($A825,'Section 2'!$D$16:$R$1015,COLUMNS('Section 2'!$D$13:N$13),0)),"",VLOOKUP($A825,'Section 2'!$D$16:$R$1015,COLUMNS('Section 2'!$D$13:N$13),0)))</f>
        <v/>
      </c>
      <c r="N825" s="84" t="str">
        <f>IF($C825="","",IF(ISBLANK(VLOOKUP($A825,'Section 2'!$D$16:$R$1015,COLUMNS('Section 2'!$D$13:O$13),0)),"",VLOOKUP($A825,'Section 2'!$D$16:$R$1015,COLUMNS('Section 2'!$D$13:O$13),0)))</f>
        <v/>
      </c>
      <c r="O825" s="84" t="str">
        <f>IF($C825="","",IF(ISBLANK(VLOOKUP($A825,'Section 2'!$D$16:$R$1015,COLUMNS('Section 2'!$D$13:P$13),0)),"",VLOOKUP($A825,'Section 2'!$D$16:$R$1015,COLUMNS('Section 2'!$D$13:P$13),0)))</f>
        <v/>
      </c>
      <c r="P825" s="84" t="str">
        <f>IF($C825="","",IF(ISBLANK(VLOOKUP($A825,'Section 2'!$D$16:$R$1015,COLUMNS('Section 2'!$D$13:Q$13),0)),"",VLOOKUP($A825,'Section 2'!$D$16:$R$1015,COLUMNS('Section 2'!$D$13:Q$13),0)))</f>
        <v/>
      </c>
      <c r="Q825" s="84" t="str">
        <f>IF($C825="","",IF(ISBLANK(VLOOKUP($A825,'Section 2'!$D$16:$R$1015,COLUMNS('Section 2'!$D$13:R$13),0)),"",IF(VLOOKUP($A825,'Section 2'!$D$16:$R$1015,COLUMNS('Section 2'!$D$13:R$13),0)="QPS","QPS",PROPER(VLOOKUP($A825,'Section 2'!$D$16:$R$1015,COLUMNS('Section 2'!$D$13:R$13),0)))))</f>
        <v/>
      </c>
    </row>
    <row r="826" spans="1:17" x14ac:dyDescent="0.35">
      <c r="A826" s="50">
        <v>825</v>
      </c>
      <c r="B826" s="84" t="str">
        <f t="shared" si="12"/>
        <v/>
      </c>
      <c r="C826" s="84" t="str">
        <f>IFERROR(VLOOKUP($A826,'Section 2'!$D$16:$R$1015,COLUMNS('Section 2'!$D$13:D$13),0),"")</f>
        <v/>
      </c>
      <c r="D826" s="61" t="str">
        <f>IF($C826="","",IF(ISBLANK(VLOOKUP($A826,'Section 2'!$D$16:$R$1015,COLUMNS('Section 2'!$D$13:E$13),0)),"",VLOOKUP($A826,'Section 2'!$D$16:$R$1015,COLUMNS('Section 2'!$D$13:E$13),0)))</f>
        <v/>
      </c>
      <c r="E826" s="84" t="str">
        <f>IF($C826="","",IF(ISBLANK(VLOOKUP($A826,'Section 2'!$D$16:$R$1015,COLUMNS('Section 2'!$D$13:F$13),0)),"",VLOOKUP($A826,'Section 2'!$D$16:$R$1015,COLUMNS('Section 2'!$D$13:F$13),0)))</f>
        <v/>
      </c>
      <c r="F826" s="84" t="str">
        <f>IF($C826="","",IF(ISBLANK(VLOOKUP($A826,'Section 2'!$D$16:$R$1015,COLUMNS('Section 2'!$D$13:G$13),0)),"",VLOOKUP($A826,'Section 2'!$D$16:$R$1015,COLUMNS('Section 2'!$D$13:G$13),0)))</f>
        <v/>
      </c>
      <c r="G826" s="84" t="str">
        <f>IF($C826="","",IF(ISBLANK(VLOOKUP($A826,'Section 2'!$D$16:$R$1015,COLUMNS('Section 2'!$D$13:H$13),0)),"",VLOOKUP($A826,'Section 2'!$D$16:$R$1015,COLUMNS('Section 2'!$D$13:H$13),0)))</f>
        <v/>
      </c>
      <c r="H826" s="84" t="str">
        <f>IF($C826="","",IF(ISBLANK(VLOOKUP($A826,'Section 2'!$D$16:$R$1015,COLUMNS('Section 2'!$D$13:I$13),0)),"",VLOOKUP($A826,'Section 2'!$D$16:$R$1015,COLUMNS('Section 2'!$D$13:I$13),0)))</f>
        <v/>
      </c>
      <c r="I826" s="84" t="str">
        <f>IF($C826="","",IF(ISBLANK(VLOOKUP($A826,'Section 2'!$D$16:$R$1015,COLUMNS('Section 2'!$D$13:J$13),0)),"",VLOOKUP($A826,'Section 2'!$D$16:$R$1015,COLUMNS('Section 2'!$D$13:J$13),0)))</f>
        <v/>
      </c>
      <c r="J826" s="84" t="str">
        <f>IF($C826="","",IF(ISBLANK(VLOOKUP($A826,'Section 2'!$D$16:$R$1015,COLUMNS('Section 2'!$D$13:R$13),0)),"",IF(VLOOKUP($A826,'Section 2'!$D$16:$R$1015,COLUMNS('Section 2'!$D$13:R$13),0)="QPS","QPS",PROPER(VLOOKUP($A826,'Section 2'!$D$16:$R$1015,COLUMNS('Section 2'!$D$13:R$13),0)))))</f>
        <v/>
      </c>
      <c r="K826" s="84" t="str">
        <f>IF($C826="","",IF(ISBLANK(VLOOKUP($A826,'Section 2'!$D$16:$R$1015,COLUMNS('Section 2'!$D$13:L$13),0)),"",VLOOKUP($A826,'Section 2'!$D$16:$R$1015,COLUMNS('Section 2'!$D$13:L$13),0)))</f>
        <v/>
      </c>
      <c r="L826" s="84" t="str">
        <f>IF($C826="","",IF(ISBLANK(VLOOKUP($A826,'Section 2'!$D$16:$R$1015,COLUMNS('Section 2'!$D$13:M$13),0)),"",VLOOKUP($A826,'Section 2'!$D$16:$R$1015,COLUMNS('Section 2'!$D$13:M$13),0)))</f>
        <v/>
      </c>
      <c r="M826" s="84" t="str">
        <f>IF($C826="","",IF(ISBLANK(VLOOKUP($A826,'Section 2'!$D$16:$R$1015,COLUMNS('Section 2'!$D$13:N$13),0)),"",VLOOKUP($A826,'Section 2'!$D$16:$R$1015,COLUMNS('Section 2'!$D$13:N$13),0)))</f>
        <v/>
      </c>
      <c r="N826" s="84" t="str">
        <f>IF($C826="","",IF(ISBLANK(VLOOKUP($A826,'Section 2'!$D$16:$R$1015,COLUMNS('Section 2'!$D$13:O$13),0)),"",VLOOKUP($A826,'Section 2'!$D$16:$R$1015,COLUMNS('Section 2'!$D$13:O$13),0)))</f>
        <v/>
      </c>
      <c r="O826" s="84" t="str">
        <f>IF($C826="","",IF(ISBLANK(VLOOKUP($A826,'Section 2'!$D$16:$R$1015,COLUMNS('Section 2'!$D$13:P$13),0)),"",VLOOKUP($A826,'Section 2'!$D$16:$R$1015,COLUMNS('Section 2'!$D$13:P$13),0)))</f>
        <v/>
      </c>
      <c r="P826" s="84" t="str">
        <f>IF($C826="","",IF(ISBLANK(VLOOKUP($A826,'Section 2'!$D$16:$R$1015,COLUMNS('Section 2'!$D$13:Q$13),0)),"",VLOOKUP($A826,'Section 2'!$D$16:$R$1015,COLUMNS('Section 2'!$D$13:Q$13),0)))</f>
        <v/>
      </c>
      <c r="Q826" s="84" t="str">
        <f>IF($C826="","",IF(ISBLANK(VLOOKUP($A826,'Section 2'!$D$16:$R$1015,COLUMNS('Section 2'!$D$13:R$13),0)),"",IF(VLOOKUP($A826,'Section 2'!$D$16:$R$1015,COLUMNS('Section 2'!$D$13:R$13),0)="QPS","QPS",PROPER(VLOOKUP($A826,'Section 2'!$D$16:$R$1015,COLUMNS('Section 2'!$D$13:R$13),0)))))</f>
        <v/>
      </c>
    </row>
    <row r="827" spans="1:17" x14ac:dyDescent="0.35">
      <c r="A827" s="50">
        <v>826</v>
      </c>
      <c r="B827" s="84" t="str">
        <f t="shared" si="12"/>
        <v/>
      </c>
      <c r="C827" s="84" t="str">
        <f>IFERROR(VLOOKUP($A827,'Section 2'!$D$16:$R$1015,COLUMNS('Section 2'!$D$13:D$13),0),"")</f>
        <v/>
      </c>
      <c r="D827" s="61" t="str">
        <f>IF($C827="","",IF(ISBLANK(VLOOKUP($A827,'Section 2'!$D$16:$R$1015,COLUMNS('Section 2'!$D$13:E$13),0)),"",VLOOKUP($A827,'Section 2'!$D$16:$R$1015,COLUMNS('Section 2'!$D$13:E$13),0)))</f>
        <v/>
      </c>
      <c r="E827" s="84" t="str">
        <f>IF($C827="","",IF(ISBLANK(VLOOKUP($A827,'Section 2'!$D$16:$R$1015,COLUMNS('Section 2'!$D$13:F$13),0)),"",VLOOKUP($A827,'Section 2'!$D$16:$R$1015,COLUMNS('Section 2'!$D$13:F$13),0)))</f>
        <v/>
      </c>
      <c r="F827" s="84" t="str">
        <f>IF($C827="","",IF(ISBLANK(VLOOKUP($A827,'Section 2'!$D$16:$R$1015,COLUMNS('Section 2'!$D$13:G$13),0)),"",VLOOKUP($A827,'Section 2'!$D$16:$R$1015,COLUMNS('Section 2'!$D$13:G$13),0)))</f>
        <v/>
      </c>
      <c r="G827" s="84" t="str">
        <f>IF($C827="","",IF(ISBLANK(VLOOKUP($A827,'Section 2'!$D$16:$R$1015,COLUMNS('Section 2'!$D$13:H$13),0)),"",VLOOKUP($A827,'Section 2'!$D$16:$R$1015,COLUMNS('Section 2'!$D$13:H$13),0)))</f>
        <v/>
      </c>
      <c r="H827" s="84" t="str">
        <f>IF($C827="","",IF(ISBLANK(VLOOKUP($A827,'Section 2'!$D$16:$R$1015,COLUMNS('Section 2'!$D$13:I$13),0)),"",VLOOKUP($A827,'Section 2'!$D$16:$R$1015,COLUMNS('Section 2'!$D$13:I$13),0)))</f>
        <v/>
      </c>
      <c r="I827" s="84" t="str">
        <f>IF($C827="","",IF(ISBLANK(VLOOKUP($A827,'Section 2'!$D$16:$R$1015,COLUMNS('Section 2'!$D$13:J$13),0)),"",VLOOKUP($A827,'Section 2'!$D$16:$R$1015,COLUMNS('Section 2'!$D$13:J$13),0)))</f>
        <v/>
      </c>
      <c r="J827" s="84" t="str">
        <f>IF($C827="","",IF(ISBLANK(VLOOKUP($A827,'Section 2'!$D$16:$R$1015,COLUMNS('Section 2'!$D$13:R$13),0)),"",IF(VLOOKUP($A827,'Section 2'!$D$16:$R$1015,COLUMNS('Section 2'!$D$13:R$13),0)="QPS","QPS",PROPER(VLOOKUP($A827,'Section 2'!$D$16:$R$1015,COLUMNS('Section 2'!$D$13:R$13),0)))))</f>
        <v/>
      </c>
      <c r="K827" s="84" t="str">
        <f>IF($C827="","",IF(ISBLANK(VLOOKUP($A827,'Section 2'!$D$16:$R$1015,COLUMNS('Section 2'!$D$13:L$13),0)),"",VLOOKUP($A827,'Section 2'!$D$16:$R$1015,COLUMNS('Section 2'!$D$13:L$13),0)))</f>
        <v/>
      </c>
      <c r="L827" s="84" t="str">
        <f>IF($C827="","",IF(ISBLANK(VLOOKUP($A827,'Section 2'!$D$16:$R$1015,COLUMNS('Section 2'!$D$13:M$13),0)),"",VLOOKUP($A827,'Section 2'!$D$16:$R$1015,COLUMNS('Section 2'!$D$13:M$13),0)))</f>
        <v/>
      </c>
      <c r="M827" s="84" t="str">
        <f>IF($C827="","",IF(ISBLANK(VLOOKUP($A827,'Section 2'!$D$16:$R$1015,COLUMNS('Section 2'!$D$13:N$13),0)),"",VLOOKUP($A827,'Section 2'!$D$16:$R$1015,COLUMNS('Section 2'!$D$13:N$13),0)))</f>
        <v/>
      </c>
      <c r="N827" s="84" t="str">
        <f>IF($C827="","",IF(ISBLANK(VLOOKUP($A827,'Section 2'!$D$16:$R$1015,COLUMNS('Section 2'!$D$13:O$13),0)),"",VLOOKUP($A827,'Section 2'!$D$16:$R$1015,COLUMNS('Section 2'!$D$13:O$13),0)))</f>
        <v/>
      </c>
      <c r="O827" s="84" t="str">
        <f>IF($C827="","",IF(ISBLANK(VLOOKUP($A827,'Section 2'!$D$16:$R$1015,COLUMNS('Section 2'!$D$13:P$13),0)),"",VLOOKUP($A827,'Section 2'!$D$16:$R$1015,COLUMNS('Section 2'!$D$13:P$13),0)))</f>
        <v/>
      </c>
      <c r="P827" s="84" t="str">
        <f>IF($C827="","",IF(ISBLANK(VLOOKUP($A827,'Section 2'!$D$16:$R$1015,COLUMNS('Section 2'!$D$13:Q$13),0)),"",VLOOKUP($A827,'Section 2'!$D$16:$R$1015,COLUMNS('Section 2'!$D$13:Q$13),0)))</f>
        <v/>
      </c>
      <c r="Q827" s="84" t="str">
        <f>IF($C827="","",IF(ISBLANK(VLOOKUP($A827,'Section 2'!$D$16:$R$1015,COLUMNS('Section 2'!$D$13:R$13),0)),"",IF(VLOOKUP($A827,'Section 2'!$D$16:$R$1015,COLUMNS('Section 2'!$D$13:R$13),0)="QPS","QPS",PROPER(VLOOKUP($A827,'Section 2'!$D$16:$R$1015,COLUMNS('Section 2'!$D$13:R$13),0)))))</f>
        <v/>
      </c>
    </row>
    <row r="828" spans="1:17" x14ac:dyDescent="0.35">
      <c r="A828" s="50">
        <v>827</v>
      </c>
      <c r="B828" s="84" t="str">
        <f t="shared" si="12"/>
        <v/>
      </c>
      <c r="C828" s="84" t="str">
        <f>IFERROR(VLOOKUP($A828,'Section 2'!$D$16:$R$1015,COLUMNS('Section 2'!$D$13:D$13),0),"")</f>
        <v/>
      </c>
      <c r="D828" s="61" t="str">
        <f>IF($C828="","",IF(ISBLANK(VLOOKUP($A828,'Section 2'!$D$16:$R$1015,COLUMNS('Section 2'!$D$13:E$13),0)),"",VLOOKUP($A828,'Section 2'!$D$16:$R$1015,COLUMNS('Section 2'!$D$13:E$13),0)))</f>
        <v/>
      </c>
      <c r="E828" s="84" t="str">
        <f>IF($C828="","",IF(ISBLANK(VLOOKUP($A828,'Section 2'!$D$16:$R$1015,COLUMNS('Section 2'!$D$13:F$13),0)),"",VLOOKUP($A828,'Section 2'!$D$16:$R$1015,COLUMNS('Section 2'!$D$13:F$13),0)))</f>
        <v/>
      </c>
      <c r="F828" s="84" t="str">
        <f>IF($C828="","",IF(ISBLANK(VLOOKUP($A828,'Section 2'!$D$16:$R$1015,COLUMNS('Section 2'!$D$13:G$13),0)),"",VLOOKUP($A828,'Section 2'!$D$16:$R$1015,COLUMNS('Section 2'!$D$13:G$13),0)))</f>
        <v/>
      </c>
      <c r="G828" s="84" t="str">
        <f>IF($C828="","",IF(ISBLANK(VLOOKUP($A828,'Section 2'!$D$16:$R$1015,COLUMNS('Section 2'!$D$13:H$13),0)),"",VLOOKUP($A828,'Section 2'!$D$16:$R$1015,COLUMNS('Section 2'!$D$13:H$13),0)))</f>
        <v/>
      </c>
      <c r="H828" s="84" t="str">
        <f>IF($C828="","",IF(ISBLANK(VLOOKUP($A828,'Section 2'!$D$16:$R$1015,COLUMNS('Section 2'!$D$13:I$13),0)),"",VLOOKUP($A828,'Section 2'!$D$16:$R$1015,COLUMNS('Section 2'!$D$13:I$13),0)))</f>
        <v/>
      </c>
      <c r="I828" s="84" t="str">
        <f>IF($C828="","",IF(ISBLANK(VLOOKUP($A828,'Section 2'!$D$16:$R$1015,COLUMNS('Section 2'!$D$13:J$13),0)),"",VLOOKUP($A828,'Section 2'!$D$16:$R$1015,COLUMNS('Section 2'!$D$13:J$13),0)))</f>
        <v/>
      </c>
      <c r="J828" s="84" t="str">
        <f>IF($C828="","",IF(ISBLANK(VLOOKUP($A828,'Section 2'!$D$16:$R$1015,COLUMNS('Section 2'!$D$13:R$13),0)),"",IF(VLOOKUP($A828,'Section 2'!$D$16:$R$1015,COLUMNS('Section 2'!$D$13:R$13),0)="QPS","QPS",PROPER(VLOOKUP($A828,'Section 2'!$D$16:$R$1015,COLUMNS('Section 2'!$D$13:R$13),0)))))</f>
        <v/>
      </c>
      <c r="K828" s="84" t="str">
        <f>IF($C828="","",IF(ISBLANK(VLOOKUP($A828,'Section 2'!$D$16:$R$1015,COLUMNS('Section 2'!$D$13:L$13),0)),"",VLOOKUP($A828,'Section 2'!$D$16:$R$1015,COLUMNS('Section 2'!$D$13:L$13),0)))</f>
        <v/>
      </c>
      <c r="L828" s="84" t="str">
        <f>IF($C828="","",IF(ISBLANK(VLOOKUP($A828,'Section 2'!$D$16:$R$1015,COLUMNS('Section 2'!$D$13:M$13),0)),"",VLOOKUP($A828,'Section 2'!$D$16:$R$1015,COLUMNS('Section 2'!$D$13:M$13),0)))</f>
        <v/>
      </c>
      <c r="M828" s="84" t="str">
        <f>IF($C828="","",IF(ISBLANK(VLOOKUP($A828,'Section 2'!$D$16:$R$1015,COLUMNS('Section 2'!$D$13:N$13),0)),"",VLOOKUP($A828,'Section 2'!$D$16:$R$1015,COLUMNS('Section 2'!$D$13:N$13),0)))</f>
        <v/>
      </c>
      <c r="N828" s="84" t="str">
        <f>IF($C828="","",IF(ISBLANK(VLOOKUP($A828,'Section 2'!$D$16:$R$1015,COLUMNS('Section 2'!$D$13:O$13),0)),"",VLOOKUP($A828,'Section 2'!$D$16:$R$1015,COLUMNS('Section 2'!$D$13:O$13),0)))</f>
        <v/>
      </c>
      <c r="O828" s="84" t="str">
        <f>IF($C828="","",IF(ISBLANK(VLOOKUP($A828,'Section 2'!$D$16:$R$1015,COLUMNS('Section 2'!$D$13:P$13),0)),"",VLOOKUP($A828,'Section 2'!$D$16:$R$1015,COLUMNS('Section 2'!$D$13:P$13),0)))</f>
        <v/>
      </c>
      <c r="P828" s="84" t="str">
        <f>IF($C828="","",IF(ISBLANK(VLOOKUP($A828,'Section 2'!$D$16:$R$1015,COLUMNS('Section 2'!$D$13:Q$13),0)),"",VLOOKUP($A828,'Section 2'!$D$16:$R$1015,COLUMNS('Section 2'!$D$13:Q$13),0)))</f>
        <v/>
      </c>
      <c r="Q828" s="84" t="str">
        <f>IF($C828="","",IF(ISBLANK(VLOOKUP($A828,'Section 2'!$D$16:$R$1015,COLUMNS('Section 2'!$D$13:R$13),0)),"",IF(VLOOKUP($A828,'Section 2'!$D$16:$R$1015,COLUMNS('Section 2'!$D$13:R$13),0)="QPS","QPS",PROPER(VLOOKUP($A828,'Section 2'!$D$16:$R$1015,COLUMNS('Section 2'!$D$13:R$13),0)))))</f>
        <v/>
      </c>
    </row>
    <row r="829" spans="1:17" x14ac:dyDescent="0.35">
      <c r="A829" s="50">
        <v>828</v>
      </c>
      <c r="B829" s="84" t="str">
        <f t="shared" si="12"/>
        <v/>
      </c>
      <c r="C829" s="84" t="str">
        <f>IFERROR(VLOOKUP($A829,'Section 2'!$D$16:$R$1015,COLUMNS('Section 2'!$D$13:D$13),0),"")</f>
        <v/>
      </c>
      <c r="D829" s="61" t="str">
        <f>IF($C829="","",IF(ISBLANK(VLOOKUP($A829,'Section 2'!$D$16:$R$1015,COLUMNS('Section 2'!$D$13:E$13),0)),"",VLOOKUP($A829,'Section 2'!$D$16:$R$1015,COLUMNS('Section 2'!$D$13:E$13),0)))</f>
        <v/>
      </c>
      <c r="E829" s="84" t="str">
        <f>IF($C829="","",IF(ISBLANK(VLOOKUP($A829,'Section 2'!$D$16:$R$1015,COLUMNS('Section 2'!$D$13:F$13),0)),"",VLOOKUP($A829,'Section 2'!$D$16:$R$1015,COLUMNS('Section 2'!$D$13:F$13),0)))</f>
        <v/>
      </c>
      <c r="F829" s="84" t="str">
        <f>IF($C829="","",IF(ISBLANK(VLOOKUP($A829,'Section 2'!$D$16:$R$1015,COLUMNS('Section 2'!$D$13:G$13),0)),"",VLOOKUP($A829,'Section 2'!$D$16:$R$1015,COLUMNS('Section 2'!$D$13:G$13),0)))</f>
        <v/>
      </c>
      <c r="G829" s="84" t="str">
        <f>IF($C829="","",IF(ISBLANK(VLOOKUP($A829,'Section 2'!$D$16:$R$1015,COLUMNS('Section 2'!$D$13:H$13),0)),"",VLOOKUP($A829,'Section 2'!$D$16:$R$1015,COLUMNS('Section 2'!$D$13:H$13),0)))</f>
        <v/>
      </c>
      <c r="H829" s="84" t="str">
        <f>IF($C829="","",IF(ISBLANK(VLOOKUP($A829,'Section 2'!$D$16:$R$1015,COLUMNS('Section 2'!$D$13:I$13),0)),"",VLOOKUP($A829,'Section 2'!$D$16:$R$1015,COLUMNS('Section 2'!$D$13:I$13),0)))</f>
        <v/>
      </c>
      <c r="I829" s="84" t="str">
        <f>IF($C829="","",IF(ISBLANK(VLOOKUP($A829,'Section 2'!$D$16:$R$1015,COLUMNS('Section 2'!$D$13:J$13),0)),"",VLOOKUP($A829,'Section 2'!$D$16:$R$1015,COLUMNS('Section 2'!$D$13:J$13),0)))</f>
        <v/>
      </c>
      <c r="J829" s="84" t="str">
        <f>IF($C829="","",IF(ISBLANK(VLOOKUP($A829,'Section 2'!$D$16:$R$1015,COLUMNS('Section 2'!$D$13:R$13),0)),"",IF(VLOOKUP($A829,'Section 2'!$D$16:$R$1015,COLUMNS('Section 2'!$D$13:R$13),0)="QPS","QPS",PROPER(VLOOKUP($A829,'Section 2'!$D$16:$R$1015,COLUMNS('Section 2'!$D$13:R$13),0)))))</f>
        <v/>
      </c>
      <c r="K829" s="84" t="str">
        <f>IF($C829="","",IF(ISBLANK(VLOOKUP($A829,'Section 2'!$D$16:$R$1015,COLUMNS('Section 2'!$D$13:L$13),0)),"",VLOOKUP($A829,'Section 2'!$D$16:$R$1015,COLUMNS('Section 2'!$D$13:L$13),0)))</f>
        <v/>
      </c>
      <c r="L829" s="84" t="str">
        <f>IF($C829="","",IF(ISBLANK(VLOOKUP($A829,'Section 2'!$D$16:$R$1015,COLUMNS('Section 2'!$D$13:M$13),0)),"",VLOOKUP($A829,'Section 2'!$D$16:$R$1015,COLUMNS('Section 2'!$D$13:M$13),0)))</f>
        <v/>
      </c>
      <c r="M829" s="84" t="str">
        <f>IF($C829="","",IF(ISBLANK(VLOOKUP($A829,'Section 2'!$D$16:$R$1015,COLUMNS('Section 2'!$D$13:N$13),0)),"",VLOOKUP($A829,'Section 2'!$D$16:$R$1015,COLUMNS('Section 2'!$D$13:N$13),0)))</f>
        <v/>
      </c>
      <c r="N829" s="84" t="str">
        <f>IF($C829="","",IF(ISBLANK(VLOOKUP($A829,'Section 2'!$D$16:$R$1015,COLUMNS('Section 2'!$D$13:O$13),0)),"",VLOOKUP($A829,'Section 2'!$D$16:$R$1015,COLUMNS('Section 2'!$D$13:O$13),0)))</f>
        <v/>
      </c>
      <c r="O829" s="84" t="str">
        <f>IF($C829="","",IF(ISBLANK(VLOOKUP($A829,'Section 2'!$D$16:$R$1015,COLUMNS('Section 2'!$D$13:P$13),0)),"",VLOOKUP($A829,'Section 2'!$D$16:$R$1015,COLUMNS('Section 2'!$D$13:P$13),0)))</f>
        <v/>
      </c>
      <c r="P829" s="84" t="str">
        <f>IF($C829="","",IF(ISBLANK(VLOOKUP($A829,'Section 2'!$D$16:$R$1015,COLUMNS('Section 2'!$D$13:Q$13),0)),"",VLOOKUP($A829,'Section 2'!$D$16:$R$1015,COLUMNS('Section 2'!$D$13:Q$13),0)))</f>
        <v/>
      </c>
      <c r="Q829" s="84" t="str">
        <f>IF($C829="","",IF(ISBLANK(VLOOKUP($A829,'Section 2'!$D$16:$R$1015,COLUMNS('Section 2'!$D$13:R$13),0)),"",IF(VLOOKUP($A829,'Section 2'!$D$16:$R$1015,COLUMNS('Section 2'!$D$13:R$13),0)="QPS","QPS",PROPER(VLOOKUP($A829,'Section 2'!$D$16:$R$1015,COLUMNS('Section 2'!$D$13:R$13),0)))))</f>
        <v/>
      </c>
    </row>
    <row r="830" spans="1:17" x14ac:dyDescent="0.35">
      <c r="A830" s="50">
        <v>829</v>
      </c>
      <c r="B830" s="84" t="str">
        <f t="shared" si="12"/>
        <v/>
      </c>
      <c r="C830" s="84" t="str">
        <f>IFERROR(VLOOKUP($A830,'Section 2'!$D$16:$R$1015,COLUMNS('Section 2'!$D$13:D$13),0),"")</f>
        <v/>
      </c>
      <c r="D830" s="61" t="str">
        <f>IF($C830="","",IF(ISBLANK(VLOOKUP($A830,'Section 2'!$D$16:$R$1015,COLUMNS('Section 2'!$D$13:E$13),0)),"",VLOOKUP($A830,'Section 2'!$D$16:$R$1015,COLUMNS('Section 2'!$D$13:E$13),0)))</f>
        <v/>
      </c>
      <c r="E830" s="84" t="str">
        <f>IF($C830="","",IF(ISBLANK(VLOOKUP($A830,'Section 2'!$D$16:$R$1015,COLUMNS('Section 2'!$D$13:F$13),0)),"",VLOOKUP($A830,'Section 2'!$D$16:$R$1015,COLUMNS('Section 2'!$D$13:F$13),0)))</f>
        <v/>
      </c>
      <c r="F830" s="84" t="str">
        <f>IF($C830="","",IF(ISBLANK(VLOOKUP($A830,'Section 2'!$D$16:$R$1015,COLUMNS('Section 2'!$D$13:G$13),0)),"",VLOOKUP($A830,'Section 2'!$D$16:$R$1015,COLUMNS('Section 2'!$D$13:G$13),0)))</f>
        <v/>
      </c>
      <c r="G830" s="84" t="str">
        <f>IF($C830="","",IF(ISBLANK(VLOOKUP($A830,'Section 2'!$D$16:$R$1015,COLUMNS('Section 2'!$D$13:H$13),0)),"",VLOOKUP($A830,'Section 2'!$D$16:$R$1015,COLUMNS('Section 2'!$D$13:H$13),0)))</f>
        <v/>
      </c>
      <c r="H830" s="84" t="str">
        <f>IF($C830="","",IF(ISBLANK(VLOOKUP($A830,'Section 2'!$D$16:$R$1015,COLUMNS('Section 2'!$D$13:I$13),0)),"",VLOOKUP($A830,'Section 2'!$D$16:$R$1015,COLUMNS('Section 2'!$D$13:I$13),0)))</f>
        <v/>
      </c>
      <c r="I830" s="84" t="str">
        <f>IF($C830="","",IF(ISBLANK(VLOOKUP($A830,'Section 2'!$D$16:$R$1015,COLUMNS('Section 2'!$D$13:J$13),0)),"",VLOOKUP($A830,'Section 2'!$D$16:$R$1015,COLUMNS('Section 2'!$D$13:J$13),0)))</f>
        <v/>
      </c>
      <c r="J830" s="84" t="str">
        <f>IF($C830="","",IF(ISBLANK(VLOOKUP($A830,'Section 2'!$D$16:$R$1015,COLUMNS('Section 2'!$D$13:R$13),0)),"",IF(VLOOKUP($A830,'Section 2'!$D$16:$R$1015,COLUMNS('Section 2'!$D$13:R$13),0)="QPS","QPS",PROPER(VLOOKUP($A830,'Section 2'!$D$16:$R$1015,COLUMNS('Section 2'!$D$13:R$13),0)))))</f>
        <v/>
      </c>
      <c r="K830" s="84" t="str">
        <f>IF($C830="","",IF(ISBLANK(VLOOKUP($A830,'Section 2'!$D$16:$R$1015,COLUMNS('Section 2'!$D$13:L$13),0)),"",VLOOKUP($A830,'Section 2'!$D$16:$R$1015,COLUMNS('Section 2'!$D$13:L$13),0)))</f>
        <v/>
      </c>
      <c r="L830" s="84" t="str">
        <f>IF($C830="","",IF(ISBLANK(VLOOKUP($A830,'Section 2'!$D$16:$R$1015,COLUMNS('Section 2'!$D$13:M$13),0)),"",VLOOKUP($A830,'Section 2'!$D$16:$R$1015,COLUMNS('Section 2'!$D$13:M$13),0)))</f>
        <v/>
      </c>
      <c r="M830" s="84" t="str">
        <f>IF($C830="","",IF(ISBLANK(VLOOKUP($A830,'Section 2'!$D$16:$R$1015,COLUMNS('Section 2'!$D$13:N$13),0)),"",VLOOKUP($A830,'Section 2'!$D$16:$R$1015,COLUMNS('Section 2'!$D$13:N$13),0)))</f>
        <v/>
      </c>
      <c r="N830" s="84" t="str">
        <f>IF($C830="","",IF(ISBLANK(VLOOKUP($A830,'Section 2'!$D$16:$R$1015,COLUMNS('Section 2'!$D$13:O$13),0)),"",VLOOKUP($A830,'Section 2'!$D$16:$R$1015,COLUMNS('Section 2'!$D$13:O$13),0)))</f>
        <v/>
      </c>
      <c r="O830" s="84" t="str">
        <f>IF($C830="","",IF(ISBLANK(VLOOKUP($A830,'Section 2'!$D$16:$R$1015,COLUMNS('Section 2'!$D$13:P$13),0)),"",VLOOKUP($A830,'Section 2'!$D$16:$R$1015,COLUMNS('Section 2'!$D$13:P$13),0)))</f>
        <v/>
      </c>
      <c r="P830" s="84" t="str">
        <f>IF($C830="","",IF(ISBLANK(VLOOKUP($A830,'Section 2'!$D$16:$R$1015,COLUMNS('Section 2'!$D$13:Q$13),0)),"",VLOOKUP($A830,'Section 2'!$D$16:$R$1015,COLUMNS('Section 2'!$D$13:Q$13),0)))</f>
        <v/>
      </c>
      <c r="Q830" s="84" t="str">
        <f>IF($C830="","",IF(ISBLANK(VLOOKUP($A830,'Section 2'!$D$16:$R$1015,COLUMNS('Section 2'!$D$13:R$13),0)),"",IF(VLOOKUP($A830,'Section 2'!$D$16:$R$1015,COLUMNS('Section 2'!$D$13:R$13),0)="QPS","QPS",PROPER(VLOOKUP($A830,'Section 2'!$D$16:$R$1015,COLUMNS('Section 2'!$D$13:R$13),0)))))</f>
        <v/>
      </c>
    </row>
    <row r="831" spans="1:17" x14ac:dyDescent="0.35">
      <c r="A831" s="50">
        <v>830</v>
      </c>
      <c r="B831" s="84" t="str">
        <f t="shared" si="12"/>
        <v/>
      </c>
      <c r="C831" s="84" t="str">
        <f>IFERROR(VLOOKUP($A831,'Section 2'!$D$16:$R$1015,COLUMNS('Section 2'!$D$13:D$13),0),"")</f>
        <v/>
      </c>
      <c r="D831" s="61" t="str">
        <f>IF($C831="","",IF(ISBLANK(VLOOKUP($A831,'Section 2'!$D$16:$R$1015,COLUMNS('Section 2'!$D$13:E$13),0)),"",VLOOKUP($A831,'Section 2'!$D$16:$R$1015,COLUMNS('Section 2'!$D$13:E$13),0)))</f>
        <v/>
      </c>
      <c r="E831" s="84" t="str">
        <f>IF($C831="","",IF(ISBLANK(VLOOKUP($A831,'Section 2'!$D$16:$R$1015,COLUMNS('Section 2'!$D$13:F$13),0)),"",VLOOKUP($A831,'Section 2'!$D$16:$R$1015,COLUMNS('Section 2'!$D$13:F$13),0)))</f>
        <v/>
      </c>
      <c r="F831" s="84" t="str">
        <f>IF($C831="","",IF(ISBLANK(VLOOKUP($A831,'Section 2'!$D$16:$R$1015,COLUMNS('Section 2'!$D$13:G$13),0)),"",VLOOKUP($A831,'Section 2'!$D$16:$R$1015,COLUMNS('Section 2'!$D$13:G$13),0)))</f>
        <v/>
      </c>
      <c r="G831" s="84" t="str">
        <f>IF($C831="","",IF(ISBLANK(VLOOKUP($A831,'Section 2'!$D$16:$R$1015,COLUMNS('Section 2'!$D$13:H$13),0)),"",VLOOKUP($A831,'Section 2'!$D$16:$R$1015,COLUMNS('Section 2'!$D$13:H$13),0)))</f>
        <v/>
      </c>
      <c r="H831" s="84" t="str">
        <f>IF($C831="","",IF(ISBLANK(VLOOKUP($A831,'Section 2'!$D$16:$R$1015,COLUMNS('Section 2'!$D$13:I$13),0)),"",VLOOKUP($A831,'Section 2'!$D$16:$R$1015,COLUMNS('Section 2'!$D$13:I$13),0)))</f>
        <v/>
      </c>
      <c r="I831" s="84" t="str">
        <f>IF($C831="","",IF(ISBLANK(VLOOKUP($A831,'Section 2'!$D$16:$R$1015,COLUMNS('Section 2'!$D$13:J$13),0)),"",VLOOKUP($A831,'Section 2'!$D$16:$R$1015,COLUMNS('Section 2'!$D$13:J$13),0)))</f>
        <v/>
      </c>
      <c r="J831" s="84" t="str">
        <f>IF($C831="","",IF(ISBLANK(VLOOKUP($A831,'Section 2'!$D$16:$R$1015,COLUMNS('Section 2'!$D$13:R$13),0)),"",IF(VLOOKUP($A831,'Section 2'!$D$16:$R$1015,COLUMNS('Section 2'!$D$13:R$13),0)="QPS","QPS",PROPER(VLOOKUP($A831,'Section 2'!$D$16:$R$1015,COLUMNS('Section 2'!$D$13:R$13),0)))))</f>
        <v/>
      </c>
      <c r="K831" s="84" t="str">
        <f>IF($C831="","",IF(ISBLANK(VLOOKUP($A831,'Section 2'!$D$16:$R$1015,COLUMNS('Section 2'!$D$13:L$13),0)),"",VLOOKUP($A831,'Section 2'!$D$16:$R$1015,COLUMNS('Section 2'!$D$13:L$13),0)))</f>
        <v/>
      </c>
      <c r="L831" s="84" t="str">
        <f>IF($C831="","",IF(ISBLANK(VLOOKUP($A831,'Section 2'!$D$16:$R$1015,COLUMNS('Section 2'!$D$13:M$13),0)),"",VLOOKUP($A831,'Section 2'!$D$16:$R$1015,COLUMNS('Section 2'!$D$13:M$13),0)))</f>
        <v/>
      </c>
      <c r="M831" s="84" t="str">
        <f>IF($C831="","",IF(ISBLANK(VLOOKUP($A831,'Section 2'!$D$16:$R$1015,COLUMNS('Section 2'!$D$13:N$13),0)),"",VLOOKUP($A831,'Section 2'!$D$16:$R$1015,COLUMNS('Section 2'!$D$13:N$13),0)))</f>
        <v/>
      </c>
      <c r="N831" s="84" t="str">
        <f>IF($C831="","",IF(ISBLANK(VLOOKUP($A831,'Section 2'!$D$16:$R$1015,COLUMNS('Section 2'!$D$13:O$13),0)),"",VLOOKUP($A831,'Section 2'!$D$16:$R$1015,COLUMNS('Section 2'!$D$13:O$13),0)))</f>
        <v/>
      </c>
      <c r="O831" s="84" t="str">
        <f>IF($C831="","",IF(ISBLANK(VLOOKUP($A831,'Section 2'!$D$16:$R$1015,COLUMNS('Section 2'!$D$13:P$13),0)),"",VLOOKUP($A831,'Section 2'!$D$16:$R$1015,COLUMNS('Section 2'!$D$13:P$13),0)))</f>
        <v/>
      </c>
      <c r="P831" s="84" t="str">
        <f>IF($C831="","",IF(ISBLANK(VLOOKUP($A831,'Section 2'!$D$16:$R$1015,COLUMNS('Section 2'!$D$13:Q$13),0)),"",VLOOKUP($A831,'Section 2'!$D$16:$R$1015,COLUMNS('Section 2'!$D$13:Q$13),0)))</f>
        <v/>
      </c>
      <c r="Q831" s="84" t="str">
        <f>IF($C831="","",IF(ISBLANK(VLOOKUP($A831,'Section 2'!$D$16:$R$1015,COLUMNS('Section 2'!$D$13:R$13),0)),"",IF(VLOOKUP($A831,'Section 2'!$D$16:$R$1015,COLUMNS('Section 2'!$D$13:R$13),0)="QPS","QPS",PROPER(VLOOKUP($A831,'Section 2'!$D$16:$R$1015,COLUMNS('Section 2'!$D$13:R$13),0)))))</f>
        <v/>
      </c>
    </row>
    <row r="832" spans="1:17" x14ac:dyDescent="0.35">
      <c r="A832" s="50">
        <v>831</v>
      </c>
      <c r="B832" s="84" t="str">
        <f t="shared" si="12"/>
        <v/>
      </c>
      <c r="C832" s="84" t="str">
        <f>IFERROR(VLOOKUP($A832,'Section 2'!$D$16:$R$1015,COLUMNS('Section 2'!$D$13:D$13),0),"")</f>
        <v/>
      </c>
      <c r="D832" s="61" t="str">
        <f>IF($C832="","",IF(ISBLANK(VLOOKUP($A832,'Section 2'!$D$16:$R$1015,COLUMNS('Section 2'!$D$13:E$13),0)),"",VLOOKUP($A832,'Section 2'!$D$16:$R$1015,COLUMNS('Section 2'!$D$13:E$13),0)))</f>
        <v/>
      </c>
      <c r="E832" s="84" t="str">
        <f>IF($C832="","",IF(ISBLANK(VLOOKUP($A832,'Section 2'!$D$16:$R$1015,COLUMNS('Section 2'!$D$13:F$13),0)),"",VLOOKUP($A832,'Section 2'!$D$16:$R$1015,COLUMNS('Section 2'!$D$13:F$13),0)))</f>
        <v/>
      </c>
      <c r="F832" s="84" t="str">
        <f>IF($C832="","",IF(ISBLANK(VLOOKUP($A832,'Section 2'!$D$16:$R$1015,COLUMNS('Section 2'!$D$13:G$13),0)),"",VLOOKUP($A832,'Section 2'!$D$16:$R$1015,COLUMNS('Section 2'!$D$13:G$13),0)))</f>
        <v/>
      </c>
      <c r="G832" s="84" t="str">
        <f>IF($C832="","",IF(ISBLANK(VLOOKUP($A832,'Section 2'!$D$16:$R$1015,COLUMNS('Section 2'!$D$13:H$13),0)),"",VLOOKUP($A832,'Section 2'!$D$16:$R$1015,COLUMNS('Section 2'!$D$13:H$13),0)))</f>
        <v/>
      </c>
      <c r="H832" s="84" t="str">
        <f>IF($C832="","",IF(ISBLANK(VLOOKUP($A832,'Section 2'!$D$16:$R$1015,COLUMNS('Section 2'!$D$13:I$13),0)),"",VLOOKUP($A832,'Section 2'!$D$16:$R$1015,COLUMNS('Section 2'!$D$13:I$13),0)))</f>
        <v/>
      </c>
      <c r="I832" s="84" t="str">
        <f>IF($C832="","",IF(ISBLANK(VLOOKUP($A832,'Section 2'!$D$16:$R$1015,COLUMNS('Section 2'!$D$13:J$13),0)),"",VLOOKUP($A832,'Section 2'!$D$16:$R$1015,COLUMNS('Section 2'!$D$13:J$13),0)))</f>
        <v/>
      </c>
      <c r="J832" s="84" t="str">
        <f>IF($C832="","",IF(ISBLANK(VLOOKUP($A832,'Section 2'!$D$16:$R$1015,COLUMNS('Section 2'!$D$13:R$13),0)),"",IF(VLOOKUP($A832,'Section 2'!$D$16:$R$1015,COLUMNS('Section 2'!$D$13:R$13),0)="QPS","QPS",PROPER(VLOOKUP($A832,'Section 2'!$D$16:$R$1015,COLUMNS('Section 2'!$D$13:R$13),0)))))</f>
        <v/>
      </c>
      <c r="K832" s="84" t="str">
        <f>IF($C832="","",IF(ISBLANK(VLOOKUP($A832,'Section 2'!$D$16:$R$1015,COLUMNS('Section 2'!$D$13:L$13),0)),"",VLOOKUP($A832,'Section 2'!$D$16:$R$1015,COLUMNS('Section 2'!$D$13:L$13),0)))</f>
        <v/>
      </c>
      <c r="L832" s="84" t="str">
        <f>IF($C832="","",IF(ISBLANK(VLOOKUP($A832,'Section 2'!$D$16:$R$1015,COLUMNS('Section 2'!$D$13:M$13),0)),"",VLOOKUP($A832,'Section 2'!$D$16:$R$1015,COLUMNS('Section 2'!$D$13:M$13),0)))</f>
        <v/>
      </c>
      <c r="M832" s="84" t="str">
        <f>IF($C832="","",IF(ISBLANK(VLOOKUP($A832,'Section 2'!$D$16:$R$1015,COLUMNS('Section 2'!$D$13:N$13),0)),"",VLOOKUP($A832,'Section 2'!$D$16:$R$1015,COLUMNS('Section 2'!$D$13:N$13),0)))</f>
        <v/>
      </c>
      <c r="N832" s="84" t="str">
        <f>IF($C832="","",IF(ISBLANK(VLOOKUP($A832,'Section 2'!$D$16:$R$1015,COLUMNS('Section 2'!$D$13:O$13),0)),"",VLOOKUP($A832,'Section 2'!$D$16:$R$1015,COLUMNS('Section 2'!$D$13:O$13),0)))</f>
        <v/>
      </c>
      <c r="O832" s="84" t="str">
        <f>IF($C832="","",IF(ISBLANK(VLOOKUP($A832,'Section 2'!$D$16:$R$1015,COLUMNS('Section 2'!$D$13:P$13),0)),"",VLOOKUP($A832,'Section 2'!$D$16:$R$1015,COLUMNS('Section 2'!$D$13:P$13),0)))</f>
        <v/>
      </c>
      <c r="P832" s="84" t="str">
        <f>IF($C832="","",IF(ISBLANK(VLOOKUP($A832,'Section 2'!$D$16:$R$1015,COLUMNS('Section 2'!$D$13:Q$13),0)),"",VLOOKUP($A832,'Section 2'!$D$16:$R$1015,COLUMNS('Section 2'!$D$13:Q$13),0)))</f>
        <v/>
      </c>
      <c r="Q832" s="84" t="str">
        <f>IF($C832="","",IF(ISBLANK(VLOOKUP($A832,'Section 2'!$D$16:$R$1015,COLUMNS('Section 2'!$D$13:R$13),0)),"",IF(VLOOKUP($A832,'Section 2'!$D$16:$R$1015,COLUMNS('Section 2'!$D$13:R$13),0)="QPS","QPS",PROPER(VLOOKUP($A832,'Section 2'!$D$16:$R$1015,COLUMNS('Section 2'!$D$13:R$13),0)))))</f>
        <v/>
      </c>
    </row>
    <row r="833" spans="1:17" x14ac:dyDescent="0.35">
      <c r="A833" s="50">
        <v>832</v>
      </c>
      <c r="B833" s="84" t="str">
        <f t="shared" si="12"/>
        <v/>
      </c>
      <c r="C833" s="84" t="str">
        <f>IFERROR(VLOOKUP($A833,'Section 2'!$D$16:$R$1015,COLUMNS('Section 2'!$D$13:D$13),0),"")</f>
        <v/>
      </c>
      <c r="D833" s="61" t="str">
        <f>IF($C833="","",IF(ISBLANK(VLOOKUP($A833,'Section 2'!$D$16:$R$1015,COLUMNS('Section 2'!$D$13:E$13),0)),"",VLOOKUP($A833,'Section 2'!$D$16:$R$1015,COLUMNS('Section 2'!$D$13:E$13),0)))</f>
        <v/>
      </c>
      <c r="E833" s="84" t="str">
        <f>IF($C833="","",IF(ISBLANK(VLOOKUP($A833,'Section 2'!$D$16:$R$1015,COLUMNS('Section 2'!$D$13:F$13),0)),"",VLOOKUP($A833,'Section 2'!$D$16:$R$1015,COLUMNS('Section 2'!$D$13:F$13),0)))</f>
        <v/>
      </c>
      <c r="F833" s="84" t="str">
        <f>IF($C833="","",IF(ISBLANK(VLOOKUP($A833,'Section 2'!$D$16:$R$1015,COLUMNS('Section 2'!$D$13:G$13),0)),"",VLOOKUP($A833,'Section 2'!$D$16:$R$1015,COLUMNS('Section 2'!$D$13:G$13),0)))</f>
        <v/>
      </c>
      <c r="G833" s="84" t="str">
        <f>IF($C833="","",IF(ISBLANK(VLOOKUP($A833,'Section 2'!$D$16:$R$1015,COLUMNS('Section 2'!$D$13:H$13),0)),"",VLOOKUP($A833,'Section 2'!$D$16:$R$1015,COLUMNS('Section 2'!$D$13:H$13),0)))</f>
        <v/>
      </c>
      <c r="H833" s="84" t="str">
        <f>IF($C833="","",IF(ISBLANK(VLOOKUP($A833,'Section 2'!$D$16:$R$1015,COLUMNS('Section 2'!$D$13:I$13),0)),"",VLOOKUP($A833,'Section 2'!$D$16:$R$1015,COLUMNS('Section 2'!$D$13:I$13),0)))</f>
        <v/>
      </c>
      <c r="I833" s="84" t="str">
        <f>IF($C833="","",IF(ISBLANK(VLOOKUP($A833,'Section 2'!$D$16:$R$1015,COLUMNS('Section 2'!$D$13:J$13),0)),"",VLOOKUP($A833,'Section 2'!$D$16:$R$1015,COLUMNS('Section 2'!$D$13:J$13),0)))</f>
        <v/>
      </c>
      <c r="J833" s="84" t="str">
        <f>IF($C833="","",IF(ISBLANK(VLOOKUP($A833,'Section 2'!$D$16:$R$1015,COLUMNS('Section 2'!$D$13:R$13),0)),"",IF(VLOOKUP($A833,'Section 2'!$D$16:$R$1015,COLUMNS('Section 2'!$D$13:R$13),0)="QPS","QPS",PROPER(VLOOKUP($A833,'Section 2'!$D$16:$R$1015,COLUMNS('Section 2'!$D$13:R$13),0)))))</f>
        <v/>
      </c>
      <c r="K833" s="84" t="str">
        <f>IF($C833="","",IF(ISBLANK(VLOOKUP($A833,'Section 2'!$D$16:$R$1015,COLUMNS('Section 2'!$D$13:L$13),0)),"",VLOOKUP($A833,'Section 2'!$D$16:$R$1015,COLUMNS('Section 2'!$D$13:L$13),0)))</f>
        <v/>
      </c>
      <c r="L833" s="84" t="str">
        <f>IF($C833="","",IF(ISBLANK(VLOOKUP($A833,'Section 2'!$D$16:$R$1015,COLUMNS('Section 2'!$D$13:M$13),0)),"",VLOOKUP($A833,'Section 2'!$D$16:$R$1015,COLUMNS('Section 2'!$D$13:M$13),0)))</f>
        <v/>
      </c>
      <c r="M833" s="84" t="str">
        <f>IF($C833="","",IF(ISBLANK(VLOOKUP($A833,'Section 2'!$D$16:$R$1015,COLUMNS('Section 2'!$D$13:N$13),0)),"",VLOOKUP($A833,'Section 2'!$D$16:$R$1015,COLUMNS('Section 2'!$D$13:N$13),0)))</f>
        <v/>
      </c>
      <c r="N833" s="84" t="str">
        <f>IF($C833="","",IF(ISBLANK(VLOOKUP($A833,'Section 2'!$D$16:$R$1015,COLUMNS('Section 2'!$D$13:O$13),0)),"",VLOOKUP($A833,'Section 2'!$D$16:$R$1015,COLUMNS('Section 2'!$D$13:O$13),0)))</f>
        <v/>
      </c>
      <c r="O833" s="84" t="str">
        <f>IF($C833="","",IF(ISBLANK(VLOOKUP($A833,'Section 2'!$D$16:$R$1015,COLUMNS('Section 2'!$D$13:P$13),0)),"",VLOOKUP($A833,'Section 2'!$D$16:$R$1015,COLUMNS('Section 2'!$D$13:P$13),0)))</f>
        <v/>
      </c>
      <c r="P833" s="84" t="str">
        <f>IF($C833="","",IF(ISBLANK(VLOOKUP($A833,'Section 2'!$D$16:$R$1015,COLUMNS('Section 2'!$D$13:Q$13),0)),"",VLOOKUP($A833,'Section 2'!$D$16:$R$1015,COLUMNS('Section 2'!$D$13:Q$13),0)))</f>
        <v/>
      </c>
      <c r="Q833" s="84" t="str">
        <f>IF($C833="","",IF(ISBLANK(VLOOKUP($A833,'Section 2'!$D$16:$R$1015,COLUMNS('Section 2'!$D$13:R$13),0)),"",IF(VLOOKUP($A833,'Section 2'!$D$16:$R$1015,COLUMNS('Section 2'!$D$13:R$13),0)="QPS","QPS",PROPER(VLOOKUP($A833,'Section 2'!$D$16:$R$1015,COLUMNS('Section 2'!$D$13:R$13),0)))))</f>
        <v/>
      </c>
    </row>
    <row r="834" spans="1:17" x14ac:dyDescent="0.35">
      <c r="A834" s="50">
        <v>833</v>
      </c>
      <c r="B834" s="84" t="str">
        <f t="shared" si="12"/>
        <v/>
      </c>
      <c r="C834" s="84" t="str">
        <f>IFERROR(VLOOKUP($A834,'Section 2'!$D$16:$R$1015,COLUMNS('Section 2'!$D$13:D$13),0),"")</f>
        <v/>
      </c>
      <c r="D834" s="61" t="str">
        <f>IF($C834="","",IF(ISBLANK(VLOOKUP($A834,'Section 2'!$D$16:$R$1015,COLUMNS('Section 2'!$D$13:E$13),0)),"",VLOOKUP($A834,'Section 2'!$D$16:$R$1015,COLUMNS('Section 2'!$D$13:E$13),0)))</f>
        <v/>
      </c>
      <c r="E834" s="84" t="str">
        <f>IF($C834="","",IF(ISBLANK(VLOOKUP($A834,'Section 2'!$D$16:$R$1015,COLUMNS('Section 2'!$D$13:F$13),0)),"",VLOOKUP($A834,'Section 2'!$D$16:$R$1015,COLUMNS('Section 2'!$D$13:F$13),0)))</f>
        <v/>
      </c>
      <c r="F834" s="84" t="str">
        <f>IF($C834="","",IF(ISBLANK(VLOOKUP($A834,'Section 2'!$D$16:$R$1015,COLUMNS('Section 2'!$D$13:G$13),0)),"",VLOOKUP($A834,'Section 2'!$D$16:$R$1015,COLUMNS('Section 2'!$D$13:G$13),0)))</f>
        <v/>
      </c>
      <c r="G834" s="84" t="str">
        <f>IF($C834="","",IF(ISBLANK(VLOOKUP($A834,'Section 2'!$D$16:$R$1015,COLUMNS('Section 2'!$D$13:H$13),0)),"",VLOOKUP($A834,'Section 2'!$D$16:$R$1015,COLUMNS('Section 2'!$D$13:H$13),0)))</f>
        <v/>
      </c>
      <c r="H834" s="84" t="str">
        <f>IF($C834="","",IF(ISBLANK(VLOOKUP($A834,'Section 2'!$D$16:$R$1015,COLUMNS('Section 2'!$D$13:I$13),0)),"",VLOOKUP($A834,'Section 2'!$D$16:$R$1015,COLUMNS('Section 2'!$D$13:I$13),0)))</f>
        <v/>
      </c>
      <c r="I834" s="84" t="str">
        <f>IF($C834="","",IF(ISBLANK(VLOOKUP($A834,'Section 2'!$D$16:$R$1015,COLUMNS('Section 2'!$D$13:J$13),0)),"",VLOOKUP($A834,'Section 2'!$D$16:$R$1015,COLUMNS('Section 2'!$D$13:J$13),0)))</f>
        <v/>
      </c>
      <c r="J834" s="84" t="str">
        <f>IF($C834="","",IF(ISBLANK(VLOOKUP($A834,'Section 2'!$D$16:$R$1015,COLUMNS('Section 2'!$D$13:R$13),0)),"",IF(VLOOKUP($A834,'Section 2'!$D$16:$R$1015,COLUMNS('Section 2'!$D$13:R$13),0)="QPS","QPS",PROPER(VLOOKUP($A834,'Section 2'!$D$16:$R$1015,COLUMNS('Section 2'!$D$13:R$13),0)))))</f>
        <v/>
      </c>
      <c r="K834" s="84" t="str">
        <f>IF($C834="","",IF(ISBLANK(VLOOKUP($A834,'Section 2'!$D$16:$R$1015,COLUMNS('Section 2'!$D$13:L$13),0)),"",VLOOKUP($A834,'Section 2'!$D$16:$R$1015,COLUMNS('Section 2'!$D$13:L$13),0)))</f>
        <v/>
      </c>
      <c r="L834" s="84" t="str">
        <f>IF($C834="","",IF(ISBLANK(VLOOKUP($A834,'Section 2'!$D$16:$R$1015,COLUMNS('Section 2'!$D$13:M$13),0)),"",VLOOKUP($A834,'Section 2'!$D$16:$R$1015,COLUMNS('Section 2'!$D$13:M$13),0)))</f>
        <v/>
      </c>
      <c r="M834" s="84" t="str">
        <f>IF($C834="","",IF(ISBLANK(VLOOKUP($A834,'Section 2'!$D$16:$R$1015,COLUMNS('Section 2'!$D$13:N$13),0)),"",VLOOKUP($A834,'Section 2'!$D$16:$R$1015,COLUMNS('Section 2'!$D$13:N$13),0)))</f>
        <v/>
      </c>
      <c r="N834" s="84" t="str">
        <f>IF($C834="","",IF(ISBLANK(VLOOKUP($A834,'Section 2'!$D$16:$R$1015,COLUMNS('Section 2'!$D$13:O$13),0)),"",VLOOKUP($A834,'Section 2'!$D$16:$R$1015,COLUMNS('Section 2'!$D$13:O$13),0)))</f>
        <v/>
      </c>
      <c r="O834" s="84" t="str">
        <f>IF($C834="","",IF(ISBLANK(VLOOKUP($A834,'Section 2'!$D$16:$R$1015,COLUMNS('Section 2'!$D$13:P$13),0)),"",VLOOKUP($A834,'Section 2'!$D$16:$R$1015,COLUMNS('Section 2'!$D$13:P$13),0)))</f>
        <v/>
      </c>
      <c r="P834" s="84" t="str">
        <f>IF($C834="","",IF(ISBLANK(VLOOKUP($A834,'Section 2'!$D$16:$R$1015,COLUMNS('Section 2'!$D$13:Q$13),0)),"",VLOOKUP($A834,'Section 2'!$D$16:$R$1015,COLUMNS('Section 2'!$D$13:Q$13),0)))</f>
        <v/>
      </c>
      <c r="Q834" s="84" t="str">
        <f>IF($C834="","",IF(ISBLANK(VLOOKUP($A834,'Section 2'!$D$16:$R$1015,COLUMNS('Section 2'!$D$13:R$13),0)),"",IF(VLOOKUP($A834,'Section 2'!$D$16:$R$1015,COLUMNS('Section 2'!$D$13:R$13),0)="QPS","QPS",PROPER(VLOOKUP($A834,'Section 2'!$D$16:$R$1015,COLUMNS('Section 2'!$D$13:R$13),0)))))</f>
        <v/>
      </c>
    </row>
    <row r="835" spans="1:17" x14ac:dyDescent="0.35">
      <c r="A835" s="50">
        <v>834</v>
      </c>
      <c r="B835" s="84" t="str">
        <f t="shared" ref="B835:B898" si="13">IF(C835="","",2)</f>
        <v/>
      </c>
      <c r="C835" s="84" t="str">
        <f>IFERROR(VLOOKUP($A835,'Section 2'!$D$16:$R$1015,COLUMNS('Section 2'!$D$13:D$13),0),"")</f>
        <v/>
      </c>
      <c r="D835" s="61" t="str">
        <f>IF($C835="","",IF(ISBLANK(VLOOKUP($A835,'Section 2'!$D$16:$R$1015,COLUMNS('Section 2'!$D$13:E$13),0)),"",VLOOKUP($A835,'Section 2'!$D$16:$R$1015,COLUMNS('Section 2'!$D$13:E$13),0)))</f>
        <v/>
      </c>
      <c r="E835" s="84" t="str">
        <f>IF($C835="","",IF(ISBLANK(VLOOKUP($A835,'Section 2'!$D$16:$R$1015,COLUMNS('Section 2'!$D$13:F$13),0)),"",VLOOKUP($A835,'Section 2'!$D$16:$R$1015,COLUMNS('Section 2'!$D$13:F$13),0)))</f>
        <v/>
      </c>
      <c r="F835" s="84" t="str">
        <f>IF($C835="","",IF(ISBLANK(VLOOKUP($A835,'Section 2'!$D$16:$R$1015,COLUMNS('Section 2'!$D$13:G$13),0)),"",VLOOKUP($A835,'Section 2'!$D$16:$R$1015,COLUMNS('Section 2'!$D$13:G$13),0)))</f>
        <v/>
      </c>
      <c r="G835" s="84" t="str">
        <f>IF($C835="","",IF(ISBLANK(VLOOKUP($A835,'Section 2'!$D$16:$R$1015,COLUMNS('Section 2'!$D$13:H$13),0)),"",VLOOKUP($A835,'Section 2'!$D$16:$R$1015,COLUMNS('Section 2'!$D$13:H$13),0)))</f>
        <v/>
      </c>
      <c r="H835" s="84" t="str">
        <f>IF($C835="","",IF(ISBLANK(VLOOKUP($A835,'Section 2'!$D$16:$R$1015,COLUMNS('Section 2'!$D$13:I$13),0)),"",VLOOKUP($A835,'Section 2'!$D$16:$R$1015,COLUMNS('Section 2'!$D$13:I$13),0)))</f>
        <v/>
      </c>
      <c r="I835" s="84" t="str">
        <f>IF($C835="","",IF(ISBLANK(VLOOKUP($A835,'Section 2'!$D$16:$R$1015,COLUMNS('Section 2'!$D$13:J$13),0)),"",VLOOKUP($A835,'Section 2'!$D$16:$R$1015,COLUMNS('Section 2'!$D$13:J$13),0)))</f>
        <v/>
      </c>
      <c r="J835" s="84" t="str">
        <f>IF($C835="","",IF(ISBLANK(VLOOKUP($A835,'Section 2'!$D$16:$R$1015,COLUMNS('Section 2'!$D$13:R$13),0)),"",IF(VLOOKUP($A835,'Section 2'!$D$16:$R$1015,COLUMNS('Section 2'!$D$13:R$13),0)="QPS","QPS",PROPER(VLOOKUP($A835,'Section 2'!$D$16:$R$1015,COLUMNS('Section 2'!$D$13:R$13),0)))))</f>
        <v/>
      </c>
      <c r="K835" s="84" t="str">
        <f>IF($C835="","",IF(ISBLANK(VLOOKUP($A835,'Section 2'!$D$16:$R$1015,COLUMNS('Section 2'!$D$13:L$13),0)),"",VLOOKUP($A835,'Section 2'!$D$16:$R$1015,COLUMNS('Section 2'!$D$13:L$13),0)))</f>
        <v/>
      </c>
      <c r="L835" s="84" t="str">
        <f>IF($C835="","",IF(ISBLANK(VLOOKUP($A835,'Section 2'!$D$16:$R$1015,COLUMNS('Section 2'!$D$13:M$13),0)),"",VLOOKUP($A835,'Section 2'!$D$16:$R$1015,COLUMNS('Section 2'!$D$13:M$13),0)))</f>
        <v/>
      </c>
      <c r="M835" s="84" t="str">
        <f>IF($C835="","",IF(ISBLANK(VLOOKUP($A835,'Section 2'!$D$16:$R$1015,COLUMNS('Section 2'!$D$13:N$13),0)),"",VLOOKUP($A835,'Section 2'!$D$16:$R$1015,COLUMNS('Section 2'!$D$13:N$13),0)))</f>
        <v/>
      </c>
      <c r="N835" s="84" t="str">
        <f>IF($C835="","",IF(ISBLANK(VLOOKUP($A835,'Section 2'!$D$16:$R$1015,COLUMNS('Section 2'!$D$13:O$13),0)),"",VLOOKUP($A835,'Section 2'!$D$16:$R$1015,COLUMNS('Section 2'!$D$13:O$13),0)))</f>
        <v/>
      </c>
      <c r="O835" s="84" t="str">
        <f>IF($C835="","",IF(ISBLANK(VLOOKUP($A835,'Section 2'!$D$16:$R$1015,COLUMNS('Section 2'!$D$13:P$13),0)),"",VLOOKUP($A835,'Section 2'!$D$16:$R$1015,COLUMNS('Section 2'!$D$13:P$13),0)))</f>
        <v/>
      </c>
      <c r="P835" s="84" t="str">
        <f>IF($C835="","",IF(ISBLANK(VLOOKUP($A835,'Section 2'!$D$16:$R$1015,COLUMNS('Section 2'!$D$13:Q$13),0)),"",VLOOKUP($A835,'Section 2'!$D$16:$R$1015,COLUMNS('Section 2'!$D$13:Q$13),0)))</f>
        <v/>
      </c>
      <c r="Q835" s="84" t="str">
        <f>IF($C835="","",IF(ISBLANK(VLOOKUP($A835,'Section 2'!$D$16:$R$1015,COLUMNS('Section 2'!$D$13:R$13),0)),"",IF(VLOOKUP($A835,'Section 2'!$D$16:$R$1015,COLUMNS('Section 2'!$D$13:R$13),0)="QPS","QPS",PROPER(VLOOKUP($A835,'Section 2'!$D$16:$R$1015,COLUMNS('Section 2'!$D$13:R$13),0)))))</f>
        <v/>
      </c>
    </row>
    <row r="836" spans="1:17" x14ac:dyDescent="0.35">
      <c r="A836" s="50">
        <v>835</v>
      </c>
      <c r="B836" s="84" t="str">
        <f t="shared" si="13"/>
        <v/>
      </c>
      <c r="C836" s="84" t="str">
        <f>IFERROR(VLOOKUP($A836,'Section 2'!$D$16:$R$1015,COLUMNS('Section 2'!$D$13:D$13),0),"")</f>
        <v/>
      </c>
      <c r="D836" s="61" t="str">
        <f>IF($C836="","",IF(ISBLANK(VLOOKUP($A836,'Section 2'!$D$16:$R$1015,COLUMNS('Section 2'!$D$13:E$13),0)),"",VLOOKUP($A836,'Section 2'!$D$16:$R$1015,COLUMNS('Section 2'!$D$13:E$13),0)))</f>
        <v/>
      </c>
      <c r="E836" s="84" t="str">
        <f>IF($C836="","",IF(ISBLANK(VLOOKUP($A836,'Section 2'!$D$16:$R$1015,COLUMNS('Section 2'!$D$13:F$13),0)),"",VLOOKUP($A836,'Section 2'!$D$16:$R$1015,COLUMNS('Section 2'!$D$13:F$13),0)))</f>
        <v/>
      </c>
      <c r="F836" s="84" t="str">
        <f>IF($C836="","",IF(ISBLANK(VLOOKUP($A836,'Section 2'!$D$16:$R$1015,COLUMNS('Section 2'!$D$13:G$13),0)),"",VLOOKUP($A836,'Section 2'!$D$16:$R$1015,COLUMNS('Section 2'!$D$13:G$13),0)))</f>
        <v/>
      </c>
      <c r="G836" s="84" t="str">
        <f>IF($C836="","",IF(ISBLANK(VLOOKUP($A836,'Section 2'!$D$16:$R$1015,COLUMNS('Section 2'!$D$13:H$13),0)),"",VLOOKUP($A836,'Section 2'!$D$16:$R$1015,COLUMNS('Section 2'!$D$13:H$13),0)))</f>
        <v/>
      </c>
      <c r="H836" s="84" t="str">
        <f>IF($C836="","",IF(ISBLANK(VLOOKUP($A836,'Section 2'!$D$16:$R$1015,COLUMNS('Section 2'!$D$13:I$13),0)),"",VLOOKUP($A836,'Section 2'!$D$16:$R$1015,COLUMNS('Section 2'!$D$13:I$13),0)))</f>
        <v/>
      </c>
      <c r="I836" s="84" t="str">
        <f>IF($C836="","",IF(ISBLANK(VLOOKUP($A836,'Section 2'!$D$16:$R$1015,COLUMNS('Section 2'!$D$13:J$13),0)),"",VLOOKUP($A836,'Section 2'!$D$16:$R$1015,COLUMNS('Section 2'!$D$13:J$13),0)))</f>
        <v/>
      </c>
      <c r="J836" s="84" t="str">
        <f>IF($C836="","",IF(ISBLANK(VLOOKUP($A836,'Section 2'!$D$16:$R$1015,COLUMNS('Section 2'!$D$13:R$13),0)),"",IF(VLOOKUP($A836,'Section 2'!$D$16:$R$1015,COLUMNS('Section 2'!$D$13:R$13),0)="QPS","QPS",PROPER(VLOOKUP($A836,'Section 2'!$D$16:$R$1015,COLUMNS('Section 2'!$D$13:R$13),0)))))</f>
        <v/>
      </c>
      <c r="K836" s="84" t="str">
        <f>IF($C836="","",IF(ISBLANK(VLOOKUP($A836,'Section 2'!$D$16:$R$1015,COLUMNS('Section 2'!$D$13:L$13),0)),"",VLOOKUP($A836,'Section 2'!$D$16:$R$1015,COLUMNS('Section 2'!$D$13:L$13),0)))</f>
        <v/>
      </c>
      <c r="L836" s="84" t="str">
        <f>IF($C836="","",IF(ISBLANK(VLOOKUP($A836,'Section 2'!$D$16:$R$1015,COLUMNS('Section 2'!$D$13:M$13),0)),"",VLOOKUP($A836,'Section 2'!$D$16:$R$1015,COLUMNS('Section 2'!$D$13:M$13),0)))</f>
        <v/>
      </c>
      <c r="M836" s="84" t="str">
        <f>IF($C836="","",IF(ISBLANK(VLOOKUP($A836,'Section 2'!$D$16:$R$1015,COLUMNS('Section 2'!$D$13:N$13),0)),"",VLOOKUP($A836,'Section 2'!$D$16:$R$1015,COLUMNS('Section 2'!$D$13:N$13),0)))</f>
        <v/>
      </c>
      <c r="N836" s="84" t="str">
        <f>IF($C836="","",IF(ISBLANK(VLOOKUP($A836,'Section 2'!$D$16:$R$1015,COLUMNS('Section 2'!$D$13:O$13),0)),"",VLOOKUP($A836,'Section 2'!$D$16:$R$1015,COLUMNS('Section 2'!$D$13:O$13),0)))</f>
        <v/>
      </c>
      <c r="O836" s="84" t="str">
        <f>IF($C836="","",IF(ISBLANK(VLOOKUP($A836,'Section 2'!$D$16:$R$1015,COLUMNS('Section 2'!$D$13:P$13),0)),"",VLOOKUP($A836,'Section 2'!$D$16:$R$1015,COLUMNS('Section 2'!$D$13:P$13),0)))</f>
        <v/>
      </c>
      <c r="P836" s="84" t="str">
        <f>IF($C836="","",IF(ISBLANK(VLOOKUP($A836,'Section 2'!$D$16:$R$1015,COLUMNS('Section 2'!$D$13:Q$13),0)),"",VLOOKUP($A836,'Section 2'!$D$16:$R$1015,COLUMNS('Section 2'!$D$13:Q$13),0)))</f>
        <v/>
      </c>
      <c r="Q836" s="84" t="str">
        <f>IF($C836="","",IF(ISBLANK(VLOOKUP($A836,'Section 2'!$D$16:$R$1015,COLUMNS('Section 2'!$D$13:R$13),0)),"",IF(VLOOKUP($A836,'Section 2'!$D$16:$R$1015,COLUMNS('Section 2'!$D$13:R$13),0)="QPS","QPS",PROPER(VLOOKUP($A836,'Section 2'!$D$16:$R$1015,COLUMNS('Section 2'!$D$13:R$13),0)))))</f>
        <v/>
      </c>
    </row>
    <row r="837" spans="1:17" x14ac:dyDescent="0.35">
      <c r="A837" s="50">
        <v>836</v>
      </c>
      <c r="B837" s="84" t="str">
        <f t="shared" si="13"/>
        <v/>
      </c>
      <c r="C837" s="84" t="str">
        <f>IFERROR(VLOOKUP($A837,'Section 2'!$D$16:$R$1015,COLUMNS('Section 2'!$D$13:D$13),0),"")</f>
        <v/>
      </c>
      <c r="D837" s="61" t="str">
        <f>IF($C837="","",IF(ISBLANK(VLOOKUP($A837,'Section 2'!$D$16:$R$1015,COLUMNS('Section 2'!$D$13:E$13),0)),"",VLOOKUP($A837,'Section 2'!$D$16:$R$1015,COLUMNS('Section 2'!$D$13:E$13),0)))</f>
        <v/>
      </c>
      <c r="E837" s="84" t="str">
        <f>IF($C837="","",IF(ISBLANK(VLOOKUP($A837,'Section 2'!$D$16:$R$1015,COLUMNS('Section 2'!$D$13:F$13),0)),"",VLOOKUP($A837,'Section 2'!$D$16:$R$1015,COLUMNS('Section 2'!$D$13:F$13),0)))</f>
        <v/>
      </c>
      <c r="F837" s="84" t="str">
        <f>IF($C837="","",IF(ISBLANK(VLOOKUP($A837,'Section 2'!$D$16:$R$1015,COLUMNS('Section 2'!$D$13:G$13),0)),"",VLOOKUP($A837,'Section 2'!$D$16:$R$1015,COLUMNS('Section 2'!$D$13:G$13),0)))</f>
        <v/>
      </c>
      <c r="G837" s="84" t="str">
        <f>IF($C837="","",IF(ISBLANK(VLOOKUP($A837,'Section 2'!$D$16:$R$1015,COLUMNS('Section 2'!$D$13:H$13),0)),"",VLOOKUP($A837,'Section 2'!$D$16:$R$1015,COLUMNS('Section 2'!$D$13:H$13),0)))</f>
        <v/>
      </c>
      <c r="H837" s="84" t="str">
        <f>IF($C837="","",IF(ISBLANK(VLOOKUP($A837,'Section 2'!$D$16:$R$1015,COLUMNS('Section 2'!$D$13:I$13),0)),"",VLOOKUP($A837,'Section 2'!$D$16:$R$1015,COLUMNS('Section 2'!$D$13:I$13),0)))</f>
        <v/>
      </c>
      <c r="I837" s="84" t="str">
        <f>IF($C837="","",IF(ISBLANK(VLOOKUP($A837,'Section 2'!$D$16:$R$1015,COLUMNS('Section 2'!$D$13:J$13),0)),"",VLOOKUP($A837,'Section 2'!$D$16:$R$1015,COLUMNS('Section 2'!$D$13:J$13),0)))</f>
        <v/>
      </c>
      <c r="J837" s="84" t="str">
        <f>IF($C837="","",IF(ISBLANK(VLOOKUP($A837,'Section 2'!$D$16:$R$1015,COLUMNS('Section 2'!$D$13:R$13),0)),"",IF(VLOOKUP($A837,'Section 2'!$D$16:$R$1015,COLUMNS('Section 2'!$D$13:R$13),0)="QPS","QPS",PROPER(VLOOKUP($A837,'Section 2'!$D$16:$R$1015,COLUMNS('Section 2'!$D$13:R$13),0)))))</f>
        <v/>
      </c>
      <c r="K837" s="84" t="str">
        <f>IF($C837="","",IF(ISBLANK(VLOOKUP($A837,'Section 2'!$D$16:$R$1015,COLUMNS('Section 2'!$D$13:L$13),0)),"",VLOOKUP($A837,'Section 2'!$D$16:$R$1015,COLUMNS('Section 2'!$D$13:L$13),0)))</f>
        <v/>
      </c>
      <c r="L837" s="84" t="str">
        <f>IF($C837="","",IF(ISBLANK(VLOOKUP($A837,'Section 2'!$D$16:$R$1015,COLUMNS('Section 2'!$D$13:M$13),0)),"",VLOOKUP($A837,'Section 2'!$D$16:$R$1015,COLUMNS('Section 2'!$D$13:M$13),0)))</f>
        <v/>
      </c>
      <c r="M837" s="84" t="str">
        <f>IF($C837="","",IF(ISBLANK(VLOOKUP($A837,'Section 2'!$D$16:$R$1015,COLUMNS('Section 2'!$D$13:N$13),0)),"",VLOOKUP($A837,'Section 2'!$D$16:$R$1015,COLUMNS('Section 2'!$D$13:N$13),0)))</f>
        <v/>
      </c>
      <c r="N837" s="84" t="str">
        <f>IF($C837="","",IF(ISBLANK(VLOOKUP($A837,'Section 2'!$D$16:$R$1015,COLUMNS('Section 2'!$D$13:O$13),0)),"",VLOOKUP($A837,'Section 2'!$D$16:$R$1015,COLUMNS('Section 2'!$D$13:O$13),0)))</f>
        <v/>
      </c>
      <c r="O837" s="84" t="str">
        <f>IF($C837="","",IF(ISBLANK(VLOOKUP($A837,'Section 2'!$D$16:$R$1015,COLUMNS('Section 2'!$D$13:P$13),0)),"",VLOOKUP($A837,'Section 2'!$D$16:$R$1015,COLUMNS('Section 2'!$D$13:P$13),0)))</f>
        <v/>
      </c>
      <c r="P837" s="84" t="str">
        <f>IF($C837="","",IF(ISBLANK(VLOOKUP($A837,'Section 2'!$D$16:$R$1015,COLUMNS('Section 2'!$D$13:Q$13),0)),"",VLOOKUP($A837,'Section 2'!$D$16:$R$1015,COLUMNS('Section 2'!$D$13:Q$13),0)))</f>
        <v/>
      </c>
      <c r="Q837" s="84" t="str">
        <f>IF($C837="","",IF(ISBLANK(VLOOKUP($A837,'Section 2'!$D$16:$R$1015,COLUMNS('Section 2'!$D$13:R$13),0)),"",IF(VLOOKUP($A837,'Section 2'!$D$16:$R$1015,COLUMNS('Section 2'!$D$13:R$13),0)="QPS","QPS",PROPER(VLOOKUP($A837,'Section 2'!$D$16:$R$1015,COLUMNS('Section 2'!$D$13:R$13),0)))))</f>
        <v/>
      </c>
    </row>
    <row r="838" spans="1:17" x14ac:dyDescent="0.35">
      <c r="A838" s="50">
        <v>837</v>
      </c>
      <c r="B838" s="84" t="str">
        <f t="shared" si="13"/>
        <v/>
      </c>
      <c r="C838" s="84" t="str">
        <f>IFERROR(VLOOKUP($A838,'Section 2'!$D$16:$R$1015,COLUMNS('Section 2'!$D$13:D$13),0),"")</f>
        <v/>
      </c>
      <c r="D838" s="61" t="str">
        <f>IF($C838="","",IF(ISBLANK(VLOOKUP($A838,'Section 2'!$D$16:$R$1015,COLUMNS('Section 2'!$D$13:E$13),0)),"",VLOOKUP($A838,'Section 2'!$D$16:$R$1015,COLUMNS('Section 2'!$D$13:E$13),0)))</f>
        <v/>
      </c>
      <c r="E838" s="84" t="str">
        <f>IF($C838="","",IF(ISBLANK(VLOOKUP($A838,'Section 2'!$D$16:$R$1015,COLUMNS('Section 2'!$D$13:F$13),0)),"",VLOOKUP($A838,'Section 2'!$D$16:$R$1015,COLUMNS('Section 2'!$D$13:F$13),0)))</f>
        <v/>
      </c>
      <c r="F838" s="84" t="str">
        <f>IF($C838="","",IF(ISBLANK(VLOOKUP($A838,'Section 2'!$D$16:$R$1015,COLUMNS('Section 2'!$D$13:G$13),0)),"",VLOOKUP($A838,'Section 2'!$D$16:$R$1015,COLUMNS('Section 2'!$D$13:G$13),0)))</f>
        <v/>
      </c>
      <c r="G838" s="84" t="str">
        <f>IF($C838="","",IF(ISBLANK(VLOOKUP($A838,'Section 2'!$D$16:$R$1015,COLUMNS('Section 2'!$D$13:H$13),0)),"",VLOOKUP($A838,'Section 2'!$D$16:$R$1015,COLUMNS('Section 2'!$D$13:H$13),0)))</f>
        <v/>
      </c>
      <c r="H838" s="84" t="str">
        <f>IF($C838="","",IF(ISBLANK(VLOOKUP($A838,'Section 2'!$D$16:$R$1015,COLUMNS('Section 2'!$D$13:I$13),0)),"",VLOOKUP($A838,'Section 2'!$D$16:$R$1015,COLUMNS('Section 2'!$D$13:I$13),0)))</f>
        <v/>
      </c>
      <c r="I838" s="84" t="str">
        <f>IF($C838="","",IF(ISBLANK(VLOOKUP($A838,'Section 2'!$D$16:$R$1015,COLUMNS('Section 2'!$D$13:J$13),0)),"",VLOOKUP($A838,'Section 2'!$D$16:$R$1015,COLUMNS('Section 2'!$D$13:J$13),0)))</f>
        <v/>
      </c>
      <c r="J838" s="84" t="str">
        <f>IF($C838="","",IF(ISBLANK(VLOOKUP($A838,'Section 2'!$D$16:$R$1015,COLUMNS('Section 2'!$D$13:R$13),0)),"",IF(VLOOKUP($A838,'Section 2'!$D$16:$R$1015,COLUMNS('Section 2'!$D$13:R$13),0)="QPS","QPS",PROPER(VLOOKUP($A838,'Section 2'!$D$16:$R$1015,COLUMNS('Section 2'!$D$13:R$13),0)))))</f>
        <v/>
      </c>
      <c r="K838" s="84" t="str">
        <f>IF($C838="","",IF(ISBLANK(VLOOKUP($A838,'Section 2'!$D$16:$R$1015,COLUMNS('Section 2'!$D$13:L$13),0)),"",VLOOKUP($A838,'Section 2'!$D$16:$R$1015,COLUMNS('Section 2'!$D$13:L$13),0)))</f>
        <v/>
      </c>
      <c r="L838" s="84" t="str">
        <f>IF($C838="","",IF(ISBLANK(VLOOKUP($A838,'Section 2'!$D$16:$R$1015,COLUMNS('Section 2'!$D$13:M$13),0)),"",VLOOKUP($A838,'Section 2'!$D$16:$R$1015,COLUMNS('Section 2'!$D$13:M$13),0)))</f>
        <v/>
      </c>
      <c r="M838" s="84" t="str">
        <f>IF($C838="","",IF(ISBLANK(VLOOKUP($A838,'Section 2'!$D$16:$R$1015,COLUMNS('Section 2'!$D$13:N$13),0)),"",VLOOKUP($A838,'Section 2'!$D$16:$R$1015,COLUMNS('Section 2'!$D$13:N$13),0)))</f>
        <v/>
      </c>
      <c r="N838" s="84" t="str">
        <f>IF($C838="","",IF(ISBLANK(VLOOKUP($A838,'Section 2'!$D$16:$R$1015,COLUMNS('Section 2'!$D$13:O$13),0)),"",VLOOKUP($A838,'Section 2'!$D$16:$R$1015,COLUMNS('Section 2'!$D$13:O$13),0)))</f>
        <v/>
      </c>
      <c r="O838" s="84" t="str">
        <f>IF($C838="","",IF(ISBLANK(VLOOKUP($A838,'Section 2'!$D$16:$R$1015,COLUMNS('Section 2'!$D$13:P$13),0)),"",VLOOKUP($A838,'Section 2'!$D$16:$R$1015,COLUMNS('Section 2'!$D$13:P$13),0)))</f>
        <v/>
      </c>
      <c r="P838" s="84" t="str">
        <f>IF($C838="","",IF(ISBLANK(VLOOKUP($A838,'Section 2'!$D$16:$R$1015,COLUMNS('Section 2'!$D$13:Q$13),0)),"",VLOOKUP($A838,'Section 2'!$D$16:$R$1015,COLUMNS('Section 2'!$D$13:Q$13),0)))</f>
        <v/>
      </c>
      <c r="Q838" s="84" t="str">
        <f>IF($C838="","",IF(ISBLANK(VLOOKUP($A838,'Section 2'!$D$16:$R$1015,COLUMNS('Section 2'!$D$13:R$13),0)),"",IF(VLOOKUP($A838,'Section 2'!$D$16:$R$1015,COLUMNS('Section 2'!$D$13:R$13),0)="QPS","QPS",PROPER(VLOOKUP($A838,'Section 2'!$D$16:$R$1015,COLUMNS('Section 2'!$D$13:R$13),0)))))</f>
        <v/>
      </c>
    </row>
    <row r="839" spans="1:17" x14ac:dyDescent="0.35">
      <c r="A839" s="50">
        <v>838</v>
      </c>
      <c r="B839" s="84" t="str">
        <f t="shared" si="13"/>
        <v/>
      </c>
      <c r="C839" s="84" t="str">
        <f>IFERROR(VLOOKUP($A839,'Section 2'!$D$16:$R$1015,COLUMNS('Section 2'!$D$13:D$13),0),"")</f>
        <v/>
      </c>
      <c r="D839" s="61" t="str">
        <f>IF($C839="","",IF(ISBLANK(VLOOKUP($A839,'Section 2'!$D$16:$R$1015,COLUMNS('Section 2'!$D$13:E$13),0)),"",VLOOKUP($A839,'Section 2'!$D$16:$R$1015,COLUMNS('Section 2'!$D$13:E$13),0)))</f>
        <v/>
      </c>
      <c r="E839" s="84" t="str">
        <f>IF($C839="","",IF(ISBLANK(VLOOKUP($A839,'Section 2'!$D$16:$R$1015,COLUMNS('Section 2'!$D$13:F$13),0)),"",VLOOKUP($A839,'Section 2'!$D$16:$R$1015,COLUMNS('Section 2'!$D$13:F$13),0)))</f>
        <v/>
      </c>
      <c r="F839" s="84" t="str">
        <f>IF($C839="","",IF(ISBLANK(VLOOKUP($A839,'Section 2'!$D$16:$R$1015,COLUMNS('Section 2'!$D$13:G$13),0)),"",VLOOKUP($A839,'Section 2'!$D$16:$R$1015,COLUMNS('Section 2'!$D$13:G$13),0)))</f>
        <v/>
      </c>
      <c r="G839" s="84" t="str">
        <f>IF($C839="","",IF(ISBLANK(VLOOKUP($A839,'Section 2'!$D$16:$R$1015,COLUMNS('Section 2'!$D$13:H$13),0)),"",VLOOKUP($A839,'Section 2'!$D$16:$R$1015,COLUMNS('Section 2'!$D$13:H$13),0)))</f>
        <v/>
      </c>
      <c r="H839" s="84" t="str">
        <f>IF($C839="","",IF(ISBLANK(VLOOKUP($A839,'Section 2'!$D$16:$R$1015,COLUMNS('Section 2'!$D$13:I$13),0)),"",VLOOKUP($A839,'Section 2'!$D$16:$R$1015,COLUMNS('Section 2'!$D$13:I$13),0)))</f>
        <v/>
      </c>
      <c r="I839" s="84" t="str">
        <f>IF($C839="","",IF(ISBLANK(VLOOKUP($A839,'Section 2'!$D$16:$R$1015,COLUMNS('Section 2'!$D$13:J$13),0)),"",VLOOKUP($A839,'Section 2'!$D$16:$R$1015,COLUMNS('Section 2'!$D$13:J$13),0)))</f>
        <v/>
      </c>
      <c r="J839" s="84" t="str">
        <f>IF($C839="","",IF(ISBLANK(VLOOKUP($A839,'Section 2'!$D$16:$R$1015,COLUMNS('Section 2'!$D$13:R$13),0)),"",IF(VLOOKUP($A839,'Section 2'!$D$16:$R$1015,COLUMNS('Section 2'!$D$13:R$13),0)="QPS","QPS",PROPER(VLOOKUP($A839,'Section 2'!$D$16:$R$1015,COLUMNS('Section 2'!$D$13:R$13),0)))))</f>
        <v/>
      </c>
      <c r="K839" s="84" t="str">
        <f>IF($C839="","",IF(ISBLANK(VLOOKUP($A839,'Section 2'!$D$16:$R$1015,COLUMNS('Section 2'!$D$13:L$13),0)),"",VLOOKUP($A839,'Section 2'!$D$16:$R$1015,COLUMNS('Section 2'!$D$13:L$13),0)))</f>
        <v/>
      </c>
      <c r="L839" s="84" t="str">
        <f>IF($C839="","",IF(ISBLANK(VLOOKUP($A839,'Section 2'!$D$16:$R$1015,COLUMNS('Section 2'!$D$13:M$13),0)),"",VLOOKUP($A839,'Section 2'!$D$16:$R$1015,COLUMNS('Section 2'!$D$13:M$13),0)))</f>
        <v/>
      </c>
      <c r="M839" s="84" t="str">
        <f>IF($C839="","",IF(ISBLANK(VLOOKUP($A839,'Section 2'!$D$16:$R$1015,COLUMNS('Section 2'!$D$13:N$13),0)),"",VLOOKUP($A839,'Section 2'!$D$16:$R$1015,COLUMNS('Section 2'!$D$13:N$13),0)))</f>
        <v/>
      </c>
      <c r="N839" s="84" t="str">
        <f>IF($C839="","",IF(ISBLANK(VLOOKUP($A839,'Section 2'!$D$16:$R$1015,COLUMNS('Section 2'!$D$13:O$13),0)),"",VLOOKUP($A839,'Section 2'!$D$16:$R$1015,COLUMNS('Section 2'!$D$13:O$13),0)))</f>
        <v/>
      </c>
      <c r="O839" s="84" t="str">
        <f>IF($C839="","",IF(ISBLANK(VLOOKUP($A839,'Section 2'!$D$16:$R$1015,COLUMNS('Section 2'!$D$13:P$13),0)),"",VLOOKUP($A839,'Section 2'!$D$16:$R$1015,COLUMNS('Section 2'!$D$13:P$13),0)))</f>
        <v/>
      </c>
      <c r="P839" s="84" t="str">
        <f>IF($C839="","",IF(ISBLANK(VLOOKUP($A839,'Section 2'!$D$16:$R$1015,COLUMNS('Section 2'!$D$13:Q$13),0)),"",VLOOKUP($A839,'Section 2'!$D$16:$R$1015,COLUMNS('Section 2'!$D$13:Q$13),0)))</f>
        <v/>
      </c>
      <c r="Q839" s="84" t="str">
        <f>IF($C839="","",IF(ISBLANK(VLOOKUP($A839,'Section 2'!$D$16:$R$1015,COLUMNS('Section 2'!$D$13:R$13),0)),"",IF(VLOOKUP($A839,'Section 2'!$D$16:$R$1015,COLUMNS('Section 2'!$D$13:R$13),0)="QPS","QPS",PROPER(VLOOKUP($A839,'Section 2'!$D$16:$R$1015,COLUMNS('Section 2'!$D$13:R$13),0)))))</f>
        <v/>
      </c>
    </row>
    <row r="840" spans="1:17" x14ac:dyDescent="0.35">
      <c r="A840" s="50">
        <v>839</v>
      </c>
      <c r="B840" s="84" t="str">
        <f t="shared" si="13"/>
        <v/>
      </c>
      <c r="C840" s="84" t="str">
        <f>IFERROR(VLOOKUP($A840,'Section 2'!$D$16:$R$1015,COLUMNS('Section 2'!$D$13:D$13),0),"")</f>
        <v/>
      </c>
      <c r="D840" s="61" t="str">
        <f>IF($C840="","",IF(ISBLANK(VLOOKUP($A840,'Section 2'!$D$16:$R$1015,COLUMNS('Section 2'!$D$13:E$13),0)),"",VLOOKUP($A840,'Section 2'!$D$16:$R$1015,COLUMNS('Section 2'!$D$13:E$13),0)))</f>
        <v/>
      </c>
      <c r="E840" s="84" t="str">
        <f>IF($C840="","",IF(ISBLANK(VLOOKUP($A840,'Section 2'!$D$16:$R$1015,COLUMNS('Section 2'!$D$13:F$13),0)),"",VLOOKUP($A840,'Section 2'!$D$16:$R$1015,COLUMNS('Section 2'!$D$13:F$13),0)))</f>
        <v/>
      </c>
      <c r="F840" s="84" t="str">
        <f>IF($C840="","",IF(ISBLANK(VLOOKUP($A840,'Section 2'!$D$16:$R$1015,COLUMNS('Section 2'!$D$13:G$13),0)),"",VLOOKUP($A840,'Section 2'!$D$16:$R$1015,COLUMNS('Section 2'!$D$13:G$13),0)))</f>
        <v/>
      </c>
      <c r="G840" s="84" t="str">
        <f>IF($C840="","",IF(ISBLANK(VLOOKUP($A840,'Section 2'!$D$16:$R$1015,COLUMNS('Section 2'!$D$13:H$13),0)),"",VLOOKUP($A840,'Section 2'!$D$16:$R$1015,COLUMNS('Section 2'!$D$13:H$13),0)))</f>
        <v/>
      </c>
      <c r="H840" s="84" t="str">
        <f>IF($C840="","",IF(ISBLANK(VLOOKUP($A840,'Section 2'!$D$16:$R$1015,COLUMNS('Section 2'!$D$13:I$13),0)),"",VLOOKUP($A840,'Section 2'!$D$16:$R$1015,COLUMNS('Section 2'!$D$13:I$13),0)))</f>
        <v/>
      </c>
      <c r="I840" s="84" t="str">
        <f>IF($C840="","",IF(ISBLANK(VLOOKUP($A840,'Section 2'!$D$16:$R$1015,COLUMNS('Section 2'!$D$13:J$13),0)),"",VLOOKUP($A840,'Section 2'!$D$16:$R$1015,COLUMNS('Section 2'!$D$13:J$13),0)))</f>
        <v/>
      </c>
      <c r="J840" s="84" t="str">
        <f>IF($C840="","",IF(ISBLANK(VLOOKUP($A840,'Section 2'!$D$16:$R$1015,COLUMNS('Section 2'!$D$13:R$13),0)),"",IF(VLOOKUP($A840,'Section 2'!$D$16:$R$1015,COLUMNS('Section 2'!$D$13:R$13),0)="QPS","QPS",PROPER(VLOOKUP($A840,'Section 2'!$D$16:$R$1015,COLUMNS('Section 2'!$D$13:R$13),0)))))</f>
        <v/>
      </c>
      <c r="K840" s="84" t="str">
        <f>IF($C840="","",IF(ISBLANK(VLOOKUP($A840,'Section 2'!$D$16:$R$1015,COLUMNS('Section 2'!$D$13:L$13),0)),"",VLOOKUP($A840,'Section 2'!$D$16:$R$1015,COLUMNS('Section 2'!$D$13:L$13),0)))</f>
        <v/>
      </c>
      <c r="L840" s="84" t="str">
        <f>IF($C840="","",IF(ISBLANK(VLOOKUP($A840,'Section 2'!$D$16:$R$1015,COLUMNS('Section 2'!$D$13:M$13),0)),"",VLOOKUP($A840,'Section 2'!$D$16:$R$1015,COLUMNS('Section 2'!$D$13:M$13),0)))</f>
        <v/>
      </c>
      <c r="M840" s="84" t="str">
        <f>IF($C840="","",IF(ISBLANK(VLOOKUP($A840,'Section 2'!$D$16:$R$1015,COLUMNS('Section 2'!$D$13:N$13),0)),"",VLOOKUP($A840,'Section 2'!$D$16:$R$1015,COLUMNS('Section 2'!$D$13:N$13),0)))</f>
        <v/>
      </c>
      <c r="N840" s="84" t="str">
        <f>IF($C840="","",IF(ISBLANK(VLOOKUP($A840,'Section 2'!$D$16:$R$1015,COLUMNS('Section 2'!$D$13:O$13),0)),"",VLOOKUP($A840,'Section 2'!$D$16:$R$1015,COLUMNS('Section 2'!$D$13:O$13),0)))</f>
        <v/>
      </c>
      <c r="O840" s="84" t="str">
        <f>IF($C840="","",IF(ISBLANK(VLOOKUP($A840,'Section 2'!$D$16:$R$1015,COLUMNS('Section 2'!$D$13:P$13),0)),"",VLOOKUP($A840,'Section 2'!$D$16:$R$1015,COLUMNS('Section 2'!$D$13:P$13),0)))</f>
        <v/>
      </c>
      <c r="P840" s="84" t="str">
        <f>IF($C840="","",IF(ISBLANK(VLOOKUP($A840,'Section 2'!$D$16:$R$1015,COLUMNS('Section 2'!$D$13:Q$13),0)),"",VLOOKUP($A840,'Section 2'!$D$16:$R$1015,COLUMNS('Section 2'!$D$13:Q$13),0)))</f>
        <v/>
      </c>
      <c r="Q840" s="84" t="str">
        <f>IF($C840="","",IF(ISBLANK(VLOOKUP($A840,'Section 2'!$D$16:$R$1015,COLUMNS('Section 2'!$D$13:R$13),0)),"",IF(VLOOKUP($A840,'Section 2'!$D$16:$R$1015,COLUMNS('Section 2'!$D$13:R$13),0)="QPS","QPS",PROPER(VLOOKUP($A840,'Section 2'!$D$16:$R$1015,COLUMNS('Section 2'!$D$13:R$13),0)))))</f>
        <v/>
      </c>
    </row>
    <row r="841" spans="1:17" x14ac:dyDescent="0.35">
      <c r="A841" s="50">
        <v>840</v>
      </c>
      <c r="B841" s="84" t="str">
        <f t="shared" si="13"/>
        <v/>
      </c>
      <c r="C841" s="84" t="str">
        <f>IFERROR(VLOOKUP($A841,'Section 2'!$D$16:$R$1015,COLUMNS('Section 2'!$D$13:D$13),0),"")</f>
        <v/>
      </c>
      <c r="D841" s="61" t="str">
        <f>IF($C841="","",IF(ISBLANK(VLOOKUP($A841,'Section 2'!$D$16:$R$1015,COLUMNS('Section 2'!$D$13:E$13),0)),"",VLOOKUP($A841,'Section 2'!$D$16:$R$1015,COLUMNS('Section 2'!$D$13:E$13),0)))</f>
        <v/>
      </c>
      <c r="E841" s="84" t="str">
        <f>IF($C841="","",IF(ISBLANK(VLOOKUP($A841,'Section 2'!$D$16:$R$1015,COLUMNS('Section 2'!$D$13:F$13),0)),"",VLOOKUP($A841,'Section 2'!$D$16:$R$1015,COLUMNS('Section 2'!$D$13:F$13),0)))</f>
        <v/>
      </c>
      <c r="F841" s="84" t="str">
        <f>IF($C841="","",IF(ISBLANK(VLOOKUP($A841,'Section 2'!$D$16:$R$1015,COLUMNS('Section 2'!$D$13:G$13),0)),"",VLOOKUP($A841,'Section 2'!$D$16:$R$1015,COLUMNS('Section 2'!$D$13:G$13),0)))</f>
        <v/>
      </c>
      <c r="G841" s="84" t="str">
        <f>IF($C841="","",IF(ISBLANK(VLOOKUP($A841,'Section 2'!$D$16:$R$1015,COLUMNS('Section 2'!$D$13:H$13),0)),"",VLOOKUP($A841,'Section 2'!$D$16:$R$1015,COLUMNS('Section 2'!$D$13:H$13),0)))</f>
        <v/>
      </c>
      <c r="H841" s="84" t="str">
        <f>IF($C841="","",IF(ISBLANK(VLOOKUP($A841,'Section 2'!$D$16:$R$1015,COLUMNS('Section 2'!$D$13:I$13),0)),"",VLOOKUP($A841,'Section 2'!$D$16:$R$1015,COLUMNS('Section 2'!$D$13:I$13),0)))</f>
        <v/>
      </c>
      <c r="I841" s="84" t="str">
        <f>IF($C841="","",IF(ISBLANK(VLOOKUP($A841,'Section 2'!$D$16:$R$1015,COLUMNS('Section 2'!$D$13:J$13),0)),"",VLOOKUP($A841,'Section 2'!$D$16:$R$1015,COLUMNS('Section 2'!$D$13:J$13),0)))</f>
        <v/>
      </c>
      <c r="J841" s="84" t="str">
        <f>IF($C841="","",IF(ISBLANK(VLOOKUP($A841,'Section 2'!$D$16:$R$1015,COLUMNS('Section 2'!$D$13:R$13),0)),"",IF(VLOOKUP($A841,'Section 2'!$D$16:$R$1015,COLUMNS('Section 2'!$D$13:R$13),0)="QPS","QPS",PROPER(VLOOKUP($A841,'Section 2'!$D$16:$R$1015,COLUMNS('Section 2'!$D$13:R$13),0)))))</f>
        <v/>
      </c>
      <c r="K841" s="84" t="str">
        <f>IF($C841="","",IF(ISBLANK(VLOOKUP($A841,'Section 2'!$D$16:$R$1015,COLUMNS('Section 2'!$D$13:L$13),0)),"",VLOOKUP($A841,'Section 2'!$D$16:$R$1015,COLUMNS('Section 2'!$D$13:L$13),0)))</f>
        <v/>
      </c>
      <c r="L841" s="84" t="str">
        <f>IF($C841="","",IF(ISBLANK(VLOOKUP($A841,'Section 2'!$D$16:$R$1015,COLUMNS('Section 2'!$D$13:M$13),0)),"",VLOOKUP($A841,'Section 2'!$D$16:$R$1015,COLUMNS('Section 2'!$D$13:M$13),0)))</f>
        <v/>
      </c>
      <c r="M841" s="84" t="str">
        <f>IF($C841="","",IF(ISBLANK(VLOOKUP($A841,'Section 2'!$D$16:$R$1015,COLUMNS('Section 2'!$D$13:N$13),0)),"",VLOOKUP($A841,'Section 2'!$D$16:$R$1015,COLUMNS('Section 2'!$D$13:N$13),0)))</f>
        <v/>
      </c>
      <c r="N841" s="84" t="str">
        <f>IF($C841="","",IF(ISBLANK(VLOOKUP($A841,'Section 2'!$D$16:$R$1015,COLUMNS('Section 2'!$D$13:O$13),0)),"",VLOOKUP($A841,'Section 2'!$D$16:$R$1015,COLUMNS('Section 2'!$D$13:O$13),0)))</f>
        <v/>
      </c>
      <c r="O841" s="84" t="str">
        <f>IF($C841="","",IF(ISBLANK(VLOOKUP($A841,'Section 2'!$D$16:$R$1015,COLUMNS('Section 2'!$D$13:P$13),0)),"",VLOOKUP($A841,'Section 2'!$D$16:$R$1015,COLUMNS('Section 2'!$D$13:P$13),0)))</f>
        <v/>
      </c>
      <c r="P841" s="84" t="str">
        <f>IF($C841="","",IF(ISBLANK(VLOOKUP($A841,'Section 2'!$D$16:$R$1015,COLUMNS('Section 2'!$D$13:Q$13),0)),"",VLOOKUP($A841,'Section 2'!$D$16:$R$1015,COLUMNS('Section 2'!$D$13:Q$13),0)))</f>
        <v/>
      </c>
      <c r="Q841" s="84" t="str">
        <f>IF($C841="","",IF(ISBLANK(VLOOKUP($A841,'Section 2'!$D$16:$R$1015,COLUMNS('Section 2'!$D$13:R$13),0)),"",IF(VLOOKUP($A841,'Section 2'!$D$16:$R$1015,COLUMNS('Section 2'!$D$13:R$13),0)="QPS","QPS",PROPER(VLOOKUP($A841,'Section 2'!$D$16:$R$1015,COLUMNS('Section 2'!$D$13:R$13),0)))))</f>
        <v/>
      </c>
    </row>
    <row r="842" spans="1:17" x14ac:dyDescent="0.35">
      <c r="A842" s="50">
        <v>841</v>
      </c>
      <c r="B842" s="84" t="str">
        <f t="shared" si="13"/>
        <v/>
      </c>
      <c r="C842" s="84" t="str">
        <f>IFERROR(VLOOKUP($A842,'Section 2'!$D$16:$R$1015,COLUMNS('Section 2'!$D$13:D$13),0),"")</f>
        <v/>
      </c>
      <c r="D842" s="61" t="str">
        <f>IF($C842="","",IF(ISBLANK(VLOOKUP($A842,'Section 2'!$D$16:$R$1015,COLUMNS('Section 2'!$D$13:E$13),0)),"",VLOOKUP($A842,'Section 2'!$D$16:$R$1015,COLUMNS('Section 2'!$D$13:E$13),0)))</f>
        <v/>
      </c>
      <c r="E842" s="84" t="str">
        <f>IF($C842="","",IF(ISBLANK(VLOOKUP($A842,'Section 2'!$D$16:$R$1015,COLUMNS('Section 2'!$D$13:F$13),0)),"",VLOOKUP($A842,'Section 2'!$D$16:$R$1015,COLUMNS('Section 2'!$D$13:F$13),0)))</f>
        <v/>
      </c>
      <c r="F842" s="84" t="str">
        <f>IF($C842="","",IF(ISBLANK(VLOOKUP($A842,'Section 2'!$D$16:$R$1015,COLUMNS('Section 2'!$D$13:G$13),0)),"",VLOOKUP($A842,'Section 2'!$D$16:$R$1015,COLUMNS('Section 2'!$D$13:G$13),0)))</f>
        <v/>
      </c>
      <c r="G842" s="84" t="str">
        <f>IF($C842="","",IF(ISBLANK(VLOOKUP($A842,'Section 2'!$D$16:$R$1015,COLUMNS('Section 2'!$D$13:H$13),0)),"",VLOOKUP($A842,'Section 2'!$D$16:$R$1015,COLUMNS('Section 2'!$D$13:H$13),0)))</f>
        <v/>
      </c>
      <c r="H842" s="84" t="str">
        <f>IF($C842="","",IF(ISBLANK(VLOOKUP($A842,'Section 2'!$D$16:$R$1015,COLUMNS('Section 2'!$D$13:I$13),0)),"",VLOOKUP($A842,'Section 2'!$D$16:$R$1015,COLUMNS('Section 2'!$D$13:I$13),0)))</f>
        <v/>
      </c>
      <c r="I842" s="84" t="str">
        <f>IF($C842="","",IF(ISBLANK(VLOOKUP($A842,'Section 2'!$D$16:$R$1015,COLUMNS('Section 2'!$D$13:J$13),0)),"",VLOOKUP($A842,'Section 2'!$D$16:$R$1015,COLUMNS('Section 2'!$D$13:J$13),0)))</f>
        <v/>
      </c>
      <c r="J842" s="84" t="str">
        <f>IF($C842="","",IF(ISBLANK(VLOOKUP($A842,'Section 2'!$D$16:$R$1015,COLUMNS('Section 2'!$D$13:R$13),0)),"",IF(VLOOKUP($A842,'Section 2'!$D$16:$R$1015,COLUMNS('Section 2'!$D$13:R$13),0)="QPS","QPS",PROPER(VLOOKUP($A842,'Section 2'!$D$16:$R$1015,COLUMNS('Section 2'!$D$13:R$13),0)))))</f>
        <v/>
      </c>
      <c r="K842" s="84" t="str">
        <f>IF($C842="","",IF(ISBLANK(VLOOKUP($A842,'Section 2'!$D$16:$R$1015,COLUMNS('Section 2'!$D$13:L$13),0)),"",VLOOKUP($A842,'Section 2'!$D$16:$R$1015,COLUMNS('Section 2'!$D$13:L$13),0)))</f>
        <v/>
      </c>
      <c r="L842" s="84" t="str">
        <f>IF($C842="","",IF(ISBLANK(VLOOKUP($A842,'Section 2'!$D$16:$R$1015,COLUMNS('Section 2'!$D$13:M$13),0)),"",VLOOKUP($A842,'Section 2'!$D$16:$R$1015,COLUMNS('Section 2'!$D$13:M$13),0)))</f>
        <v/>
      </c>
      <c r="M842" s="84" t="str">
        <f>IF($C842="","",IF(ISBLANK(VLOOKUP($A842,'Section 2'!$D$16:$R$1015,COLUMNS('Section 2'!$D$13:N$13),0)),"",VLOOKUP($A842,'Section 2'!$D$16:$R$1015,COLUMNS('Section 2'!$D$13:N$13),0)))</f>
        <v/>
      </c>
      <c r="N842" s="84" t="str">
        <f>IF($C842="","",IF(ISBLANK(VLOOKUP($A842,'Section 2'!$D$16:$R$1015,COLUMNS('Section 2'!$D$13:O$13),0)),"",VLOOKUP($A842,'Section 2'!$D$16:$R$1015,COLUMNS('Section 2'!$D$13:O$13),0)))</f>
        <v/>
      </c>
      <c r="O842" s="84" t="str">
        <f>IF($C842="","",IF(ISBLANK(VLOOKUP($A842,'Section 2'!$D$16:$R$1015,COLUMNS('Section 2'!$D$13:P$13),0)),"",VLOOKUP($A842,'Section 2'!$D$16:$R$1015,COLUMNS('Section 2'!$D$13:P$13),0)))</f>
        <v/>
      </c>
      <c r="P842" s="84" t="str">
        <f>IF($C842="","",IF(ISBLANK(VLOOKUP($A842,'Section 2'!$D$16:$R$1015,COLUMNS('Section 2'!$D$13:Q$13),0)),"",VLOOKUP($A842,'Section 2'!$D$16:$R$1015,COLUMNS('Section 2'!$D$13:Q$13),0)))</f>
        <v/>
      </c>
      <c r="Q842" s="84" t="str">
        <f>IF($C842="","",IF(ISBLANK(VLOOKUP($A842,'Section 2'!$D$16:$R$1015,COLUMNS('Section 2'!$D$13:R$13),0)),"",IF(VLOOKUP($A842,'Section 2'!$D$16:$R$1015,COLUMNS('Section 2'!$D$13:R$13),0)="QPS","QPS",PROPER(VLOOKUP($A842,'Section 2'!$D$16:$R$1015,COLUMNS('Section 2'!$D$13:R$13),0)))))</f>
        <v/>
      </c>
    </row>
    <row r="843" spans="1:17" x14ac:dyDescent="0.35">
      <c r="A843" s="50">
        <v>842</v>
      </c>
      <c r="B843" s="84" t="str">
        <f t="shared" si="13"/>
        <v/>
      </c>
      <c r="C843" s="84" t="str">
        <f>IFERROR(VLOOKUP($A843,'Section 2'!$D$16:$R$1015,COLUMNS('Section 2'!$D$13:D$13),0),"")</f>
        <v/>
      </c>
      <c r="D843" s="61" t="str">
        <f>IF($C843="","",IF(ISBLANK(VLOOKUP($A843,'Section 2'!$D$16:$R$1015,COLUMNS('Section 2'!$D$13:E$13),0)),"",VLOOKUP($A843,'Section 2'!$D$16:$R$1015,COLUMNS('Section 2'!$D$13:E$13),0)))</f>
        <v/>
      </c>
      <c r="E843" s="84" t="str">
        <f>IF($C843="","",IF(ISBLANK(VLOOKUP($A843,'Section 2'!$D$16:$R$1015,COLUMNS('Section 2'!$D$13:F$13),0)),"",VLOOKUP($A843,'Section 2'!$D$16:$R$1015,COLUMNS('Section 2'!$D$13:F$13),0)))</f>
        <v/>
      </c>
      <c r="F843" s="84" t="str">
        <f>IF($C843="","",IF(ISBLANK(VLOOKUP($A843,'Section 2'!$D$16:$R$1015,COLUMNS('Section 2'!$D$13:G$13),0)),"",VLOOKUP($A843,'Section 2'!$D$16:$R$1015,COLUMNS('Section 2'!$D$13:G$13),0)))</f>
        <v/>
      </c>
      <c r="G843" s="84" t="str">
        <f>IF($C843="","",IF(ISBLANK(VLOOKUP($A843,'Section 2'!$D$16:$R$1015,COLUMNS('Section 2'!$D$13:H$13),0)),"",VLOOKUP($A843,'Section 2'!$D$16:$R$1015,COLUMNS('Section 2'!$D$13:H$13),0)))</f>
        <v/>
      </c>
      <c r="H843" s="84" t="str">
        <f>IF($C843="","",IF(ISBLANK(VLOOKUP($A843,'Section 2'!$D$16:$R$1015,COLUMNS('Section 2'!$D$13:I$13),0)),"",VLOOKUP($A843,'Section 2'!$D$16:$R$1015,COLUMNS('Section 2'!$D$13:I$13),0)))</f>
        <v/>
      </c>
      <c r="I843" s="84" t="str">
        <f>IF($C843="","",IF(ISBLANK(VLOOKUP($A843,'Section 2'!$D$16:$R$1015,COLUMNS('Section 2'!$D$13:J$13),0)),"",VLOOKUP($A843,'Section 2'!$D$16:$R$1015,COLUMNS('Section 2'!$D$13:J$13),0)))</f>
        <v/>
      </c>
      <c r="J843" s="84" t="str">
        <f>IF($C843="","",IF(ISBLANK(VLOOKUP($A843,'Section 2'!$D$16:$R$1015,COLUMNS('Section 2'!$D$13:R$13),0)),"",IF(VLOOKUP($A843,'Section 2'!$D$16:$R$1015,COLUMNS('Section 2'!$D$13:R$13),0)="QPS","QPS",PROPER(VLOOKUP($A843,'Section 2'!$D$16:$R$1015,COLUMNS('Section 2'!$D$13:R$13),0)))))</f>
        <v/>
      </c>
      <c r="K843" s="84" t="str">
        <f>IF($C843="","",IF(ISBLANK(VLOOKUP($A843,'Section 2'!$D$16:$R$1015,COLUMNS('Section 2'!$D$13:L$13),0)),"",VLOOKUP($A843,'Section 2'!$D$16:$R$1015,COLUMNS('Section 2'!$D$13:L$13),0)))</f>
        <v/>
      </c>
      <c r="L843" s="84" t="str">
        <f>IF($C843="","",IF(ISBLANK(VLOOKUP($A843,'Section 2'!$D$16:$R$1015,COLUMNS('Section 2'!$D$13:M$13),0)),"",VLOOKUP($A843,'Section 2'!$D$16:$R$1015,COLUMNS('Section 2'!$D$13:M$13),0)))</f>
        <v/>
      </c>
      <c r="M843" s="84" t="str">
        <f>IF($C843="","",IF(ISBLANK(VLOOKUP($A843,'Section 2'!$D$16:$R$1015,COLUMNS('Section 2'!$D$13:N$13),0)),"",VLOOKUP($A843,'Section 2'!$D$16:$R$1015,COLUMNS('Section 2'!$D$13:N$13),0)))</f>
        <v/>
      </c>
      <c r="N843" s="84" t="str">
        <f>IF($C843="","",IF(ISBLANK(VLOOKUP($A843,'Section 2'!$D$16:$R$1015,COLUMNS('Section 2'!$D$13:O$13),0)),"",VLOOKUP($A843,'Section 2'!$D$16:$R$1015,COLUMNS('Section 2'!$D$13:O$13),0)))</f>
        <v/>
      </c>
      <c r="O843" s="84" t="str">
        <f>IF($C843="","",IF(ISBLANK(VLOOKUP($A843,'Section 2'!$D$16:$R$1015,COLUMNS('Section 2'!$D$13:P$13),0)),"",VLOOKUP($A843,'Section 2'!$D$16:$R$1015,COLUMNS('Section 2'!$D$13:P$13),0)))</f>
        <v/>
      </c>
      <c r="P843" s="84" t="str">
        <f>IF($C843="","",IF(ISBLANK(VLOOKUP($A843,'Section 2'!$D$16:$R$1015,COLUMNS('Section 2'!$D$13:Q$13),0)),"",VLOOKUP($A843,'Section 2'!$D$16:$R$1015,COLUMNS('Section 2'!$D$13:Q$13),0)))</f>
        <v/>
      </c>
      <c r="Q843" s="84" t="str">
        <f>IF($C843="","",IF(ISBLANK(VLOOKUP($A843,'Section 2'!$D$16:$R$1015,COLUMNS('Section 2'!$D$13:R$13),0)),"",IF(VLOOKUP($A843,'Section 2'!$D$16:$R$1015,COLUMNS('Section 2'!$D$13:R$13),0)="QPS","QPS",PROPER(VLOOKUP($A843,'Section 2'!$D$16:$R$1015,COLUMNS('Section 2'!$D$13:R$13),0)))))</f>
        <v/>
      </c>
    </row>
    <row r="844" spans="1:17" x14ac:dyDescent="0.35">
      <c r="A844" s="50">
        <v>843</v>
      </c>
      <c r="B844" s="84" t="str">
        <f t="shared" si="13"/>
        <v/>
      </c>
      <c r="C844" s="84" t="str">
        <f>IFERROR(VLOOKUP($A844,'Section 2'!$D$16:$R$1015,COLUMNS('Section 2'!$D$13:D$13),0),"")</f>
        <v/>
      </c>
      <c r="D844" s="61" t="str">
        <f>IF($C844="","",IF(ISBLANK(VLOOKUP($A844,'Section 2'!$D$16:$R$1015,COLUMNS('Section 2'!$D$13:E$13),0)),"",VLOOKUP($A844,'Section 2'!$D$16:$R$1015,COLUMNS('Section 2'!$D$13:E$13),0)))</f>
        <v/>
      </c>
      <c r="E844" s="84" t="str">
        <f>IF($C844="","",IF(ISBLANK(VLOOKUP($A844,'Section 2'!$D$16:$R$1015,COLUMNS('Section 2'!$D$13:F$13),0)),"",VLOOKUP($A844,'Section 2'!$D$16:$R$1015,COLUMNS('Section 2'!$D$13:F$13),0)))</f>
        <v/>
      </c>
      <c r="F844" s="84" t="str">
        <f>IF($C844="","",IF(ISBLANK(VLOOKUP($A844,'Section 2'!$D$16:$R$1015,COLUMNS('Section 2'!$D$13:G$13),0)),"",VLOOKUP($A844,'Section 2'!$D$16:$R$1015,COLUMNS('Section 2'!$D$13:G$13),0)))</f>
        <v/>
      </c>
      <c r="G844" s="84" t="str">
        <f>IF($C844="","",IF(ISBLANK(VLOOKUP($A844,'Section 2'!$D$16:$R$1015,COLUMNS('Section 2'!$D$13:H$13),0)),"",VLOOKUP($A844,'Section 2'!$D$16:$R$1015,COLUMNS('Section 2'!$D$13:H$13),0)))</f>
        <v/>
      </c>
      <c r="H844" s="84" t="str">
        <f>IF($C844="","",IF(ISBLANK(VLOOKUP($A844,'Section 2'!$D$16:$R$1015,COLUMNS('Section 2'!$D$13:I$13),0)),"",VLOOKUP($A844,'Section 2'!$D$16:$R$1015,COLUMNS('Section 2'!$D$13:I$13),0)))</f>
        <v/>
      </c>
      <c r="I844" s="84" t="str">
        <f>IF($C844="","",IF(ISBLANK(VLOOKUP($A844,'Section 2'!$D$16:$R$1015,COLUMNS('Section 2'!$D$13:J$13),0)),"",VLOOKUP($A844,'Section 2'!$D$16:$R$1015,COLUMNS('Section 2'!$D$13:J$13),0)))</f>
        <v/>
      </c>
      <c r="J844" s="84" t="str">
        <f>IF($C844="","",IF(ISBLANK(VLOOKUP($A844,'Section 2'!$D$16:$R$1015,COLUMNS('Section 2'!$D$13:R$13),0)),"",IF(VLOOKUP($A844,'Section 2'!$D$16:$R$1015,COLUMNS('Section 2'!$D$13:R$13),0)="QPS","QPS",PROPER(VLOOKUP($A844,'Section 2'!$D$16:$R$1015,COLUMNS('Section 2'!$D$13:R$13),0)))))</f>
        <v/>
      </c>
      <c r="K844" s="84" t="str">
        <f>IF($C844="","",IF(ISBLANK(VLOOKUP($A844,'Section 2'!$D$16:$R$1015,COLUMNS('Section 2'!$D$13:L$13),0)),"",VLOOKUP($A844,'Section 2'!$D$16:$R$1015,COLUMNS('Section 2'!$D$13:L$13),0)))</f>
        <v/>
      </c>
      <c r="L844" s="84" t="str">
        <f>IF($C844="","",IF(ISBLANK(VLOOKUP($A844,'Section 2'!$D$16:$R$1015,COLUMNS('Section 2'!$D$13:M$13),0)),"",VLOOKUP($A844,'Section 2'!$D$16:$R$1015,COLUMNS('Section 2'!$D$13:M$13),0)))</f>
        <v/>
      </c>
      <c r="M844" s="84" t="str">
        <f>IF($C844="","",IF(ISBLANK(VLOOKUP($A844,'Section 2'!$D$16:$R$1015,COLUMNS('Section 2'!$D$13:N$13),0)),"",VLOOKUP($A844,'Section 2'!$D$16:$R$1015,COLUMNS('Section 2'!$D$13:N$13),0)))</f>
        <v/>
      </c>
      <c r="N844" s="84" t="str">
        <f>IF($C844="","",IF(ISBLANK(VLOOKUP($A844,'Section 2'!$D$16:$R$1015,COLUMNS('Section 2'!$D$13:O$13),0)),"",VLOOKUP($A844,'Section 2'!$D$16:$R$1015,COLUMNS('Section 2'!$D$13:O$13),0)))</f>
        <v/>
      </c>
      <c r="O844" s="84" t="str">
        <f>IF($C844="","",IF(ISBLANK(VLOOKUP($A844,'Section 2'!$D$16:$R$1015,COLUMNS('Section 2'!$D$13:P$13),0)),"",VLOOKUP($A844,'Section 2'!$D$16:$R$1015,COLUMNS('Section 2'!$D$13:P$13),0)))</f>
        <v/>
      </c>
      <c r="P844" s="84" t="str">
        <f>IF($C844="","",IF(ISBLANK(VLOOKUP($A844,'Section 2'!$D$16:$R$1015,COLUMNS('Section 2'!$D$13:Q$13),0)),"",VLOOKUP($A844,'Section 2'!$D$16:$R$1015,COLUMNS('Section 2'!$D$13:Q$13),0)))</f>
        <v/>
      </c>
      <c r="Q844" s="84" t="str">
        <f>IF($C844="","",IF(ISBLANK(VLOOKUP($A844,'Section 2'!$D$16:$R$1015,COLUMNS('Section 2'!$D$13:R$13),0)),"",IF(VLOOKUP($A844,'Section 2'!$D$16:$R$1015,COLUMNS('Section 2'!$D$13:R$13),0)="QPS","QPS",PROPER(VLOOKUP($A844,'Section 2'!$D$16:$R$1015,COLUMNS('Section 2'!$D$13:R$13),0)))))</f>
        <v/>
      </c>
    </row>
    <row r="845" spans="1:17" x14ac:dyDescent="0.35">
      <c r="A845" s="50">
        <v>844</v>
      </c>
      <c r="B845" s="84" t="str">
        <f t="shared" si="13"/>
        <v/>
      </c>
      <c r="C845" s="84" t="str">
        <f>IFERROR(VLOOKUP($A845,'Section 2'!$D$16:$R$1015,COLUMNS('Section 2'!$D$13:D$13),0),"")</f>
        <v/>
      </c>
      <c r="D845" s="61" t="str">
        <f>IF($C845="","",IF(ISBLANK(VLOOKUP($A845,'Section 2'!$D$16:$R$1015,COLUMNS('Section 2'!$D$13:E$13),0)),"",VLOOKUP($A845,'Section 2'!$D$16:$R$1015,COLUMNS('Section 2'!$D$13:E$13),0)))</f>
        <v/>
      </c>
      <c r="E845" s="84" t="str">
        <f>IF($C845="","",IF(ISBLANK(VLOOKUP($A845,'Section 2'!$D$16:$R$1015,COLUMNS('Section 2'!$D$13:F$13),0)),"",VLOOKUP($A845,'Section 2'!$D$16:$R$1015,COLUMNS('Section 2'!$D$13:F$13),0)))</f>
        <v/>
      </c>
      <c r="F845" s="84" t="str">
        <f>IF($C845="","",IF(ISBLANK(VLOOKUP($A845,'Section 2'!$D$16:$R$1015,COLUMNS('Section 2'!$D$13:G$13),0)),"",VLOOKUP($A845,'Section 2'!$D$16:$R$1015,COLUMNS('Section 2'!$D$13:G$13),0)))</f>
        <v/>
      </c>
      <c r="G845" s="84" t="str">
        <f>IF($C845="","",IF(ISBLANK(VLOOKUP($A845,'Section 2'!$D$16:$R$1015,COLUMNS('Section 2'!$D$13:H$13),0)),"",VLOOKUP($A845,'Section 2'!$D$16:$R$1015,COLUMNS('Section 2'!$D$13:H$13),0)))</f>
        <v/>
      </c>
      <c r="H845" s="84" t="str">
        <f>IF($C845="","",IF(ISBLANK(VLOOKUP($A845,'Section 2'!$D$16:$R$1015,COLUMNS('Section 2'!$D$13:I$13),0)),"",VLOOKUP($A845,'Section 2'!$D$16:$R$1015,COLUMNS('Section 2'!$D$13:I$13),0)))</f>
        <v/>
      </c>
      <c r="I845" s="84" t="str">
        <f>IF($C845="","",IF(ISBLANK(VLOOKUP($A845,'Section 2'!$D$16:$R$1015,COLUMNS('Section 2'!$D$13:J$13),0)),"",VLOOKUP($A845,'Section 2'!$D$16:$R$1015,COLUMNS('Section 2'!$D$13:J$13),0)))</f>
        <v/>
      </c>
      <c r="J845" s="84" t="str">
        <f>IF($C845="","",IF(ISBLANK(VLOOKUP($A845,'Section 2'!$D$16:$R$1015,COLUMNS('Section 2'!$D$13:R$13),0)),"",IF(VLOOKUP($A845,'Section 2'!$D$16:$R$1015,COLUMNS('Section 2'!$D$13:R$13),0)="QPS","QPS",PROPER(VLOOKUP($A845,'Section 2'!$D$16:$R$1015,COLUMNS('Section 2'!$D$13:R$13),0)))))</f>
        <v/>
      </c>
      <c r="K845" s="84" t="str">
        <f>IF($C845="","",IF(ISBLANK(VLOOKUP($A845,'Section 2'!$D$16:$R$1015,COLUMNS('Section 2'!$D$13:L$13),0)),"",VLOOKUP($A845,'Section 2'!$D$16:$R$1015,COLUMNS('Section 2'!$D$13:L$13),0)))</f>
        <v/>
      </c>
      <c r="L845" s="84" t="str">
        <f>IF($C845="","",IF(ISBLANK(VLOOKUP($A845,'Section 2'!$D$16:$R$1015,COLUMNS('Section 2'!$D$13:M$13),0)),"",VLOOKUP($A845,'Section 2'!$D$16:$R$1015,COLUMNS('Section 2'!$D$13:M$13),0)))</f>
        <v/>
      </c>
      <c r="M845" s="84" t="str">
        <f>IF($C845="","",IF(ISBLANK(VLOOKUP($A845,'Section 2'!$D$16:$R$1015,COLUMNS('Section 2'!$D$13:N$13),0)),"",VLOOKUP($A845,'Section 2'!$D$16:$R$1015,COLUMNS('Section 2'!$D$13:N$13),0)))</f>
        <v/>
      </c>
      <c r="N845" s="84" t="str">
        <f>IF($C845="","",IF(ISBLANK(VLOOKUP($A845,'Section 2'!$D$16:$R$1015,COLUMNS('Section 2'!$D$13:O$13),0)),"",VLOOKUP($A845,'Section 2'!$D$16:$R$1015,COLUMNS('Section 2'!$D$13:O$13),0)))</f>
        <v/>
      </c>
      <c r="O845" s="84" t="str">
        <f>IF($C845="","",IF(ISBLANK(VLOOKUP($A845,'Section 2'!$D$16:$R$1015,COLUMNS('Section 2'!$D$13:P$13),0)),"",VLOOKUP($A845,'Section 2'!$D$16:$R$1015,COLUMNS('Section 2'!$D$13:P$13),0)))</f>
        <v/>
      </c>
      <c r="P845" s="84" t="str">
        <f>IF($C845="","",IF(ISBLANK(VLOOKUP($A845,'Section 2'!$D$16:$R$1015,COLUMNS('Section 2'!$D$13:Q$13),0)),"",VLOOKUP($A845,'Section 2'!$D$16:$R$1015,COLUMNS('Section 2'!$D$13:Q$13),0)))</f>
        <v/>
      </c>
      <c r="Q845" s="84" t="str">
        <f>IF($C845="","",IF(ISBLANK(VLOOKUP($A845,'Section 2'!$D$16:$R$1015,COLUMNS('Section 2'!$D$13:R$13),0)),"",IF(VLOOKUP($A845,'Section 2'!$D$16:$R$1015,COLUMNS('Section 2'!$D$13:R$13),0)="QPS","QPS",PROPER(VLOOKUP($A845,'Section 2'!$D$16:$R$1015,COLUMNS('Section 2'!$D$13:R$13),0)))))</f>
        <v/>
      </c>
    </row>
    <row r="846" spans="1:17" x14ac:dyDescent="0.35">
      <c r="A846" s="50">
        <v>845</v>
      </c>
      <c r="B846" s="84" t="str">
        <f t="shared" si="13"/>
        <v/>
      </c>
      <c r="C846" s="84" t="str">
        <f>IFERROR(VLOOKUP($A846,'Section 2'!$D$16:$R$1015,COLUMNS('Section 2'!$D$13:D$13),0),"")</f>
        <v/>
      </c>
      <c r="D846" s="61" t="str">
        <f>IF($C846="","",IF(ISBLANK(VLOOKUP($A846,'Section 2'!$D$16:$R$1015,COLUMNS('Section 2'!$D$13:E$13),0)),"",VLOOKUP($A846,'Section 2'!$D$16:$R$1015,COLUMNS('Section 2'!$D$13:E$13),0)))</f>
        <v/>
      </c>
      <c r="E846" s="84" t="str">
        <f>IF($C846="","",IF(ISBLANK(VLOOKUP($A846,'Section 2'!$D$16:$R$1015,COLUMNS('Section 2'!$D$13:F$13),0)),"",VLOOKUP($A846,'Section 2'!$D$16:$R$1015,COLUMNS('Section 2'!$D$13:F$13),0)))</f>
        <v/>
      </c>
      <c r="F846" s="84" t="str">
        <f>IF($C846="","",IF(ISBLANK(VLOOKUP($A846,'Section 2'!$D$16:$R$1015,COLUMNS('Section 2'!$D$13:G$13),0)),"",VLOOKUP($A846,'Section 2'!$D$16:$R$1015,COLUMNS('Section 2'!$D$13:G$13),0)))</f>
        <v/>
      </c>
      <c r="G846" s="84" t="str">
        <f>IF($C846="","",IF(ISBLANK(VLOOKUP($A846,'Section 2'!$D$16:$R$1015,COLUMNS('Section 2'!$D$13:H$13),0)),"",VLOOKUP($A846,'Section 2'!$D$16:$R$1015,COLUMNS('Section 2'!$D$13:H$13),0)))</f>
        <v/>
      </c>
      <c r="H846" s="84" t="str">
        <f>IF($C846="","",IF(ISBLANK(VLOOKUP($A846,'Section 2'!$D$16:$R$1015,COLUMNS('Section 2'!$D$13:I$13),0)),"",VLOOKUP($A846,'Section 2'!$D$16:$R$1015,COLUMNS('Section 2'!$D$13:I$13),0)))</f>
        <v/>
      </c>
      <c r="I846" s="84" t="str">
        <f>IF($C846="","",IF(ISBLANK(VLOOKUP($A846,'Section 2'!$D$16:$R$1015,COLUMNS('Section 2'!$D$13:J$13),0)),"",VLOOKUP($A846,'Section 2'!$D$16:$R$1015,COLUMNS('Section 2'!$D$13:J$13),0)))</f>
        <v/>
      </c>
      <c r="J846" s="84" t="str">
        <f>IF($C846="","",IF(ISBLANK(VLOOKUP($A846,'Section 2'!$D$16:$R$1015,COLUMNS('Section 2'!$D$13:R$13),0)),"",IF(VLOOKUP($A846,'Section 2'!$D$16:$R$1015,COLUMNS('Section 2'!$D$13:R$13),0)="QPS","QPS",PROPER(VLOOKUP($A846,'Section 2'!$D$16:$R$1015,COLUMNS('Section 2'!$D$13:R$13),0)))))</f>
        <v/>
      </c>
      <c r="K846" s="84" t="str">
        <f>IF($C846="","",IF(ISBLANK(VLOOKUP($A846,'Section 2'!$D$16:$R$1015,COLUMNS('Section 2'!$D$13:L$13),0)),"",VLOOKUP($A846,'Section 2'!$D$16:$R$1015,COLUMNS('Section 2'!$D$13:L$13),0)))</f>
        <v/>
      </c>
      <c r="L846" s="84" t="str">
        <f>IF($C846="","",IF(ISBLANK(VLOOKUP($A846,'Section 2'!$D$16:$R$1015,COLUMNS('Section 2'!$D$13:M$13),0)),"",VLOOKUP($A846,'Section 2'!$D$16:$R$1015,COLUMNS('Section 2'!$D$13:M$13),0)))</f>
        <v/>
      </c>
      <c r="M846" s="84" t="str">
        <f>IF($C846="","",IF(ISBLANK(VLOOKUP($A846,'Section 2'!$D$16:$R$1015,COLUMNS('Section 2'!$D$13:N$13),0)),"",VLOOKUP($A846,'Section 2'!$D$16:$R$1015,COLUMNS('Section 2'!$D$13:N$13),0)))</f>
        <v/>
      </c>
      <c r="N846" s="84" t="str">
        <f>IF($C846="","",IF(ISBLANK(VLOOKUP($A846,'Section 2'!$D$16:$R$1015,COLUMNS('Section 2'!$D$13:O$13),0)),"",VLOOKUP($A846,'Section 2'!$D$16:$R$1015,COLUMNS('Section 2'!$D$13:O$13),0)))</f>
        <v/>
      </c>
      <c r="O846" s="84" t="str">
        <f>IF($C846="","",IF(ISBLANK(VLOOKUP($A846,'Section 2'!$D$16:$R$1015,COLUMNS('Section 2'!$D$13:P$13),0)),"",VLOOKUP($A846,'Section 2'!$D$16:$R$1015,COLUMNS('Section 2'!$D$13:P$13),0)))</f>
        <v/>
      </c>
      <c r="P846" s="84" t="str">
        <f>IF($C846="","",IF(ISBLANK(VLOOKUP($A846,'Section 2'!$D$16:$R$1015,COLUMNS('Section 2'!$D$13:Q$13),0)),"",VLOOKUP($A846,'Section 2'!$D$16:$R$1015,COLUMNS('Section 2'!$D$13:Q$13),0)))</f>
        <v/>
      </c>
      <c r="Q846" s="84" t="str">
        <f>IF($C846="","",IF(ISBLANK(VLOOKUP($A846,'Section 2'!$D$16:$R$1015,COLUMNS('Section 2'!$D$13:R$13),0)),"",IF(VLOOKUP($A846,'Section 2'!$D$16:$R$1015,COLUMNS('Section 2'!$D$13:R$13),0)="QPS","QPS",PROPER(VLOOKUP($A846,'Section 2'!$D$16:$R$1015,COLUMNS('Section 2'!$D$13:R$13),0)))))</f>
        <v/>
      </c>
    </row>
    <row r="847" spans="1:17" x14ac:dyDescent="0.35">
      <c r="A847" s="50">
        <v>846</v>
      </c>
      <c r="B847" s="84" t="str">
        <f t="shared" si="13"/>
        <v/>
      </c>
      <c r="C847" s="84" t="str">
        <f>IFERROR(VLOOKUP($A847,'Section 2'!$D$16:$R$1015,COLUMNS('Section 2'!$D$13:D$13),0),"")</f>
        <v/>
      </c>
      <c r="D847" s="61" t="str">
        <f>IF($C847="","",IF(ISBLANK(VLOOKUP($A847,'Section 2'!$D$16:$R$1015,COLUMNS('Section 2'!$D$13:E$13),0)),"",VLOOKUP($A847,'Section 2'!$D$16:$R$1015,COLUMNS('Section 2'!$D$13:E$13),0)))</f>
        <v/>
      </c>
      <c r="E847" s="84" t="str">
        <f>IF($C847="","",IF(ISBLANK(VLOOKUP($A847,'Section 2'!$D$16:$R$1015,COLUMNS('Section 2'!$D$13:F$13),0)),"",VLOOKUP($A847,'Section 2'!$D$16:$R$1015,COLUMNS('Section 2'!$D$13:F$13),0)))</f>
        <v/>
      </c>
      <c r="F847" s="84" t="str">
        <f>IF($C847="","",IF(ISBLANK(VLOOKUP($A847,'Section 2'!$D$16:$R$1015,COLUMNS('Section 2'!$D$13:G$13),0)),"",VLOOKUP($A847,'Section 2'!$D$16:$R$1015,COLUMNS('Section 2'!$D$13:G$13),0)))</f>
        <v/>
      </c>
      <c r="G847" s="84" t="str">
        <f>IF($C847="","",IF(ISBLANK(VLOOKUP($A847,'Section 2'!$D$16:$R$1015,COLUMNS('Section 2'!$D$13:H$13),0)),"",VLOOKUP($A847,'Section 2'!$D$16:$R$1015,COLUMNS('Section 2'!$D$13:H$13),0)))</f>
        <v/>
      </c>
      <c r="H847" s="84" t="str">
        <f>IF($C847="","",IF(ISBLANK(VLOOKUP($A847,'Section 2'!$D$16:$R$1015,COLUMNS('Section 2'!$D$13:I$13),0)),"",VLOOKUP($A847,'Section 2'!$D$16:$R$1015,COLUMNS('Section 2'!$D$13:I$13),0)))</f>
        <v/>
      </c>
      <c r="I847" s="84" t="str">
        <f>IF($C847="","",IF(ISBLANK(VLOOKUP($A847,'Section 2'!$D$16:$R$1015,COLUMNS('Section 2'!$D$13:J$13),0)),"",VLOOKUP($A847,'Section 2'!$D$16:$R$1015,COLUMNS('Section 2'!$D$13:J$13),0)))</f>
        <v/>
      </c>
      <c r="J847" s="84" t="str">
        <f>IF($C847="","",IF(ISBLANK(VLOOKUP($A847,'Section 2'!$D$16:$R$1015,COLUMNS('Section 2'!$D$13:R$13),0)),"",IF(VLOOKUP($A847,'Section 2'!$D$16:$R$1015,COLUMNS('Section 2'!$D$13:R$13),0)="QPS","QPS",PROPER(VLOOKUP($A847,'Section 2'!$D$16:$R$1015,COLUMNS('Section 2'!$D$13:R$13),0)))))</f>
        <v/>
      </c>
      <c r="K847" s="84" t="str">
        <f>IF($C847="","",IF(ISBLANK(VLOOKUP($A847,'Section 2'!$D$16:$R$1015,COLUMNS('Section 2'!$D$13:L$13),0)),"",VLOOKUP($A847,'Section 2'!$D$16:$R$1015,COLUMNS('Section 2'!$D$13:L$13),0)))</f>
        <v/>
      </c>
      <c r="L847" s="84" t="str">
        <f>IF($C847="","",IF(ISBLANK(VLOOKUP($A847,'Section 2'!$D$16:$R$1015,COLUMNS('Section 2'!$D$13:M$13),0)),"",VLOOKUP($A847,'Section 2'!$D$16:$R$1015,COLUMNS('Section 2'!$D$13:M$13),0)))</f>
        <v/>
      </c>
      <c r="M847" s="84" t="str">
        <f>IF($C847="","",IF(ISBLANK(VLOOKUP($A847,'Section 2'!$D$16:$R$1015,COLUMNS('Section 2'!$D$13:N$13),0)),"",VLOOKUP($A847,'Section 2'!$D$16:$R$1015,COLUMNS('Section 2'!$D$13:N$13),0)))</f>
        <v/>
      </c>
      <c r="N847" s="84" t="str">
        <f>IF($C847="","",IF(ISBLANK(VLOOKUP($A847,'Section 2'!$D$16:$R$1015,COLUMNS('Section 2'!$D$13:O$13),0)),"",VLOOKUP($A847,'Section 2'!$D$16:$R$1015,COLUMNS('Section 2'!$D$13:O$13),0)))</f>
        <v/>
      </c>
      <c r="O847" s="84" t="str">
        <f>IF($C847="","",IF(ISBLANK(VLOOKUP($A847,'Section 2'!$D$16:$R$1015,COLUMNS('Section 2'!$D$13:P$13),0)),"",VLOOKUP($A847,'Section 2'!$D$16:$R$1015,COLUMNS('Section 2'!$D$13:P$13),0)))</f>
        <v/>
      </c>
      <c r="P847" s="84" t="str">
        <f>IF($C847="","",IF(ISBLANK(VLOOKUP($A847,'Section 2'!$D$16:$R$1015,COLUMNS('Section 2'!$D$13:Q$13),0)),"",VLOOKUP($A847,'Section 2'!$D$16:$R$1015,COLUMNS('Section 2'!$D$13:Q$13),0)))</f>
        <v/>
      </c>
      <c r="Q847" s="84" t="str">
        <f>IF($C847="","",IF(ISBLANK(VLOOKUP($A847,'Section 2'!$D$16:$R$1015,COLUMNS('Section 2'!$D$13:R$13),0)),"",IF(VLOOKUP($A847,'Section 2'!$D$16:$R$1015,COLUMNS('Section 2'!$D$13:R$13),0)="QPS","QPS",PROPER(VLOOKUP($A847,'Section 2'!$D$16:$R$1015,COLUMNS('Section 2'!$D$13:R$13),0)))))</f>
        <v/>
      </c>
    </row>
    <row r="848" spans="1:17" x14ac:dyDescent="0.35">
      <c r="A848" s="50">
        <v>847</v>
      </c>
      <c r="B848" s="84" t="str">
        <f t="shared" si="13"/>
        <v/>
      </c>
      <c r="C848" s="84" t="str">
        <f>IFERROR(VLOOKUP($A848,'Section 2'!$D$16:$R$1015,COLUMNS('Section 2'!$D$13:D$13),0),"")</f>
        <v/>
      </c>
      <c r="D848" s="61" t="str">
        <f>IF($C848="","",IF(ISBLANK(VLOOKUP($A848,'Section 2'!$D$16:$R$1015,COLUMNS('Section 2'!$D$13:E$13),0)),"",VLOOKUP($A848,'Section 2'!$D$16:$R$1015,COLUMNS('Section 2'!$D$13:E$13),0)))</f>
        <v/>
      </c>
      <c r="E848" s="84" t="str">
        <f>IF($C848="","",IF(ISBLANK(VLOOKUP($A848,'Section 2'!$D$16:$R$1015,COLUMNS('Section 2'!$D$13:F$13),0)),"",VLOOKUP($A848,'Section 2'!$D$16:$R$1015,COLUMNS('Section 2'!$D$13:F$13),0)))</f>
        <v/>
      </c>
      <c r="F848" s="84" t="str">
        <f>IF($C848="","",IF(ISBLANK(VLOOKUP($A848,'Section 2'!$D$16:$R$1015,COLUMNS('Section 2'!$D$13:G$13),0)),"",VLOOKUP($A848,'Section 2'!$D$16:$R$1015,COLUMNS('Section 2'!$D$13:G$13),0)))</f>
        <v/>
      </c>
      <c r="G848" s="84" t="str">
        <f>IF($C848="","",IF(ISBLANK(VLOOKUP($A848,'Section 2'!$D$16:$R$1015,COLUMNS('Section 2'!$D$13:H$13),0)),"",VLOOKUP($A848,'Section 2'!$D$16:$R$1015,COLUMNS('Section 2'!$D$13:H$13),0)))</f>
        <v/>
      </c>
      <c r="H848" s="84" t="str">
        <f>IF($C848="","",IF(ISBLANK(VLOOKUP($A848,'Section 2'!$D$16:$R$1015,COLUMNS('Section 2'!$D$13:I$13),0)),"",VLOOKUP($A848,'Section 2'!$D$16:$R$1015,COLUMNS('Section 2'!$D$13:I$13),0)))</f>
        <v/>
      </c>
      <c r="I848" s="84" t="str">
        <f>IF($C848="","",IF(ISBLANK(VLOOKUP($A848,'Section 2'!$D$16:$R$1015,COLUMNS('Section 2'!$D$13:J$13),0)),"",VLOOKUP($A848,'Section 2'!$D$16:$R$1015,COLUMNS('Section 2'!$D$13:J$13),0)))</f>
        <v/>
      </c>
      <c r="J848" s="84" t="str">
        <f>IF($C848="","",IF(ISBLANK(VLOOKUP($A848,'Section 2'!$D$16:$R$1015,COLUMNS('Section 2'!$D$13:R$13),0)),"",IF(VLOOKUP($A848,'Section 2'!$D$16:$R$1015,COLUMNS('Section 2'!$D$13:R$13),0)="QPS","QPS",PROPER(VLOOKUP($A848,'Section 2'!$D$16:$R$1015,COLUMNS('Section 2'!$D$13:R$13),0)))))</f>
        <v/>
      </c>
      <c r="K848" s="84" t="str">
        <f>IF($C848="","",IF(ISBLANK(VLOOKUP($A848,'Section 2'!$D$16:$R$1015,COLUMNS('Section 2'!$D$13:L$13),0)),"",VLOOKUP($A848,'Section 2'!$D$16:$R$1015,COLUMNS('Section 2'!$D$13:L$13),0)))</f>
        <v/>
      </c>
      <c r="L848" s="84" t="str">
        <f>IF($C848="","",IF(ISBLANK(VLOOKUP($A848,'Section 2'!$D$16:$R$1015,COLUMNS('Section 2'!$D$13:M$13),0)),"",VLOOKUP($A848,'Section 2'!$D$16:$R$1015,COLUMNS('Section 2'!$D$13:M$13),0)))</f>
        <v/>
      </c>
      <c r="M848" s="84" t="str">
        <f>IF($C848="","",IF(ISBLANK(VLOOKUP($A848,'Section 2'!$D$16:$R$1015,COLUMNS('Section 2'!$D$13:N$13),0)),"",VLOOKUP($A848,'Section 2'!$D$16:$R$1015,COLUMNS('Section 2'!$D$13:N$13),0)))</f>
        <v/>
      </c>
      <c r="N848" s="84" t="str">
        <f>IF($C848="","",IF(ISBLANK(VLOOKUP($A848,'Section 2'!$D$16:$R$1015,COLUMNS('Section 2'!$D$13:O$13),0)),"",VLOOKUP($A848,'Section 2'!$D$16:$R$1015,COLUMNS('Section 2'!$D$13:O$13),0)))</f>
        <v/>
      </c>
      <c r="O848" s="84" t="str">
        <f>IF($C848="","",IF(ISBLANK(VLOOKUP($A848,'Section 2'!$D$16:$R$1015,COLUMNS('Section 2'!$D$13:P$13),0)),"",VLOOKUP($A848,'Section 2'!$D$16:$R$1015,COLUMNS('Section 2'!$D$13:P$13),0)))</f>
        <v/>
      </c>
      <c r="P848" s="84" t="str">
        <f>IF($C848="","",IF(ISBLANK(VLOOKUP($A848,'Section 2'!$D$16:$R$1015,COLUMNS('Section 2'!$D$13:Q$13),0)),"",VLOOKUP($A848,'Section 2'!$D$16:$R$1015,COLUMNS('Section 2'!$D$13:Q$13),0)))</f>
        <v/>
      </c>
      <c r="Q848" s="84" t="str">
        <f>IF($C848="","",IF(ISBLANK(VLOOKUP($A848,'Section 2'!$D$16:$R$1015,COLUMNS('Section 2'!$D$13:R$13),0)),"",IF(VLOOKUP($A848,'Section 2'!$D$16:$R$1015,COLUMNS('Section 2'!$D$13:R$13),0)="QPS","QPS",PROPER(VLOOKUP($A848,'Section 2'!$D$16:$R$1015,COLUMNS('Section 2'!$D$13:R$13),0)))))</f>
        <v/>
      </c>
    </row>
    <row r="849" spans="1:17" x14ac:dyDescent="0.35">
      <c r="A849" s="50">
        <v>848</v>
      </c>
      <c r="B849" s="84" t="str">
        <f t="shared" si="13"/>
        <v/>
      </c>
      <c r="C849" s="84" t="str">
        <f>IFERROR(VLOOKUP($A849,'Section 2'!$D$16:$R$1015,COLUMNS('Section 2'!$D$13:D$13),0),"")</f>
        <v/>
      </c>
      <c r="D849" s="61" t="str">
        <f>IF($C849="","",IF(ISBLANK(VLOOKUP($A849,'Section 2'!$D$16:$R$1015,COLUMNS('Section 2'!$D$13:E$13),0)),"",VLOOKUP($A849,'Section 2'!$D$16:$R$1015,COLUMNS('Section 2'!$D$13:E$13),0)))</f>
        <v/>
      </c>
      <c r="E849" s="84" t="str">
        <f>IF($C849="","",IF(ISBLANK(VLOOKUP($A849,'Section 2'!$D$16:$R$1015,COLUMNS('Section 2'!$D$13:F$13),0)),"",VLOOKUP($A849,'Section 2'!$D$16:$R$1015,COLUMNS('Section 2'!$D$13:F$13),0)))</f>
        <v/>
      </c>
      <c r="F849" s="84" t="str">
        <f>IF($C849="","",IF(ISBLANK(VLOOKUP($A849,'Section 2'!$D$16:$R$1015,COLUMNS('Section 2'!$D$13:G$13),0)),"",VLOOKUP($A849,'Section 2'!$D$16:$R$1015,COLUMNS('Section 2'!$D$13:G$13),0)))</f>
        <v/>
      </c>
      <c r="G849" s="84" t="str">
        <f>IF($C849="","",IF(ISBLANK(VLOOKUP($A849,'Section 2'!$D$16:$R$1015,COLUMNS('Section 2'!$D$13:H$13),0)),"",VLOOKUP($A849,'Section 2'!$D$16:$R$1015,COLUMNS('Section 2'!$D$13:H$13),0)))</f>
        <v/>
      </c>
      <c r="H849" s="84" t="str">
        <f>IF($C849="","",IF(ISBLANK(VLOOKUP($A849,'Section 2'!$D$16:$R$1015,COLUMNS('Section 2'!$D$13:I$13),0)),"",VLOOKUP($A849,'Section 2'!$D$16:$R$1015,COLUMNS('Section 2'!$D$13:I$13),0)))</f>
        <v/>
      </c>
      <c r="I849" s="84" t="str">
        <f>IF($C849="","",IF(ISBLANK(VLOOKUP($A849,'Section 2'!$D$16:$R$1015,COLUMNS('Section 2'!$D$13:J$13),0)),"",VLOOKUP($A849,'Section 2'!$D$16:$R$1015,COLUMNS('Section 2'!$D$13:J$13),0)))</f>
        <v/>
      </c>
      <c r="J849" s="84" t="str">
        <f>IF($C849="","",IF(ISBLANK(VLOOKUP($A849,'Section 2'!$D$16:$R$1015,COLUMNS('Section 2'!$D$13:R$13),0)),"",IF(VLOOKUP($A849,'Section 2'!$D$16:$R$1015,COLUMNS('Section 2'!$D$13:R$13),0)="QPS","QPS",PROPER(VLOOKUP($A849,'Section 2'!$D$16:$R$1015,COLUMNS('Section 2'!$D$13:R$13),0)))))</f>
        <v/>
      </c>
      <c r="K849" s="84" t="str">
        <f>IF($C849="","",IF(ISBLANK(VLOOKUP($A849,'Section 2'!$D$16:$R$1015,COLUMNS('Section 2'!$D$13:L$13),0)),"",VLOOKUP($A849,'Section 2'!$D$16:$R$1015,COLUMNS('Section 2'!$D$13:L$13),0)))</f>
        <v/>
      </c>
      <c r="L849" s="84" t="str">
        <f>IF($C849="","",IF(ISBLANK(VLOOKUP($A849,'Section 2'!$D$16:$R$1015,COLUMNS('Section 2'!$D$13:M$13),0)),"",VLOOKUP($A849,'Section 2'!$D$16:$R$1015,COLUMNS('Section 2'!$D$13:M$13),0)))</f>
        <v/>
      </c>
      <c r="M849" s="84" t="str">
        <f>IF($C849="","",IF(ISBLANK(VLOOKUP($A849,'Section 2'!$D$16:$R$1015,COLUMNS('Section 2'!$D$13:N$13),0)),"",VLOOKUP($A849,'Section 2'!$D$16:$R$1015,COLUMNS('Section 2'!$D$13:N$13),0)))</f>
        <v/>
      </c>
      <c r="N849" s="84" t="str">
        <f>IF($C849="","",IF(ISBLANK(VLOOKUP($A849,'Section 2'!$D$16:$R$1015,COLUMNS('Section 2'!$D$13:O$13),0)),"",VLOOKUP($A849,'Section 2'!$D$16:$R$1015,COLUMNS('Section 2'!$D$13:O$13),0)))</f>
        <v/>
      </c>
      <c r="O849" s="84" t="str">
        <f>IF($C849="","",IF(ISBLANK(VLOOKUP($A849,'Section 2'!$D$16:$R$1015,COLUMNS('Section 2'!$D$13:P$13),0)),"",VLOOKUP($A849,'Section 2'!$D$16:$R$1015,COLUMNS('Section 2'!$D$13:P$13),0)))</f>
        <v/>
      </c>
      <c r="P849" s="84" t="str">
        <f>IF($C849="","",IF(ISBLANK(VLOOKUP($A849,'Section 2'!$D$16:$R$1015,COLUMNS('Section 2'!$D$13:Q$13),0)),"",VLOOKUP($A849,'Section 2'!$D$16:$R$1015,COLUMNS('Section 2'!$D$13:Q$13),0)))</f>
        <v/>
      </c>
      <c r="Q849" s="84" t="str">
        <f>IF($C849="","",IF(ISBLANK(VLOOKUP($A849,'Section 2'!$D$16:$R$1015,COLUMNS('Section 2'!$D$13:R$13),0)),"",IF(VLOOKUP($A849,'Section 2'!$D$16:$R$1015,COLUMNS('Section 2'!$D$13:R$13),0)="QPS","QPS",PROPER(VLOOKUP($A849,'Section 2'!$D$16:$R$1015,COLUMNS('Section 2'!$D$13:R$13),0)))))</f>
        <v/>
      </c>
    </row>
    <row r="850" spans="1:17" x14ac:dyDescent="0.35">
      <c r="A850" s="50">
        <v>849</v>
      </c>
      <c r="B850" s="84" t="str">
        <f t="shared" si="13"/>
        <v/>
      </c>
      <c r="C850" s="84" t="str">
        <f>IFERROR(VLOOKUP($A850,'Section 2'!$D$16:$R$1015,COLUMNS('Section 2'!$D$13:D$13),0),"")</f>
        <v/>
      </c>
      <c r="D850" s="61" t="str">
        <f>IF($C850="","",IF(ISBLANK(VLOOKUP($A850,'Section 2'!$D$16:$R$1015,COLUMNS('Section 2'!$D$13:E$13),0)),"",VLOOKUP($A850,'Section 2'!$D$16:$R$1015,COLUMNS('Section 2'!$D$13:E$13),0)))</f>
        <v/>
      </c>
      <c r="E850" s="84" t="str">
        <f>IF($C850="","",IF(ISBLANK(VLOOKUP($A850,'Section 2'!$D$16:$R$1015,COLUMNS('Section 2'!$D$13:F$13),0)),"",VLOOKUP($A850,'Section 2'!$D$16:$R$1015,COLUMNS('Section 2'!$D$13:F$13),0)))</f>
        <v/>
      </c>
      <c r="F850" s="84" t="str">
        <f>IF($C850="","",IF(ISBLANK(VLOOKUP($A850,'Section 2'!$D$16:$R$1015,COLUMNS('Section 2'!$D$13:G$13),0)),"",VLOOKUP($A850,'Section 2'!$D$16:$R$1015,COLUMNS('Section 2'!$D$13:G$13),0)))</f>
        <v/>
      </c>
      <c r="G850" s="84" t="str">
        <f>IF($C850="","",IF(ISBLANK(VLOOKUP($A850,'Section 2'!$D$16:$R$1015,COLUMNS('Section 2'!$D$13:H$13),0)),"",VLOOKUP($A850,'Section 2'!$D$16:$R$1015,COLUMNS('Section 2'!$D$13:H$13),0)))</f>
        <v/>
      </c>
      <c r="H850" s="84" t="str">
        <f>IF($C850="","",IF(ISBLANK(VLOOKUP($A850,'Section 2'!$D$16:$R$1015,COLUMNS('Section 2'!$D$13:I$13),0)),"",VLOOKUP($A850,'Section 2'!$D$16:$R$1015,COLUMNS('Section 2'!$D$13:I$13),0)))</f>
        <v/>
      </c>
      <c r="I850" s="84" t="str">
        <f>IF($C850="","",IF(ISBLANK(VLOOKUP($A850,'Section 2'!$D$16:$R$1015,COLUMNS('Section 2'!$D$13:J$13),0)),"",VLOOKUP($A850,'Section 2'!$D$16:$R$1015,COLUMNS('Section 2'!$D$13:J$13),0)))</f>
        <v/>
      </c>
      <c r="J850" s="84" t="str">
        <f>IF($C850="","",IF(ISBLANK(VLOOKUP($A850,'Section 2'!$D$16:$R$1015,COLUMNS('Section 2'!$D$13:R$13),0)),"",IF(VLOOKUP($A850,'Section 2'!$D$16:$R$1015,COLUMNS('Section 2'!$D$13:R$13),0)="QPS","QPS",PROPER(VLOOKUP($A850,'Section 2'!$D$16:$R$1015,COLUMNS('Section 2'!$D$13:R$13),0)))))</f>
        <v/>
      </c>
      <c r="K850" s="84" t="str">
        <f>IF($C850="","",IF(ISBLANK(VLOOKUP($A850,'Section 2'!$D$16:$R$1015,COLUMNS('Section 2'!$D$13:L$13),0)),"",VLOOKUP($A850,'Section 2'!$D$16:$R$1015,COLUMNS('Section 2'!$D$13:L$13),0)))</f>
        <v/>
      </c>
      <c r="L850" s="84" t="str">
        <f>IF($C850="","",IF(ISBLANK(VLOOKUP($A850,'Section 2'!$D$16:$R$1015,COLUMNS('Section 2'!$D$13:M$13),0)),"",VLOOKUP($A850,'Section 2'!$D$16:$R$1015,COLUMNS('Section 2'!$D$13:M$13),0)))</f>
        <v/>
      </c>
      <c r="M850" s="84" t="str">
        <f>IF($C850="","",IF(ISBLANK(VLOOKUP($A850,'Section 2'!$D$16:$R$1015,COLUMNS('Section 2'!$D$13:N$13),0)),"",VLOOKUP($A850,'Section 2'!$D$16:$R$1015,COLUMNS('Section 2'!$D$13:N$13),0)))</f>
        <v/>
      </c>
      <c r="N850" s="84" t="str">
        <f>IF($C850="","",IF(ISBLANK(VLOOKUP($A850,'Section 2'!$D$16:$R$1015,COLUMNS('Section 2'!$D$13:O$13),0)),"",VLOOKUP($A850,'Section 2'!$D$16:$R$1015,COLUMNS('Section 2'!$D$13:O$13),0)))</f>
        <v/>
      </c>
      <c r="O850" s="84" t="str">
        <f>IF($C850="","",IF(ISBLANK(VLOOKUP($A850,'Section 2'!$D$16:$R$1015,COLUMNS('Section 2'!$D$13:P$13),0)),"",VLOOKUP($A850,'Section 2'!$D$16:$R$1015,COLUMNS('Section 2'!$D$13:P$13),0)))</f>
        <v/>
      </c>
      <c r="P850" s="84" t="str">
        <f>IF($C850="","",IF(ISBLANK(VLOOKUP($A850,'Section 2'!$D$16:$R$1015,COLUMNS('Section 2'!$D$13:Q$13),0)),"",VLOOKUP($A850,'Section 2'!$D$16:$R$1015,COLUMNS('Section 2'!$D$13:Q$13),0)))</f>
        <v/>
      </c>
      <c r="Q850" s="84" t="str">
        <f>IF($C850="","",IF(ISBLANK(VLOOKUP($A850,'Section 2'!$D$16:$R$1015,COLUMNS('Section 2'!$D$13:R$13),0)),"",IF(VLOOKUP($A850,'Section 2'!$D$16:$R$1015,COLUMNS('Section 2'!$D$13:R$13),0)="QPS","QPS",PROPER(VLOOKUP($A850,'Section 2'!$D$16:$R$1015,COLUMNS('Section 2'!$D$13:R$13),0)))))</f>
        <v/>
      </c>
    </row>
    <row r="851" spans="1:17" x14ac:dyDescent="0.35">
      <c r="A851" s="50">
        <v>850</v>
      </c>
      <c r="B851" s="84" t="str">
        <f t="shared" si="13"/>
        <v/>
      </c>
      <c r="C851" s="84" t="str">
        <f>IFERROR(VLOOKUP($A851,'Section 2'!$D$16:$R$1015,COLUMNS('Section 2'!$D$13:D$13),0),"")</f>
        <v/>
      </c>
      <c r="D851" s="61" t="str">
        <f>IF($C851="","",IF(ISBLANK(VLOOKUP($A851,'Section 2'!$D$16:$R$1015,COLUMNS('Section 2'!$D$13:E$13),0)),"",VLOOKUP($A851,'Section 2'!$D$16:$R$1015,COLUMNS('Section 2'!$D$13:E$13),0)))</f>
        <v/>
      </c>
      <c r="E851" s="84" t="str">
        <f>IF($C851="","",IF(ISBLANK(VLOOKUP($A851,'Section 2'!$D$16:$R$1015,COLUMNS('Section 2'!$D$13:F$13),0)),"",VLOOKUP($A851,'Section 2'!$D$16:$R$1015,COLUMNS('Section 2'!$D$13:F$13),0)))</f>
        <v/>
      </c>
      <c r="F851" s="84" t="str">
        <f>IF($C851="","",IF(ISBLANK(VLOOKUP($A851,'Section 2'!$D$16:$R$1015,COLUMNS('Section 2'!$D$13:G$13),0)),"",VLOOKUP($A851,'Section 2'!$D$16:$R$1015,COLUMNS('Section 2'!$D$13:G$13),0)))</f>
        <v/>
      </c>
      <c r="G851" s="84" t="str">
        <f>IF($C851="","",IF(ISBLANK(VLOOKUP($A851,'Section 2'!$D$16:$R$1015,COLUMNS('Section 2'!$D$13:H$13),0)),"",VLOOKUP($A851,'Section 2'!$D$16:$R$1015,COLUMNS('Section 2'!$D$13:H$13),0)))</f>
        <v/>
      </c>
      <c r="H851" s="84" t="str">
        <f>IF($C851="","",IF(ISBLANK(VLOOKUP($A851,'Section 2'!$D$16:$R$1015,COLUMNS('Section 2'!$D$13:I$13),0)),"",VLOOKUP($A851,'Section 2'!$D$16:$R$1015,COLUMNS('Section 2'!$D$13:I$13),0)))</f>
        <v/>
      </c>
      <c r="I851" s="84" t="str">
        <f>IF($C851="","",IF(ISBLANK(VLOOKUP($A851,'Section 2'!$D$16:$R$1015,COLUMNS('Section 2'!$D$13:J$13),0)),"",VLOOKUP($A851,'Section 2'!$D$16:$R$1015,COLUMNS('Section 2'!$D$13:J$13),0)))</f>
        <v/>
      </c>
      <c r="J851" s="84" t="str">
        <f>IF($C851="","",IF(ISBLANK(VLOOKUP($A851,'Section 2'!$D$16:$R$1015,COLUMNS('Section 2'!$D$13:R$13),0)),"",IF(VLOOKUP($A851,'Section 2'!$D$16:$R$1015,COLUMNS('Section 2'!$D$13:R$13),0)="QPS","QPS",PROPER(VLOOKUP($A851,'Section 2'!$D$16:$R$1015,COLUMNS('Section 2'!$D$13:R$13),0)))))</f>
        <v/>
      </c>
      <c r="K851" s="84" t="str">
        <f>IF($C851="","",IF(ISBLANK(VLOOKUP($A851,'Section 2'!$D$16:$R$1015,COLUMNS('Section 2'!$D$13:L$13),0)),"",VLOOKUP($A851,'Section 2'!$D$16:$R$1015,COLUMNS('Section 2'!$D$13:L$13),0)))</f>
        <v/>
      </c>
      <c r="L851" s="84" t="str">
        <f>IF($C851="","",IF(ISBLANK(VLOOKUP($A851,'Section 2'!$D$16:$R$1015,COLUMNS('Section 2'!$D$13:M$13),0)),"",VLOOKUP($A851,'Section 2'!$D$16:$R$1015,COLUMNS('Section 2'!$D$13:M$13),0)))</f>
        <v/>
      </c>
      <c r="M851" s="84" t="str">
        <f>IF($C851="","",IF(ISBLANK(VLOOKUP($A851,'Section 2'!$D$16:$R$1015,COLUMNS('Section 2'!$D$13:N$13),0)),"",VLOOKUP($A851,'Section 2'!$D$16:$R$1015,COLUMNS('Section 2'!$D$13:N$13),0)))</f>
        <v/>
      </c>
      <c r="N851" s="84" t="str">
        <f>IF($C851="","",IF(ISBLANK(VLOOKUP($A851,'Section 2'!$D$16:$R$1015,COLUMNS('Section 2'!$D$13:O$13),0)),"",VLOOKUP($A851,'Section 2'!$D$16:$R$1015,COLUMNS('Section 2'!$D$13:O$13),0)))</f>
        <v/>
      </c>
      <c r="O851" s="84" t="str">
        <f>IF($C851="","",IF(ISBLANK(VLOOKUP($A851,'Section 2'!$D$16:$R$1015,COLUMNS('Section 2'!$D$13:P$13),0)),"",VLOOKUP($A851,'Section 2'!$D$16:$R$1015,COLUMNS('Section 2'!$D$13:P$13),0)))</f>
        <v/>
      </c>
      <c r="P851" s="84" t="str">
        <f>IF($C851="","",IF(ISBLANK(VLOOKUP($A851,'Section 2'!$D$16:$R$1015,COLUMNS('Section 2'!$D$13:Q$13),0)),"",VLOOKUP($A851,'Section 2'!$D$16:$R$1015,COLUMNS('Section 2'!$D$13:Q$13),0)))</f>
        <v/>
      </c>
      <c r="Q851" s="84" t="str">
        <f>IF($C851="","",IF(ISBLANK(VLOOKUP($A851,'Section 2'!$D$16:$R$1015,COLUMNS('Section 2'!$D$13:R$13),0)),"",IF(VLOOKUP($A851,'Section 2'!$D$16:$R$1015,COLUMNS('Section 2'!$D$13:R$13),0)="QPS","QPS",PROPER(VLOOKUP($A851,'Section 2'!$D$16:$R$1015,COLUMNS('Section 2'!$D$13:R$13),0)))))</f>
        <v/>
      </c>
    </row>
    <row r="852" spans="1:17" x14ac:dyDescent="0.35">
      <c r="A852" s="50">
        <v>851</v>
      </c>
      <c r="B852" s="84" t="str">
        <f t="shared" si="13"/>
        <v/>
      </c>
      <c r="C852" s="84" t="str">
        <f>IFERROR(VLOOKUP($A852,'Section 2'!$D$16:$R$1015,COLUMNS('Section 2'!$D$13:D$13),0),"")</f>
        <v/>
      </c>
      <c r="D852" s="61" t="str">
        <f>IF($C852="","",IF(ISBLANK(VLOOKUP($A852,'Section 2'!$D$16:$R$1015,COLUMNS('Section 2'!$D$13:E$13),0)),"",VLOOKUP($A852,'Section 2'!$D$16:$R$1015,COLUMNS('Section 2'!$D$13:E$13),0)))</f>
        <v/>
      </c>
      <c r="E852" s="84" t="str">
        <f>IF($C852="","",IF(ISBLANK(VLOOKUP($A852,'Section 2'!$D$16:$R$1015,COLUMNS('Section 2'!$D$13:F$13),0)),"",VLOOKUP($A852,'Section 2'!$D$16:$R$1015,COLUMNS('Section 2'!$D$13:F$13),0)))</f>
        <v/>
      </c>
      <c r="F852" s="84" t="str">
        <f>IF($C852="","",IF(ISBLANK(VLOOKUP($A852,'Section 2'!$D$16:$R$1015,COLUMNS('Section 2'!$D$13:G$13),0)),"",VLOOKUP($A852,'Section 2'!$D$16:$R$1015,COLUMNS('Section 2'!$D$13:G$13),0)))</f>
        <v/>
      </c>
      <c r="G852" s="84" t="str">
        <f>IF($C852="","",IF(ISBLANK(VLOOKUP($A852,'Section 2'!$D$16:$R$1015,COLUMNS('Section 2'!$D$13:H$13),0)),"",VLOOKUP($A852,'Section 2'!$D$16:$R$1015,COLUMNS('Section 2'!$D$13:H$13),0)))</f>
        <v/>
      </c>
      <c r="H852" s="84" t="str">
        <f>IF($C852="","",IF(ISBLANK(VLOOKUP($A852,'Section 2'!$D$16:$R$1015,COLUMNS('Section 2'!$D$13:I$13),0)),"",VLOOKUP($A852,'Section 2'!$D$16:$R$1015,COLUMNS('Section 2'!$D$13:I$13),0)))</f>
        <v/>
      </c>
      <c r="I852" s="84" t="str">
        <f>IF($C852="","",IF(ISBLANK(VLOOKUP($A852,'Section 2'!$D$16:$R$1015,COLUMNS('Section 2'!$D$13:J$13),0)),"",VLOOKUP($A852,'Section 2'!$D$16:$R$1015,COLUMNS('Section 2'!$D$13:J$13),0)))</f>
        <v/>
      </c>
      <c r="J852" s="84" t="str">
        <f>IF($C852="","",IF(ISBLANK(VLOOKUP($A852,'Section 2'!$D$16:$R$1015,COLUMNS('Section 2'!$D$13:R$13),0)),"",IF(VLOOKUP($A852,'Section 2'!$D$16:$R$1015,COLUMNS('Section 2'!$D$13:R$13),0)="QPS","QPS",PROPER(VLOOKUP($A852,'Section 2'!$D$16:$R$1015,COLUMNS('Section 2'!$D$13:R$13),0)))))</f>
        <v/>
      </c>
      <c r="K852" s="84" t="str">
        <f>IF($C852="","",IF(ISBLANK(VLOOKUP($A852,'Section 2'!$D$16:$R$1015,COLUMNS('Section 2'!$D$13:L$13),0)),"",VLOOKUP($A852,'Section 2'!$D$16:$R$1015,COLUMNS('Section 2'!$D$13:L$13),0)))</f>
        <v/>
      </c>
      <c r="L852" s="84" t="str">
        <f>IF($C852="","",IF(ISBLANK(VLOOKUP($A852,'Section 2'!$D$16:$R$1015,COLUMNS('Section 2'!$D$13:M$13),0)),"",VLOOKUP($A852,'Section 2'!$D$16:$R$1015,COLUMNS('Section 2'!$D$13:M$13),0)))</f>
        <v/>
      </c>
      <c r="M852" s="84" t="str">
        <f>IF($C852="","",IF(ISBLANK(VLOOKUP($A852,'Section 2'!$D$16:$R$1015,COLUMNS('Section 2'!$D$13:N$13),0)),"",VLOOKUP($A852,'Section 2'!$D$16:$R$1015,COLUMNS('Section 2'!$D$13:N$13),0)))</f>
        <v/>
      </c>
      <c r="N852" s="84" t="str">
        <f>IF($C852="","",IF(ISBLANK(VLOOKUP($A852,'Section 2'!$D$16:$R$1015,COLUMNS('Section 2'!$D$13:O$13),0)),"",VLOOKUP($A852,'Section 2'!$D$16:$R$1015,COLUMNS('Section 2'!$D$13:O$13),0)))</f>
        <v/>
      </c>
      <c r="O852" s="84" t="str">
        <f>IF($C852="","",IF(ISBLANK(VLOOKUP($A852,'Section 2'!$D$16:$R$1015,COLUMNS('Section 2'!$D$13:P$13),0)),"",VLOOKUP($A852,'Section 2'!$D$16:$R$1015,COLUMNS('Section 2'!$D$13:P$13),0)))</f>
        <v/>
      </c>
      <c r="P852" s="84" t="str">
        <f>IF($C852="","",IF(ISBLANK(VLOOKUP($A852,'Section 2'!$D$16:$R$1015,COLUMNS('Section 2'!$D$13:Q$13),0)),"",VLOOKUP($A852,'Section 2'!$D$16:$R$1015,COLUMNS('Section 2'!$D$13:Q$13),0)))</f>
        <v/>
      </c>
      <c r="Q852" s="84" t="str">
        <f>IF($C852="","",IF(ISBLANK(VLOOKUP($A852,'Section 2'!$D$16:$R$1015,COLUMNS('Section 2'!$D$13:R$13),0)),"",IF(VLOOKUP($A852,'Section 2'!$D$16:$R$1015,COLUMNS('Section 2'!$D$13:R$13),0)="QPS","QPS",PROPER(VLOOKUP($A852,'Section 2'!$D$16:$R$1015,COLUMNS('Section 2'!$D$13:R$13),0)))))</f>
        <v/>
      </c>
    </row>
    <row r="853" spans="1:17" x14ac:dyDescent="0.35">
      <c r="A853" s="50">
        <v>852</v>
      </c>
      <c r="B853" s="84" t="str">
        <f t="shared" si="13"/>
        <v/>
      </c>
      <c r="C853" s="84" t="str">
        <f>IFERROR(VLOOKUP($A853,'Section 2'!$D$16:$R$1015,COLUMNS('Section 2'!$D$13:D$13),0),"")</f>
        <v/>
      </c>
      <c r="D853" s="61" t="str">
        <f>IF($C853="","",IF(ISBLANK(VLOOKUP($A853,'Section 2'!$D$16:$R$1015,COLUMNS('Section 2'!$D$13:E$13),0)),"",VLOOKUP($A853,'Section 2'!$D$16:$R$1015,COLUMNS('Section 2'!$D$13:E$13),0)))</f>
        <v/>
      </c>
      <c r="E853" s="84" t="str">
        <f>IF($C853="","",IF(ISBLANK(VLOOKUP($A853,'Section 2'!$D$16:$R$1015,COLUMNS('Section 2'!$D$13:F$13),0)),"",VLOOKUP($A853,'Section 2'!$D$16:$R$1015,COLUMNS('Section 2'!$D$13:F$13),0)))</f>
        <v/>
      </c>
      <c r="F853" s="84" t="str">
        <f>IF($C853="","",IF(ISBLANK(VLOOKUP($A853,'Section 2'!$D$16:$R$1015,COLUMNS('Section 2'!$D$13:G$13),0)),"",VLOOKUP($A853,'Section 2'!$D$16:$R$1015,COLUMNS('Section 2'!$D$13:G$13),0)))</f>
        <v/>
      </c>
      <c r="G853" s="84" t="str">
        <f>IF($C853="","",IF(ISBLANK(VLOOKUP($A853,'Section 2'!$D$16:$R$1015,COLUMNS('Section 2'!$D$13:H$13),0)),"",VLOOKUP($A853,'Section 2'!$D$16:$R$1015,COLUMNS('Section 2'!$D$13:H$13),0)))</f>
        <v/>
      </c>
      <c r="H853" s="84" t="str">
        <f>IF($C853="","",IF(ISBLANK(VLOOKUP($A853,'Section 2'!$D$16:$R$1015,COLUMNS('Section 2'!$D$13:I$13),0)),"",VLOOKUP($A853,'Section 2'!$D$16:$R$1015,COLUMNS('Section 2'!$D$13:I$13),0)))</f>
        <v/>
      </c>
      <c r="I853" s="84" t="str">
        <f>IF($C853="","",IF(ISBLANK(VLOOKUP($A853,'Section 2'!$D$16:$R$1015,COLUMNS('Section 2'!$D$13:J$13),0)),"",VLOOKUP($A853,'Section 2'!$D$16:$R$1015,COLUMNS('Section 2'!$D$13:J$13),0)))</f>
        <v/>
      </c>
      <c r="J853" s="84" t="str">
        <f>IF($C853="","",IF(ISBLANK(VLOOKUP($A853,'Section 2'!$D$16:$R$1015,COLUMNS('Section 2'!$D$13:R$13),0)),"",IF(VLOOKUP($A853,'Section 2'!$D$16:$R$1015,COLUMNS('Section 2'!$D$13:R$13),0)="QPS","QPS",PROPER(VLOOKUP($A853,'Section 2'!$D$16:$R$1015,COLUMNS('Section 2'!$D$13:R$13),0)))))</f>
        <v/>
      </c>
      <c r="K853" s="84" t="str">
        <f>IF($C853="","",IF(ISBLANK(VLOOKUP($A853,'Section 2'!$D$16:$R$1015,COLUMNS('Section 2'!$D$13:L$13),0)),"",VLOOKUP($A853,'Section 2'!$D$16:$R$1015,COLUMNS('Section 2'!$D$13:L$13),0)))</f>
        <v/>
      </c>
      <c r="L853" s="84" t="str">
        <f>IF($C853="","",IF(ISBLANK(VLOOKUP($A853,'Section 2'!$D$16:$R$1015,COLUMNS('Section 2'!$D$13:M$13),0)),"",VLOOKUP($A853,'Section 2'!$D$16:$R$1015,COLUMNS('Section 2'!$D$13:M$13),0)))</f>
        <v/>
      </c>
      <c r="M853" s="84" t="str">
        <f>IF($C853="","",IF(ISBLANK(VLOOKUP($A853,'Section 2'!$D$16:$R$1015,COLUMNS('Section 2'!$D$13:N$13),0)),"",VLOOKUP($A853,'Section 2'!$D$16:$R$1015,COLUMNS('Section 2'!$D$13:N$13),0)))</f>
        <v/>
      </c>
      <c r="N853" s="84" t="str">
        <f>IF($C853="","",IF(ISBLANK(VLOOKUP($A853,'Section 2'!$D$16:$R$1015,COLUMNS('Section 2'!$D$13:O$13),0)),"",VLOOKUP($A853,'Section 2'!$D$16:$R$1015,COLUMNS('Section 2'!$D$13:O$13),0)))</f>
        <v/>
      </c>
      <c r="O853" s="84" t="str">
        <f>IF($C853="","",IF(ISBLANK(VLOOKUP($A853,'Section 2'!$D$16:$R$1015,COLUMNS('Section 2'!$D$13:P$13),0)),"",VLOOKUP($A853,'Section 2'!$D$16:$R$1015,COLUMNS('Section 2'!$D$13:P$13),0)))</f>
        <v/>
      </c>
      <c r="P853" s="84" t="str">
        <f>IF($C853="","",IF(ISBLANK(VLOOKUP($A853,'Section 2'!$D$16:$R$1015,COLUMNS('Section 2'!$D$13:Q$13),0)),"",VLOOKUP($A853,'Section 2'!$D$16:$R$1015,COLUMNS('Section 2'!$D$13:Q$13),0)))</f>
        <v/>
      </c>
      <c r="Q853" s="84" t="str">
        <f>IF($C853="","",IF(ISBLANK(VLOOKUP($A853,'Section 2'!$D$16:$R$1015,COLUMNS('Section 2'!$D$13:R$13),0)),"",IF(VLOOKUP($A853,'Section 2'!$D$16:$R$1015,COLUMNS('Section 2'!$D$13:R$13),0)="QPS","QPS",PROPER(VLOOKUP($A853,'Section 2'!$D$16:$R$1015,COLUMNS('Section 2'!$D$13:R$13),0)))))</f>
        <v/>
      </c>
    </row>
    <row r="854" spans="1:17" x14ac:dyDescent="0.35">
      <c r="A854" s="50">
        <v>853</v>
      </c>
      <c r="B854" s="84" t="str">
        <f t="shared" si="13"/>
        <v/>
      </c>
      <c r="C854" s="84" t="str">
        <f>IFERROR(VLOOKUP($A854,'Section 2'!$D$16:$R$1015,COLUMNS('Section 2'!$D$13:D$13),0),"")</f>
        <v/>
      </c>
      <c r="D854" s="61" t="str">
        <f>IF($C854="","",IF(ISBLANK(VLOOKUP($A854,'Section 2'!$D$16:$R$1015,COLUMNS('Section 2'!$D$13:E$13),0)),"",VLOOKUP($A854,'Section 2'!$D$16:$R$1015,COLUMNS('Section 2'!$D$13:E$13),0)))</f>
        <v/>
      </c>
      <c r="E854" s="84" t="str">
        <f>IF($C854="","",IF(ISBLANK(VLOOKUP($A854,'Section 2'!$D$16:$R$1015,COLUMNS('Section 2'!$D$13:F$13),0)),"",VLOOKUP($A854,'Section 2'!$D$16:$R$1015,COLUMNS('Section 2'!$D$13:F$13),0)))</f>
        <v/>
      </c>
      <c r="F854" s="84" t="str">
        <f>IF($C854="","",IF(ISBLANK(VLOOKUP($A854,'Section 2'!$D$16:$R$1015,COLUMNS('Section 2'!$D$13:G$13),0)),"",VLOOKUP($A854,'Section 2'!$D$16:$R$1015,COLUMNS('Section 2'!$D$13:G$13),0)))</f>
        <v/>
      </c>
      <c r="G854" s="84" t="str">
        <f>IF($C854="","",IF(ISBLANK(VLOOKUP($A854,'Section 2'!$D$16:$R$1015,COLUMNS('Section 2'!$D$13:H$13),0)),"",VLOOKUP($A854,'Section 2'!$D$16:$R$1015,COLUMNS('Section 2'!$D$13:H$13),0)))</f>
        <v/>
      </c>
      <c r="H854" s="84" t="str">
        <f>IF($C854="","",IF(ISBLANK(VLOOKUP($A854,'Section 2'!$D$16:$R$1015,COLUMNS('Section 2'!$D$13:I$13),0)),"",VLOOKUP($A854,'Section 2'!$D$16:$R$1015,COLUMNS('Section 2'!$D$13:I$13),0)))</f>
        <v/>
      </c>
      <c r="I854" s="84" t="str">
        <f>IF($C854="","",IF(ISBLANK(VLOOKUP($A854,'Section 2'!$D$16:$R$1015,COLUMNS('Section 2'!$D$13:J$13),0)),"",VLOOKUP($A854,'Section 2'!$D$16:$R$1015,COLUMNS('Section 2'!$D$13:J$13),0)))</f>
        <v/>
      </c>
      <c r="J854" s="84" t="str">
        <f>IF($C854="","",IF(ISBLANK(VLOOKUP($A854,'Section 2'!$D$16:$R$1015,COLUMNS('Section 2'!$D$13:R$13),0)),"",IF(VLOOKUP($A854,'Section 2'!$D$16:$R$1015,COLUMNS('Section 2'!$D$13:R$13),0)="QPS","QPS",PROPER(VLOOKUP($A854,'Section 2'!$D$16:$R$1015,COLUMNS('Section 2'!$D$13:R$13),0)))))</f>
        <v/>
      </c>
      <c r="K854" s="84" t="str">
        <f>IF($C854="","",IF(ISBLANK(VLOOKUP($A854,'Section 2'!$D$16:$R$1015,COLUMNS('Section 2'!$D$13:L$13),0)),"",VLOOKUP($A854,'Section 2'!$D$16:$R$1015,COLUMNS('Section 2'!$D$13:L$13),0)))</f>
        <v/>
      </c>
      <c r="L854" s="84" t="str">
        <f>IF($C854="","",IF(ISBLANK(VLOOKUP($A854,'Section 2'!$D$16:$R$1015,COLUMNS('Section 2'!$D$13:M$13),0)),"",VLOOKUP($A854,'Section 2'!$D$16:$R$1015,COLUMNS('Section 2'!$D$13:M$13),0)))</f>
        <v/>
      </c>
      <c r="M854" s="84" t="str">
        <f>IF($C854="","",IF(ISBLANK(VLOOKUP($A854,'Section 2'!$D$16:$R$1015,COLUMNS('Section 2'!$D$13:N$13),0)),"",VLOOKUP($A854,'Section 2'!$D$16:$R$1015,COLUMNS('Section 2'!$D$13:N$13),0)))</f>
        <v/>
      </c>
      <c r="N854" s="84" t="str">
        <f>IF($C854="","",IF(ISBLANK(VLOOKUP($A854,'Section 2'!$D$16:$R$1015,COLUMNS('Section 2'!$D$13:O$13),0)),"",VLOOKUP($A854,'Section 2'!$D$16:$R$1015,COLUMNS('Section 2'!$D$13:O$13),0)))</f>
        <v/>
      </c>
      <c r="O854" s="84" t="str">
        <f>IF($C854="","",IF(ISBLANK(VLOOKUP($A854,'Section 2'!$D$16:$R$1015,COLUMNS('Section 2'!$D$13:P$13),0)),"",VLOOKUP($A854,'Section 2'!$D$16:$R$1015,COLUMNS('Section 2'!$D$13:P$13),0)))</f>
        <v/>
      </c>
      <c r="P854" s="84" t="str">
        <f>IF($C854="","",IF(ISBLANK(VLOOKUP($A854,'Section 2'!$D$16:$R$1015,COLUMNS('Section 2'!$D$13:Q$13),0)),"",VLOOKUP($A854,'Section 2'!$D$16:$R$1015,COLUMNS('Section 2'!$D$13:Q$13),0)))</f>
        <v/>
      </c>
      <c r="Q854" s="84" t="str">
        <f>IF($C854="","",IF(ISBLANK(VLOOKUP($A854,'Section 2'!$D$16:$R$1015,COLUMNS('Section 2'!$D$13:R$13),0)),"",IF(VLOOKUP($A854,'Section 2'!$D$16:$R$1015,COLUMNS('Section 2'!$D$13:R$13),0)="QPS","QPS",PROPER(VLOOKUP($A854,'Section 2'!$D$16:$R$1015,COLUMNS('Section 2'!$D$13:R$13),0)))))</f>
        <v/>
      </c>
    </row>
    <row r="855" spans="1:17" x14ac:dyDescent="0.35">
      <c r="A855" s="50">
        <v>854</v>
      </c>
      <c r="B855" s="84" t="str">
        <f t="shared" si="13"/>
        <v/>
      </c>
      <c r="C855" s="84" t="str">
        <f>IFERROR(VLOOKUP($A855,'Section 2'!$D$16:$R$1015,COLUMNS('Section 2'!$D$13:D$13),0),"")</f>
        <v/>
      </c>
      <c r="D855" s="61" t="str">
        <f>IF($C855="","",IF(ISBLANK(VLOOKUP($A855,'Section 2'!$D$16:$R$1015,COLUMNS('Section 2'!$D$13:E$13),0)),"",VLOOKUP($A855,'Section 2'!$D$16:$R$1015,COLUMNS('Section 2'!$D$13:E$13),0)))</f>
        <v/>
      </c>
      <c r="E855" s="84" t="str">
        <f>IF($C855="","",IF(ISBLANK(VLOOKUP($A855,'Section 2'!$D$16:$R$1015,COLUMNS('Section 2'!$D$13:F$13),0)),"",VLOOKUP($A855,'Section 2'!$D$16:$R$1015,COLUMNS('Section 2'!$D$13:F$13),0)))</f>
        <v/>
      </c>
      <c r="F855" s="84" t="str">
        <f>IF($C855="","",IF(ISBLANK(VLOOKUP($A855,'Section 2'!$D$16:$R$1015,COLUMNS('Section 2'!$D$13:G$13),0)),"",VLOOKUP($A855,'Section 2'!$D$16:$R$1015,COLUMNS('Section 2'!$D$13:G$13),0)))</f>
        <v/>
      </c>
      <c r="G855" s="84" t="str">
        <f>IF($C855="","",IF(ISBLANK(VLOOKUP($A855,'Section 2'!$D$16:$R$1015,COLUMNS('Section 2'!$D$13:H$13),0)),"",VLOOKUP($A855,'Section 2'!$D$16:$R$1015,COLUMNS('Section 2'!$D$13:H$13),0)))</f>
        <v/>
      </c>
      <c r="H855" s="84" t="str">
        <f>IF($C855="","",IF(ISBLANK(VLOOKUP($A855,'Section 2'!$D$16:$R$1015,COLUMNS('Section 2'!$D$13:I$13),0)),"",VLOOKUP($A855,'Section 2'!$D$16:$R$1015,COLUMNS('Section 2'!$D$13:I$13),0)))</f>
        <v/>
      </c>
      <c r="I855" s="84" t="str">
        <f>IF($C855="","",IF(ISBLANK(VLOOKUP($A855,'Section 2'!$D$16:$R$1015,COLUMNS('Section 2'!$D$13:J$13),0)),"",VLOOKUP($A855,'Section 2'!$D$16:$R$1015,COLUMNS('Section 2'!$D$13:J$13),0)))</f>
        <v/>
      </c>
      <c r="J855" s="84" t="str">
        <f>IF($C855="","",IF(ISBLANK(VLOOKUP($A855,'Section 2'!$D$16:$R$1015,COLUMNS('Section 2'!$D$13:R$13),0)),"",IF(VLOOKUP($A855,'Section 2'!$D$16:$R$1015,COLUMNS('Section 2'!$D$13:R$13),0)="QPS","QPS",PROPER(VLOOKUP($A855,'Section 2'!$D$16:$R$1015,COLUMNS('Section 2'!$D$13:R$13),0)))))</f>
        <v/>
      </c>
      <c r="K855" s="84" t="str">
        <f>IF($C855="","",IF(ISBLANK(VLOOKUP($A855,'Section 2'!$D$16:$R$1015,COLUMNS('Section 2'!$D$13:L$13),0)),"",VLOOKUP($A855,'Section 2'!$D$16:$R$1015,COLUMNS('Section 2'!$D$13:L$13),0)))</f>
        <v/>
      </c>
      <c r="L855" s="84" t="str">
        <f>IF($C855="","",IF(ISBLANK(VLOOKUP($A855,'Section 2'!$D$16:$R$1015,COLUMNS('Section 2'!$D$13:M$13),0)),"",VLOOKUP($A855,'Section 2'!$D$16:$R$1015,COLUMNS('Section 2'!$D$13:M$13),0)))</f>
        <v/>
      </c>
      <c r="M855" s="84" t="str">
        <f>IF($C855="","",IF(ISBLANK(VLOOKUP($A855,'Section 2'!$D$16:$R$1015,COLUMNS('Section 2'!$D$13:N$13),0)),"",VLOOKUP($A855,'Section 2'!$D$16:$R$1015,COLUMNS('Section 2'!$D$13:N$13),0)))</f>
        <v/>
      </c>
      <c r="N855" s="84" t="str">
        <f>IF($C855="","",IF(ISBLANK(VLOOKUP($A855,'Section 2'!$D$16:$R$1015,COLUMNS('Section 2'!$D$13:O$13),0)),"",VLOOKUP($A855,'Section 2'!$D$16:$R$1015,COLUMNS('Section 2'!$D$13:O$13),0)))</f>
        <v/>
      </c>
      <c r="O855" s="84" t="str">
        <f>IF($C855="","",IF(ISBLANK(VLOOKUP($A855,'Section 2'!$D$16:$R$1015,COLUMNS('Section 2'!$D$13:P$13),0)),"",VLOOKUP($A855,'Section 2'!$D$16:$R$1015,COLUMNS('Section 2'!$D$13:P$13),0)))</f>
        <v/>
      </c>
      <c r="P855" s="84" t="str">
        <f>IF($C855="","",IF(ISBLANK(VLOOKUP($A855,'Section 2'!$D$16:$R$1015,COLUMNS('Section 2'!$D$13:Q$13),0)),"",VLOOKUP($A855,'Section 2'!$D$16:$R$1015,COLUMNS('Section 2'!$D$13:Q$13),0)))</f>
        <v/>
      </c>
      <c r="Q855" s="84" t="str">
        <f>IF($C855="","",IF(ISBLANK(VLOOKUP($A855,'Section 2'!$D$16:$R$1015,COLUMNS('Section 2'!$D$13:R$13),0)),"",IF(VLOOKUP($A855,'Section 2'!$D$16:$R$1015,COLUMNS('Section 2'!$D$13:R$13),0)="QPS","QPS",PROPER(VLOOKUP($A855,'Section 2'!$D$16:$R$1015,COLUMNS('Section 2'!$D$13:R$13),0)))))</f>
        <v/>
      </c>
    </row>
    <row r="856" spans="1:17" x14ac:dyDescent="0.35">
      <c r="A856" s="50">
        <v>855</v>
      </c>
      <c r="B856" s="84" t="str">
        <f t="shared" si="13"/>
        <v/>
      </c>
      <c r="C856" s="84" t="str">
        <f>IFERROR(VLOOKUP($A856,'Section 2'!$D$16:$R$1015,COLUMNS('Section 2'!$D$13:D$13),0),"")</f>
        <v/>
      </c>
      <c r="D856" s="61" t="str">
        <f>IF($C856="","",IF(ISBLANK(VLOOKUP($A856,'Section 2'!$D$16:$R$1015,COLUMNS('Section 2'!$D$13:E$13),0)),"",VLOOKUP($A856,'Section 2'!$D$16:$R$1015,COLUMNS('Section 2'!$D$13:E$13),0)))</f>
        <v/>
      </c>
      <c r="E856" s="84" t="str">
        <f>IF($C856="","",IF(ISBLANK(VLOOKUP($A856,'Section 2'!$D$16:$R$1015,COLUMNS('Section 2'!$D$13:F$13),0)),"",VLOOKUP($A856,'Section 2'!$D$16:$R$1015,COLUMNS('Section 2'!$D$13:F$13),0)))</f>
        <v/>
      </c>
      <c r="F856" s="84" t="str">
        <f>IF($C856="","",IF(ISBLANK(VLOOKUP($A856,'Section 2'!$D$16:$R$1015,COLUMNS('Section 2'!$D$13:G$13),0)),"",VLOOKUP($A856,'Section 2'!$D$16:$R$1015,COLUMNS('Section 2'!$D$13:G$13),0)))</f>
        <v/>
      </c>
      <c r="G856" s="84" t="str">
        <f>IF($C856="","",IF(ISBLANK(VLOOKUP($A856,'Section 2'!$D$16:$R$1015,COLUMNS('Section 2'!$D$13:H$13),0)),"",VLOOKUP($A856,'Section 2'!$D$16:$R$1015,COLUMNS('Section 2'!$D$13:H$13),0)))</f>
        <v/>
      </c>
      <c r="H856" s="84" t="str">
        <f>IF($C856="","",IF(ISBLANK(VLOOKUP($A856,'Section 2'!$D$16:$R$1015,COLUMNS('Section 2'!$D$13:I$13),0)),"",VLOOKUP($A856,'Section 2'!$D$16:$R$1015,COLUMNS('Section 2'!$D$13:I$13),0)))</f>
        <v/>
      </c>
      <c r="I856" s="84" t="str">
        <f>IF($C856="","",IF(ISBLANK(VLOOKUP($A856,'Section 2'!$D$16:$R$1015,COLUMNS('Section 2'!$D$13:J$13),0)),"",VLOOKUP($A856,'Section 2'!$D$16:$R$1015,COLUMNS('Section 2'!$D$13:J$13),0)))</f>
        <v/>
      </c>
      <c r="J856" s="84" t="str">
        <f>IF($C856="","",IF(ISBLANK(VLOOKUP($A856,'Section 2'!$D$16:$R$1015,COLUMNS('Section 2'!$D$13:R$13),0)),"",IF(VLOOKUP($A856,'Section 2'!$D$16:$R$1015,COLUMNS('Section 2'!$D$13:R$13),0)="QPS","QPS",PROPER(VLOOKUP($A856,'Section 2'!$D$16:$R$1015,COLUMNS('Section 2'!$D$13:R$13),0)))))</f>
        <v/>
      </c>
      <c r="K856" s="84" t="str">
        <f>IF($C856="","",IF(ISBLANK(VLOOKUP($A856,'Section 2'!$D$16:$R$1015,COLUMNS('Section 2'!$D$13:L$13),0)),"",VLOOKUP($A856,'Section 2'!$D$16:$R$1015,COLUMNS('Section 2'!$D$13:L$13),0)))</f>
        <v/>
      </c>
      <c r="L856" s="84" t="str">
        <f>IF($C856="","",IF(ISBLANK(VLOOKUP($A856,'Section 2'!$D$16:$R$1015,COLUMNS('Section 2'!$D$13:M$13),0)),"",VLOOKUP($A856,'Section 2'!$D$16:$R$1015,COLUMNS('Section 2'!$D$13:M$13),0)))</f>
        <v/>
      </c>
      <c r="M856" s="84" t="str">
        <f>IF($C856="","",IF(ISBLANK(VLOOKUP($A856,'Section 2'!$D$16:$R$1015,COLUMNS('Section 2'!$D$13:N$13),0)),"",VLOOKUP($A856,'Section 2'!$D$16:$R$1015,COLUMNS('Section 2'!$D$13:N$13),0)))</f>
        <v/>
      </c>
      <c r="N856" s="84" t="str">
        <f>IF($C856="","",IF(ISBLANK(VLOOKUP($A856,'Section 2'!$D$16:$R$1015,COLUMNS('Section 2'!$D$13:O$13),0)),"",VLOOKUP($A856,'Section 2'!$D$16:$R$1015,COLUMNS('Section 2'!$D$13:O$13),0)))</f>
        <v/>
      </c>
      <c r="O856" s="84" t="str">
        <f>IF($C856="","",IF(ISBLANK(VLOOKUP($A856,'Section 2'!$D$16:$R$1015,COLUMNS('Section 2'!$D$13:P$13),0)),"",VLOOKUP($A856,'Section 2'!$D$16:$R$1015,COLUMNS('Section 2'!$D$13:P$13),0)))</f>
        <v/>
      </c>
      <c r="P856" s="84" t="str">
        <f>IF($C856="","",IF(ISBLANK(VLOOKUP($A856,'Section 2'!$D$16:$R$1015,COLUMNS('Section 2'!$D$13:Q$13),0)),"",VLOOKUP($A856,'Section 2'!$D$16:$R$1015,COLUMNS('Section 2'!$D$13:Q$13),0)))</f>
        <v/>
      </c>
      <c r="Q856" s="84" t="str">
        <f>IF($C856="","",IF(ISBLANK(VLOOKUP($A856,'Section 2'!$D$16:$R$1015,COLUMNS('Section 2'!$D$13:R$13),0)),"",IF(VLOOKUP($A856,'Section 2'!$D$16:$R$1015,COLUMNS('Section 2'!$D$13:R$13),0)="QPS","QPS",PROPER(VLOOKUP($A856,'Section 2'!$D$16:$R$1015,COLUMNS('Section 2'!$D$13:R$13),0)))))</f>
        <v/>
      </c>
    </row>
    <row r="857" spans="1:17" x14ac:dyDescent="0.35">
      <c r="A857" s="50">
        <v>856</v>
      </c>
      <c r="B857" s="84" t="str">
        <f t="shared" si="13"/>
        <v/>
      </c>
      <c r="C857" s="84" t="str">
        <f>IFERROR(VLOOKUP($A857,'Section 2'!$D$16:$R$1015,COLUMNS('Section 2'!$D$13:D$13),0),"")</f>
        <v/>
      </c>
      <c r="D857" s="61" t="str">
        <f>IF($C857="","",IF(ISBLANK(VLOOKUP($A857,'Section 2'!$D$16:$R$1015,COLUMNS('Section 2'!$D$13:E$13),0)),"",VLOOKUP($A857,'Section 2'!$D$16:$R$1015,COLUMNS('Section 2'!$D$13:E$13),0)))</f>
        <v/>
      </c>
      <c r="E857" s="84" t="str">
        <f>IF($C857="","",IF(ISBLANK(VLOOKUP($A857,'Section 2'!$D$16:$R$1015,COLUMNS('Section 2'!$D$13:F$13),0)),"",VLOOKUP($A857,'Section 2'!$D$16:$R$1015,COLUMNS('Section 2'!$D$13:F$13),0)))</f>
        <v/>
      </c>
      <c r="F857" s="84" t="str">
        <f>IF($C857="","",IF(ISBLANK(VLOOKUP($A857,'Section 2'!$D$16:$R$1015,COLUMNS('Section 2'!$D$13:G$13),0)),"",VLOOKUP($A857,'Section 2'!$D$16:$R$1015,COLUMNS('Section 2'!$D$13:G$13),0)))</f>
        <v/>
      </c>
      <c r="G857" s="84" t="str">
        <f>IF($C857="","",IF(ISBLANK(VLOOKUP($A857,'Section 2'!$D$16:$R$1015,COLUMNS('Section 2'!$D$13:H$13),0)),"",VLOOKUP($A857,'Section 2'!$D$16:$R$1015,COLUMNS('Section 2'!$D$13:H$13),0)))</f>
        <v/>
      </c>
      <c r="H857" s="84" t="str">
        <f>IF($C857="","",IF(ISBLANK(VLOOKUP($A857,'Section 2'!$D$16:$R$1015,COLUMNS('Section 2'!$D$13:I$13),0)),"",VLOOKUP($A857,'Section 2'!$D$16:$R$1015,COLUMNS('Section 2'!$D$13:I$13),0)))</f>
        <v/>
      </c>
      <c r="I857" s="84" t="str">
        <f>IF($C857="","",IF(ISBLANK(VLOOKUP($A857,'Section 2'!$D$16:$R$1015,COLUMNS('Section 2'!$D$13:J$13),0)),"",VLOOKUP($A857,'Section 2'!$D$16:$R$1015,COLUMNS('Section 2'!$D$13:J$13),0)))</f>
        <v/>
      </c>
      <c r="J857" s="84" t="str">
        <f>IF($C857="","",IF(ISBLANK(VLOOKUP($A857,'Section 2'!$D$16:$R$1015,COLUMNS('Section 2'!$D$13:R$13),0)),"",IF(VLOOKUP($A857,'Section 2'!$D$16:$R$1015,COLUMNS('Section 2'!$D$13:R$13),0)="QPS","QPS",PROPER(VLOOKUP($A857,'Section 2'!$D$16:$R$1015,COLUMNS('Section 2'!$D$13:R$13),0)))))</f>
        <v/>
      </c>
      <c r="K857" s="84" t="str">
        <f>IF($C857="","",IF(ISBLANK(VLOOKUP($A857,'Section 2'!$D$16:$R$1015,COLUMNS('Section 2'!$D$13:L$13),0)),"",VLOOKUP($A857,'Section 2'!$D$16:$R$1015,COLUMNS('Section 2'!$D$13:L$13),0)))</f>
        <v/>
      </c>
      <c r="L857" s="84" t="str">
        <f>IF($C857="","",IF(ISBLANK(VLOOKUP($A857,'Section 2'!$D$16:$R$1015,COLUMNS('Section 2'!$D$13:M$13),0)),"",VLOOKUP($A857,'Section 2'!$D$16:$R$1015,COLUMNS('Section 2'!$D$13:M$13),0)))</f>
        <v/>
      </c>
      <c r="M857" s="84" t="str">
        <f>IF($C857="","",IF(ISBLANK(VLOOKUP($A857,'Section 2'!$D$16:$R$1015,COLUMNS('Section 2'!$D$13:N$13),0)),"",VLOOKUP($A857,'Section 2'!$D$16:$R$1015,COLUMNS('Section 2'!$D$13:N$13),0)))</f>
        <v/>
      </c>
      <c r="N857" s="84" t="str">
        <f>IF($C857="","",IF(ISBLANK(VLOOKUP($A857,'Section 2'!$D$16:$R$1015,COLUMNS('Section 2'!$D$13:O$13),0)),"",VLOOKUP($A857,'Section 2'!$D$16:$R$1015,COLUMNS('Section 2'!$D$13:O$13),0)))</f>
        <v/>
      </c>
      <c r="O857" s="84" t="str">
        <f>IF($C857="","",IF(ISBLANK(VLOOKUP($A857,'Section 2'!$D$16:$R$1015,COLUMNS('Section 2'!$D$13:P$13),0)),"",VLOOKUP($A857,'Section 2'!$D$16:$R$1015,COLUMNS('Section 2'!$D$13:P$13),0)))</f>
        <v/>
      </c>
      <c r="P857" s="84" t="str">
        <f>IF($C857="","",IF(ISBLANK(VLOOKUP($A857,'Section 2'!$D$16:$R$1015,COLUMNS('Section 2'!$D$13:Q$13),0)),"",VLOOKUP($A857,'Section 2'!$D$16:$R$1015,COLUMNS('Section 2'!$D$13:Q$13),0)))</f>
        <v/>
      </c>
      <c r="Q857" s="84" t="str">
        <f>IF($C857="","",IF(ISBLANK(VLOOKUP($A857,'Section 2'!$D$16:$R$1015,COLUMNS('Section 2'!$D$13:R$13),0)),"",IF(VLOOKUP($A857,'Section 2'!$D$16:$R$1015,COLUMNS('Section 2'!$D$13:R$13),0)="QPS","QPS",PROPER(VLOOKUP($A857,'Section 2'!$D$16:$R$1015,COLUMNS('Section 2'!$D$13:R$13),0)))))</f>
        <v/>
      </c>
    </row>
    <row r="858" spans="1:17" x14ac:dyDescent="0.35">
      <c r="A858" s="50">
        <v>857</v>
      </c>
      <c r="B858" s="84" t="str">
        <f t="shared" si="13"/>
        <v/>
      </c>
      <c r="C858" s="84" t="str">
        <f>IFERROR(VLOOKUP($A858,'Section 2'!$D$16:$R$1015,COLUMNS('Section 2'!$D$13:D$13),0),"")</f>
        <v/>
      </c>
      <c r="D858" s="61" t="str">
        <f>IF($C858="","",IF(ISBLANK(VLOOKUP($A858,'Section 2'!$D$16:$R$1015,COLUMNS('Section 2'!$D$13:E$13),0)),"",VLOOKUP($A858,'Section 2'!$D$16:$R$1015,COLUMNS('Section 2'!$D$13:E$13),0)))</f>
        <v/>
      </c>
      <c r="E858" s="84" t="str">
        <f>IF($C858="","",IF(ISBLANK(VLOOKUP($A858,'Section 2'!$D$16:$R$1015,COLUMNS('Section 2'!$D$13:F$13),0)),"",VLOOKUP($A858,'Section 2'!$D$16:$R$1015,COLUMNS('Section 2'!$D$13:F$13),0)))</f>
        <v/>
      </c>
      <c r="F858" s="84" t="str">
        <f>IF($C858="","",IF(ISBLANK(VLOOKUP($A858,'Section 2'!$D$16:$R$1015,COLUMNS('Section 2'!$D$13:G$13),0)),"",VLOOKUP($A858,'Section 2'!$D$16:$R$1015,COLUMNS('Section 2'!$D$13:G$13),0)))</f>
        <v/>
      </c>
      <c r="G858" s="84" t="str">
        <f>IF($C858="","",IF(ISBLANK(VLOOKUP($A858,'Section 2'!$D$16:$R$1015,COLUMNS('Section 2'!$D$13:H$13),0)),"",VLOOKUP($A858,'Section 2'!$D$16:$R$1015,COLUMNS('Section 2'!$D$13:H$13),0)))</f>
        <v/>
      </c>
      <c r="H858" s="84" t="str">
        <f>IF($C858="","",IF(ISBLANK(VLOOKUP($A858,'Section 2'!$D$16:$R$1015,COLUMNS('Section 2'!$D$13:I$13),0)),"",VLOOKUP($A858,'Section 2'!$D$16:$R$1015,COLUMNS('Section 2'!$D$13:I$13),0)))</f>
        <v/>
      </c>
      <c r="I858" s="84" t="str">
        <f>IF($C858="","",IF(ISBLANK(VLOOKUP($A858,'Section 2'!$D$16:$R$1015,COLUMNS('Section 2'!$D$13:J$13),0)),"",VLOOKUP($A858,'Section 2'!$D$16:$R$1015,COLUMNS('Section 2'!$D$13:J$13),0)))</f>
        <v/>
      </c>
      <c r="J858" s="84" t="str">
        <f>IF($C858="","",IF(ISBLANK(VLOOKUP($A858,'Section 2'!$D$16:$R$1015,COLUMNS('Section 2'!$D$13:R$13),0)),"",IF(VLOOKUP($A858,'Section 2'!$D$16:$R$1015,COLUMNS('Section 2'!$D$13:R$13),0)="QPS","QPS",PROPER(VLOOKUP($A858,'Section 2'!$D$16:$R$1015,COLUMNS('Section 2'!$D$13:R$13),0)))))</f>
        <v/>
      </c>
      <c r="K858" s="84" t="str">
        <f>IF($C858="","",IF(ISBLANK(VLOOKUP($A858,'Section 2'!$D$16:$R$1015,COLUMNS('Section 2'!$D$13:L$13),0)),"",VLOOKUP($A858,'Section 2'!$D$16:$R$1015,COLUMNS('Section 2'!$D$13:L$13),0)))</f>
        <v/>
      </c>
      <c r="L858" s="84" t="str">
        <f>IF($C858="","",IF(ISBLANK(VLOOKUP($A858,'Section 2'!$D$16:$R$1015,COLUMNS('Section 2'!$D$13:M$13),0)),"",VLOOKUP($A858,'Section 2'!$D$16:$R$1015,COLUMNS('Section 2'!$D$13:M$13),0)))</f>
        <v/>
      </c>
      <c r="M858" s="84" t="str">
        <f>IF($C858="","",IF(ISBLANK(VLOOKUP($A858,'Section 2'!$D$16:$R$1015,COLUMNS('Section 2'!$D$13:N$13),0)),"",VLOOKUP($A858,'Section 2'!$D$16:$R$1015,COLUMNS('Section 2'!$D$13:N$13),0)))</f>
        <v/>
      </c>
      <c r="N858" s="84" t="str">
        <f>IF($C858="","",IF(ISBLANK(VLOOKUP($A858,'Section 2'!$D$16:$R$1015,COLUMNS('Section 2'!$D$13:O$13),0)),"",VLOOKUP($A858,'Section 2'!$D$16:$R$1015,COLUMNS('Section 2'!$D$13:O$13),0)))</f>
        <v/>
      </c>
      <c r="O858" s="84" t="str">
        <f>IF($C858="","",IF(ISBLANK(VLOOKUP($A858,'Section 2'!$D$16:$R$1015,COLUMNS('Section 2'!$D$13:P$13),0)),"",VLOOKUP($A858,'Section 2'!$D$16:$R$1015,COLUMNS('Section 2'!$D$13:P$13),0)))</f>
        <v/>
      </c>
      <c r="P858" s="84" t="str">
        <f>IF($C858="","",IF(ISBLANK(VLOOKUP($A858,'Section 2'!$D$16:$R$1015,COLUMNS('Section 2'!$D$13:Q$13),0)),"",VLOOKUP($A858,'Section 2'!$D$16:$R$1015,COLUMNS('Section 2'!$D$13:Q$13),0)))</f>
        <v/>
      </c>
      <c r="Q858" s="84" t="str">
        <f>IF($C858="","",IF(ISBLANK(VLOOKUP($A858,'Section 2'!$D$16:$R$1015,COLUMNS('Section 2'!$D$13:R$13),0)),"",IF(VLOOKUP($A858,'Section 2'!$D$16:$R$1015,COLUMNS('Section 2'!$D$13:R$13),0)="QPS","QPS",PROPER(VLOOKUP($A858,'Section 2'!$D$16:$R$1015,COLUMNS('Section 2'!$D$13:R$13),0)))))</f>
        <v/>
      </c>
    </row>
    <row r="859" spans="1:17" x14ac:dyDescent="0.35">
      <c r="A859" s="50">
        <v>858</v>
      </c>
      <c r="B859" s="84" t="str">
        <f t="shared" si="13"/>
        <v/>
      </c>
      <c r="C859" s="84" t="str">
        <f>IFERROR(VLOOKUP($A859,'Section 2'!$D$16:$R$1015,COLUMNS('Section 2'!$D$13:D$13),0),"")</f>
        <v/>
      </c>
      <c r="D859" s="61" t="str">
        <f>IF($C859="","",IF(ISBLANK(VLOOKUP($A859,'Section 2'!$D$16:$R$1015,COLUMNS('Section 2'!$D$13:E$13),0)),"",VLOOKUP($A859,'Section 2'!$D$16:$R$1015,COLUMNS('Section 2'!$D$13:E$13),0)))</f>
        <v/>
      </c>
      <c r="E859" s="84" t="str">
        <f>IF($C859="","",IF(ISBLANK(VLOOKUP($A859,'Section 2'!$D$16:$R$1015,COLUMNS('Section 2'!$D$13:F$13),0)),"",VLOOKUP($A859,'Section 2'!$D$16:$R$1015,COLUMNS('Section 2'!$D$13:F$13),0)))</f>
        <v/>
      </c>
      <c r="F859" s="84" t="str">
        <f>IF($C859="","",IF(ISBLANK(VLOOKUP($A859,'Section 2'!$D$16:$R$1015,COLUMNS('Section 2'!$D$13:G$13),0)),"",VLOOKUP($A859,'Section 2'!$D$16:$R$1015,COLUMNS('Section 2'!$D$13:G$13),0)))</f>
        <v/>
      </c>
      <c r="G859" s="84" t="str">
        <f>IF($C859="","",IF(ISBLANK(VLOOKUP($A859,'Section 2'!$D$16:$R$1015,COLUMNS('Section 2'!$D$13:H$13),0)),"",VLOOKUP($A859,'Section 2'!$D$16:$R$1015,COLUMNS('Section 2'!$D$13:H$13),0)))</f>
        <v/>
      </c>
      <c r="H859" s="84" t="str">
        <f>IF($C859="","",IF(ISBLANK(VLOOKUP($A859,'Section 2'!$D$16:$R$1015,COLUMNS('Section 2'!$D$13:I$13),0)),"",VLOOKUP($A859,'Section 2'!$D$16:$R$1015,COLUMNS('Section 2'!$D$13:I$13),0)))</f>
        <v/>
      </c>
      <c r="I859" s="84" t="str">
        <f>IF($C859="","",IF(ISBLANK(VLOOKUP($A859,'Section 2'!$D$16:$R$1015,COLUMNS('Section 2'!$D$13:J$13),0)),"",VLOOKUP($A859,'Section 2'!$D$16:$R$1015,COLUMNS('Section 2'!$D$13:J$13),0)))</f>
        <v/>
      </c>
      <c r="J859" s="84" t="str">
        <f>IF($C859="","",IF(ISBLANK(VLOOKUP($A859,'Section 2'!$D$16:$R$1015,COLUMNS('Section 2'!$D$13:R$13),0)),"",IF(VLOOKUP($A859,'Section 2'!$D$16:$R$1015,COLUMNS('Section 2'!$D$13:R$13),0)="QPS","QPS",PROPER(VLOOKUP($A859,'Section 2'!$D$16:$R$1015,COLUMNS('Section 2'!$D$13:R$13),0)))))</f>
        <v/>
      </c>
      <c r="K859" s="84" t="str">
        <f>IF($C859="","",IF(ISBLANK(VLOOKUP($A859,'Section 2'!$D$16:$R$1015,COLUMNS('Section 2'!$D$13:L$13),0)),"",VLOOKUP($A859,'Section 2'!$D$16:$R$1015,COLUMNS('Section 2'!$D$13:L$13),0)))</f>
        <v/>
      </c>
      <c r="L859" s="84" t="str">
        <f>IF($C859="","",IF(ISBLANK(VLOOKUP($A859,'Section 2'!$D$16:$R$1015,COLUMNS('Section 2'!$D$13:M$13),0)),"",VLOOKUP($A859,'Section 2'!$D$16:$R$1015,COLUMNS('Section 2'!$D$13:M$13),0)))</f>
        <v/>
      </c>
      <c r="M859" s="84" t="str">
        <f>IF($C859="","",IF(ISBLANK(VLOOKUP($A859,'Section 2'!$D$16:$R$1015,COLUMNS('Section 2'!$D$13:N$13),0)),"",VLOOKUP($A859,'Section 2'!$D$16:$R$1015,COLUMNS('Section 2'!$D$13:N$13),0)))</f>
        <v/>
      </c>
      <c r="N859" s="84" t="str">
        <f>IF($C859="","",IF(ISBLANK(VLOOKUP($A859,'Section 2'!$D$16:$R$1015,COLUMNS('Section 2'!$D$13:O$13),0)),"",VLOOKUP($A859,'Section 2'!$D$16:$R$1015,COLUMNS('Section 2'!$D$13:O$13),0)))</f>
        <v/>
      </c>
      <c r="O859" s="84" t="str">
        <f>IF($C859="","",IF(ISBLANK(VLOOKUP($A859,'Section 2'!$D$16:$R$1015,COLUMNS('Section 2'!$D$13:P$13),0)),"",VLOOKUP($A859,'Section 2'!$D$16:$R$1015,COLUMNS('Section 2'!$D$13:P$13),0)))</f>
        <v/>
      </c>
      <c r="P859" s="84" t="str">
        <f>IF($C859="","",IF(ISBLANK(VLOOKUP($A859,'Section 2'!$D$16:$R$1015,COLUMNS('Section 2'!$D$13:Q$13),0)),"",VLOOKUP($A859,'Section 2'!$D$16:$R$1015,COLUMNS('Section 2'!$D$13:Q$13),0)))</f>
        <v/>
      </c>
      <c r="Q859" s="84" t="str">
        <f>IF($C859="","",IF(ISBLANK(VLOOKUP($A859,'Section 2'!$D$16:$R$1015,COLUMNS('Section 2'!$D$13:R$13),0)),"",IF(VLOOKUP($A859,'Section 2'!$D$16:$R$1015,COLUMNS('Section 2'!$D$13:R$13),0)="QPS","QPS",PROPER(VLOOKUP($A859,'Section 2'!$D$16:$R$1015,COLUMNS('Section 2'!$D$13:R$13),0)))))</f>
        <v/>
      </c>
    </row>
    <row r="860" spans="1:17" x14ac:dyDescent="0.35">
      <c r="A860" s="50">
        <v>859</v>
      </c>
      <c r="B860" s="84" t="str">
        <f t="shared" si="13"/>
        <v/>
      </c>
      <c r="C860" s="84" t="str">
        <f>IFERROR(VLOOKUP($A860,'Section 2'!$D$16:$R$1015,COLUMNS('Section 2'!$D$13:D$13),0),"")</f>
        <v/>
      </c>
      <c r="D860" s="61" t="str">
        <f>IF($C860="","",IF(ISBLANK(VLOOKUP($A860,'Section 2'!$D$16:$R$1015,COLUMNS('Section 2'!$D$13:E$13),0)),"",VLOOKUP($A860,'Section 2'!$D$16:$R$1015,COLUMNS('Section 2'!$D$13:E$13),0)))</f>
        <v/>
      </c>
      <c r="E860" s="84" t="str">
        <f>IF($C860="","",IF(ISBLANK(VLOOKUP($A860,'Section 2'!$D$16:$R$1015,COLUMNS('Section 2'!$D$13:F$13),0)),"",VLOOKUP($A860,'Section 2'!$D$16:$R$1015,COLUMNS('Section 2'!$D$13:F$13),0)))</f>
        <v/>
      </c>
      <c r="F860" s="84" t="str">
        <f>IF($C860="","",IF(ISBLANK(VLOOKUP($A860,'Section 2'!$D$16:$R$1015,COLUMNS('Section 2'!$D$13:G$13),0)),"",VLOOKUP($A860,'Section 2'!$D$16:$R$1015,COLUMNS('Section 2'!$D$13:G$13),0)))</f>
        <v/>
      </c>
      <c r="G860" s="84" t="str">
        <f>IF($C860="","",IF(ISBLANK(VLOOKUP($A860,'Section 2'!$D$16:$R$1015,COLUMNS('Section 2'!$D$13:H$13),0)),"",VLOOKUP($A860,'Section 2'!$D$16:$R$1015,COLUMNS('Section 2'!$D$13:H$13),0)))</f>
        <v/>
      </c>
      <c r="H860" s="84" t="str">
        <f>IF($C860="","",IF(ISBLANK(VLOOKUP($A860,'Section 2'!$D$16:$R$1015,COLUMNS('Section 2'!$D$13:I$13),0)),"",VLOOKUP($A860,'Section 2'!$D$16:$R$1015,COLUMNS('Section 2'!$D$13:I$13),0)))</f>
        <v/>
      </c>
      <c r="I860" s="84" t="str">
        <f>IF($C860="","",IF(ISBLANK(VLOOKUP($A860,'Section 2'!$D$16:$R$1015,COLUMNS('Section 2'!$D$13:J$13),0)),"",VLOOKUP($A860,'Section 2'!$D$16:$R$1015,COLUMNS('Section 2'!$D$13:J$13),0)))</f>
        <v/>
      </c>
      <c r="J860" s="84" t="str">
        <f>IF($C860="","",IF(ISBLANK(VLOOKUP($A860,'Section 2'!$D$16:$R$1015,COLUMNS('Section 2'!$D$13:R$13),0)),"",IF(VLOOKUP($A860,'Section 2'!$D$16:$R$1015,COLUMNS('Section 2'!$D$13:R$13),0)="QPS","QPS",PROPER(VLOOKUP($A860,'Section 2'!$D$16:$R$1015,COLUMNS('Section 2'!$D$13:R$13),0)))))</f>
        <v/>
      </c>
      <c r="K860" s="84" t="str">
        <f>IF($C860="","",IF(ISBLANK(VLOOKUP($A860,'Section 2'!$D$16:$R$1015,COLUMNS('Section 2'!$D$13:L$13),0)),"",VLOOKUP($A860,'Section 2'!$D$16:$R$1015,COLUMNS('Section 2'!$D$13:L$13),0)))</f>
        <v/>
      </c>
      <c r="L860" s="84" t="str">
        <f>IF($C860="","",IF(ISBLANK(VLOOKUP($A860,'Section 2'!$D$16:$R$1015,COLUMNS('Section 2'!$D$13:M$13),0)),"",VLOOKUP($A860,'Section 2'!$D$16:$R$1015,COLUMNS('Section 2'!$D$13:M$13),0)))</f>
        <v/>
      </c>
      <c r="M860" s="84" t="str">
        <f>IF($C860="","",IF(ISBLANK(VLOOKUP($A860,'Section 2'!$D$16:$R$1015,COLUMNS('Section 2'!$D$13:N$13),0)),"",VLOOKUP($A860,'Section 2'!$D$16:$R$1015,COLUMNS('Section 2'!$D$13:N$13),0)))</f>
        <v/>
      </c>
      <c r="N860" s="84" t="str">
        <f>IF($C860="","",IF(ISBLANK(VLOOKUP($A860,'Section 2'!$D$16:$R$1015,COLUMNS('Section 2'!$D$13:O$13),0)),"",VLOOKUP($A860,'Section 2'!$D$16:$R$1015,COLUMNS('Section 2'!$D$13:O$13),0)))</f>
        <v/>
      </c>
      <c r="O860" s="84" t="str">
        <f>IF($C860="","",IF(ISBLANK(VLOOKUP($A860,'Section 2'!$D$16:$R$1015,COLUMNS('Section 2'!$D$13:P$13),0)),"",VLOOKUP($A860,'Section 2'!$D$16:$R$1015,COLUMNS('Section 2'!$D$13:P$13),0)))</f>
        <v/>
      </c>
      <c r="P860" s="84" t="str">
        <f>IF($C860="","",IF(ISBLANK(VLOOKUP($A860,'Section 2'!$D$16:$R$1015,COLUMNS('Section 2'!$D$13:Q$13),0)),"",VLOOKUP($A860,'Section 2'!$D$16:$R$1015,COLUMNS('Section 2'!$D$13:Q$13),0)))</f>
        <v/>
      </c>
      <c r="Q860" s="84" t="str">
        <f>IF($C860="","",IF(ISBLANK(VLOOKUP($A860,'Section 2'!$D$16:$R$1015,COLUMNS('Section 2'!$D$13:R$13),0)),"",IF(VLOOKUP($A860,'Section 2'!$D$16:$R$1015,COLUMNS('Section 2'!$D$13:R$13),0)="QPS","QPS",PROPER(VLOOKUP($A860,'Section 2'!$D$16:$R$1015,COLUMNS('Section 2'!$D$13:R$13),0)))))</f>
        <v/>
      </c>
    </row>
    <row r="861" spans="1:17" x14ac:dyDescent="0.35">
      <c r="A861" s="50">
        <v>860</v>
      </c>
      <c r="B861" s="84" t="str">
        <f t="shared" si="13"/>
        <v/>
      </c>
      <c r="C861" s="84" t="str">
        <f>IFERROR(VLOOKUP($A861,'Section 2'!$D$16:$R$1015,COLUMNS('Section 2'!$D$13:D$13),0),"")</f>
        <v/>
      </c>
      <c r="D861" s="61" t="str">
        <f>IF($C861="","",IF(ISBLANK(VLOOKUP($A861,'Section 2'!$D$16:$R$1015,COLUMNS('Section 2'!$D$13:E$13),0)),"",VLOOKUP($A861,'Section 2'!$D$16:$R$1015,COLUMNS('Section 2'!$D$13:E$13),0)))</f>
        <v/>
      </c>
      <c r="E861" s="84" t="str">
        <f>IF($C861="","",IF(ISBLANK(VLOOKUP($A861,'Section 2'!$D$16:$R$1015,COLUMNS('Section 2'!$D$13:F$13),0)),"",VLOOKUP($A861,'Section 2'!$D$16:$R$1015,COLUMNS('Section 2'!$D$13:F$13),0)))</f>
        <v/>
      </c>
      <c r="F861" s="84" t="str">
        <f>IF($C861="","",IF(ISBLANK(VLOOKUP($A861,'Section 2'!$D$16:$R$1015,COLUMNS('Section 2'!$D$13:G$13),0)),"",VLOOKUP($A861,'Section 2'!$D$16:$R$1015,COLUMNS('Section 2'!$D$13:G$13),0)))</f>
        <v/>
      </c>
      <c r="G861" s="84" t="str">
        <f>IF($C861="","",IF(ISBLANK(VLOOKUP($A861,'Section 2'!$D$16:$R$1015,COLUMNS('Section 2'!$D$13:H$13),0)),"",VLOOKUP($A861,'Section 2'!$D$16:$R$1015,COLUMNS('Section 2'!$D$13:H$13),0)))</f>
        <v/>
      </c>
      <c r="H861" s="84" t="str">
        <f>IF($C861="","",IF(ISBLANK(VLOOKUP($A861,'Section 2'!$D$16:$R$1015,COLUMNS('Section 2'!$D$13:I$13),0)),"",VLOOKUP($A861,'Section 2'!$D$16:$R$1015,COLUMNS('Section 2'!$D$13:I$13),0)))</f>
        <v/>
      </c>
      <c r="I861" s="84" t="str">
        <f>IF($C861="","",IF(ISBLANK(VLOOKUP($A861,'Section 2'!$D$16:$R$1015,COLUMNS('Section 2'!$D$13:J$13),0)),"",VLOOKUP($A861,'Section 2'!$D$16:$R$1015,COLUMNS('Section 2'!$D$13:J$13),0)))</f>
        <v/>
      </c>
      <c r="J861" s="84" t="str">
        <f>IF($C861="","",IF(ISBLANK(VLOOKUP($A861,'Section 2'!$D$16:$R$1015,COLUMNS('Section 2'!$D$13:R$13),0)),"",IF(VLOOKUP($A861,'Section 2'!$D$16:$R$1015,COLUMNS('Section 2'!$D$13:R$13),0)="QPS","QPS",PROPER(VLOOKUP($A861,'Section 2'!$D$16:$R$1015,COLUMNS('Section 2'!$D$13:R$13),0)))))</f>
        <v/>
      </c>
      <c r="K861" s="84" t="str">
        <f>IF($C861="","",IF(ISBLANK(VLOOKUP($A861,'Section 2'!$D$16:$R$1015,COLUMNS('Section 2'!$D$13:L$13),0)),"",VLOOKUP($A861,'Section 2'!$D$16:$R$1015,COLUMNS('Section 2'!$D$13:L$13),0)))</f>
        <v/>
      </c>
      <c r="L861" s="84" t="str">
        <f>IF($C861="","",IF(ISBLANK(VLOOKUP($A861,'Section 2'!$D$16:$R$1015,COLUMNS('Section 2'!$D$13:M$13),0)),"",VLOOKUP($A861,'Section 2'!$D$16:$R$1015,COLUMNS('Section 2'!$D$13:M$13),0)))</f>
        <v/>
      </c>
      <c r="M861" s="84" t="str">
        <f>IF($C861="","",IF(ISBLANK(VLOOKUP($A861,'Section 2'!$D$16:$R$1015,COLUMNS('Section 2'!$D$13:N$13),0)),"",VLOOKUP($A861,'Section 2'!$D$16:$R$1015,COLUMNS('Section 2'!$D$13:N$13),0)))</f>
        <v/>
      </c>
      <c r="N861" s="84" t="str">
        <f>IF($C861="","",IF(ISBLANK(VLOOKUP($A861,'Section 2'!$D$16:$R$1015,COLUMNS('Section 2'!$D$13:O$13),0)),"",VLOOKUP($A861,'Section 2'!$D$16:$R$1015,COLUMNS('Section 2'!$D$13:O$13),0)))</f>
        <v/>
      </c>
      <c r="O861" s="84" t="str">
        <f>IF($C861="","",IF(ISBLANK(VLOOKUP($A861,'Section 2'!$D$16:$R$1015,COLUMNS('Section 2'!$D$13:P$13),0)),"",VLOOKUP($A861,'Section 2'!$D$16:$R$1015,COLUMNS('Section 2'!$D$13:P$13),0)))</f>
        <v/>
      </c>
      <c r="P861" s="84" t="str">
        <f>IF($C861="","",IF(ISBLANK(VLOOKUP($A861,'Section 2'!$D$16:$R$1015,COLUMNS('Section 2'!$D$13:Q$13),0)),"",VLOOKUP($A861,'Section 2'!$D$16:$R$1015,COLUMNS('Section 2'!$D$13:Q$13),0)))</f>
        <v/>
      </c>
      <c r="Q861" s="84" t="str">
        <f>IF($C861="","",IF(ISBLANK(VLOOKUP($A861,'Section 2'!$D$16:$R$1015,COLUMNS('Section 2'!$D$13:R$13),0)),"",IF(VLOOKUP($A861,'Section 2'!$D$16:$R$1015,COLUMNS('Section 2'!$D$13:R$13),0)="QPS","QPS",PROPER(VLOOKUP($A861,'Section 2'!$D$16:$R$1015,COLUMNS('Section 2'!$D$13:R$13),0)))))</f>
        <v/>
      </c>
    </row>
    <row r="862" spans="1:17" x14ac:dyDescent="0.35">
      <c r="A862" s="50">
        <v>861</v>
      </c>
      <c r="B862" s="84" t="str">
        <f t="shared" si="13"/>
        <v/>
      </c>
      <c r="C862" s="84" t="str">
        <f>IFERROR(VLOOKUP($A862,'Section 2'!$D$16:$R$1015,COLUMNS('Section 2'!$D$13:D$13),0),"")</f>
        <v/>
      </c>
      <c r="D862" s="61" t="str">
        <f>IF($C862="","",IF(ISBLANK(VLOOKUP($A862,'Section 2'!$D$16:$R$1015,COLUMNS('Section 2'!$D$13:E$13),0)),"",VLOOKUP($A862,'Section 2'!$D$16:$R$1015,COLUMNS('Section 2'!$D$13:E$13),0)))</f>
        <v/>
      </c>
      <c r="E862" s="84" t="str">
        <f>IF($C862="","",IF(ISBLANK(VLOOKUP($A862,'Section 2'!$D$16:$R$1015,COLUMNS('Section 2'!$D$13:F$13),0)),"",VLOOKUP($A862,'Section 2'!$D$16:$R$1015,COLUMNS('Section 2'!$D$13:F$13),0)))</f>
        <v/>
      </c>
      <c r="F862" s="84" t="str">
        <f>IF($C862="","",IF(ISBLANK(VLOOKUP($A862,'Section 2'!$D$16:$R$1015,COLUMNS('Section 2'!$D$13:G$13),0)),"",VLOOKUP($A862,'Section 2'!$D$16:$R$1015,COLUMNS('Section 2'!$D$13:G$13),0)))</f>
        <v/>
      </c>
      <c r="G862" s="84" t="str">
        <f>IF($C862="","",IF(ISBLANK(VLOOKUP($A862,'Section 2'!$D$16:$R$1015,COLUMNS('Section 2'!$D$13:H$13),0)),"",VLOOKUP($A862,'Section 2'!$D$16:$R$1015,COLUMNS('Section 2'!$D$13:H$13),0)))</f>
        <v/>
      </c>
      <c r="H862" s="84" t="str">
        <f>IF($C862="","",IF(ISBLANK(VLOOKUP($A862,'Section 2'!$D$16:$R$1015,COLUMNS('Section 2'!$D$13:I$13),0)),"",VLOOKUP($A862,'Section 2'!$D$16:$R$1015,COLUMNS('Section 2'!$D$13:I$13),0)))</f>
        <v/>
      </c>
      <c r="I862" s="84" t="str">
        <f>IF($C862="","",IF(ISBLANK(VLOOKUP($A862,'Section 2'!$D$16:$R$1015,COLUMNS('Section 2'!$D$13:J$13),0)),"",VLOOKUP($A862,'Section 2'!$D$16:$R$1015,COLUMNS('Section 2'!$D$13:J$13),0)))</f>
        <v/>
      </c>
      <c r="J862" s="84" t="str">
        <f>IF($C862="","",IF(ISBLANK(VLOOKUP($A862,'Section 2'!$D$16:$R$1015,COLUMNS('Section 2'!$D$13:R$13),0)),"",IF(VLOOKUP($A862,'Section 2'!$D$16:$R$1015,COLUMNS('Section 2'!$D$13:R$13),0)="QPS","QPS",PROPER(VLOOKUP($A862,'Section 2'!$D$16:$R$1015,COLUMNS('Section 2'!$D$13:R$13),0)))))</f>
        <v/>
      </c>
      <c r="K862" s="84" t="str">
        <f>IF($C862="","",IF(ISBLANK(VLOOKUP($A862,'Section 2'!$D$16:$R$1015,COLUMNS('Section 2'!$D$13:L$13),0)),"",VLOOKUP($A862,'Section 2'!$D$16:$R$1015,COLUMNS('Section 2'!$D$13:L$13),0)))</f>
        <v/>
      </c>
      <c r="L862" s="84" t="str">
        <f>IF($C862="","",IF(ISBLANK(VLOOKUP($A862,'Section 2'!$D$16:$R$1015,COLUMNS('Section 2'!$D$13:M$13),0)),"",VLOOKUP($A862,'Section 2'!$D$16:$R$1015,COLUMNS('Section 2'!$D$13:M$13),0)))</f>
        <v/>
      </c>
      <c r="M862" s="84" t="str">
        <f>IF($C862="","",IF(ISBLANK(VLOOKUP($A862,'Section 2'!$D$16:$R$1015,COLUMNS('Section 2'!$D$13:N$13),0)),"",VLOOKUP($A862,'Section 2'!$D$16:$R$1015,COLUMNS('Section 2'!$D$13:N$13),0)))</f>
        <v/>
      </c>
      <c r="N862" s="84" t="str">
        <f>IF($C862="","",IF(ISBLANK(VLOOKUP($A862,'Section 2'!$D$16:$R$1015,COLUMNS('Section 2'!$D$13:O$13),0)),"",VLOOKUP($A862,'Section 2'!$D$16:$R$1015,COLUMNS('Section 2'!$D$13:O$13),0)))</f>
        <v/>
      </c>
      <c r="O862" s="84" t="str">
        <f>IF($C862="","",IF(ISBLANK(VLOOKUP($A862,'Section 2'!$D$16:$R$1015,COLUMNS('Section 2'!$D$13:P$13),0)),"",VLOOKUP($A862,'Section 2'!$D$16:$R$1015,COLUMNS('Section 2'!$D$13:P$13),0)))</f>
        <v/>
      </c>
      <c r="P862" s="84" t="str">
        <f>IF($C862="","",IF(ISBLANK(VLOOKUP($A862,'Section 2'!$D$16:$R$1015,COLUMNS('Section 2'!$D$13:Q$13),0)),"",VLOOKUP($A862,'Section 2'!$D$16:$R$1015,COLUMNS('Section 2'!$D$13:Q$13),0)))</f>
        <v/>
      </c>
      <c r="Q862" s="84" t="str">
        <f>IF($C862="","",IF(ISBLANK(VLOOKUP($A862,'Section 2'!$D$16:$R$1015,COLUMNS('Section 2'!$D$13:R$13),0)),"",IF(VLOOKUP($A862,'Section 2'!$D$16:$R$1015,COLUMNS('Section 2'!$D$13:R$13),0)="QPS","QPS",PROPER(VLOOKUP($A862,'Section 2'!$D$16:$R$1015,COLUMNS('Section 2'!$D$13:R$13),0)))))</f>
        <v/>
      </c>
    </row>
    <row r="863" spans="1:17" x14ac:dyDescent="0.35">
      <c r="A863" s="50">
        <v>862</v>
      </c>
      <c r="B863" s="84" t="str">
        <f t="shared" si="13"/>
        <v/>
      </c>
      <c r="C863" s="84" t="str">
        <f>IFERROR(VLOOKUP($A863,'Section 2'!$D$16:$R$1015,COLUMNS('Section 2'!$D$13:D$13),0),"")</f>
        <v/>
      </c>
      <c r="D863" s="61" t="str">
        <f>IF($C863="","",IF(ISBLANK(VLOOKUP($A863,'Section 2'!$D$16:$R$1015,COLUMNS('Section 2'!$D$13:E$13),0)),"",VLOOKUP($A863,'Section 2'!$D$16:$R$1015,COLUMNS('Section 2'!$D$13:E$13),0)))</f>
        <v/>
      </c>
      <c r="E863" s="84" t="str">
        <f>IF($C863="","",IF(ISBLANK(VLOOKUP($A863,'Section 2'!$D$16:$R$1015,COLUMNS('Section 2'!$D$13:F$13),0)),"",VLOOKUP($A863,'Section 2'!$D$16:$R$1015,COLUMNS('Section 2'!$D$13:F$13),0)))</f>
        <v/>
      </c>
      <c r="F863" s="84" t="str">
        <f>IF($C863="","",IF(ISBLANK(VLOOKUP($A863,'Section 2'!$D$16:$R$1015,COLUMNS('Section 2'!$D$13:G$13),0)),"",VLOOKUP($A863,'Section 2'!$D$16:$R$1015,COLUMNS('Section 2'!$D$13:G$13),0)))</f>
        <v/>
      </c>
      <c r="G863" s="84" t="str">
        <f>IF($C863="","",IF(ISBLANK(VLOOKUP($A863,'Section 2'!$D$16:$R$1015,COLUMNS('Section 2'!$D$13:H$13),0)),"",VLOOKUP($A863,'Section 2'!$D$16:$R$1015,COLUMNS('Section 2'!$D$13:H$13),0)))</f>
        <v/>
      </c>
      <c r="H863" s="84" t="str">
        <f>IF($C863="","",IF(ISBLANK(VLOOKUP($A863,'Section 2'!$D$16:$R$1015,COLUMNS('Section 2'!$D$13:I$13),0)),"",VLOOKUP($A863,'Section 2'!$D$16:$R$1015,COLUMNS('Section 2'!$D$13:I$13),0)))</f>
        <v/>
      </c>
      <c r="I863" s="84" t="str">
        <f>IF($C863="","",IF(ISBLANK(VLOOKUP($A863,'Section 2'!$D$16:$R$1015,COLUMNS('Section 2'!$D$13:J$13),0)),"",VLOOKUP($A863,'Section 2'!$D$16:$R$1015,COLUMNS('Section 2'!$D$13:J$13),0)))</f>
        <v/>
      </c>
      <c r="J863" s="84" t="str">
        <f>IF($C863="","",IF(ISBLANK(VLOOKUP($A863,'Section 2'!$D$16:$R$1015,COLUMNS('Section 2'!$D$13:R$13),0)),"",IF(VLOOKUP($A863,'Section 2'!$D$16:$R$1015,COLUMNS('Section 2'!$D$13:R$13),0)="QPS","QPS",PROPER(VLOOKUP($A863,'Section 2'!$D$16:$R$1015,COLUMNS('Section 2'!$D$13:R$13),0)))))</f>
        <v/>
      </c>
      <c r="K863" s="84" t="str">
        <f>IF($C863="","",IF(ISBLANK(VLOOKUP($A863,'Section 2'!$D$16:$R$1015,COLUMNS('Section 2'!$D$13:L$13),0)),"",VLOOKUP($A863,'Section 2'!$D$16:$R$1015,COLUMNS('Section 2'!$D$13:L$13),0)))</f>
        <v/>
      </c>
      <c r="L863" s="84" t="str">
        <f>IF($C863="","",IF(ISBLANK(VLOOKUP($A863,'Section 2'!$D$16:$R$1015,COLUMNS('Section 2'!$D$13:M$13),0)),"",VLOOKUP($A863,'Section 2'!$D$16:$R$1015,COLUMNS('Section 2'!$D$13:M$13),0)))</f>
        <v/>
      </c>
      <c r="M863" s="84" t="str">
        <f>IF($C863="","",IF(ISBLANK(VLOOKUP($A863,'Section 2'!$D$16:$R$1015,COLUMNS('Section 2'!$D$13:N$13),0)),"",VLOOKUP($A863,'Section 2'!$D$16:$R$1015,COLUMNS('Section 2'!$D$13:N$13),0)))</f>
        <v/>
      </c>
      <c r="N863" s="84" t="str">
        <f>IF($C863="","",IF(ISBLANK(VLOOKUP($A863,'Section 2'!$D$16:$R$1015,COLUMNS('Section 2'!$D$13:O$13),0)),"",VLOOKUP($A863,'Section 2'!$D$16:$R$1015,COLUMNS('Section 2'!$D$13:O$13),0)))</f>
        <v/>
      </c>
      <c r="O863" s="84" t="str">
        <f>IF($C863="","",IF(ISBLANK(VLOOKUP($A863,'Section 2'!$D$16:$R$1015,COLUMNS('Section 2'!$D$13:P$13),0)),"",VLOOKUP($A863,'Section 2'!$D$16:$R$1015,COLUMNS('Section 2'!$D$13:P$13),0)))</f>
        <v/>
      </c>
      <c r="P863" s="84" t="str">
        <f>IF($C863="","",IF(ISBLANK(VLOOKUP($A863,'Section 2'!$D$16:$R$1015,COLUMNS('Section 2'!$D$13:Q$13),0)),"",VLOOKUP($A863,'Section 2'!$D$16:$R$1015,COLUMNS('Section 2'!$D$13:Q$13),0)))</f>
        <v/>
      </c>
      <c r="Q863" s="84" t="str">
        <f>IF($C863="","",IF(ISBLANK(VLOOKUP($A863,'Section 2'!$D$16:$R$1015,COLUMNS('Section 2'!$D$13:R$13),0)),"",IF(VLOOKUP($A863,'Section 2'!$D$16:$R$1015,COLUMNS('Section 2'!$D$13:R$13),0)="QPS","QPS",PROPER(VLOOKUP($A863,'Section 2'!$D$16:$R$1015,COLUMNS('Section 2'!$D$13:R$13),0)))))</f>
        <v/>
      </c>
    </row>
    <row r="864" spans="1:17" x14ac:dyDescent="0.35">
      <c r="A864" s="50">
        <v>863</v>
      </c>
      <c r="B864" s="84" t="str">
        <f t="shared" si="13"/>
        <v/>
      </c>
      <c r="C864" s="84" t="str">
        <f>IFERROR(VLOOKUP($A864,'Section 2'!$D$16:$R$1015,COLUMNS('Section 2'!$D$13:D$13),0),"")</f>
        <v/>
      </c>
      <c r="D864" s="61" t="str">
        <f>IF($C864="","",IF(ISBLANK(VLOOKUP($A864,'Section 2'!$D$16:$R$1015,COLUMNS('Section 2'!$D$13:E$13),0)),"",VLOOKUP($A864,'Section 2'!$D$16:$R$1015,COLUMNS('Section 2'!$D$13:E$13),0)))</f>
        <v/>
      </c>
      <c r="E864" s="84" t="str">
        <f>IF($C864="","",IF(ISBLANK(VLOOKUP($A864,'Section 2'!$D$16:$R$1015,COLUMNS('Section 2'!$D$13:F$13),0)),"",VLOOKUP($A864,'Section 2'!$D$16:$R$1015,COLUMNS('Section 2'!$D$13:F$13),0)))</f>
        <v/>
      </c>
      <c r="F864" s="84" t="str">
        <f>IF($C864="","",IF(ISBLANK(VLOOKUP($A864,'Section 2'!$D$16:$R$1015,COLUMNS('Section 2'!$D$13:G$13),0)),"",VLOOKUP($A864,'Section 2'!$D$16:$R$1015,COLUMNS('Section 2'!$D$13:G$13),0)))</f>
        <v/>
      </c>
      <c r="G864" s="84" t="str">
        <f>IF($C864="","",IF(ISBLANK(VLOOKUP($A864,'Section 2'!$D$16:$R$1015,COLUMNS('Section 2'!$D$13:H$13),0)),"",VLOOKUP($A864,'Section 2'!$D$16:$R$1015,COLUMNS('Section 2'!$D$13:H$13),0)))</f>
        <v/>
      </c>
      <c r="H864" s="84" t="str">
        <f>IF($C864="","",IF(ISBLANK(VLOOKUP($A864,'Section 2'!$D$16:$R$1015,COLUMNS('Section 2'!$D$13:I$13),0)),"",VLOOKUP($A864,'Section 2'!$D$16:$R$1015,COLUMNS('Section 2'!$D$13:I$13),0)))</f>
        <v/>
      </c>
      <c r="I864" s="84" t="str">
        <f>IF($C864="","",IF(ISBLANK(VLOOKUP($A864,'Section 2'!$D$16:$R$1015,COLUMNS('Section 2'!$D$13:J$13),0)),"",VLOOKUP($A864,'Section 2'!$D$16:$R$1015,COLUMNS('Section 2'!$D$13:J$13),0)))</f>
        <v/>
      </c>
      <c r="J864" s="84" t="str">
        <f>IF($C864="","",IF(ISBLANK(VLOOKUP($A864,'Section 2'!$D$16:$R$1015,COLUMNS('Section 2'!$D$13:R$13),0)),"",IF(VLOOKUP($A864,'Section 2'!$D$16:$R$1015,COLUMNS('Section 2'!$D$13:R$13),0)="QPS","QPS",PROPER(VLOOKUP($A864,'Section 2'!$D$16:$R$1015,COLUMNS('Section 2'!$D$13:R$13),0)))))</f>
        <v/>
      </c>
      <c r="K864" s="84" t="str">
        <f>IF($C864="","",IF(ISBLANK(VLOOKUP($A864,'Section 2'!$D$16:$R$1015,COLUMNS('Section 2'!$D$13:L$13),0)),"",VLOOKUP($A864,'Section 2'!$D$16:$R$1015,COLUMNS('Section 2'!$D$13:L$13),0)))</f>
        <v/>
      </c>
      <c r="L864" s="84" t="str">
        <f>IF($C864="","",IF(ISBLANK(VLOOKUP($A864,'Section 2'!$D$16:$R$1015,COLUMNS('Section 2'!$D$13:M$13),0)),"",VLOOKUP($A864,'Section 2'!$D$16:$R$1015,COLUMNS('Section 2'!$D$13:M$13),0)))</f>
        <v/>
      </c>
      <c r="M864" s="84" t="str">
        <f>IF($C864="","",IF(ISBLANK(VLOOKUP($A864,'Section 2'!$D$16:$R$1015,COLUMNS('Section 2'!$D$13:N$13),0)),"",VLOOKUP($A864,'Section 2'!$D$16:$R$1015,COLUMNS('Section 2'!$D$13:N$13),0)))</f>
        <v/>
      </c>
      <c r="N864" s="84" t="str">
        <f>IF($C864="","",IF(ISBLANK(VLOOKUP($A864,'Section 2'!$D$16:$R$1015,COLUMNS('Section 2'!$D$13:O$13),0)),"",VLOOKUP($A864,'Section 2'!$D$16:$R$1015,COLUMNS('Section 2'!$D$13:O$13),0)))</f>
        <v/>
      </c>
      <c r="O864" s="84" t="str">
        <f>IF($C864="","",IF(ISBLANK(VLOOKUP($A864,'Section 2'!$D$16:$R$1015,COLUMNS('Section 2'!$D$13:P$13),0)),"",VLOOKUP($A864,'Section 2'!$D$16:$R$1015,COLUMNS('Section 2'!$D$13:P$13),0)))</f>
        <v/>
      </c>
      <c r="P864" s="84" t="str">
        <f>IF($C864="","",IF(ISBLANK(VLOOKUP($A864,'Section 2'!$D$16:$R$1015,COLUMNS('Section 2'!$D$13:Q$13),0)),"",VLOOKUP($A864,'Section 2'!$D$16:$R$1015,COLUMNS('Section 2'!$D$13:Q$13),0)))</f>
        <v/>
      </c>
      <c r="Q864" s="84" t="str">
        <f>IF($C864="","",IF(ISBLANK(VLOOKUP($A864,'Section 2'!$D$16:$R$1015,COLUMNS('Section 2'!$D$13:R$13),0)),"",IF(VLOOKUP($A864,'Section 2'!$D$16:$R$1015,COLUMNS('Section 2'!$D$13:R$13),0)="QPS","QPS",PROPER(VLOOKUP($A864,'Section 2'!$D$16:$R$1015,COLUMNS('Section 2'!$D$13:R$13),0)))))</f>
        <v/>
      </c>
    </row>
    <row r="865" spans="1:17" x14ac:dyDescent="0.35">
      <c r="A865" s="50">
        <v>864</v>
      </c>
      <c r="B865" s="84" t="str">
        <f t="shared" si="13"/>
        <v/>
      </c>
      <c r="C865" s="84" t="str">
        <f>IFERROR(VLOOKUP($A865,'Section 2'!$D$16:$R$1015,COLUMNS('Section 2'!$D$13:D$13),0),"")</f>
        <v/>
      </c>
      <c r="D865" s="61" t="str">
        <f>IF($C865="","",IF(ISBLANK(VLOOKUP($A865,'Section 2'!$D$16:$R$1015,COLUMNS('Section 2'!$D$13:E$13),0)),"",VLOOKUP($A865,'Section 2'!$D$16:$R$1015,COLUMNS('Section 2'!$D$13:E$13),0)))</f>
        <v/>
      </c>
      <c r="E865" s="84" t="str">
        <f>IF($C865="","",IF(ISBLANK(VLOOKUP($A865,'Section 2'!$D$16:$R$1015,COLUMNS('Section 2'!$D$13:F$13),0)),"",VLOOKUP($A865,'Section 2'!$D$16:$R$1015,COLUMNS('Section 2'!$D$13:F$13),0)))</f>
        <v/>
      </c>
      <c r="F865" s="84" t="str">
        <f>IF($C865="","",IF(ISBLANK(VLOOKUP($A865,'Section 2'!$D$16:$R$1015,COLUMNS('Section 2'!$D$13:G$13),0)),"",VLOOKUP($A865,'Section 2'!$D$16:$R$1015,COLUMNS('Section 2'!$D$13:G$13),0)))</f>
        <v/>
      </c>
      <c r="G865" s="84" t="str">
        <f>IF($C865="","",IF(ISBLANK(VLOOKUP($A865,'Section 2'!$D$16:$R$1015,COLUMNS('Section 2'!$D$13:H$13),0)),"",VLOOKUP($A865,'Section 2'!$D$16:$R$1015,COLUMNS('Section 2'!$D$13:H$13),0)))</f>
        <v/>
      </c>
      <c r="H865" s="84" t="str">
        <f>IF($C865="","",IF(ISBLANK(VLOOKUP($A865,'Section 2'!$D$16:$R$1015,COLUMNS('Section 2'!$D$13:I$13),0)),"",VLOOKUP($A865,'Section 2'!$D$16:$R$1015,COLUMNS('Section 2'!$D$13:I$13),0)))</f>
        <v/>
      </c>
      <c r="I865" s="84" t="str">
        <f>IF($C865="","",IF(ISBLANK(VLOOKUP($A865,'Section 2'!$D$16:$R$1015,COLUMNS('Section 2'!$D$13:J$13),0)),"",VLOOKUP($A865,'Section 2'!$D$16:$R$1015,COLUMNS('Section 2'!$D$13:J$13),0)))</f>
        <v/>
      </c>
      <c r="J865" s="84" t="str">
        <f>IF($C865="","",IF(ISBLANK(VLOOKUP($A865,'Section 2'!$D$16:$R$1015,COLUMNS('Section 2'!$D$13:R$13),0)),"",IF(VLOOKUP($A865,'Section 2'!$D$16:$R$1015,COLUMNS('Section 2'!$D$13:R$13),0)="QPS","QPS",PROPER(VLOOKUP($A865,'Section 2'!$D$16:$R$1015,COLUMNS('Section 2'!$D$13:R$13),0)))))</f>
        <v/>
      </c>
      <c r="K865" s="84" t="str">
        <f>IF($C865="","",IF(ISBLANK(VLOOKUP($A865,'Section 2'!$D$16:$R$1015,COLUMNS('Section 2'!$D$13:L$13),0)),"",VLOOKUP($A865,'Section 2'!$D$16:$R$1015,COLUMNS('Section 2'!$D$13:L$13),0)))</f>
        <v/>
      </c>
      <c r="L865" s="84" t="str">
        <f>IF($C865="","",IF(ISBLANK(VLOOKUP($A865,'Section 2'!$D$16:$R$1015,COLUMNS('Section 2'!$D$13:M$13),0)),"",VLOOKUP($A865,'Section 2'!$D$16:$R$1015,COLUMNS('Section 2'!$D$13:M$13),0)))</f>
        <v/>
      </c>
      <c r="M865" s="84" t="str">
        <f>IF($C865="","",IF(ISBLANK(VLOOKUP($A865,'Section 2'!$D$16:$R$1015,COLUMNS('Section 2'!$D$13:N$13),0)),"",VLOOKUP($A865,'Section 2'!$D$16:$R$1015,COLUMNS('Section 2'!$D$13:N$13),0)))</f>
        <v/>
      </c>
      <c r="N865" s="84" t="str">
        <f>IF($C865="","",IF(ISBLANK(VLOOKUP($A865,'Section 2'!$D$16:$R$1015,COLUMNS('Section 2'!$D$13:O$13),0)),"",VLOOKUP($A865,'Section 2'!$D$16:$R$1015,COLUMNS('Section 2'!$D$13:O$13),0)))</f>
        <v/>
      </c>
      <c r="O865" s="84" t="str">
        <f>IF($C865="","",IF(ISBLANK(VLOOKUP($A865,'Section 2'!$D$16:$R$1015,COLUMNS('Section 2'!$D$13:P$13),0)),"",VLOOKUP($A865,'Section 2'!$D$16:$R$1015,COLUMNS('Section 2'!$D$13:P$13),0)))</f>
        <v/>
      </c>
      <c r="P865" s="84" t="str">
        <f>IF($C865="","",IF(ISBLANK(VLOOKUP($A865,'Section 2'!$D$16:$R$1015,COLUMNS('Section 2'!$D$13:Q$13),0)),"",VLOOKUP($A865,'Section 2'!$D$16:$R$1015,COLUMNS('Section 2'!$D$13:Q$13),0)))</f>
        <v/>
      </c>
      <c r="Q865" s="84" t="str">
        <f>IF($C865="","",IF(ISBLANK(VLOOKUP($A865,'Section 2'!$D$16:$R$1015,COLUMNS('Section 2'!$D$13:R$13),0)),"",IF(VLOOKUP($A865,'Section 2'!$D$16:$R$1015,COLUMNS('Section 2'!$D$13:R$13),0)="QPS","QPS",PROPER(VLOOKUP($A865,'Section 2'!$D$16:$R$1015,COLUMNS('Section 2'!$D$13:R$13),0)))))</f>
        <v/>
      </c>
    </row>
    <row r="866" spans="1:17" x14ac:dyDescent="0.35">
      <c r="A866" s="50">
        <v>865</v>
      </c>
      <c r="B866" s="84" t="str">
        <f t="shared" si="13"/>
        <v/>
      </c>
      <c r="C866" s="84" t="str">
        <f>IFERROR(VLOOKUP($A866,'Section 2'!$D$16:$R$1015,COLUMNS('Section 2'!$D$13:D$13),0),"")</f>
        <v/>
      </c>
      <c r="D866" s="61" t="str">
        <f>IF($C866="","",IF(ISBLANK(VLOOKUP($A866,'Section 2'!$D$16:$R$1015,COLUMNS('Section 2'!$D$13:E$13),0)),"",VLOOKUP($A866,'Section 2'!$D$16:$R$1015,COLUMNS('Section 2'!$D$13:E$13),0)))</f>
        <v/>
      </c>
      <c r="E866" s="84" t="str">
        <f>IF($C866="","",IF(ISBLANK(VLOOKUP($A866,'Section 2'!$D$16:$R$1015,COLUMNS('Section 2'!$D$13:F$13),0)),"",VLOOKUP($A866,'Section 2'!$D$16:$R$1015,COLUMNS('Section 2'!$D$13:F$13),0)))</f>
        <v/>
      </c>
      <c r="F866" s="84" t="str">
        <f>IF($C866="","",IF(ISBLANK(VLOOKUP($A866,'Section 2'!$D$16:$R$1015,COLUMNS('Section 2'!$D$13:G$13),0)),"",VLOOKUP($A866,'Section 2'!$D$16:$R$1015,COLUMNS('Section 2'!$D$13:G$13),0)))</f>
        <v/>
      </c>
      <c r="G866" s="84" t="str">
        <f>IF($C866="","",IF(ISBLANK(VLOOKUP($A866,'Section 2'!$D$16:$R$1015,COLUMNS('Section 2'!$D$13:H$13),0)),"",VLOOKUP($A866,'Section 2'!$D$16:$R$1015,COLUMNS('Section 2'!$D$13:H$13),0)))</f>
        <v/>
      </c>
      <c r="H866" s="84" t="str">
        <f>IF($C866="","",IF(ISBLANK(VLOOKUP($A866,'Section 2'!$D$16:$R$1015,COLUMNS('Section 2'!$D$13:I$13),0)),"",VLOOKUP($A866,'Section 2'!$D$16:$R$1015,COLUMNS('Section 2'!$D$13:I$13),0)))</f>
        <v/>
      </c>
      <c r="I866" s="84" t="str">
        <f>IF($C866="","",IF(ISBLANK(VLOOKUP($A866,'Section 2'!$D$16:$R$1015,COLUMNS('Section 2'!$D$13:J$13),0)),"",VLOOKUP($A866,'Section 2'!$D$16:$R$1015,COLUMNS('Section 2'!$D$13:J$13),0)))</f>
        <v/>
      </c>
      <c r="J866" s="84" t="str">
        <f>IF($C866="","",IF(ISBLANK(VLOOKUP($A866,'Section 2'!$D$16:$R$1015,COLUMNS('Section 2'!$D$13:R$13),0)),"",IF(VLOOKUP($A866,'Section 2'!$D$16:$R$1015,COLUMNS('Section 2'!$D$13:R$13),0)="QPS","QPS",PROPER(VLOOKUP($A866,'Section 2'!$D$16:$R$1015,COLUMNS('Section 2'!$D$13:R$13),0)))))</f>
        <v/>
      </c>
      <c r="K866" s="84" t="str">
        <f>IF($C866="","",IF(ISBLANK(VLOOKUP($A866,'Section 2'!$D$16:$R$1015,COLUMNS('Section 2'!$D$13:L$13),0)),"",VLOOKUP($A866,'Section 2'!$D$16:$R$1015,COLUMNS('Section 2'!$D$13:L$13),0)))</f>
        <v/>
      </c>
      <c r="L866" s="84" t="str">
        <f>IF($C866="","",IF(ISBLANK(VLOOKUP($A866,'Section 2'!$D$16:$R$1015,COLUMNS('Section 2'!$D$13:M$13),0)),"",VLOOKUP($A866,'Section 2'!$D$16:$R$1015,COLUMNS('Section 2'!$D$13:M$13),0)))</f>
        <v/>
      </c>
      <c r="M866" s="84" t="str">
        <f>IF($C866="","",IF(ISBLANK(VLOOKUP($A866,'Section 2'!$D$16:$R$1015,COLUMNS('Section 2'!$D$13:N$13),0)),"",VLOOKUP($A866,'Section 2'!$D$16:$R$1015,COLUMNS('Section 2'!$D$13:N$13),0)))</f>
        <v/>
      </c>
      <c r="N866" s="84" t="str">
        <f>IF($C866="","",IF(ISBLANK(VLOOKUP($A866,'Section 2'!$D$16:$R$1015,COLUMNS('Section 2'!$D$13:O$13),0)),"",VLOOKUP($A866,'Section 2'!$D$16:$R$1015,COLUMNS('Section 2'!$D$13:O$13),0)))</f>
        <v/>
      </c>
      <c r="O866" s="84" t="str">
        <f>IF($C866="","",IF(ISBLANK(VLOOKUP($A866,'Section 2'!$D$16:$R$1015,COLUMNS('Section 2'!$D$13:P$13),0)),"",VLOOKUP($A866,'Section 2'!$D$16:$R$1015,COLUMNS('Section 2'!$D$13:P$13),0)))</f>
        <v/>
      </c>
      <c r="P866" s="84" t="str">
        <f>IF($C866="","",IF(ISBLANK(VLOOKUP($A866,'Section 2'!$D$16:$R$1015,COLUMNS('Section 2'!$D$13:Q$13),0)),"",VLOOKUP($A866,'Section 2'!$D$16:$R$1015,COLUMNS('Section 2'!$D$13:Q$13),0)))</f>
        <v/>
      </c>
      <c r="Q866" s="84" t="str">
        <f>IF($C866="","",IF(ISBLANK(VLOOKUP($A866,'Section 2'!$D$16:$R$1015,COLUMNS('Section 2'!$D$13:R$13),0)),"",IF(VLOOKUP($A866,'Section 2'!$D$16:$R$1015,COLUMNS('Section 2'!$D$13:R$13),0)="QPS","QPS",PROPER(VLOOKUP($A866,'Section 2'!$D$16:$R$1015,COLUMNS('Section 2'!$D$13:R$13),0)))))</f>
        <v/>
      </c>
    </row>
    <row r="867" spans="1:17" x14ac:dyDescent="0.35">
      <c r="A867" s="50">
        <v>866</v>
      </c>
      <c r="B867" s="84" t="str">
        <f t="shared" si="13"/>
        <v/>
      </c>
      <c r="C867" s="84" t="str">
        <f>IFERROR(VLOOKUP($A867,'Section 2'!$D$16:$R$1015,COLUMNS('Section 2'!$D$13:D$13),0),"")</f>
        <v/>
      </c>
      <c r="D867" s="61" t="str">
        <f>IF($C867="","",IF(ISBLANK(VLOOKUP($A867,'Section 2'!$D$16:$R$1015,COLUMNS('Section 2'!$D$13:E$13),0)),"",VLOOKUP($A867,'Section 2'!$D$16:$R$1015,COLUMNS('Section 2'!$D$13:E$13),0)))</f>
        <v/>
      </c>
      <c r="E867" s="84" t="str">
        <f>IF($C867="","",IF(ISBLANK(VLOOKUP($A867,'Section 2'!$D$16:$R$1015,COLUMNS('Section 2'!$D$13:F$13),0)),"",VLOOKUP($A867,'Section 2'!$D$16:$R$1015,COLUMNS('Section 2'!$D$13:F$13),0)))</f>
        <v/>
      </c>
      <c r="F867" s="84" t="str">
        <f>IF($C867="","",IF(ISBLANK(VLOOKUP($A867,'Section 2'!$D$16:$R$1015,COLUMNS('Section 2'!$D$13:G$13),0)),"",VLOOKUP($A867,'Section 2'!$D$16:$R$1015,COLUMNS('Section 2'!$D$13:G$13),0)))</f>
        <v/>
      </c>
      <c r="G867" s="84" t="str">
        <f>IF($C867="","",IF(ISBLANK(VLOOKUP($A867,'Section 2'!$D$16:$R$1015,COLUMNS('Section 2'!$D$13:H$13),0)),"",VLOOKUP($A867,'Section 2'!$D$16:$R$1015,COLUMNS('Section 2'!$D$13:H$13),0)))</f>
        <v/>
      </c>
      <c r="H867" s="84" t="str">
        <f>IF($C867="","",IF(ISBLANK(VLOOKUP($A867,'Section 2'!$D$16:$R$1015,COLUMNS('Section 2'!$D$13:I$13),0)),"",VLOOKUP($A867,'Section 2'!$D$16:$R$1015,COLUMNS('Section 2'!$D$13:I$13),0)))</f>
        <v/>
      </c>
      <c r="I867" s="84" t="str">
        <f>IF($C867="","",IF(ISBLANK(VLOOKUP($A867,'Section 2'!$D$16:$R$1015,COLUMNS('Section 2'!$D$13:J$13),0)),"",VLOOKUP($A867,'Section 2'!$D$16:$R$1015,COLUMNS('Section 2'!$D$13:J$13),0)))</f>
        <v/>
      </c>
      <c r="J867" s="84" t="str">
        <f>IF($C867="","",IF(ISBLANK(VLOOKUP($A867,'Section 2'!$D$16:$R$1015,COLUMNS('Section 2'!$D$13:R$13),0)),"",IF(VLOOKUP($A867,'Section 2'!$D$16:$R$1015,COLUMNS('Section 2'!$D$13:R$13),0)="QPS","QPS",PROPER(VLOOKUP($A867,'Section 2'!$D$16:$R$1015,COLUMNS('Section 2'!$D$13:R$13),0)))))</f>
        <v/>
      </c>
      <c r="K867" s="84" t="str">
        <f>IF($C867="","",IF(ISBLANK(VLOOKUP($A867,'Section 2'!$D$16:$R$1015,COLUMNS('Section 2'!$D$13:L$13),0)),"",VLOOKUP($A867,'Section 2'!$D$16:$R$1015,COLUMNS('Section 2'!$D$13:L$13),0)))</f>
        <v/>
      </c>
      <c r="L867" s="84" t="str">
        <f>IF($C867="","",IF(ISBLANK(VLOOKUP($A867,'Section 2'!$D$16:$R$1015,COLUMNS('Section 2'!$D$13:M$13),0)),"",VLOOKUP($A867,'Section 2'!$D$16:$R$1015,COLUMNS('Section 2'!$D$13:M$13),0)))</f>
        <v/>
      </c>
      <c r="M867" s="84" t="str">
        <f>IF($C867="","",IF(ISBLANK(VLOOKUP($A867,'Section 2'!$D$16:$R$1015,COLUMNS('Section 2'!$D$13:N$13),0)),"",VLOOKUP($A867,'Section 2'!$D$16:$R$1015,COLUMNS('Section 2'!$D$13:N$13),0)))</f>
        <v/>
      </c>
      <c r="N867" s="84" t="str">
        <f>IF($C867="","",IF(ISBLANK(VLOOKUP($A867,'Section 2'!$D$16:$R$1015,COLUMNS('Section 2'!$D$13:O$13),0)),"",VLOOKUP($A867,'Section 2'!$D$16:$R$1015,COLUMNS('Section 2'!$D$13:O$13),0)))</f>
        <v/>
      </c>
      <c r="O867" s="84" t="str">
        <f>IF($C867="","",IF(ISBLANK(VLOOKUP($A867,'Section 2'!$D$16:$R$1015,COLUMNS('Section 2'!$D$13:P$13),0)),"",VLOOKUP($A867,'Section 2'!$D$16:$R$1015,COLUMNS('Section 2'!$D$13:P$13),0)))</f>
        <v/>
      </c>
      <c r="P867" s="84" t="str">
        <f>IF($C867="","",IF(ISBLANK(VLOOKUP($A867,'Section 2'!$D$16:$R$1015,COLUMNS('Section 2'!$D$13:Q$13),0)),"",VLOOKUP($A867,'Section 2'!$D$16:$R$1015,COLUMNS('Section 2'!$D$13:Q$13),0)))</f>
        <v/>
      </c>
      <c r="Q867" s="84" t="str">
        <f>IF($C867="","",IF(ISBLANK(VLOOKUP($A867,'Section 2'!$D$16:$R$1015,COLUMNS('Section 2'!$D$13:R$13),0)),"",IF(VLOOKUP($A867,'Section 2'!$D$16:$R$1015,COLUMNS('Section 2'!$D$13:R$13),0)="QPS","QPS",PROPER(VLOOKUP($A867,'Section 2'!$D$16:$R$1015,COLUMNS('Section 2'!$D$13:R$13),0)))))</f>
        <v/>
      </c>
    </row>
    <row r="868" spans="1:17" x14ac:dyDescent="0.35">
      <c r="A868" s="50">
        <v>867</v>
      </c>
      <c r="B868" s="84" t="str">
        <f t="shared" si="13"/>
        <v/>
      </c>
      <c r="C868" s="84" t="str">
        <f>IFERROR(VLOOKUP($A868,'Section 2'!$D$16:$R$1015,COLUMNS('Section 2'!$D$13:D$13),0),"")</f>
        <v/>
      </c>
      <c r="D868" s="61" t="str">
        <f>IF($C868="","",IF(ISBLANK(VLOOKUP($A868,'Section 2'!$D$16:$R$1015,COLUMNS('Section 2'!$D$13:E$13),0)),"",VLOOKUP($A868,'Section 2'!$D$16:$R$1015,COLUMNS('Section 2'!$D$13:E$13),0)))</f>
        <v/>
      </c>
      <c r="E868" s="84" t="str">
        <f>IF($C868="","",IF(ISBLANK(VLOOKUP($A868,'Section 2'!$D$16:$R$1015,COLUMNS('Section 2'!$D$13:F$13),0)),"",VLOOKUP($A868,'Section 2'!$D$16:$R$1015,COLUMNS('Section 2'!$D$13:F$13),0)))</f>
        <v/>
      </c>
      <c r="F868" s="84" t="str">
        <f>IF($C868="","",IF(ISBLANK(VLOOKUP($A868,'Section 2'!$D$16:$R$1015,COLUMNS('Section 2'!$D$13:G$13),0)),"",VLOOKUP($A868,'Section 2'!$D$16:$R$1015,COLUMNS('Section 2'!$D$13:G$13),0)))</f>
        <v/>
      </c>
      <c r="G868" s="84" t="str">
        <f>IF($C868="","",IF(ISBLANK(VLOOKUP($A868,'Section 2'!$D$16:$R$1015,COLUMNS('Section 2'!$D$13:H$13),0)),"",VLOOKUP($A868,'Section 2'!$D$16:$R$1015,COLUMNS('Section 2'!$D$13:H$13),0)))</f>
        <v/>
      </c>
      <c r="H868" s="84" t="str">
        <f>IF($C868="","",IF(ISBLANK(VLOOKUP($A868,'Section 2'!$D$16:$R$1015,COLUMNS('Section 2'!$D$13:I$13),0)),"",VLOOKUP($A868,'Section 2'!$D$16:$R$1015,COLUMNS('Section 2'!$D$13:I$13),0)))</f>
        <v/>
      </c>
      <c r="I868" s="84" t="str">
        <f>IF($C868="","",IF(ISBLANK(VLOOKUP($A868,'Section 2'!$D$16:$R$1015,COLUMNS('Section 2'!$D$13:J$13),0)),"",VLOOKUP($A868,'Section 2'!$D$16:$R$1015,COLUMNS('Section 2'!$D$13:J$13),0)))</f>
        <v/>
      </c>
      <c r="J868" s="84" t="str">
        <f>IF($C868="","",IF(ISBLANK(VLOOKUP($A868,'Section 2'!$D$16:$R$1015,COLUMNS('Section 2'!$D$13:R$13),0)),"",IF(VLOOKUP($A868,'Section 2'!$D$16:$R$1015,COLUMNS('Section 2'!$D$13:R$13),0)="QPS","QPS",PROPER(VLOOKUP($A868,'Section 2'!$D$16:$R$1015,COLUMNS('Section 2'!$D$13:R$13),0)))))</f>
        <v/>
      </c>
      <c r="K868" s="84" t="str">
        <f>IF($C868="","",IF(ISBLANK(VLOOKUP($A868,'Section 2'!$D$16:$R$1015,COLUMNS('Section 2'!$D$13:L$13),0)),"",VLOOKUP($A868,'Section 2'!$D$16:$R$1015,COLUMNS('Section 2'!$D$13:L$13),0)))</f>
        <v/>
      </c>
      <c r="L868" s="84" t="str">
        <f>IF($C868="","",IF(ISBLANK(VLOOKUP($A868,'Section 2'!$D$16:$R$1015,COLUMNS('Section 2'!$D$13:M$13),0)),"",VLOOKUP($A868,'Section 2'!$D$16:$R$1015,COLUMNS('Section 2'!$D$13:M$13),0)))</f>
        <v/>
      </c>
      <c r="M868" s="84" t="str">
        <f>IF($C868="","",IF(ISBLANK(VLOOKUP($A868,'Section 2'!$D$16:$R$1015,COLUMNS('Section 2'!$D$13:N$13),0)),"",VLOOKUP($A868,'Section 2'!$D$16:$R$1015,COLUMNS('Section 2'!$D$13:N$13),0)))</f>
        <v/>
      </c>
      <c r="N868" s="84" t="str">
        <f>IF($C868="","",IF(ISBLANK(VLOOKUP($A868,'Section 2'!$D$16:$R$1015,COLUMNS('Section 2'!$D$13:O$13),0)),"",VLOOKUP($A868,'Section 2'!$D$16:$R$1015,COLUMNS('Section 2'!$D$13:O$13),0)))</f>
        <v/>
      </c>
      <c r="O868" s="84" t="str">
        <f>IF($C868="","",IF(ISBLANK(VLOOKUP($A868,'Section 2'!$D$16:$R$1015,COLUMNS('Section 2'!$D$13:P$13),0)),"",VLOOKUP($A868,'Section 2'!$D$16:$R$1015,COLUMNS('Section 2'!$D$13:P$13),0)))</f>
        <v/>
      </c>
      <c r="P868" s="84" t="str">
        <f>IF($C868="","",IF(ISBLANK(VLOOKUP($A868,'Section 2'!$D$16:$R$1015,COLUMNS('Section 2'!$D$13:Q$13),0)),"",VLOOKUP($A868,'Section 2'!$D$16:$R$1015,COLUMNS('Section 2'!$D$13:Q$13),0)))</f>
        <v/>
      </c>
      <c r="Q868" s="84" t="str">
        <f>IF($C868="","",IF(ISBLANK(VLOOKUP($A868,'Section 2'!$D$16:$R$1015,COLUMNS('Section 2'!$D$13:R$13),0)),"",IF(VLOOKUP($A868,'Section 2'!$D$16:$R$1015,COLUMNS('Section 2'!$D$13:R$13),0)="QPS","QPS",PROPER(VLOOKUP($A868,'Section 2'!$D$16:$R$1015,COLUMNS('Section 2'!$D$13:R$13),0)))))</f>
        <v/>
      </c>
    </row>
    <row r="869" spans="1:17" x14ac:dyDescent="0.35">
      <c r="A869" s="50">
        <v>868</v>
      </c>
      <c r="B869" s="84" t="str">
        <f t="shared" si="13"/>
        <v/>
      </c>
      <c r="C869" s="84" t="str">
        <f>IFERROR(VLOOKUP($A869,'Section 2'!$D$16:$R$1015,COLUMNS('Section 2'!$D$13:D$13),0),"")</f>
        <v/>
      </c>
      <c r="D869" s="61" t="str">
        <f>IF($C869="","",IF(ISBLANK(VLOOKUP($A869,'Section 2'!$D$16:$R$1015,COLUMNS('Section 2'!$D$13:E$13),0)),"",VLOOKUP($A869,'Section 2'!$D$16:$R$1015,COLUMNS('Section 2'!$D$13:E$13),0)))</f>
        <v/>
      </c>
      <c r="E869" s="84" t="str">
        <f>IF($C869="","",IF(ISBLANK(VLOOKUP($A869,'Section 2'!$D$16:$R$1015,COLUMNS('Section 2'!$D$13:F$13),0)),"",VLOOKUP($A869,'Section 2'!$D$16:$R$1015,COLUMNS('Section 2'!$D$13:F$13),0)))</f>
        <v/>
      </c>
      <c r="F869" s="84" t="str">
        <f>IF($C869="","",IF(ISBLANK(VLOOKUP($A869,'Section 2'!$D$16:$R$1015,COLUMNS('Section 2'!$D$13:G$13),0)),"",VLOOKUP($A869,'Section 2'!$D$16:$R$1015,COLUMNS('Section 2'!$D$13:G$13),0)))</f>
        <v/>
      </c>
      <c r="G869" s="84" t="str">
        <f>IF($C869="","",IF(ISBLANK(VLOOKUP($A869,'Section 2'!$D$16:$R$1015,COLUMNS('Section 2'!$D$13:H$13),0)),"",VLOOKUP($A869,'Section 2'!$D$16:$R$1015,COLUMNS('Section 2'!$D$13:H$13),0)))</f>
        <v/>
      </c>
      <c r="H869" s="84" t="str">
        <f>IF($C869="","",IF(ISBLANK(VLOOKUP($A869,'Section 2'!$D$16:$R$1015,COLUMNS('Section 2'!$D$13:I$13),0)),"",VLOOKUP($A869,'Section 2'!$D$16:$R$1015,COLUMNS('Section 2'!$D$13:I$13),0)))</f>
        <v/>
      </c>
      <c r="I869" s="84" t="str">
        <f>IF($C869="","",IF(ISBLANK(VLOOKUP($A869,'Section 2'!$D$16:$R$1015,COLUMNS('Section 2'!$D$13:J$13),0)),"",VLOOKUP($A869,'Section 2'!$D$16:$R$1015,COLUMNS('Section 2'!$D$13:J$13),0)))</f>
        <v/>
      </c>
      <c r="J869" s="84" t="str">
        <f>IF($C869="","",IF(ISBLANK(VLOOKUP($A869,'Section 2'!$D$16:$R$1015,COLUMNS('Section 2'!$D$13:R$13),0)),"",IF(VLOOKUP($A869,'Section 2'!$D$16:$R$1015,COLUMNS('Section 2'!$D$13:R$13),0)="QPS","QPS",PROPER(VLOOKUP($A869,'Section 2'!$D$16:$R$1015,COLUMNS('Section 2'!$D$13:R$13),0)))))</f>
        <v/>
      </c>
      <c r="K869" s="84" t="str">
        <f>IF($C869="","",IF(ISBLANK(VLOOKUP($A869,'Section 2'!$D$16:$R$1015,COLUMNS('Section 2'!$D$13:L$13),0)),"",VLOOKUP($A869,'Section 2'!$D$16:$R$1015,COLUMNS('Section 2'!$D$13:L$13),0)))</f>
        <v/>
      </c>
      <c r="L869" s="84" t="str">
        <f>IF($C869="","",IF(ISBLANK(VLOOKUP($A869,'Section 2'!$D$16:$R$1015,COLUMNS('Section 2'!$D$13:M$13),0)),"",VLOOKUP($A869,'Section 2'!$D$16:$R$1015,COLUMNS('Section 2'!$D$13:M$13),0)))</f>
        <v/>
      </c>
      <c r="M869" s="84" t="str">
        <f>IF($C869="","",IF(ISBLANK(VLOOKUP($A869,'Section 2'!$D$16:$R$1015,COLUMNS('Section 2'!$D$13:N$13),0)),"",VLOOKUP($A869,'Section 2'!$D$16:$R$1015,COLUMNS('Section 2'!$D$13:N$13),0)))</f>
        <v/>
      </c>
      <c r="N869" s="84" t="str">
        <f>IF($C869="","",IF(ISBLANK(VLOOKUP($A869,'Section 2'!$D$16:$R$1015,COLUMNS('Section 2'!$D$13:O$13),0)),"",VLOOKUP($A869,'Section 2'!$D$16:$R$1015,COLUMNS('Section 2'!$D$13:O$13),0)))</f>
        <v/>
      </c>
      <c r="O869" s="84" t="str">
        <f>IF($C869="","",IF(ISBLANK(VLOOKUP($A869,'Section 2'!$D$16:$R$1015,COLUMNS('Section 2'!$D$13:P$13),0)),"",VLOOKUP($A869,'Section 2'!$D$16:$R$1015,COLUMNS('Section 2'!$D$13:P$13),0)))</f>
        <v/>
      </c>
      <c r="P869" s="84" t="str">
        <f>IF($C869="","",IF(ISBLANK(VLOOKUP($A869,'Section 2'!$D$16:$R$1015,COLUMNS('Section 2'!$D$13:Q$13),0)),"",VLOOKUP($A869,'Section 2'!$D$16:$R$1015,COLUMNS('Section 2'!$D$13:Q$13),0)))</f>
        <v/>
      </c>
      <c r="Q869" s="84" t="str">
        <f>IF($C869="","",IF(ISBLANK(VLOOKUP($A869,'Section 2'!$D$16:$R$1015,COLUMNS('Section 2'!$D$13:R$13),0)),"",IF(VLOOKUP($A869,'Section 2'!$D$16:$R$1015,COLUMNS('Section 2'!$D$13:R$13),0)="QPS","QPS",PROPER(VLOOKUP($A869,'Section 2'!$D$16:$R$1015,COLUMNS('Section 2'!$D$13:R$13),0)))))</f>
        <v/>
      </c>
    </row>
    <row r="870" spans="1:17" x14ac:dyDescent="0.35">
      <c r="A870" s="50">
        <v>869</v>
      </c>
      <c r="B870" s="84" t="str">
        <f t="shared" si="13"/>
        <v/>
      </c>
      <c r="C870" s="84" t="str">
        <f>IFERROR(VLOOKUP($A870,'Section 2'!$D$16:$R$1015,COLUMNS('Section 2'!$D$13:D$13),0),"")</f>
        <v/>
      </c>
      <c r="D870" s="61" t="str">
        <f>IF($C870="","",IF(ISBLANK(VLOOKUP($A870,'Section 2'!$D$16:$R$1015,COLUMNS('Section 2'!$D$13:E$13),0)),"",VLOOKUP($A870,'Section 2'!$D$16:$R$1015,COLUMNS('Section 2'!$D$13:E$13),0)))</f>
        <v/>
      </c>
      <c r="E870" s="84" t="str">
        <f>IF($C870="","",IF(ISBLANK(VLOOKUP($A870,'Section 2'!$D$16:$R$1015,COLUMNS('Section 2'!$D$13:F$13),0)),"",VLOOKUP($A870,'Section 2'!$D$16:$R$1015,COLUMNS('Section 2'!$D$13:F$13),0)))</f>
        <v/>
      </c>
      <c r="F870" s="84" t="str">
        <f>IF($C870="","",IF(ISBLANK(VLOOKUP($A870,'Section 2'!$D$16:$R$1015,COLUMNS('Section 2'!$D$13:G$13),0)),"",VLOOKUP($A870,'Section 2'!$D$16:$R$1015,COLUMNS('Section 2'!$D$13:G$13),0)))</f>
        <v/>
      </c>
      <c r="G870" s="84" t="str">
        <f>IF($C870="","",IF(ISBLANK(VLOOKUP($A870,'Section 2'!$D$16:$R$1015,COLUMNS('Section 2'!$D$13:H$13),0)),"",VLOOKUP($A870,'Section 2'!$D$16:$R$1015,COLUMNS('Section 2'!$D$13:H$13),0)))</f>
        <v/>
      </c>
      <c r="H870" s="84" t="str">
        <f>IF($C870="","",IF(ISBLANK(VLOOKUP($A870,'Section 2'!$D$16:$R$1015,COLUMNS('Section 2'!$D$13:I$13),0)),"",VLOOKUP($A870,'Section 2'!$D$16:$R$1015,COLUMNS('Section 2'!$D$13:I$13),0)))</f>
        <v/>
      </c>
      <c r="I870" s="84" t="str">
        <f>IF($C870="","",IF(ISBLANK(VLOOKUP($A870,'Section 2'!$D$16:$R$1015,COLUMNS('Section 2'!$D$13:J$13),0)),"",VLOOKUP($A870,'Section 2'!$D$16:$R$1015,COLUMNS('Section 2'!$D$13:J$13),0)))</f>
        <v/>
      </c>
      <c r="J870" s="84" t="str">
        <f>IF($C870="","",IF(ISBLANK(VLOOKUP($A870,'Section 2'!$D$16:$R$1015,COLUMNS('Section 2'!$D$13:R$13),0)),"",IF(VLOOKUP($A870,'Section 2'!$D$16:$R$1015,COLUMNS('Section 2'!$D$13:R$13),0)="QPS","QPS",PROPER(VLOOKUP($A870,'Section 2'!$D$16:$R$1015,COLUMNS('Section 2'!$D$13:R$13),0)))))</f>
        <v/>
      </c>
      <c r="K870" s="84" t="str">
        <f>IF($C870="","",IF(ISBLANK(VLOOKUP($A870,'Section 2'!$D$16:$R$1015,COLUMNS('Section 2'!$D$13:L$13),0)),"",VLOOKUP($A870,'Section 2'!$D$16:$R$1015,COLUMNS('Section 2'!$D$13:L$13),0)))</f>
        <v/>
      </c>
      <c r="L870" s="84" t="str">
        <f>IF($C870="","",IF(ISBLANK(VLOOKUP($A870,'Section 2'!$D$16:$R$1015,COLUMNS('Section 2'!$D$13:M$13),0)),"",VLOOKUP($A870,'Section 2'!$D$16:$R$1015,COLUMNS('Section 2'!$D$13:M$13),0)))</f>
        <v/>
      </c>
      <c r="M870" s="84" t="str">
        <f>IF($C870="","",IF(ISBLANK(VLOOKUP($A870,'Section 2'!$D$16:$R$1015,COLUMNS('Section 2'!$D$13:N$13),0)),"",VLOOKUP($A870,'Section 2'!$D$16:$R$1015,COLUMNS('Section 2'!$D$13:N$13),0)))</f>
        <v/>
      </c>
      <c r="N870" s="84" t="str">
        <f>IF($C870="","",IF(ISBLANK(VLOOKUP($A870,'Section 2'!$D$16:$R$1015,COLUMNS('Section 2'!$D$13:O$13),0)),"",VLOOKUP($A870,'Section 2'!$D$16:$R$1015,COLUMNS('Section 2'!$D$13:O$13),0)))</f>
        <v/>
      </c>
      <c r="O870" s="84" t="str">
        <f>IF($C870="","",IF(ISBLANK(VLOOKUP($A870,'Section 2'!$D$16:$R$1015,COLUMNS('Section 2'!$D$13:P$13),0)),"",VLOOKUP($A870,'Section 2'!$D$16:$R$1015,COLUMNS('Section 2'!$D$13:P$13),0)))</f>
        <v/>
      </c>
      <c r="P870" s="84" t="str">
        <f>IF($C870="","",IF(ISBLANK(VLOOKUP($A870,'Section 2'!$D$16:$R$1015,COLUMNS('Section 2'!$D$13:Q$13),0)),"",VLOOKUP($A870,'Section 2'!$D$16:$R$1015,COLUMNS('Section 2'!$D$13:Q$13),0)))</f>
        <v/>
      </c>
      <c r="Q870" s="84" t="str">
        <f>IF($C870="","",IF(ISBLANK(VLOOKUP($A870,'Section 2'!$D$16:$R$1015,COLUMNS('Section 2'!$D$13:R$13),0)),"",IF(VLOOKUP($A870,'Section 2'!$D$16:$R$1015,COLUMNS('Section 2'!$D$13:R$13),0)="QPS","QPS",PROPER(VLOOKUP($A870,'Section 2'!$D$16:$R$1015,COLUMNS('Section 2'!$D$13:R$13),0)))))</f>
        <v/>
      </c>
    </row>
    <row r="871" spans="1:17" x14ac:dyDescent="0.35">
      <c r="A871" s="50">
        <v>870</v>
      </c>
      <c r="B871" s="84" t="str">
        <f t="shared" si="13"/>
        <v/>
      </c>
      <c r="C871" s="84" t="str">
        <f>IFERROR(VLOOKUP($A871,'Section 2'!$D$16:$R$1015,COLUMNS('Section 2'!$D$13:D$13),0),"")</f>
        <v/>
      </c>
      <c r="D871" s="61" t="str">
        <f>IF($C871="","",IF(ISBLANK(VLOOKUP($A871,'Section 2'!$D$16:$R$1015,COLUMNS('Section 2'!$D$13:E$13),0)),"",VLOOKUP($A871,'Section 2'!$D$16:$R$1015,COLUMNS('Section 2'!$D$13:E$13),0)))</f>
        <v/>
      </c>
      <c r="E871" s="84" t="str">
        <f>IF($C871="","",IF(ISBLANK(VLOOKUP($A871,'Section 2'!$D$16:$R$1015,COLUMNS('Section 2'!$D$13:F$13),0)),"",VLOOKUP($A871,'Section 2'!$D$16:$R$1015,COLUMNS('Section 2'!$D$13:F$13),0)))</f>
        <v/>
      </c>
      <c r="F871" s="84" t="str">
        <f>IF($C871="","",IF(ISBLANK(VLOOKUP($A871,'Section 2'!$D$16:$R$1015,COLUMNS('Section 2'!$D$13:G$13),0)),"",VLOOKUP($A871,'Section 2'!$D$16:$R$1015,COLUMNS('Section 2'!$D$13:G$13),0)))</f>
        <v/>
      </c>
      <c r="G871" s="84" t="str">
        <f>IF($C871="","",IF(ISBLANK(VLOOKUP($A871,'Section 2'!$D$16:$R$1015,COLUMNS('Section 2'!$D$13:H$13),0)),"",VLOOKUP($A871,'Section 2'!$D$16:$R$1015,COLUMNS('Section 2'!$D$13:H$13),0)))</f>
        <v/>
      </c>
      <c r="H871" s="84" t="str">
        <f>IF($C871="","",IF(ISBLANK(VLOOKUP($A871,'Section 2'!$D$16:$R$1015,COLUMNS('Section 2'!$D$13:I$13),0)),"",VLOOKUP($A871,'Section 2'!$D$16:$R$1015,COLUMNS('Section 2'!$D$13:I$13),0)))</f>
        <v/>
      </c>
      <c r="I871" s="84" t="str">
        <f>IF($C871="","",IF(ISBLANK(VLOOKUP($A871,'Section 2'!$D$16:$R$1015,COLUMNS('Section 2'!$D$13:J$13),0)),"",VLOOKUP($A871,'Section 2'!$D$16:$R$1015,COLUMNS('Section 2'!$D$13:J$13),0)))</f>
        <v/>
      </c>
      <c r="J871" s="84" t="str">
        <f>IF($C871="","",IF(ISBLANK(VLOOKUP($A871,'Section 2'!$D$16:$R$1015,COLUMNS('Section 2'!$D$13:R$13),0)),"",IF(VLOOKUP($A871,'Section 2'!$D$16:$R$1015,COLUMNS('Section 2'!$D$13:R$13),0)="QPS","QPS",PROPER(VLOOKUP($A871,'Section 2'!$D$16:$R$1015,COLUMNS('Section 2'!$D$13:R$13),0)))))</f>
        <v/>
      </c>
      <c r="K871" s="84" t="str">
        <f>IF($C871="","",IF(ISBLANK(VLOOKUP($A871,'Section 2'!$D$16:$R$1015,COLUMNS('Section 2'!$D$13:L$13),0)),"",VLOOKUP($A871,'Section 2'!$D$16:$R$1015,COLUMNS('Section 2'!$D$13:L$13),0)))</f>
        <v/>
      </c>
      <c r="L871" s="84" t="str">
        <f>IF($C871="","",IF(ISBLANK(VLOOKUP($A871,'Section 2'!$D$16:$R$1015,COLUMNS('Section 2'!$D$13:M$13),0)),"",VLOOKUP($A871,'Section 2'!$D$16:$R$1015,COLUMNS('Section 2'!$D$13:M$13),0)))</f>
        <v/>
      </c>
      <c r="M871" s="84" t="str">
        <f>IF($C871="","",IF(ISBLANK(VLOOKUP($A871,'Section 2'!$D$16:$R$1015,COLUMNS('Section 2'!$D$13:N$13),0)),"",VLOOKUP($A871,'Section 2'!$D$16:$R$1015,COLUMNS('Section 2'!$D$13:N$13),0)))</f>
        <v/>
      </c>
      <c r="N871" s="84" t="str">
        <f>IF($C871="","",IF(ISBLANK(VLOOKUP($A871,'Section 2'!$D$16:$R$1015,COLUMNS('Section 2'!$D$13:O$13),0)),"",VLOOKUP($A871,'Section 2'!$D$16:$R$1015,COLUMNS('Section 2'!$D$13:O$13),0)))</f>
        <v/>
      </c>
      <c r="O871" s="84" t="str">
        <f>IF($C871="","",IF(ISBLANK(VLOOKUP($A871,'Section 2'!$D$16:$R$1015,COLUMNS('Section 2'!$D$13:P$13),0)),"",VLOOKUP($A871,'Section 2'!$D$16:$R$1015,COLUMNS('Section 2'!$D$13:P$13),0)))</f>
        <v/>
      </c>
      <c r="P871" s="84" t="str">
        <f>IF($C871="","",IF(ISBLANK(VLOOKUP($A871,'Section 2'!$D$16:$R$1015,COLUMNS('Section 2'!$D$13:Q$13),0)),"",VLOOKUP($A871,'Section 2'!$D$16:$R$1015,COLUMNS('Section 2'!$D$13:Q$13),0)))</f>
        <v/>
      </c>
      <c r="Q871" s="84" t="str">
        <f>IF($C871="","",IF(ISBLANK(VLOOKUP($A871,'Section 2'!$D$16:$R$1015,COLUMNS('Section 2'!$D$13:R$13),0)),"",IF(VLOOKUP($A871,'Section 2'!$D$16:$R$1015,COLUMNS('Section 2'!$D$13:R$13),0)="QPS","QPS",PROPER(VLOOKUP($A871,'Section 2'!$D$16:$R$1015,COLUMNS('Section 2'!$D$13:R$13),0)))))</f>
        <v/>
      </c>
    </row>
    <row r="872" spans="1:17" x14ac:dyDescent="0.35">
      <c r="A872" s="50">
        <v>871</v>
      </c>
      <c r="B872" s="84" t="str">
        <f t="shared" si="13"/>
        <v/>
      </c>
      <c r="C872" s="84" t="str">
        <f>IFERROR(VLOOKUP($A872,'Section 2'!$D$16:$R$1015,COLUMNS('Section 2'!$D$13:D$13),0),"")</f>
        <v/>
      </c>
      <c r="D872" s="61" t="str">
        <f>IF($C872="","",IF(ISBLANK(VLOOKUP($A872,'Section 2'!$D$16:$R$1015,COLUMNS('Section 2'!$D$13:E$13),0)),"",VLOOKUP($A872,'Section 2'!$D$16:$R$1015,COLUMNS('Section 2'!$D$13:E$13),0)))</f>
        <v/>
      </c>
      <c r="E872" s="84" t="str">
        <f>IF($C872="","",IF(ISBLANK(VLOOKUP($A872,'Section 2'!$D$16:$R$1015,COLUMNS('Section 2'!$D$13:F$13),0)),"",VLOOKUP($A872,'Section 2'!$D$16:$R$1015,COLUMNS('Section 2'!$D$13:F$13),0)))</f>
        <v/>
      </c>
      <c r="F872" s="84" t="str">
        <f>IF($C872="","",IF(ISBLANK(VLOOKUP($A872,'Section 2'!$D$16:$R$1015,COLUMNS('Section 2'!$D$13:G$13),0)),"",VLOOKUP($A872,'Section 2'!$D$16:$R$1015,COLUMNS('Section 2'!$D$13:G$13),0)))</f>
        <v/>
      </c>
      <c r="G872" s="84" t="str">
        <f>IF($C872="","",IF(ISBLANK(VLOOKUP($A872,'Section 2'!$D$16:$R$1015,COLUMNS('Section 2'!$D$13:H$13),0)),"",VLOOKUP($A872,'Section 2'!$D$16:$R$1015,COLUMNS('Section 2'!$D$13:H$13),0)))</f>
        <v/>
      </c>
      <c r="H872" s="84" t="str">
        <f>IF($C872="","",IF(ISBLANK(VLOOKUP($A872,'Section 2'!$D$16:$R$1015,COLUMNS('Section 2'!$D$13:I$13),0)),"",VLOOKUP($A872,'Section 2'!$D$16:$R$1015,COLUMNS('Section 2'!$D$13:I$13),0)))</f>
        <v/>
      </c>
      <c r="I872" s="84" t="str">
        <f>IF($C872="","",IF(ISBLANK(VLOOKUP($A872,'Section 2'!$D$16:$R$1015,COLUMNS('Section 2'!$D$13:J$13),0)),"",VLOOKUP($A872,'Section 2'!$D$16:$R$1015,COLUMNS('Section 2'!$D$13:J$13),0)))</f>
        <v/>
      </c>
      <c r="J872" s="84" t="str">
        <f>IF($C872="","",IF(ISBLANK(VLOOKUP($A872,'Section 2'!$D$16:$R$1015,COLUMNS('Section 2'!$D$13:R$13),0)),"",IF(VLOOKUP($A872,'Section 2'!$D$16:$R$1015,COLUMNS('Section 2'!$D$13:R$13),0)="QPS","QPS",PROPER(VLOOKUP($A872,'Section 2'!$D$16:$R$1015,COLUMNS('Section 2'!$D$13:R$13),0)))))</f>
        <v/>
      </c>
      <c r="K872" s="84" t="str">
        <f>IF($C872="","",IF(ISBLANK(VLOOKUP($A872,'Section 2'!$D$16:$R$1015,COLUMNS('Section 2'!$D$13:L$13),0)),"",VLOOKUP($A872,'Section 2'!$D$16:$R$1015,COLUMNS('Section 2'!$D$13:L$13),0)))</f>
        <v/>
      </c>
      <c r="L872" s="84" t="str">
        <f>IF($C872="","",IF(ISBLANK(VLOOKUP($A872,'Section 2'!$D$16:$R$1015,COLUMNS('Section 2'!$D$13:M$13),0)),"",VLOOKUP($A872,'Section 2'!$D$16:$R$1015,COLUMNS('Section 2'!$D$13:M$13),0)))</f>
        <v/>
      </c>
      <c r="M872" s="84" t="str">
        <f>IF($C872="","",IF(ISBLANK(VLOOKUP($A872,'Section 2'!$D$16:$R$1015,COLUMNS('Section 2'!$D$13:N$13),0)),"",VLOOKUP($A872,'Section 2'!$D$16:$R$1015,COLUMNS('Section 2'!$D$13:N$13),0)))</f>
        <v/>
      </c>
      <c r="N872" s="84" t="str">
        <f>IF($C872="","",IF(ISBLANK(VLOOKUP($A872,'Section 2'!$D$16:$R$1015,COLUMNS('Section 2'!$D$13:O$13),0)),"",VLOOKUP($A872,'Section 2'!$D$16:$R$1015,COLUMNS('Section 2'!$D$13:O$13),0)))</f>
        <v/>
      </c>
      <c r="O872" s="84" t="str">
        <f>IF($C872="","",IF(ISBLANK(VLOOKUP($A872,'Section 2'!$D$16:$R$1015,COLUMNS('Section 2'!$D$13:P$13),0)),"",VLOOKUP($A872,'Section 2'!$D$16:$R$1015,COLUMNS('Section 2'!$D$13:P$13),0)))</f>
        <v/>
      </c>
      <c r="P872" s="84" t="str">
        <f>IF($C872="","",IF(ISBLANK(VLOOKUP($A872,'Section 2'!$D$16:$R$1015,COLUMNS('Section 2'!$D$13:Q$13),0)),"",VLOOKUP($A872,'Section 2'!$D$16:$R$1015,COLUMNS('Section 2'!$D$13:Q$13),0)))</f>
        <v/>
      </c>
      <c r="Q872" s="84" t="str">
        <f>IF($C872="","",IF(ISBLANK(VLOOKUP($A872,'Section 2'!$D$16:$R$1015,COLUMNS('Section 2'!$D$13:R$13),0)),"",IF(VLOOKUP($A872,'Section 2'!$D$16:$R$1015,COLUMNS('Section 2'!$D$13:R$13),0)="QPS","QPS",PROPER(VLOOKUP($A872,'Section 2'!$D$16:$R$1015,COLUMNS('Section 2'!$D$13:R$13),0)))))</f>
        <v/>
      </c>
    </row>
    <row r="873" spans="1:17" x14ac:dyDescent="0.35">
      <c r="A873" s="50">
        <v>872</v>
      </c>
      <c r="B873" s="84" t="str">
        <f t="shared" si="13"/>
        <v/>
      </c>
      <c r="C873" s="84" t="str">
        <f>IFERROR(VLOOKUP($A873,'Section 2'!$D$16:$R$1015,COLUMNS('Section 2'!$D$13:D$13),0),"")</f>
        <v/>
      </c>
      <c r="D873" s="61" t="str">
        <f>IF($C873="","",IF(ISBLANK(VLOOKUP($A873,'Section 2'!$D$16:$R$1015,COLUMNS('Section 2'!$D$13:E$13),0)),"",VLOOKUP($A873,'Section 2'!$D$16:$R$1015,COLUMNS('Section 2'!$D$13:E$13),0)))</f>
        <v/>
      </c>
      <c r="E873" s="84" t="str">
        <f>IF($C873="","",IF(ISBLANK(VLOOKUP($A873,'Section 2'!$D$16:$R$1015,COLUMNS('Section 2'!$D$13:F$13),0)),"",VLOOKUP($A873,'Section 2'!$D$16:$R$1015,COLUMNS('Section 2'!$D$13:F$13),0)))</f>
        <v/>
      </c>
      <c r="F873" s="84" t="str">
        <f>IF($C873="","",IF(ISBLANK(VLOOKUP($A873,'Section 2'!$D$16:$R$1015,COLUMNS('Section 2'!$D$13:G$13),0)),"",VLOOKUP($A873,'Section 2'!$D$16:$R$1015,COLUMNS('Section 2'!$D$13:G$13),0)))</f>
        <v/>
      </c>
      <c r="G873" s="84" t="str">
        <f>IF($C873="","",IF(ISBLANK(VLOOKUP($A873,'Section 2'!$D$16:$R$1015,COLUMNS('Section 2'!$D$13:H$13),0)),"",VLOOKUP($A873,'Section 2'!$D$16:$R$1015,COLUMNS('Section 2'!$D$13:H$13),0)))</f>
        <v/>
      </c>
      <c r="H873" s="84" t="str">
        <f>IF($C873="","",IF(ISBLANK(VLOOKUP($A873,'Section 2'!$D$16:$R$1015,COLUMNS('Section 2'!$D$13:I$13),0)),"",VLOOKUP($A873,'Section 2'!$D$16:$R$1015,COLUMNS('Section 2'!$D$13:I$13),0)))</f>
        <v/>
      </c>
      <c r="I873" s="84" t="str">
        <f>IF($C873="","",IF(ISBLANK(VLOOKUP($A873,'Section 2'!$D$16:$R$1015,COLUMNS('Section 2'!$D$13:J$13),0)),"",VLOOKUP($A873,'Section 2'!$D$16:$R$1015,COLUMNS('Section 2'!$D$13:J$13),0)))</f>
        <v/>
      </c>
      <c r="J873" s="84" t="str">
        <f>IF($C873="","",IF(ISBLANK(VLOOKUP($A873,'Section 2'!$D$16:$R$1015,COLUMNS('Section 2'!$D$13:R$13),0)),"",IF(VLOOKUP($A873,'Section 2'!$D$16:$R$1015,COLUMNS('Section 2'!$D$13:R$13),0)="QPS","QPS",PROPER(VLOOKUP($A873,'Section 2'!$D$16:$R$1015,COLUMNS('Section 2'!$D$13:R$13),0)))))</f>
        <v/>
      </c>
      <c r="K873" s="84" t="str">
        <f>IF($C873="","",IF(ISBLANK(VLOOKUP($A873,'Section 2'!$D$16:$R$1015,COLUMNS('Section 2'!$D$13:L$13),0)),"",VLOOKUP($A873,'Section 2'!$D$16:$R$1015,COLUMNS('Section 2'!$D$13:L$13),0)))</f>
        <v/>
      </c>
      <c r="L873" s="84" t="str">
        <f>IF($C873="","",IF(ISBLANK(VLOOKUP($A873,'Section 2'!$D$16:$R$1015,COLUMNS('Section 2'!$D$13:M$13),0)),"",VLOOKUP($A873,'Section 2'!$D$16:$R$1015,COLUMNS('Section 2'!$D$13:M$13),0)))</f>
        <v/>
      </c>
      <c r="M873" s="84" t="str">
        <f>IF($C873="","",IF(ISBLANK(VLOOKUP($A873,'Section 2'!$D$16:$R$1015,COLUMNS('Section 2'!$D$13:N$13),0)),"",VLOOKUP($A873,'Section 2'!$D$16:$R$1015,COLUMNS('Section 2'!$D$13:N$13),0)))</f>
        <v/>
      </c>
      <c r="N873" s="84" t="str">
        <f>IF($C873="","",IF(ISBLANK(VLOOKUP($A873,'Section 2'!$D$16:$R$1015,COLUMNS('Section 2'!$D$13:O$13),0)),"",VLOOKUP($A873,'Section 2'!$D$16:$R$1015,COLUMNS('Section 2'!$D$13:O$13),0)))</f>
        <v/>
      </c>
      <c r="O873" s="84" t="str">
        <f>IF($C873="","",IF(ISBLANK(VLOOKUP($A873,'Section 2'!$D$16:$R$1015,COLUMNS('Section 2'!$D$13:P$13),0)),"",VLOOKUP($A873,'Section 2'!$D$16:$R$1015,COLUMNS('Section 2'!$D$13:P$13),0)))</f>
        <v/>
      </c>
      <c r="P873" s="84" t="str">
        <f>IF($C873="","",IF(ISBLANK(VLOOKUP($A873,'Section 2'!$D$16:$R$1015,COLUMNS('Section 2'!$D$13:Q$13),0)),"",VLOOKUP($A873,'Section 2'!$D$16:$R$1015,COLUMNS('Section 2'!$D$13:Q$13),0)))</f>
        <v/>
      </c>
      <c r="Q873" s="84" t="str">
        <f>IF($C873="","",IF(ISBLANK(VLOOKUP($A873,'Section 2'!$D$16:$R$1015,COLUMNS('Section 2'!$D$13:R$13),0)),"",IF(VLOOKUP($A873,'Section 2'!$D$16:$R$1015,COLUMNS('Section 2'!$D$13:R$13),0)="QPS","QPS",PROPER(VLOOKUP($A873,'Section 2'!$D$16:$R$1015,COLUMNS('Section 2'!$D$13:R$13),0)))))</f>
        <v/>
      </c>
    </row>
    <row r="874" spans="1:17" x14ac:dyDescent="0.35">
      <c r="A874" s="50">
        <v>873</v>
      </c>
      <c r="B874" s="84" t="str">
        <f t="shared" si="13"/>
        <v/>
      </c>
      <c r="C874" s="84" t="str">
        <f>IFERROR(VLOOKUP($A874,'Section 2'!$D$16:$R$1015,COLUMNS('Section 2'!$D$13:D$13),0),"")</f>
        <v/>
      </c>
      <c r="D874" s="61" t="str">
        <f>IF($C874="","",IF(ISBLANK(VLOOKUP($A874,'Section 2'!$D$16:$R$1015,COLUMNS('Section 2'!$D$13:E$13),0)),"",VLOOKUP($A874,'Section 2'!$D$16:$R$1015,COLUMNS('Section 2'!$D$13:E$13),0)))</f>
        <v/>
      </c>
      <c r="E874" s="84" t="str">
        <f>IF($C874="","",IF(ISBLANK(VLOOKUP($A874,'Section 2'!$D$16:$R$1015,COLUMNS('Section 2'!$D$13:F$13),0)),"",VLOOKUP($A874,'Section 2'!$D$16:$R$1015,COLUMNS('Section 2'!$D$13:F$13),0)))</f>
        <v/>
      </c>
      <c r="F874" s="84" t="str">
        <f>IF($C874="","",IF(ISBLANK(VLOOKUP($A874,'Section 2'!$D$16:$R$1015,COLUMNS('Section 2'!$D$13:G$13),0)),"",VLOOKUP($A874,'Section 2'!$D$16:$R$1015,COLUMNS('Section 2'!$D$13:G$13),0)))</f>
        <v/>
      </c>
      <c r="G874" s="84" t="str">
        <f>IF($C874="","",IF(ISBLANK(VLOOKUP($A874,'Section 2'!$D$16:$R$1015,COLUMNS('Section 2'!$D$13:H$13),0)),"",VLOOKUP($A874,'Section 2'!$D$16:$R$1015,COLUMNS('Section 2'!$D$13:H$13),0)))</f>
        <v/>
      </c>
      <c r="H874" s="84" t="str">
        <f>IF($C874="","",IF(ISBLANK(VLOOKUP($A874,'Section 2'!$D$16:$R$1015,COLUMNS('Section 2'!$D$13:I$13),0)),"",VLOOKUP($A874,'Section 2'!$D$16:$R$1015,COLUMNS('Section 2'!$D$13:I$13),0)))</f>
        <v/>
      </c>
      <c r="I874" s="84" t="str">
        <f>IF($C874="","",IF(ISBLANK(VLOOKUP($A874,'Section 2'!$D$16:$R$1015,COLUMNS('Section 2'!$D$13:J$13),0)),"",VLOOKUP($A874,'Section 2'!$D$16:$R$1015,COLUMNS('Section 2'!$D$13:J$13),0)))</f>
        <v/>
      </c>
      <c r="J874" s="84" t="str">
        <f>IF($C874="","",IF(ISBLANK(VLOOKUP($A874,'Section 2'!$D$16:$R$1015,COLUMNS('Section 2'!$D$13:R$13),0)),"",IF(VLOOKUP($A874,'Section 2'!$D$16:$R$1015,COLUMNS('Section 2'!$D$13:R$13),0)="QPS","QPS",PROPER(VLOOKUP($A874,'Section 2'!$D$16:$R$1015,COLUMNS('Section 2'!$D$13:R$13),0)))))</f>
        <v/>
      </c>
      <c r="K874" s="84" t="str">
        <f>IF($C874="","",IF(ISBLANK(VLOOKUP($A874,'Section 2'!$D$16:$R$1015,COLUMNS('Section 2'!$D$13:L$13),0)),"",VLOOKUP($A874,'Section 2'!$D$16:$R$1015,COLUMNS('Section 2'!$D$13:L$13),0)))</f>
        <v/>
      </c>
      <c r="L874" s="84" t="str">
        <f>IF($C874="","",IF(ISBLANK(VLOOKUP($A874,'Section 2'!$D$16:$R$1015,COLUMNS('Section 2'!$D$13:M$13),0)),"",VLOOKUP($A874,'Section 2'!$D$16:$R$1015,COLUMNS('Section 2'!$D$13:M$13),0)))</f>
        <v/>
      </c>
      <c r="M874" s="84" t="str">
        <f>IF($C874="","",IF(ISBLANK(VLOOKUP($A874,'Section 2'!$D$16:$R$1015,COLUMNS('Section 2'!$D$13:N$13),0)),"",VLOOKUP($A874,'Section 2'!$D$16:$R$1015,COLUMNS('Section 2'!$D$13:N$13),0)))</f>
        <v/>
      </c>
      <c r="N874" s="84" t="str">
        <f>IF($C874="","",IF(ISBLANK(VLOOKUP($A874,'Section 2'!$D$16:$R$1015,COLUMNS('Section 2'!$D$13:O$13),0)),"",VLOOKUP($A874,'Section 2'!$D$16:$R$1015,COLUMNS('Section 2'!$D$13:O$13),0)))</f>
        <v/>
      </c>
      <c r="O874" s="84" t="str">
        <f>IF($C874="","",IF(ISBLANK(VLOOKUP($A874,'Section 2'!$D$16:$R$1015,COLUMNS('Section 2'!$D$13:P$13),0)),"",VLOOKUP($A874,'Section 2'!$D$16:$R$1015,COLUMNS('Section 2'!$D$13:P$13),0)))</f>
        <v/>
      </c>
      <c r="P874" s="84" t="str">
        <f>IF($C874="","",IF(ISBLANK(VLOOKUP($A874,'Section 2'!$D$16:$R$1015,COLUMNS('Section 2'!$D$13:Q$13),0)),"",VLOOKUP($A874,'Section 2'!$D$16:$R$1015,COLUMNS('Section 2'!$D$13:Q$13),0)))</f>
        <v/>
      </c>
      <c r="Q874" s="84" t="str">
        <f>IF($C874="","",IF(ISBLANK(VLOOKUP($A874,'Section 2'!$D$16:$R$1015,COLUMNS('Section 2'!$D$13:R$13),0)),"",IF(VLOOKUP($A874,'Section 2'!$D$16:$R$1015,COLUMNS('Section 2'!$D$13:R$13),0)="QPS","QPS",PROPER(VLOOKUP($A874,'Section 2'!$D$16:$R$1015,COLUMNS('Section 2'!$D$13:R$13),0)))))</f>
        <v/>
      </c>
    </row>
    <row r="875" spans="1:17" x14ac:dyDescent="0.35">
      <c r="A875" s="50">
        <v>874</v>
      </c>
      <c r="B875" s="84" t="str">
        <f t="shared" si="13"/>
        <v/>
      </c>
      <c r="C875" s="84" t="str">
        <f>IFERROR(VLOOKUP($A875,'Section 2'!$D$16:$R$1015,COLUMNS('Section 2'!$D$13:D$13),0),"")</f>
        <v/>
      </c>
      <c r="D875" s="61" t="str">
        <f>IF($C875="","",IF(ISBLANK(VLOOKUP($A875,'Section 2'!$D$16:$R$1015,COLUMNS('Section 2'!$D$13:E$13),0)),"",VLOOKUP($A875,'Section 2'!$D$16:$R$1015,COLUMNS('Section 2'!$D$13:E$13),0)))</f>
        <v/>
      </c>
      <c r="E875" s="84" t="str">
        <f>IF($C875="","",IF(ISBLANK(VLOOKUP($A875,'Section 2'!$D$16:$R$1015,COLUMNS('Section 2'!$D$13:F$13),0)),"",VLOOKUP($A875,'Section 2'!$D$16:$R$1015,COLUMNS('Section 2'!$D$13:F$13),0)))</f>
        <v/>
      </c>
      <c r="F875" s="84" t="str">
        <f>IF($C875="","",IF(ISBLANK(VLOOKUP($A875,'Section 2'!$D$16:$R$1015,COLUMNS('Section 2'!$D$13:G$13),0)),"",VLOOKUP($A875,'Section 2'!$D$16:$R$1015,COLUMNS('Section 2'!$D$13:G$13),0)))</f>
        <v/>
      </c>
      <c r="G875" s="84" t="str">
        <f>IF($C875="","",IF(ISBLANK(VLOOKUP($A875,'Section 2'!$D$16:$R$1015,COLUMNS('Section 2'!$D$13:H$13),0)),"",VLOOKUP($A875,'Section 2'!$D$16:$R$1015,COLUMNS('Section 2'!$D$13:H$13),0)))</f>
        <v/>
      </c>
      <c r="H875" s="84" t="str">
        <f>IF($C875="","",IF(ISBLANK(VLOOKUP($A875,'Section 2'!$D$16:$R$1015,COLUMNS('Section 2'!$D$13:I$13),0)),"",VLOOKUP($A875,'Section 2'!$D$16:$R$1015,COLUMNS('Section 2'!$D$13:I$13),0)))</f>
        <v/>
      </c>
      <c r="I875" s="84" t="str">
        <f>IF($C875="","",IF(ISBLANK(VLOOKUP($A875,'Section 2'!$D$16:$R$1015,COLUMNS('Section 2'!$D$13:J$13),0)),"",VLOOKUP($A875,'Section 2'!$D$16:$R$1015,COLUMNS('Section 2'!$D$13:J$13),0)))</f>
        <v/>
      </c>
      <c r="J875" s="84" t="str">
        <f>IF($C875="","",IF(ISBLANK(VLOOKUP($A875,'Section 2'!$D$16:$R$1015,COLUMNS('Section 2'!$D$13:R$13),0)),"",IF(VLOOKUP($A875,'Section 2'!$D$16:$R$1015,COLUMNS('Section 2'!$D$13:R$13),0)="QPS","QPS",PROPER(VLOOKUP($A875,'Section 2'!$D$16:$R$1015,COLUMNS('Section 2'!$D$13:R$13),0)))))</f>
        <v/>
      </c>
      <c r="K875" s="84" t="str">
        <f>IF($C875="","",IF(ISBLANK(VLOOKUP($A875,'Section 2'!$D$16:$R$1015,COLUMNS('Section 2'!$D$13:L$13),0)),"",VLOOKUP($A875,'Section 2'!$D$16:$R$1015,COLUMNS('Section 2'!$D$13:L$13),0)))</f>
        <v/>
      </c>
      <c r="L875" s="84" t="str">
        <f>IF($C875="","",IF(ISBLANK(VLOOKUP($A875,'Section 2'!$D$16:$R$1015,COLUMNS('Section 2'!$D$13:M$13),0)),"",VLOOKUP($A875,'Section 2'!$D$16:$R$1015,COLUMNS('Section 2'!$D$13:M$13),0)))</f>
        <v/>
      </c>
      <c r="M875" s="84" t="str">
        <f>IF($C875="","",IF(ISBLANK(VLOOKUP($A875,'Section 2'!$D$16:$R$1015,COLUMNS('Section 2'!$D$13:N$13),0)),"",VLOOKUP($A875,'Section 2'!$D$16:$R$1015,COLUMNS('Section 2'!$D$13:N$13),0)))</f>
        <v/>
      </c>
      <c r="N875" s="84" t="str">
        <f>IF($C875="","",IF(ISBLANK(VLOOKUP($A875,'Section 2'!$D$16:$R$1015,COLUMNS('Section 2'!$D$13:O$13),0)),"",VLOOKUP($A875,'Section 2'!$D$16:$R$1015,COLUMNS('Section 2'!$D$13:O$13),0)))</f>
        <v/>
      </c>
      <c r="O875" s="84" t="str">
        <f>IF($C875="","",IF(ISBLANK(VLOOKUP($A875,'Section 2'!$D$16:$R$1015,COLUMNS('Section 2'!$D$13:P$13),0)),"",VLOOKUP($A875,'Section 2'!$D$16:$R$1015,COLUMNS('Section 2'!$D$13:P$13),0)))</f>
        <v/>
      </c>
      <c r="P875" s="84" t="str">
        <f>IF($C875="","",IF(ISBLANK(VLOOKUP($A875,'Section 2'!$D$16:$R$1015,COLUMNS('Section 2'!$D$13:Q$13),0)),"",VLOOKUP($A875,'Section 2'!$D$16:$R$1015,COLUMNS('Section 2'!$D$13:Q$13),0)))</f>
        <v/>
      </c>
      <c r="Q875" s="84" t="str">
        <f>IF($C875="","",IF(ISBLANK(VLOOKUP($A875,'Section 2'!$D$16:$R$1015,COLUMNS('Section 2'!$D$13:R$13),0)),"",IF(VLOOKUP($A875,'Section 2'!$D$16:$R$1015,COLUMNS('Section 2'!$D$13:R$13),0)="QPS","QPS",PROPER(VLOOKUP($A875,'Section 2'!$D$16:$R$1015,COLUMNS('Section 2'!$D$13:R$13),0)))))</f>
        <v/>
      </c>
    </row>
    <row r="876" spans="1:17" x14ac:dyDescent="0.35">
      <c r="A876" s="50">
        <v>875</v>
      </c>
      <c r="B876" s="84" t="str">
        <f t="shared" si="13"/>
        <v/>
      </c>
      <c r="C876" s="84" t="str">
        <f>IFERROR(VLOOKUP($A876,'Section 2'!$D$16:$R$1015,COLUMNS('Section 2'!$D$13:D$13),0),"")</f>
        <v/>
      </c>
      <c r="D876" s="61" t="str">
        <f>IF($C876="","",IF(ISBLANK(VLOOKUP($A876,'Section 2'!$D$16:$R$1015,COLUMNS('Section 2'!$D$13:E$13),0)),"",VLOOKUP($A876,'Section 2'!$D$16:$R$1015,COLUMNS('Section 2'!$D$13:E$13),0)))</f>
        <v/>
      </c>
      <c r="E876" s="84" t="str">
        <f>IF($C876="","",IF(ISBLANK(VLOOKUP($A876,'Section 2'!$D$16:$R$1015,COLUMNS('Section 2'!$D$13:F$13),0)),"",VLOOKUP($A876,'Section 2'!$D$16:$R$1015,COLUMNS('Section 2'!$D$13:F$13),0)))</f>
        <v/>
      </c>
      <c r="F876" s="84" t="str">
        <f>IF($C876="","",IF(ISBLANK(VLOOKUP($A876,'Section 2'!$D$16:$R$1015,COLUMNS('Section 2'!$D$13:G$13),0)),"",VLOOKUP($A876,'Section 2'!$D$16:$R$1015,COLUMNS('Section 2'!$D$13:G$13),0)))</f>
        <v/>
      </c>
      <c r="G876" s="84" t="str">
        <f>IF($C876="","",IF(ISBLANK(VLOOKUP($A876,'Section 2'!$D$16:$R$1015,COLUMNS('Section 2'!$D$13:H$13),0)),"",VLOOKUP($A876,'Section 2'!$D$16:$R$1015,COLUMNS('Section 2'!$D$13:H$13),0)))</f>
        <v/>
      </c>
      <c r="H876" s="84" t="str">
        <f>IF($C876="","",IF(ISBLANK(VLOOKUP($A876,'Section 2'!$D$16:$R$1015,COLUMNS('Section 2'!$D$13:I$13),0)),"",VLOOKUP($A876,'Section 2'!$D$16:$R$1015,COLUMNS('Section 2'!$D$13:I$13),0)))</f>
        <v/>
      </c>
      <c r="I876" s="84" t="str">
        <f>IF($C876="","",IF(ISBLANK(VLOOKUP($A876,'Section 2'!$D$16:$R$1015,COLUMNS('Section 2'!$D$13:J$13),0)),"",VLOOKUP($A876,'Section 2'!$D$16:$R$1015,COLUMNS('Section 2'!$D$13:J$13),0)))</f>
        <v/>
      </c>
      <c r="J876" s="84" t="str">
        <f>IF($C876="","",IF(ISBLANK(VLOOKUP($A876,'Section 2'!$D$16:$R$1015,COLUMNS('Section 2'!$D$13:R$13),0)),"",IF(VLOOKUP($A876,'Section 2'!$D$16:$R$1015,COLUMNS('Section 2'!$D$13:R$13),0)="QPS","QPS",PROPER(VLOOKUP($A876,'Section 2'!$D$16:$R$1015,COLUMNS('Section 2'!$D$13:R$13),0)))))</f>
        <v/>
      </c>
      <c r="K876" s="84" t="str">
        <f>IF($C876="","",IF(ISBLANK(VLOOKUP($A876,'Section 2'!$D$16:$R$1015,COLUMNS('Section 2'!$D$13:L$13),0)),"",VLOOKUP($A876,'Section 2'!$D$16:$R$1015,COLUMNS('Section 2'!$D$13:L$13),0)))</f>
        <v/>
      </c>
      <c r="L876" s="84" t="str">
        <f>IF($C876="","",IF(ISBLANK(VLOOKUP($A876,'Section 2'!$D$16:$R$1015,COLUMNS('Section 2'!$D$13:M$13),0)),"",VLOOKUP($A876,'Section 2'!$D$16:$R$1015,COLUMNS('Section 2'!$D$13:M$13),0)))</f>
        <v/>
      </c>
      <c r="M876" s="84" t="str">
        <f>IF($C876="","",IF(ISBLANK(VLOOKUP($A876,'Section 2'!$D$16:$R$1015,COLUMNS('Section 2'!$D$13:N$13),0)),"",VLOOKUP($A876,'Section 2'!$D$16:$R$1015,COLUMNS('Section 2'!$D$13:N$13),0)))</f>
        <v/>
      </c>
      <c r="N876" s="84" t="str">
        <f>IF($C876="","",IF(ISBLANK(VLOOKUP($A876,'Section 2'!$D$16:$R$1015,COLUMNS('Section 2'!$D$13:O$13),0)),"",VLOOKUP($A876,'Section 2'!$D$16:$R$1015,COLUMNS('Section 2'!$D$13:O$13),0)))</f>
        <v/>
      </c>
      <c r="O876" s="84" t="str">
        <f>IF($C876="","",IF(ISBLANK(VLOOKUP($A876,'Section 2'!$D$16:$R$1015,COLUMNS('Section 2'!$D$13:P$13),0)),"",VLOOKUP($A876,'Section 2'!$D$16:$R$1015,COLUMNS('Section 2'!$D$13:P$13),0)))</f>
        <v/>
      </c>
      <c r="P876" s="84" t="str">
        <f>IF($C876="","",IF(ISBLANK(VLOOKUP($A876,'Section 2'!$D$16:$R$1015,COLUMNS('Section 2'!$D$13:Q$13),0)),"",VLOOKUP($A876,'Section 2'!$D$16:$R$1015,COLUMNS('Section 2'!$D$13:Q$13),0)))</f>
        <v/>
      </c>
      <c r="Q876" s="84" t="str">
        <f>IF($C876="","",IF(ISBLANK(VLOOKUP($A876,'Section 2'!$D$16:$R$1015,COLUMNS('Section 2'!$D$13:R$13),0)),"",IF(VLOOKUP($A876,'Section 2'!$D$16:$R$1015,COLUMNS('Section 2'!$D$13:R$13),0)="QPS","QPS",PROPER(VLOOKUP($A876,'Section 2'!$D$16:$R$1015,COLUMNS('Section 2'!$D$13:R$13),0)))))</f>
        <v/>
      </c>
    </row>
    <row r="877" spans="1:17" x14ac:dyDescent="0.35">
      <c r="A877" s="50">
        <v>876</v>
      </c>
      <c r="B877" s="84" t="str">
        <f t="shared" si="13"/>
        <v/>
      </c>
      <c r="C877" s="84" t="str">
        <f>IFERROR(VLOOKUP($A877,'Section 2'!$D$16:$R$1015,COLUMNS('Section 2'!$D$13:D$13),0),"")</f>
        <v/>
      </c>
      <c r="D877" s="61" t="str">
        <f>IF($C877="","",IF(ISBLANK(VLOOKUP($A877,'Section 2'!$D$16:$R$1015,COLUMNS('Section 2'!$D$13:E$13),0)),"",VLOOKUP($A877,'Section 2'!$D$16:$R$1015,COLUMNS('Section 2'!$D$13:E$13),0)))</f>
        <v/>
      </c>
      <c r="E877" s="84" t="str">
        <f>IF($C877="","",IF(ISBLANK(VLOOKUP($A877,'Section 2'!$D$16:$R$1015,COLUMNS('Section 2'!$D$13:F$13),0)),"",VLOOKUP($A877,'Section 2'!$D$16:$R$1015,COLUMNS('Section 2'!$D$13:F$13),0)))</f>
        <v/>
      </c>
      <c r="F877" s="84" t="str">
        <f>IF($C877="","",IF(ISBLANK(VLOOKUP($A877,'Section 2'!$D$16:$R$1015,COLUMNS('Section 2'!$D$13:G$13),0)),"",VLOOKUP($A877,'Section 2'!$D$16:$R$1015,COLUMNS('Section 2'!$D$13:G$13),0)))</f>
        <v/>
      </c>
      <c r="G877" s="84" t="str">
        <f>IF($C877="","",IF(ISBLANK(VLOOKUP($A877,'Section 2'!$D$16:$R$1015,COLUMNS('Section 2'!$D$13:H$13),0)),"",VLOOKUP($A877,'Section 2'!$D$16:$R$1015,COLUMNS('Section 2'!$D$13:H$13),0)))</f>
        <v/>
      </c>
      <c r="H877" s="84" t="str">
        <f>IF($C877="","",IF(ISBLANK(VLOOKUP($A877,'Section 2'!$D$16:$R$1015,COLUMNS('Section 2'!$D$13:I$13),0)),"",VLOOKUP($A877,'Section 2'!$D$16:$R$1015,COLUMNS('Section 2'!$D$13:I$13),0)))</f>
        <v/>
      </c>
      <c r="I877" s="84" t="str">
        <f>IF($C877="","",IF(ISBLANK(VLOOKUP($A877,'Section 2'!$D$16:$R$1015,COLUMNS('Section 2'!$D$13:J$13),0)),"",VLOOKUP($A877,'Section 2'!$D$16:$R$1015,COLUMNS('Section 2'!$D$13:J$13),0)))</f>
        <v/>
      </c>
      <c r="J877" s="84" t="str">
        <f>IF($C877="","",IF(ISBLANK(VLOOKUP($A877,'Section 2'!$D$16:$R$1015,COLUMNS('Section 2'!$D$13:R$13),0)),"",IF(VLOOKUP($A877,'Section 2'!$D$16:$R$1015,COLUMNS('Section 2'!$D$13:R$13),0)="QPS","QPS",PROPER(VLOOKUP($A877,'Section 2'!$D$16:$R$1015,COLUMNS('Section 2'!$D$13:R$13),0)))))</f>
        <v/>
      </c>
      <c r="K877" s="84" t="str">
        <f>IF($C877="","",IF(ISBLANK(VLOOKUP($A877,'Section 2'!$D$16:$R$1015,COLUMNS('Section 2'!$D$13:L$13),0)),"",VLOOKUP($A877,'Section 2'!$D$16:$R$1015,COLUMNS('Section 2'!$D$13:L$13),0)))</f>
        <v/>
      </c>
      <c r="L877" s="84" t="str">
        <f>IF($C877="","",IF(ISBLANK(VLOOKUP($A877,'Section 2'!$D$16:$R$1015,COLUMNS('Section 2'!$D$13:M$13),0)),"",VLOOKUP($A877,'Section 2'!$D$16:$R$1015,COLUMNS('Section 2'!$D$13:M$13),0)))</f>
        <v/>
      </c>
      <c r="M877" s="84" t="str">
        <f>IF($C877="","",IF(ISBLANK(VLOOKUP($A877,'Section 2'!$D$16:$R$1015,COLUMNS('Section 2'!$D$13:N$13),0)),"",VLOOKUP($A877,'Section 2'!$D$16:$R$1015,COLUMNS('Section 2'!$D$13:N$13),0)))</f>
        <v/>
      </c>
      <c r="N877" s="84" t="str">
        <f>IF($C877="","",IF(ISBLANK(VLOOKUP($A877,'Section 2'!$D$16:$R$1015,COLUMNS('Section 2'!$D$13:O$13),0)),"",VLOOKUP($A877,'Section 2'!$D$16:$R$1015,COLUMNS('Section 2'!$D$13:O$13),0)))</f>
        <v/>
      </c>
      <c r="O877" s="84" t="str">
        <f>IF($C877="","",IF(ISBLANK(VLOOKUP($A877,'Section 2'!$D$16:$R$1015,COLUMNS('Section 2'!$D$13:P$13),0)),"",VLOOKUP($A877,'Section 2'!$D$16:$R$1015,COLUMNS('Section 2'!$D$13:P$13),0)))</f>
        <v/>
      </c>
      <c r="P877" s="84" t="str">
        <f>IF($C877="","",IF(ISBLANK(VLOOKUP($A877,'Section 2'!$D$16:$R$1015,COLUMNS('Section 2'!$D$13:Q$13),0)),"",VLOOKUP($A877,'Section 2'!$D$16:$R$1015,COLUMNS('Section 2'!$D$13:Q$13),0)))</f>
        <v/>
      </c>
      <c r="Q877" s="84" t="str">
        <f>IF($C877="","",IF(ISBLANK(VLOOKUP($A877,'Section 2'!$D$16:$R$1015,COLUMNS('Section 2'!$D$13:R$13),0)),"",IF(VLOOKUP($A877,'Section 2'!$D$16:$R$1015,COLUMNS('Section 2'!$D$13:R$13),0)="QPS","QPS",PROPER(VLOOKUP($A877,'Section 2'!$D$16:$R$1015,COLUMNS('Section 2'!$D$13:R$13),0)))))</f>
        <v/>
      </c>
    </row>
    <row r="878" spans="1:17" x14ac:dyDescent="0.35">
      <c r="A878" s="50">
        <v>877</v>
      </c>
      <c r="B878" s="84" t="str">
        <f t="shared" si="13"/>
        <v/>
      </c>
      <c r="C878" s="84" t="str">
        <f>IFERROR(VLOOKUP($A878,'Section 2'!$D$16:$R$1015,COLUMNS('Section 2'!$D$13:D$13),0),"")</f>
        <v/>
      </c>
      <c r="D878" s="61" t="str">
        <f>IF($C878="","",IF(ISBLANK(VLOOKUP($A878,'Section 2'!$D$16:$R$1015,COLUMNS('Section 2'!$D$13:E$13),0)),"",VLOOKUP($A878,'Section 2'!$D$16:$R$1015,COLUMNS('Section 2'!$D$13:E$13),0)))</f>
        <v/>
      </c>
      <c r="E878" s="84" t="str">
        <f>IF($C878="","",IF(ISBLANK(VLOOKUP($A878,'Section 2'!$D$16:$R$1015,COLUMNS('Section 2'!$D$13:F$13),0)),"",VLOOKUP($A878,'Section 2'!$D$16:$R$1015,COLUMNS('Section 2'!$D$13:F$13),0)))</f>
        <v/>
      </c>
      <c r="F878" s="84" t="str">
        <f>IF($C878="","",IF(ISBLANK(VLOOKUP($A878,'Section 2'!$D$16:$R$1015,COLUMNS('Section 2'!$D$13:G$13),0)),"",VLOOKUP($A878,'Section 2'!$D$16:$R$1015,COLUMNS('Section 2'!$D$13:G$13),0)))</f>
        <v/>
      </c>
      <c r="G878" s="84" t="str">
        <f>IF($C878="","",IF(ISBLANK(VLOOKUP($A878,'Section 2'!$D$16:$R$1015,COLUMNS('Section 2'!$D$13:H$13),0)),"",VLOOKUP($A878,'Section 2'!$D$16:$R$1015,COLUMNS('Section 2'!$D$13:H$13),0)))</f>
        <v/>
      </c>
      <c r="H878" s="84" t="str">
        <f>IF($C878="","",IF(ISBLANK(VLOOKUP($A878,'Section 2'!$D$16:$R$1015,COLUMNS('Section 2'!$D$13:I$13),0)),"",VLOOKUP($A878,'Section 2'!$D$16:$R$1015,COLUMNS('Section 2'!$D$13:I$13),0)))</f>
        <v/>
      </c>
      <c r="I878" s="84" t="str">
        <f>IF($C878="","",IF(ISBLANK(VLOOKUP($A878,'Section 2'!$D$16:$R$1015,COLUMNS('Section 2'!$D$13:J$13),0)),"",VLOOKUP($A878,'Section 2'!$D$16:$R$1015,COLUMNS('Section 2'!$D$13:J$13),0)))</f>
        <v/>
      </c>
      <c r="J878" s="84" t="str">
        <f>IF($C878="","",IF(ISBLANK(VLOOKUP($A878,'Section 2'!$D$16:$R$1015,COLUMNS('Section 2'!$D$13:R$13),0)),"",IF(VLOOKUP($A878,'Section 2'!$D$16:$R$1015,COLUMNS('Section 2'!$D$13:R$13),0)="QPS","QPS",PROPER(VLOOKUP($A878,'Section 2'!$D$16:$R$1015,COLUMNS('Section 2'!$D$13:R$13),0)))))</f>
        <v/>
      </c>
      <c r="K878" s="84" t="str">
        <f>IF($C878="","",IF(ISBLANK(VLOOKUP($A878,'Section 2'!$D$16:$R$1015,COLUMNS('Section 2'!$D$13:L$13),0)),"",VLOOKUP($A878,'Section 2'!$D$16:$R$1015,COLUMNS('Section 2'!$D$13:L$13),0)))</f>
        <v/>
      </c>
      <c r="L878" s="84" t="str">
        <f>IF($C878="","",IF(ISBLANK(VLOOKUP($A878,'Section 2'!$D$16:$R$1015,COLUMNS('Section 2'!$D$13:M$13),0)),"",VLOOKUP($A878,'Section 2'!$D$16:$R$1015,COLUMNS('Section 2'!$D$13:M$13),0)))</f>
        <v/>
      </c>
      <c r="M878" s="84" t="str">
        <f>IF($C878="","",IF(ISBLANK(VLOOKUP($A878,'Section 2'!$D$16:$R$1015,COLUMNS('Section 2'!$D$13:N$13),0)),"",VLOOKUP($A878,'Section 2'!$D$16:$R$1015,COLUMNS('Section 2'!$D$13:N$13),0)))</f>
        <v/>
      </c>
      <c r="N878" s="84" t="str">
        <f>IF($C878="","",IF(ISBLANK(VLOOKUP($A878,'Section 2'!$D$16:$R$1015,COLUMNS('Section 2'!$D$13:O$13),0)),"",VLOOKUP($A878,'Section 2'!$D$16:$R$1015,COLUMNS('Section 2'!$D$13:O$13),0)))</f>
        <v/>
      </c>
      <c r="O878" s="84" t="str">
        <f>IF($C878="","",IF(ISBLANK(VLOOKUP($A878,'Section 2'!$D$16:$R$1015,COLUMNS('Section 2'!$D$13:P$13),0)),"",VLOOKUP($A878,'Section 2'!$D$16:$R$1015,COLUMNS('Section 2'!$D$13:P$13),0)))</f>
        <v/>
      </c>
      <c r="P878" s="84" t="str">
        <f>IF($C878="","",IF(ISBLANK(VLOOKUP($A878,'Section 2'!$D$16:$R$1015,COLUMNS('Section 2'!$D$13:Q$13),0)),"",VLOOKUP($A878,'Section 2'!$D$16:$R$1015,COLUMNS('Section 2'!$D$13:Q$13),0)))</f>
        <v/>
      </c>
      <c r="Q878" s="84" t="str">
        <f>IF($C878="","",IF(ISBLANK(VLOOKUP($A878,'Section 2'!$D$16:$R$1015,COLUMNS('Section 2'!$D$13:R$13),0)),"",IF(VLOOKUP($A878,'Section 2'!$D$16:$R$1015,COLUMNS('Section 2'!$D$13:R$13),0)="QPS","QPS",PROPER(VLOOKUP($A878,'Section 2'!$D$16:$R$1015,COLUMNS('Section 2'!$D$13:R$13),0)))))</f>
        <v/>
      </c>
    </row>
    <row r="879" spans="1:17" x14ac:dyDescent="0.35">
      <c r="A879" s="50">
        <v>878</v>
      </c>
      <c r="B879" s="84" t="str">
        <f t="shared" si="13"/>
        <v/>
      </c>
      <c r="C879" s="84" t="str">
        <f>IFERROR(VLOOKUP($A879,'Section 2'!$D$16:$R$1015,COLUMNS('Section 2'!$D$13:D$13),0),"")</f>
        <v/>
      </c>
      <c r="D879" s="61" t="str">
        <f>IF($C879="","",IF(ISBLANK(VLOOKUP($A879,'Section 2'!$D$16:$R$1015,COLUMNS('Section 2'!$D$13:E$13),0)),"",VLOOKUP($A879,'Section 2'!$D$16:$R$1015,COLUMNS('Section 2'!$D$13:E$13),0)))</f>
        <v/>
      </c>
      <c r="E879" s="84" t="str">
        <f>IF($C879="","",IF(ISBLANK(VLOOKUP($A879,'Section 2'!$D$16:$R$1015,COLUMNS('Section 2'!$D$13:F$13),0)),"",VLOOKUP($A879,'Section 2'!$D$16:$R$1015,COLUMNS('Section 2'!$D$13:F$13),0)))</f>
        <v/>
      </c>
      <c r="F879" s="84" t="str">
        <f>IF($C879="","",IF(ISBLANK(VLOOKUP($A879,'Section 2'!$D$16:$R$1015,COLUMNS('Section 2'!$D$13:G$13),0)),"",VLOOKUP($A879,'Section 2'!$D$16:$R$1015,COLUMNS('Section 2'!$D$13:G$13),0)))</f>
        <v/>
      </c>
      <c r="G879" s="84" t="str">
        <f>IF($C879="","",IF(ISBLANK(VLOOKUP($A879,'Section 2'!$D$16:$R$1015,COLUMNS('Section 2'!$D$13:H$13),0)),"",VLOOKUP($A879,'Section 2'!$D$16:$R$1015,COLUMNS('Section 2'!$D$13:H$13),0)))</f>
        <v/>
      </c>
      <c r="H879" s="84" t="str">
        <f>IF($C879="","",IF(ISBLANK(VLOOKUP($A879,'Section 2'!$D$16:$R$1015,COLUMNS('Section 2'!$D$13:I$13),0)),"",VLOOKUP($A879,'Section 2'!$D$16:$R$1015,COLUMNS('Section 2'!$D$13:I$13),0)))</f>
        <v/>
      </c>
      <c r="I879" s="84" t="str">
        <f>IF($C879="","",IF(ISBLANK(VLOOKUP($A879,'Section 2'!$D$16:$R$1015,COLUMNS('Section 2'!$D$13:J$13),0)),"",VLOOKUP($A879,'Section 2'!$D$16:$R$1015,COLUMNS('Section 2'!$D$13:J$13),0)))</f>
        <v/>
      </c>
      <c r="J879" s="84" t="str">
        <f>IF($C879="","",IF(ISBLANK(VLOOKUP($A879,'Section 2'!$D$16:$R$1015,COLUMNS('Section 2'!$D$13:R$13),0)),"",IF(VLOOKUP($A879,'Section 2'!$D$16:$R$1015,COLUMNS('Section 2'!$D$13:R$13),0)="QPS","QPS",PROPER(VLOOKUP($A879,'Section 2'!$D$16:$R$1015,COLUMNS('Section 2'!$D$13:R$13),0)))))</f>
        <v/>
      </c>
      <c r="K879" s="84" t="str">
        <f>IF($C879="","",IF(ISBLANK(VLOOKUP($A879,'Section 2'!$D$16:$R$1015,COLUMNS('Section 2'!$D$13:L$13),0)),"",VLOOKUP($A879,'Section 2'!$D$16:$R$1015,COLUMNS('Section 2'!$D$13:L$13),0)))</f>
        <v/>
      </c>
      <c r="L879" s="84" t="str">
        <f>IF($C879="","",IF(ISBLANK(VLOOKUP($A879,'Section 2'!$D$16:$R$1015,COLUMNS('Section 2'!$D$13:M$13),0)),"",VLOOKUP($A879,'Section 2'!$D$16:$R$1015,COLUMNS('Section 2'!$D$13:M$13),0)))</f>
        <v/>
      </c>
      <c r="M879" s="84" t="str">
        <f>IF($C879="","",IF(ISBLANK(VLOOKUP($A879,'Section 2'!$D$16:$R$1015,COLUMNS('Section 2'!$D$13:N$13),0)),"",VLOOKUP($A879,'Section 2'!$D$16:$R$1015,COLUMNS('Section 2'!$D$13:N$13),0)))</f>
        <v/>
      </c>
      <c r="N879" s="84" t="str">
        <f>IF($C879="","",IF(ISBLANK(VLOOKUP($A879,'Section 2'!$D$16:$R$1015,COLUMNS('Section 2'!$D$13:O$13),0)),"",VLOOKUP($A879,'Section 2'!$D$16:$R$1015,COLUMNS('Section 2'!$D$13:O$13),0)))</f>
        <v/>
      </c>
      <c r="O879" s="84" t="str">
        <f>IF($C879="","",IF(ISBLANK(VLOOKUP($A879,'Section 2'!$D$16:$R$1015,COLUMNS('Section 2'!$D$13:P$13),0)),"",VLOOKUP($A879,'Section 2'!$D$16:$R$1015,COLUMNS('Section 2'!$D$13:P$13),0)))</f>
        <v/>
      </c>
      <c r="P879" s="84" t="str">
        <f>IF($C879="","",IF(ISBLANK(VLOOKUP($A879,'Section 2'!$D$16:$R$1015,COLUMNS('Section 2'!$D$13:Q$13),0)),"",VLOOKUP($A879,'Section 2'!$D$16:$R$1015,COLUMNS('Section 2'!$D$13:Q$13),0)))</f>
        <v/>
      </c>
      <c r="Q879" s="84" t="str">
        <f>IF($C879="","",IF(ISBLANK(VLOOKUP($A879,'Section 2'!$D$16:$R$1015,COLUMNS('Section 2'!$D$13:R$13),0)),"",IF(VLOOKUP($A879,'Section 2'!$D$16:$R$1015,COLUMNS('Section 2'!$D$13:R$13),0)="QPS","QPS",PROPER(VLOOKUP($A879,'Section 2'!$D$16:$R$1015,COLUMNS('Section 2'!$D$13:R$13),0)))))</f>
        <v/>
      </c>
    </row>
    <row r="880" spans="1:17" x14ac:dyDescent="0.35">
      <c r="A880" s="50">
        <v>879</v>
      </c>
      <c r="B880" s="84" t="str">
        <f t="shared" si="13"/>
        <v/>
      </c>
      <c r="C880" s="84" t="str">
        <f>IFERROR(VLOOKUP($A880,'Section 2'!$D$16:$R$1015,COLUMNS('Section 2'!$D$13:D$13),0),"")</f>
        <v/>
      </c>
      <c r="D880" s="61" t="str">
        <f>IF($C880="","",IF(ISBLANK(VLOOKUP($A880,'Section 2'!$D$16:$R$1015,COLUMNS('Section 2'!$D$13:E$13),0)),"",VLOOKUP($A880,'Section 2'!$D$16:$R$1015,COLUMNS('Section 2'!$D$13:E$13),0)))</f>
        <v/>
      </c>
      <c r="E880" s="84" t="str">
        <f>IF($C880="","",IF(ISBLANK(VLOOKUP($A880,'Section 2'!$D$16:$R$1015,COLUMNS('Section 2'!$D$13:F$13),0)),"",VLOOKUP($A880,'Section 2'!$D$16:$R$1015,COLUMNS('Section 2'!$D$13:F$13),0)))</f>
        <v/>
      </c>
      <c r="F880" s="84" t="str">
        <f>IF($C880="","",IF(ISBLANK(VLOOKUP($A880,'Section 2'!$D$16:$R$1015,COLUMNS('Section 2'!$D$13:G$13),0)),"",VLOOKUP($A880,'Section 2'!$D$16:$R$1015,COLUMNS('Section 2'!$D$13:G$13),0)))</f>
        <v/>
      </c>
      <c r="G880" s="84" t="str">
        <f>IF($C880="","",IF(ISBLANK(VLOOKUP($A880,'Section 2'!$D$16:$R$1015,COLUMNS('Section 2'!$D$13:H$13),0)),"",VLOOKUP($A880,'Section 2'!$D$16:$R$1015,COLUMNS('Section 2'!$D$13:H$13),0)))</f>
        <v/>
      </c>
      <c r="H880" s="84" t="str">
        <f>IF($C880="","",IF(ISBLANK(VLOOKUP($A880,'Section 2'!$D$16:$R$1015,COLUMNS('Section 2'!$D$13:I$13),0)),"",VLOOKUP($A880,'Section 2'!$D$16:$R$1015,COLUMNS('Section 2'!$D$13:I$13),0)))</f>
        <v/>
      </c>
      <c r="I880" s="84" t="str">
        <f>IF($C880="","",IF(ISBLANK(VLOOKUP($A880,'Section 2'!$D$16:$R$1015,COLUMNS('Section 2'!$D$13:J$13),0)),"",VLOOKUP($A880,'Section 2'!$D$16:$R$1015,COLUMNS('Section 2'!$D$13:J$13),0)))</f>
        <v/>
      </c>
      <c r="J880" s="84" t="str">
        <f>IF($C880="","",IF(ISBLANK(VLOOKUP($A880,'Section 2'!$D$16:$R$1015,COLUMNS('Section 2'!$D$13:R$13),0)),"",IF(VLOOKUP($A880,'Section 2'!$D$16:$R$1015,COLUMNS('Section 2'!$D$13:R$13),0)="QPS","QPS",PROPER(VLOOKUP($A880,'Section 2'!$D$16:$R$1015,COLUMNS('Section 2'!$D$13:R$13),0)))))</f>
        <v/>
      </c>
      <c r="K880" s="84" t="str">
        <f>IF($C880="","",IF(ISBLANK(VLOOKUP($A880,'Section 2'!$D$16:$R$1015,COLUMNS('Section 2'!$D$13:L$13),0)),"",VLOOKUP($A880,'Section 2'!$D$16:$R$1015,COLUMNS('Section 2'!$D$13:L$13),0)))</f>
        <v/>
      </c>
      <c r="L880" s="84" t="str">
        <f>IF($C880="","",IF(ISBLANK(VLOOKUP($A880,'Section 2'!$D$16:$R$1015,COLUMNS('Section 2'!$D$13:M$13),0)),"",VLOOKUP($A880,'Section 2'!$D$16:$R$1015,COLUMNS('Section 2'!$D$13:M$13),0)))</f>
        <v/>
      </c>
      <c r="M880" s="84" t="str">
        <f>IF($C880="","",IF(ISBLANK(VLOOKUP($A880,'Section 2'!$D$16:$R$1015,COLUMNS('Section 2'!$D$13:N$13),0)),"",VLOOKUP($A880,'Section 2'!$D$16:$R$1015,COLUMNS('Section 2'!$D$13:N$13),0)))</f>
        <v/>
      </c>
      <c r="N880" s="84" t="str">
        <f>IF($C880="","",IF(ISBLANK(VLOOKUP($A880,'Section 2'!$D$16:$R$1015,COLUMNS('Section 2'!$D$13:O$13),0)),"",VLOOKUP($A880,'Section 2'!$D$16:$R$1015,COLUMNS('Section 2'!$D$13:O$13),0)))</f>
        <v/>
      </c>
      <c r="O880" s="84" t="str">
        <f>IF($C880="","",IF(ISBLANK(VLOOKUP($A880,'Section 2'!$D$16:$R$1015,COLUMNS('Section 2'!$D$13:P$13),0)),"",VLOOKUP($A880,'Section 2'!$D$16:$R$1015,COLUMNS('Section 2'!$D$13:P$13),0)))</f>
        <v/>
      </c>
      <c r="P880" s="84" t="str">
        <f>IF($C880="","",IF(ISBLANK(VLOOKUP($A880,'Section 2'!$D$16:$R$1015,COLUMNS('Section 2'!$D$13:Q$13),0)),"",VLOOKUP($A880,'Section 2'!$D$16:$R$1015,COLUMNS('Section 2'!$D$13:Q$13),0)))</f>
        <v/>
      </c>
      <c r="Q880" s="84" t="str">
        <f>IF($C880="","",IF(ISBLANK(VLOOKUP($A880,'Section 2'!$D$16:$R$1015,COLUMNS('Section 2'!$D$13:R$13),0)),"",IF(VLOOKUP($A880,'Section 2'!$D$16:$R$1015,COLUMNS('Section 2'!$D$13:R$13),0)="QPS","QPS",PROPER(VLOOKUP($A880,'Section 2'!$D$16:$R$1015,COLUMNS('Section 2'!$D$13:R$13),0)))))</f>
        <v/>
      </c>
    </row>
    <row r="881" spans="1:17" x14ac:dyDescent="0.35">
      <c r="A881" s="50">
        <v>880</v>
      </c>
      <c r="B881" s="84" t="str">
        <f t="shared" si="13"/>
        <v/>
      </c>
      <c r="C881" s="84" t="str">
        <f>IFERROR(VLOOKUP($A881,'Section 2'!$D$16:$R$1015,COLUMNS('Section 2'!$D$13:D$13),0),"")</f>
        <v/>
      </c>
      <c r="D881" s="61" t="str">
        <f>IF($C881="","",IF(ISBLANK(VLOOKUP($A881,'Section 2'!$D$16:$R$1015,COLUMNS('Section 2'!$D$13:E$13),0)),"",VLOOKUP($A881,'Section 2'!$D$16:$R$1015,COLUMNS('Section 2'!$D$13:E$13),0)))</f>
        <v/>
      </c>
      <c r="E881" s="84" t="str">
        <f>IF($C881="","",IF(ISBLANK(VLOOKUP($A881,'Section 2'!$D$16:$R$1015,COLUMNS('Section 2'!$D$13:F$13),0)),"",VLOOKUP($A881,'Section 2'!$D$16:$R$1015,COLUMNS('Section 2'!$D$13:F$13),0)))</f>
        <v/>
      </c>
      <c r="F881" s="84" t="str">
        <f>IF($C881="","",IF(ISBLANK(VLOOKUP($A881,'Section 2'!$D$16:$R$1015,COLUMNS('Section 2'!$D$13:G$13),0)),"",VLOOKUP($A881,'Section 2'!$D$16:$R$1015,COLUMNS('Section 2'!$D$13:G$13),0)))</f>
        <v/>
      </c>
      <c r="G881" s="84" t="str">
        <f>IF($C881="","",IF(ISBLANK(VLOOKUP($A881,'Section 2'!$D$16:$R$1015,COLUMNS('Section 2'!$D$13:H$13),0)),"",VLOOKUP($A881,'Section 2'!$D$16:$R$1015,COLUMNS('Section 2'!$D$13:H$13),0)))</f>
        <v/>
      </c>
      <c r="H881" s="84" t="str">
        <f>IF($C881="","",IF(ISBLANK(VLOOKUP($A881,'Section 2'!$D$16:$R$1015,COLUMNS('Section 2'!$D$13:I$13),0)),"",VLOOKUP($A881,'Section 2'!$D$16:$R$1015,COLUMNS('Section 2'!$D$13:I$13),0)))</f>
        <v/>
      </c>
      <c r="I881" s="84" t="str">
        <f>IF($C881="","",IF(ISBLANK(VLOOKUP($A881,'Section 2'!$D$16:$R$1015,COLUMNS('Section 2'!$D$13:J$13),0)),"",VLOOKUP($A881,'Section 2'!$D$16:$R$1015,COLUMNS('Section 2'!$D$13:J$13),0)))</f>
        <v/>
      </c>
      <c r="J881" s="84" t="str">
        <f>IF($C881="","",IF(ISBLANK(VLOOKUP($A881,'Section 2'!$D$16:$R$1015,COLUMNS('Section 2'!$D$13:R$13),0)),"",IF(VLOOKUP($A881,'Section 2'!$D$16:$R$1015,COLUMNS('Section 2'!$D$13:R$13),0)="QPS","QPS",PROPER(VLOOKUP($A881,'Section 2'!$D$16:$R$1015,COLUMNS('Section 2'!$D$13:R$13),0)))))</f>
        <v/>
      </c>
      <c r="K881" s="84" t="str">
        <f>IF($C881="","",IF(ISBLANK(VLOOKUP($A881,'Section 2'!$D$16:$R$1015,COLUMNS('Section 2'!$D$13:L$13),0)),"",VLOOKUP($A881,'Section 2'!$D$16:$R$1015,COLUMNS('Section 2'!$D$13:L$13),0)))</f>
        <v/>
      </c>
      <c r="L881" s="84" t="str">
        <f>IF($C881="","",IF(ISBLANK(VLOOKUP($A881,'Section 2'!$D$16:$R$1015,COLUMNS('Section 2'!$D$13:M$13),0)),"",VLOOKUP($A881,'Section 2'!$D$16:$R$1015,COLUMNS('Section 2'!$D$13:M$13),0)))</f>
        <v/>
      </c>
      <c r="M881" s="84" t="str">
        <f>IF($C881="","",IF(ISBLANK(VLOOKUP($A881,'Section 2'!$D$16:$R$1015,COLUMNS('Section 2'!$D$13:N$13),0)),"",VLOOKUP($A881,'Section 2'!$D$16:$R$1015,COLUMNS('Section 2'!$D$13:N$13),0)))</f>
        <v/>
      </c>
      <c r="N881" s="84" t="str">
        <f>IF($C881="","",IF(ISBLANK(VLOOKUP($A881,'Section 2'!$D$16:$R$1015,COLUMNS('Section 2'!$D$13:O$13),0)),"",VLOOKUP($A881,'Section 2'!$D$16:$R$1015,COLUMNS('Section 2'!$D$13:O$13),0)))</f>
        <v/>
      </c>
      <c r="O881" s="84" t="str">
        <f>IF($C881="","",IF(ISBLANK(VLOOKUP($A881,'Section 2'!$D$16:$R$1015,COLUMNS('Section 2'!$D$13:P$13),0)),"",VLOOKUP($A881,'Section 2'!$D$16:$R$1015,COLUMNS('Section 2'!$D$13:P$13),0)))</f>
        <v/>
      </c>
      <c r="P881" s="84" t="str">
        <f>IF($C881="","",IF(ISBLANK(VLOOKUP($A881,'Section 2'!$D$16:$R$1015,COLUMNS('Section 2'!$D$13:Q$13),0)),"",VLOOKUP($A881,'Section 2'!$D$16:$R$1015,COLUMNS('Section 2'!$D$13:Q$13),0)))</f>
        <v/>
      </c>
      <c r="Q881" s="84" t="str">
        <f>IF($C881="","",IF(ISBLANK(VLOOKUP($A881,'Section 2'!$D$16:$R$1015,COLUMNS('Section 2'!$D$13:R$13),0)),"",IF(VLOOKUP($A881,'Section 2'!$D$16:$R$1015,COLUMNS('Section 2'!$D$13:R$13),0)="QPS","QPS",PROPER(VLOOKUP($A881,'Section 2'!$D$16:$R$1015,COLUMNS('Section 2'!$D$13:R$13),0)))))</f>
        <v/>
      </c>
    </row>
    <row r="882" spans="1:17" x14ac:dyDescent="0.35">
      <c r="A882" s="50">
        <v>881</v>
      </c>
      <c r="B882" s="84" t="str">
        <f t="shared" si="13"/>
        <v/>
      </c>
      <c r="C882" s="84" t="str">
        <f>IFERROR(VLOOKUP($A882,'Section 2'!$D$16:$R$1015,COLUMNS('Section 2'!$D$13:D$13),0),"")</f>
        <v/>
      </c>
      <c r="D882" s="61" t="str">
        <f>IF($C882="","",IF(ISBLANK(VLOOKUP($A882,'Section 2'!$D$16:$R$1015,COLUMNS('Section 2'!$D$13:E$13),0)),"",VLOOKUP($A882,'Section 2'!$D$16:$R$1015,COLUMNS('Section 2'!$D$13:E$13),0)))</f>
        <v/>
      </c>
      <c r="E882" s="84" t="str">
        <f>IF($C882="","",IF(ISBLANK(VLOOKUP($A882,'Section 2'!$D$16:$R$1015,COLUMNS('Section 2'!$D$13:F$13),0)),"",VLOOKUP($A882,'Section 2'!$D$16:$R$1015,COLUMNS('Section 2'!$D$13:F$13),0)))</f>
        <v/>
      </c>
      <c r="F882" s="84" t="str">
        <f>IF($C882="","",IF(ISBLANK(VLOOKUP($A882,'Section 2'!$D$16:$R$1015,COLUMNS('Section 2'!$D$13:G$13),0)),"",VLOOKUP($A882,'Section 2'!$D$16:$R$1015,COLUMNS('Section 2'!$D$13:G$13),0)))</f>
        <v/>
      </c>
      <c r="G882" s="84" t="str">
        <f>IF($C882="","",IF(ISBLANK(VLOOKUP($A882,'Section 2'!$D$16:$R$1015,COLUMNS('Section 2'!$D$13:H$13),0)),"",VLOOKUP($A882,'Section 2'!$D$16:$R$1015,COLUMNS('Section 2'!$D$13:H$13),0)))</f>
        <v/>
      </c>
      <c r="H882" s="84" t="str">
        <f>IF($C882="","",IF(ISBLANK(VLOOKUP($A882,'Section 2'!$D$16:$R$1015,COLUMNS('Section 2'!$D$13:I$13),0)),"",VLOOKUP($A882,'Section 2'!$D$16:$R$1015,COLUMNS('Section 2'!$D$13:I$13),0)))</f>
        <v/>
      </c>
      <c r="I882" s="84" t="str">
        <f>IF($C882="","",IF(ISBLANK(VLOOKUP($A882,'Section 2'!$D$16:$R$1015,COLUMNS('Section 2'!$D$13:J$13),0)),"",VLOOKUP($A882,'Section 2'!$D$16:$R$1015,COLUMNS('Section 2'!$D$13:J$13),0)))</f>
        <v/>
      </c>
      <c r="J882" s="84" t="str">
        <f>IF($C882="","",IF(ISBLANK(VLOOKUP($A882,'Section 2'!$D$16:$R$1015,COLUMNS('Section 2'!$D$13:R$13),0)),"",IF(VLOOKUP($A882,'Section 2'!$D$16:$R$1015,COLUMNS('Section 2'!$D$13:R$13),0)="QPS","QPS",PROPER(VLOOKUP($A882,'Section 2'!$D$16:$R$1015,COLUMNS('Section 2'!$D$13:R$13),0)))))</f>
        <v/>
      </c>
      <c r="K882" s="84" t="str">
        <f>IF($C882="","",IF(ISBLANK(VLOOKUP($A882,'Section 2'!$D$16:$R$1015,COLUMNS('Section 2'!$D$13:L$13),0)),"",VLOOKUP($A882,'Section 2'!$D$16:$R$1015,COLUMNS('Section 2'!$D$13:L$13),0)))</f>
        <v/>
      </c>
      <c r="L882" s="84" t="str">
        <f>IF($C882="","",IF(ISBLANK(VLOOKUP($A882,'Section 2'!$D$16:$R$1015,COLUMNS('Section 2'!$D$13:M$13),0)),"",VLOOKUP($A882,'Section 2'!$D$16:$R$1015,COLUMNS('Section 2'!$D$13:M$13),0)))</f>
        <v/>
      </c>
      <c r="M882" s="84" t="str">
        <f>IF($C882="","",IF(ISBLANK(VLOOKUP($A882,'Section 2'!$D$16:$R$1015,COLUMNS('Section 2'!$D$13:N$13),0)),"",VLOOKUP($A882,'Section 2'!$D$16:$R$1015,COLUMNS('Section 2'!$D$13:N$13),0)))</f>
        <v/>
      </c>
      <c r="N882" s="84" t="str">
        <f>IF($C882="","",IF(ISBLANK(VLOOKUP($A882,'Section 2'!$D$16:$R$1015,COLUMNS('Section 2'!$D$13:O$13),0)),"",VLOOKUP($A882,'Section 2'!$D$16:$R$1015,COLUMNS('Section 2'!$D$13:O$13),0)))</f>
        <v/>
      </c>
      <c r="O882" s="84" t="str">
        <f>IF($C882="","",IF(ISBLANK(VLOOKUP($A882,'Section 2'!$D$16:$R$1015,COLUMNS('Section 2'!$D$13:P$13),0)),"",VLOOKUP($A882,'Section 2'!$D$16:$R$1015,COLUMNS('Section 2'!$D$13:P$13),0)))</f>
        <v/>
      </c>
      <c r="P882" s="84" t="str">
        <f>IF($C882="","",IF(ISBLANK(VLOOKUP($A882,'Section 2'!$D$16:$R$1015,COLUMNS('Section 2'!$D$13:Q$13),0)),"",VLOOKUP($A882,'Section 2'!$D$16:$R$1015,COLUMNS('Section 2'!$D$13:Q$13),0)))</f>
        <v/>
      </c>
      <c r="Q882" s="84" t="str">
        <f>IF($C882="","",IF(ISBLANK(VLOOKUP($A882,'Section 2'!$D$16:$R$1015,COLUMNS('Section 2'!$D$13:R$13),0)),"",IF(VLOOKUP($A882,'Section 2'!$D$16:$R$1015,COLUMNS('Section 2'!$D$13:R$13),0)="QPS","QPS",PROPER(VLOOKUP($A882,'Section 2'!$D$16:$R$1015,COLUMNS('Section 2'!$D$13:R$13),0)))))</f>
        <v/>
      </c>
    </row>
    <row r="883" spans="1:17" x14ac:dyDescent="0.35">
      <c r="A883" s="50">
        <v>882</v>
      </c>
      <c r="B883" s="84" t="str">
        <f t="shared" si="13"/>
        <v/>
      </c>
      <c r="C883" s="84" t="str">
        <f>IFERROR(VLOOKUP($A883,'Section 2'!$D$16:$R$1015,COLUMNS('Section 2'!$D$13:D$13),0),"")</f>
        <v/>
      </c>
      <c r="D883" s="61" t="str">
        <f>IF($C883="","",IF(ISBLANK(VLOOKUP($A883,'Section 2'!$D$16:$R$1015,COLUMNS('Section 2'!$D$13:E$13),0)),"",VLOOKUP($A883,'Section 2'!$D$16:$R$1015,COLUMNS('Section 2'!$D$13:E$13),0)))</f>
        <v/>
      </c>
      <c r="E883" s="84" t="str">
        <f>IF($C883="","",IF(ISBLANK(VLOOKUP($A883,'Section 2'!$D$16:$R$1015,COLUMNS('Section 2'!$D$13:F$13),0)),"",VLOOKUP($A883,'Section 2'!$D$16:$R$1015,COLUMNS('Section 2'!$D$13:F$13),0)))</f>
        <v/>
      </c>
      <c r="F883" s="84" t="str">
        <f>IF($C883="","",IF(ISBLANK(VLOOKUP($A883,'Section 2'!$D$16:$R$1015,COLUMNS('Section 2'!$D$13:G$13),0)),"",VLOOKUP($A883,'Section 2'!$D$16:$R$1015,COLUMNS('Section 2'!$D$13:G$13),0)))</f>
        <v/>
      </c>
      <c r="G883" s="84" t="str">
        <f>IF($C883="","",IF(ISBLANK(VLOOKUP($A883,'Section 2'!$D$16:$R$1015,COLUMNS('Section 2'!$D$13:H$13),0)),"",VLOOKUP($A883,'Section 2'!$D$16:$R$1015,COLUMNS('Section 2'!$D$13:H$13),0)))</f>
        <v/>
      </c>
      <c r="H883" s="84" t="str">
        <f>IF($C883="","",IF(ISBLANK(VLOOKUP($A883,'Section 2'!$D$16:$R$1015,COLUMNS('Section 2'!$D$13:I$13),0)),"",VLOOKUP($A883,'Section 2'!$D$16:$R$1015,COLUMNS('Section 2'!$D$13:I$13),0)))</f>
        <v/>
      </c>
      <c r="I883" s="84" t="str">
        <f>IF($C883="","",IF(ISBLANK(VLOOKUP($A883,'Section 2'!$D$16:$R$1015,COLUMNS('Section 2'!$D$13:J$13),0)),"",VLOOKUP($A883,'Section 2'!$D$16:$R$1015,COLUMNS('Section 2'!$D$13:J$13),0)))</f>
        <v/>
      </c>
      <c r="J883" s="84" t="str">
        <f>IF($C883="","",IF(ISBLANK(VLOOKUP($A883,'Section 2'!$D$16:$R$1015,COLUMNS('Section 2'!$D$13:R$13),0)),"",IF(VLOOKUP($A883,'Section 2'!$D$16:$R$1015,COLUMNS('Section 2'!$D$13:R$13),0)="QPS","QPS",PROPER(VLOOKUP($A883,'Section 2'!$D$16:$R$1015,COLUMNS('Section 2'!$D$13:R$13),0)))))</f>
        <v/>
      </c>
      <c r="K883" s="84" t="str">
        <f>IF($C883="","",IF(ISBLANK(VLOOKUP($A883,'Section 2'!$D$16:$R$1015,COLUMNS('Section 2'!$D$13:L$13),0)),"",VLOOKUP($A883,'Section 2'!$D$16:$R$1015,COLUMNS('Section 2'!$D$13:L$13),0)))</f>
        <v/>
      </c>
      <c r="L883" s="84" t="str">
        <f>IF($C883="","",IF(ISBLANK(VLOOKUP($A883,'Section 2'!$D$16:$R$1015,COLUMNS('Section 2'!$D$13:M$13),0)),"",VLOOKUP($A883,'Section 2'!$D$16:$R$1015,COLUMNS('Section 2'!$D$13:M$13),0)))</f>
        <v/>
      </c>
      <c r="M883" s="84" t="str">
        <f>IF($C883="","",IF(ISBLANK(VLOOKUP($A883,'Section 2'!$D$16:$R$1015,COLUMNS('Section 2'!$D$13:N$13),0)),"",VLOOKUP($A883,'Section 2'!$D$16:$R$1015,COLUMNS('Section 2'!$D$13:N$13),0)))</f>
        <v/>
      </c>
      <c r="N883" s="84" t="str">
        <f>IF($C883="","",IF(ISBLANK(VLOOKUP($A883,'Section 2'!$D$16:$R$1015,COLUMNS('Section 2'!$D$13:O$13),0)),"",VLOOKUP($A883,'Section 2'!$D$16:$R$1015,COLUMNS('Section 2'!$D$13:O$13),0)))</f>
        <v/>
      </c>
      <c r="O883" s="84" t="str">
        <f>IF($C883="","",IF(ISBLANK(VLOOKUP($A883,'Section 2'!$D$16:$R$1015,COLUMNS('Section 2'!$D$13:P$13),0)),"",VLOOKUP($A883,'Section 2'!$D$16:$R$1015,COLUMNS('Section 2'!$D$13:P$13),0)))</f>
        <v/>
      </c>
      <c r="P883" s="84" t="str">
        <f>IF($C883="","",IF(ISBLANK(VLOOKUP($A883,'Section 2'!$D$16:$R$1015,COLUMNS('Section 2'!$D$13:Q$13),0)),"",VLOOKUP($A883,'Section 2'!$D$16:$R$1015,COLUMNS('Section 2'!$D$13:Q$13),0)))</f>
        <v/>
      </c>
      <c r="Q883" s="84" t="str">
        <f>IF($C883="","",IF(ISBLANK(VLOOKUP($A883,'Section 2'!$D$16:$R$1015,COLUMNS('Section 2'!$D$13:R$13),0)),"",IF(VLOOKUP($A883,'Section 2'!$D$16:$R$1015,COLUMNS('Section 2'!$D$13:R$13),0)="QPS","QPS",PROPER(VLOOKUP($A883,'Section 2'!$D$16:$R$1015,COLUMNS('Section 2'!$D$13:R$13),0)))))</f>
        <v/>
      </c>
    </row>
    <row r="884" spans="1:17" x14ac:dyDescent="0.35">
      <c r="A884" s="50">
        <v>883</v>
      </c>
      <c r="B884" s="84" t="str">
        <f t="shared" si="13"/>
        <v/>
      </c>
      <c r="C884" s="84" t="str">
        <f>IFERROR(VLOOKUP($A884,'Section 2'!$D$16:$R$1015,COLUMNS('Section 2'!$D$13:D$13),0),"")</f>
        <v/>
      </c>
      <c r="D884" s="61" t="str">
        <f>IF($C884="","",IF(ISBLANK(VLOOKUP($A884,'Section 2'!$D$16:$R$1015,COLUMNS('Section 2'!$D$13:E$13),0)),"",VLOOKUP($A884,'Section 2'!$D$16:$R$1015,COLUMNS('Section 2'!$D$13:E$13),0)))</f>
        <v/>
      </c>
      <c r="E884" s="84" t="str">
        <f>IF($C884="","",IF(ISBLANK(VLOOKUP($A884,'Section 2'!$D$16:$R$1015,COLUMNS('Section 2'!$D$13:F$13),0)),"",VLOOKUP($A884,'Section 2'!$D$16:$R$1015,COLUMNS('Section 2'!$D$13:F$13),0)))</f>
        <v/>
      </c>
      <c r="F884" s="84" t="str">
        <f>IF($C884="","",IF(ISBLANK(VLOOKUP($A884,'Section 2'!$D$16:$R$1015,COLUMNS('Section 2'!$D$13:G$13),0)),"",VLOOKUP($A884,'Section 2'!$D$16:$R$1015,COLUMNS('Section 2'!$D$13:G$13),0)))</f>
        <v/>
      </c>
      <c r="G884" s="84" t="str">
        <f>IF($C884="","",IF(ISBLANK(VLOOKUP($A884,'Section 2'!$D$16:$R$1015,COLUMNS('Section 2'!$D$13:H$13),0)),"",VLOOKUP($A884,'Section 2'!$D$16:$R$1015,COLUMNS('Section 2'!$D$13:H$13),0)))</f>
        <v/>
      </c>
      <c r="H884" s="84" t="str">
        <f>IF($C884="","",IF(ISBLANK(VLOOKUP($A884,'Section 2'!$D$16:$R$1015,COLUMNS('Section 2'!$D$13:I$13),0)),"",VLOOKUP($A884,'Section 2'!$D$16:$R$1015,COLUMNS('Section 2'!$D$13:I$13),0)))</f>
        <v/>
      </c>
      <c r="I884" s="84" t="str">
        <f>IF($C884="","",IF(ISBLANK(VLOOKUP($A884,'Section 2'!$D$16:$R$1015,COLUMNS('Section 2'!$D$13:J$13),0)),"",VLOOKUP($A884,'Section 2'!$D$16:$R$1015,COLUMNS('Section 2'!$D$13:J$13),0)))</f>
        <v/>
      </c>
      <c r="J884" s="84" t="str">
        <f>IF($C884="","",IF(ISBLANK(VLOOKUP($A884,'Section 2'!$D$16:$R$1015,COLUMNS('Section 2'!$D$13:R$13),0)),"",IF(VLOOKUP($A884,'Section 2'!$D$16:$R$1015,COLUMNS('Section 2'!$D$13:R$13),0)="QPS","QPS",PROPER(VLOOKUP($A884,'Section 2'!$D$16:$R$1015,COLUMNS('Section 2'!$D$13:R$13),0)))))</f>
        <v/>
      </c>
      <c r="K884" s="84" t="str">
        <f>IF($C884="","",IF(ISBLANK(VLOOKUP($A884,'Section 2'!$D$16:$R$1015,COLUMNS('Section 2'!$D$13:L$13),0)),"",VLOOKUP($A884,'Section 2'!$D$16:$R$1015,COLUMNS('Section 2'!$D$13:L$13),0)))</f>
        <v/>
      </c>
      <c r="L884" s="84" t="str">
        <f>IF($C884="","",IF(ISBLANK(VLOOKUP($A884,'Section 2'!$D$16:$R$1015,COLUMNS('Section 2'!$D$13:M$13),0)),"",VLOOKUP($A884,'Section 2'!$D$16:$R$1015,COLUMNS('Section 2'!$D$13:M$13),0)))</f>
        <v/>
      </c>
      <c r="M884" s="84" t="str">
        <f>IF($C884="","",IF(ISBLANK(VLOOKUP($A884,'Section 2'!$D$16:$R$1015,COLUMNS('Section 2'!$D$13:N$13),0)),"",VLOOKUP($A884,'Section 2'!$D$16:$R$1015,COLUMNS('Section 2'!$D$13:N$13),0)))</f>
        <v/>
      </c>
      <c r="N884" s="84" t="str">
        <f>IF($C884="","",IF(ISBLANK(VLOOKUP($A884,'Section 2'!$D$16:$R$1015,COLUMNS('Section 2'!$D$13:O$13),0)),"",VLOOKUP($A884,'Section 2'!$D$16:$R$1015,COLUMNS('Section 2'!$D$13:O$13),0)))</f>
        <v/>
      </c>
      <c r="O884" s="84" t="str">
        <f>IF($C884="","",IF(ISBLANK(VLOOKUP($A884,'Section 2'!$D$16:$R$1015,COLUMNS('Section 2'!$D$13:P$13),0)),"",VLOOKUP($A884,'Section 2'!$D$16:$R$1015,COLUMNS('Section 2'!$D$13:P$13),0)))</f>
        <v/>
      </c>
      <c r="P884" s="84" t="str">
        <f>IF($C884="","",IF(ISBLANK(VLOOKUP($A884,'Section 2'!$D$16:$R$1015,COLUMNS('Section 2'!$D$13:Q$13),0)),"",VLOOKUP($A884,'Section 2'!$D$16:$R$1015,COLUMNS('Section 2'!$D$13:Q$13),0)))</f>
        <v/>
      </c>
      <c r="Q884" s="84" t="str">
        <f>IF($C884="","",IF(ISBLANK(VLOOKUP($A884,'Section 2'!$D$16:$R$1015,COLUMNS('Section 2'!$D$13:R$13),0)),"",IF(VLOOKUP($A884,'Section 2'!$D$16:$R$1015,COLUMNS('Section 2'!$D$13:R$13),0)="QPS","QPS",PROPER(VLOOKUP($A884,'Section 2'!$D$16:$R$1015,COLUMNS('Section 2'!$D$13:R$13),0)))))</f>
        <v/>
      </c>
    </row>
    <row r="885" spans="1:17" x14ac:dyDescent="0.35">
      <c r="A885" s="50">
        <v>884</v>
      </c>
      <c r="B885" s="84" t="str">
        <f t="shared" si="13"/>
        <v/>
      </c>
      <c r="C885" s="84" t="str">
        <f>IFERROR(VLOOKUP($A885,'Section 2'!$D$16:$R$1015,COLUMNS('Section 2'!$D$13:D$13),0),"")</f>
        <v/>
      </c>
      <c r="D885" s="61" t="str">
        <f>IF($C885="","",IF(ISBLANK(VLOOKUP($A885,'Section 2'!$D$16:$R$1015,COLUMNS('Section 2'!$D$13:E$13),0)),"",VLOOKUP($A885,'Section 2'!$D$16:$R$1015,COLUMNS('Section 2'!$D$13:E$13),0)))</f>
        <v/>
      </c>
      <c r="E885" s="84" t="str">
        <f>IF($C885="","",IF(ISBLANK(VLOOKUP($A885,'Section 2'!$D$16:$R$1015,COLUMNS('Section 2'!$D$13:F$13),0)),"",VLOOKUP($A885,'Section 2'!$D$16:$R$1015,COLUMNS('Section 2'!$D$13:F$13),0)))</f>
        <v/>
      </c>
      <c r="F885" s="84" t="str">
        <f>IF($C885="","",IF(ISBLANK(VLOOKUP($A885,'Section 2'!$D$16:$R$1015,COLUMNS('Section 2'!$D$13:G$13),0)),"",VLOOKUP($A885,'Section 2'!$D$16:$R$1015,COLUMNS('Section 2'!$D$13:G$13),0)))</f>
        <v/>
      </c>
      <c r="G885" s="84" t="str">
        <f>IF($C885="","",IF(ISBLANK(VLOOKUP($A885,'Section 2'!$D$16:$R$1015,COLUMNS('Section 2'!$D$13:H$13),0)),"",VLOOKUP($A885,'Section 2'!$D$16:$R$1015,COLUMNS('Section 2'!$D$13:H$13),0)))</f>
        <v/>
      </c>
      <c r="H885" s="84" t="str">
        <f>IF($C885="","",IF(ISBLANK(VLOOKUP($A885,'Section 2'!$D$16:$R$1015,COLUMNS('Section 2'!$D$13:I$13),0)),"",VLOOKUP($A885,'Section 2'!$D$16:$R$1015,COLUMNS('Section 2'!$D$13:I$13),0)))</f>
        <v/>
      </c>
      <c r="I885" s="84" t="str">
        <f>IF($C885="","",IF(ISBLANK(VLOOKUP($A885,'Section 2'!$D$16:$R$1015,COLUMNS('Section 2'!$D$13:J$13),0)),"",VLOOKUP($A885,'Section 2'!$D$16:$R$1015,COLUMNS('Section 2'!$D$13:J$13),0)))</f>
        <v/>
      </c>
      <c r="J885" s="84" t="str">
        <f>IF($C885="","",IF(ISBLANK(VLOOKUP($A885,'Section 2'!$D$16:$R$1015,COLUMNS('Section 2'!$D$13:R$13),0)),"",IF(VLOOKUP($A885,'Section 2'!$D$16:$R$1015,COLUMNS('Section 2'!$D$13:R$13),0)="QPS","QPS",PROPER(VLOOKUP($A885,'Section 2'!$D$16:$R$1015,COLUMNS('Section 2'!$D$13:R$13),0)))))</f>
        <v/>
      </c>
      <c r="K885" s="84" t="str">
        <f>IF($C885="","",IF(ISBLANK(VLOOKUP($A885,'Section 2'!$D$16:$R$1015,COLUMNS('Section 2'!$D$13:L$13),0)),"",VLOOKUP($A885,'Section 2'!$D$16:$R$1015,COLUMNS('Section 2'!$D$13:L$13),0)))</f>
        <v/>
      </c>
      <c r="L885" s="84" t="str">
        <f>IF($C885="","",IF(ISBLANK(VLOOKUP($A885,'Section 2'!$D$16:$R$1015,COLUMNS('Section 2'!$D$13:M$13),0)),"",VLOOKUP($A885,'Section 2'!$D$16:$R$1015,COLUMNS('Section 2'!$D$13:M$13),0)))</f>
        <v/>
      </c>
      <c r="M885" s="84" t="str">
        <f>IF($C885="","",IF(ISBLANK(VLOOKUP($A885,'Section 2'!$D$16:$R$1015,COLUMNS('Section 2'!$D$13:N$13),0)),"",VLOOKUP($A885,'Section 2'!$D$16:$R$1015,COLUMNS('Section 2'!$D$13:N$13),0)))</f>
        <v/>
      </c>
      <c r="N885" s="84" t="str">
        <f>IF($C885="","",IF(ISBLANK(VLOOKUP($A885,'Section 2'!$D$16:$R$1015,COLUMNS('Section 2'!$D$13:O$13),0)),"",VLOOKUP($A885,'Section 2'!$D$16:$R$1015,COLUMNS('Section 2'!$D$13:O$13),0)))</f>
        <v/>
      </c>
      <c r="O885" s="84" t="str">
        <f>IF($C885="","",IF(ISBLANK(VLOOKUP($A885,'Section 2'!$D$16:$R$1015,COLUMNS('Section 2'!$D$13:P$13),0)),"",VLOOKUP($A885,'Section 2'!$D$16:$R$1015,COLUMNS('Section 2'!$D$13:P$13),0)))</f>
        <v/>
      </c>
      <c r="P885" s="84" t="str">
        <f>IF($C885="","",IF(ISBLANK(VLOOKUP($A885,'Section 2'!$D$16:$R$1015,COLUMNS('Section 2'!$D$13:Q$13),0)),"",VLOOKUP($A885,'Section 2'!$D$16:$R$1015,COLUMNS('Section 2'!$D$13:Q$13),0)))</f>
        <v/>
      </c>
      <c r="Q885" s="84" t="str">
        <f>IF($C885="","",IF(ISBLANK(VLOOKUP($A885,'Section 2'!$D$16:$R$1015,COLUMNS('Section 2'!$D$13:R$13),0)),"",IF(VLOOKUP($A885,'Section 2'!$D$16:$R$1015,COLUMNS('Section 2'!$D$13:R$13),0)="QPS","QPS",PROPER(VLOOKUP($A885,'Section 2'!$D$16:$R$1015,COLUMNS('Section 2'!$D$13:R$13),0)))))</f>
        <v/>
      </c>
    </row>
    <row r="886" spans="1:17" x14ac:dyDescent="0.35">
      <c r="A886" s="50">
        <v>885</v>
      </c>
      <c r="B886" s="84" t="str">
        <f t="shared" si="13"/>
        <v/>
      </c>
      <c r="C886" s="84" t="str">
        <f>IFERROR(VLOOKUP($A886,'Section 2'!$D$16:$R$1015,COLUMNS('Section 2'!$D$13:D$13),0),"")</f>
        <v/>
      </c>
      <c r="D886" s="61" t="str">
        <f>IF($C886="","",IF(ISBLANK(VLOOKUP($A886,'Section 2'!$D$16:$R$1015,COLUMNS('Section 2'!$D$13:E$13),0)),"",VLOOKUP($A886,'Section 2'!$D$16:$R$1015,COLUMNS('Section 2'!$D$13:E$13),0)))</f>
        <v/>
      </c>
      <c r="E886" s="84" t="str">
        <f>IF($C886="","",IF(ISBLANK(VLOOKUP($A886,'Section 2'!$D$16:$R$1015,COLUMNS('Section 2'!$D$13:F$13),0)),"",VLOOKUP($A886,'Section 2'!$D$16:$R$1015,COLUMNS('Section 2'!$D$13:F$13),0)))</f>
        <v/>
      </c>
      <c r="F886" s="84" t="str">
        <f>IF($C886="","",IF(ISBLANK(VLOOKUP($A886,'Section 2'!$D$16:$R$1015,COLUMNS('Section 2'!$D$13:G$13),0)),"",VLOOKUP($A886,'Section 2'!$D$16:$R$1015,COLUMNS('Section 2'!$D$13:G$13),0)))</f>
        <v/>
      </c>
      <c r="G886" s="84" t="str">
        <f>IF($C886="","",IF(ISBLANK(VLOOKUP($A886,'Section 2'!$D$16:$R$1015,COLUMNS('Section 2'!$D$13:H$13),0)),"",VLOOKUP($A886,'Section 2'!$D$16:$R$1015,COLUMNS('Section 2'!$D$13:H$13),0)))</f>
        <v/>
      </c>
      <c r="H886" s="84" t="str">
        <f>IF($C886="","",IF(ISBLANK(VLOOKUP($A886,'Section 2'!$D$16:$R$1015,COLUMNS('Section 2'!$D$13:I$13),0)),"",VLOOKUP($A886,'Section 2'!$D$16:$R$1015,COLUMNS('Section 2'!$D$13:I$13),0)))</f>
        <v/>
      </c>
      <c r="I886" s="84" t="str">
        <f>IF($C886="","",IF(ISBLANK(VLOOKUP($A886,'Section 2'!$D$16:$R$1015,COLUMNS('Section 2'!$D$13:J$13),0)),"",VLOOKUP($A886,'Section 2'!$D$16:$R$1015,COLUMNS('Section 2'!$D$13:J$13),0)))</f>
        <v/>
      </c>
      <c r="J886" s="84" t="str">
        <f>IF($C886="","",IF(ISBLANK(VLOOKUP($A886,'Section 2'!$D$16:$R$1015,COLUMNS('Section 2'!$D$13:R$13),0)),"",IF(VLOOKUP($A886,'Section 2'!$D$16:$R$1015,COLUMNS('Section 2'!$D$13:R$13),0)="QPS","QPS",PROPER(VLOOKUP($A886,'Section 2'!$D$16:$R$1015,COLUMNS('Section 2'!$D$13:R$13),0)))))</f>
        <v/>
      </c>
      <c r="K886" s="84" t="str">
        <f>IF($C886="","",IF(ISBLANK(VLOOKUP($A886,'Section 2'!$D$16:$R$1015,COLUMNS('Section 2'!$D$13:L$13),0)),"",VLOOKUP($A886,'Section 2'!$D$16:$R$1015,COLUMNS('Section 2'!$D$13:L$13),0)))</f>
        <v/>
      </c>
      <c r="L886" s="84" t="str">
        <f>IF($C886="","",IF(ISBLANK(VLOOKUP($A886,'Section 2'!$D$16:$R$1015,COLUMNS('Section 2'!$D$13:M$13),0)),"",VLOOKUP($A886,'Section 2'!$D$16:$R$1015,COLUMNS('Section 2'!$D$13:M$13),0)))</f>
        <v/>
      </c>
      <c r="M886" s="84" t="str">
        <f>IF($C886="","",IF(ISBLANK(VLOOKUP($A886,'Section 2'!$D$16:$R$1015,COLUMNS('Section 2'!$D$13:N$13),0)),"",VLOOKUP($A886,'Section 2'!$D$16:$R$1015,COLUMNS('Section 2'!$D$13:N$13),0)))</f>
        <v/>
      </c>
      <c r="N886" s="84" t="str">
        <f>IF($C886="","",IF(ISBLANK(VLOOKUP($A886,'Section 2'!$D$16:$R$1015,COLUMNS('Section 2'!$D$13:O$13),0)),"",VLOOKUP($A886,'Section 2'!$D$16:$R$1015,COLUMNS('Section 2'!$D$13:O$13),0)))</f>
        <v/>
      </c>
      <c r="O886" s="84" t="str">
        <f>IF($C886="","",IF(ISBLANK(VLOOKUP($A886,'Section 2'!$D$16:$R$1015,COLUMNS('Section 2'!$D$13:P$13),0)),"",VLOOKUP($A886,'Section 2'!$D$16:$R$1015,COLUMNS('Section 2'!$D$13:P$13),0)))</f>
        <v/>
      </c>
      <c r="P886" s="84" t="str">
        <f>IF($C886="","",IF(ISBLANK(VLOOKUP($A886,'Section 2'!$D$16:$R$1015,COLUMNS('Section 2'!$D$13:Q$13),0)),"",VLOOKUP($A886,'Section 2'!$D$16:$R$1015,COLUMNS('Section 2'!$D$13:Q$13),0)))</f>
        <v/>
      </c>
      <c r="Q886" s="84" t="str">
        <f>IF($C886="","",IF(ISBLANK(VLOOKUP($A886,'Section 2'!$D$16:$R$1015,COLUMNS('Section 2'!$D$13:R$13),0)),"",IF(VLOOKUP($A886,'Section 2'!$D$16:$R$1015,COLUMNS('Section 2'!$D$13:R$13),0)="QPS","QPS",PROPER(VLOOKUP($A886,'Section 2'!$D$16:$R$1015,COLUMNS('Section 2'!$D$13:R$13),0)))))</f>
        <v/>
      </c>
    </row>
    <row r="887" spans="1:17" x14ac:dyDescent="0.35">
      <c r="A887" s="50">
        <v>886</v>
      </c>
      <c r="B887" s="84" t="str">
        <f t="shared" si="13"/>
        <v/>
      </c>
      <c r="C887" s="84" t="str">
        <f>IFERROR(VLOOKUP($A887,'Section 2'!$D$16:$R$1015,COLUMNS('Section 2'!$D$13:D$13),0),"")</f>
        <v/>
      </c>
      <c r="D887" s="61" t="str">
        <f>IF($C887="","",IF(ISBLANK(VLOOKUP($A887,'Section 2'!$D$16:$R$1015,COLUMNS('Section 2'!$D$13:E$13),0)),"",VLOOKUP($A887,'Section 2'!$D$16:$R$1015,COLUMNS('Section 2'!$D$13:E$13),0)))</f>
        <v/>
      </c>
      <c r="E887" s="84" t="str">
        <f>IF($C887="","",IF(ISBLANK(VLOOKUP($A887,'Section 2'!$D$16:$R$1015,COLUMNS('Section 2'!$D$13:F$13),0)),"",VLOOKUP($A887,'Section 2'!$D$16:$R$1015,COLUMNS('Section 2'!$D$13:F$13),0)))</f>
        <v/>
      </c>
      <c r="F887" s="84" t="str">
        <f>IF($C887="","",IF(ISBLANK(VLOOKUP($A887,'Section 2'!$D$16:$R$1015,COLUMNS('Section 2'!$D$13:G$13),0)),"",VLOOKUP($A887,'Section 2'!$D$16:$R$1015,COLUMNS('Section 2'!$D$13:G$13),0)))</f>
        <v/>
      </c>
      <c r="G887" s="84" t="str">
        <f>IF($C887="","",IF(ISBLANK(VLOOKUP($A887,'Section 2'!$D$16:$R$1015,COLUMNS('Section 2'!$D$13:H$13),0)),"",VLOOKUP($A887,'Section 2'!$D$16:$R$1015,COLUMNS('Section 2'!$D$13:H$13),0)))</f>
        <v/>
      </c>
      <c r="H887" s="84" t="str">
        <f>IF($C887="","",IF(ISBLANK(VLOOKUP($A887,'Section 2'!$D$16:$R$1015,COLUMNS('Section 2'!$D$13:I$13),0)),"",VLOOKUP($A887,'Section 2'!$D$16:$R$1015,COLUMNS('Section 2'!$D$13:I$13),0)))</f>
        <v/>
      </c>
      <c r="I887" s="84" t="str">
        <f>IF($C887="","",IF(ISBLANK(VLOOKUP($A887,'Section 2'!$D$16:$R$1015,COLUMNS('Section 2'!$D$13:J$13),0)),"",VLOOKUP($A887,'Section 2'!$D$16:$R$1015,COLUMNS('Section 2'!$D$13:J$13),0)))</f>
        <v/>
      </c>
      <c r="J887" s="84" t="str">
        <f>IF($C887="","",IF(ISBLANK(VLOOKUP($A887,'Section 2'!$D$16:$R$1015,COLUMNS('Section 2'!$D$13:R$13),0)),"",IF(VLOOKUP($A887,'Section 2'!$D$16:$R$1015,COLUMNS('Section 2'!$D$13:R$13),0)="QPS","QPS",PROPER(VLOOKUP($A887,'Section 2'!$D$16:$R$1015,COLUMNS('Section 2'!$D$13:R$13),0)))))</f>
        <v/>
      </c>
      <c r="K887" s="84" t="str">
        <f>IF($C887="","",IF(ISBLANK(VLOOKUP($A887,'Section 2'!$D$16:$R$1015,COLUMNS('Section 2'!$D$13:L$13),0)),"",VLOOKUP($A887,'Section 2'!$D$16:$R$1015,COLUMNS('Section 2'!$D$13:L$13),0)))</f>
        <v/>
      </c>
      <c r="L887" s="84" t="str">
        <f>IF($C887="","",IF(ISBLANK(VLOOKUP($A887,'Section 2'!$D$16:$R$1015,COLUMNS('Section 2'!$D$13:M$13),0)),"",VLOOKUP($A887,'Section 2'!$D$16:$R$1015,COLUMNS('Section 2'!$D$13:M$13),0)))</f>
        <v/>
      </c>
      <c r="M887" s="84" t="str">
        <f>IF($C887="","",IF(ISBLANK(VLOOKUP($A887,'Section 2'!$D$16:$R$1015,COLUMNS('Section 2'!$D$13:N$13),0)),"",VLOOKUP($A887,'Section 2'!$D$16:$R$1015,COLUMNS('Section 2'!$D$13:N$13),0)))</f>
        <v/>
      </c>
      <c r="N887" s="84" t="str">
        <f>IF($C887="","",IF(ISBLANK(VLOOKUP($A887,'Section 2'!$D$16:$R$1015,COLUMNS('Section 2'!$D$13:O$13),0)),"",VLOOKUP($A887,'Section 2'!$D$16:$R$1015,COLUMNS('Section 2'!$D$13:O$13),0)))</f>
        <v/>
      </c>
      <c r="O887" s="84" t="str">
        <f>IF($C887="","",IF(ISBLANK(VLOOKUP($A887,'Section 2'!$D$16:$R$1015,COLUMNS('Section 2'!$D$13:P$13),0)),"",VLOOKUP($A887,'Section 2'!$D$16:$R$1015,COLUMNS('Section 2'!$D$13:P$13),0)))</f>
        <v/>
      </c>
      <c r="P887" s="84" t="str">
        <f>IF($C887="","",IF(ISBLANK(VLOOKUP($A887,'Section 2'!$D$16:$R$1015,COLUMNS('Section 2'!$D$13:Q$13),0)),"",VLOOKUP($A887,'Section 2'!$D$16:$R$1015,COLUMNS('Section 2'!$D$13:Q$13),0)))</f>
        <v/>
      </c>
      <c r="Q887" s="84" t="str">
        <f>IF($C887="","",IF(ISBLANK(VLOOKUP($A887,'Section 2'!$D$16:$R$1015,COLUMNS('Section 2'!$D$13:R$13),0)),"",IF(VLOOKUP($A887,'Section 2'!$D$16:$R$1015,COLUMNS('Section 2'!$D$13:R$13),0)="QPS","QPS",PROPER(VLOOKUP($A887,'Section 2'!$D$16:$R$1015,COLUMNS('Section 2'!$D$13:R$13),0)))))</f>
        <v/>
      </c>
    </row>
    <row r="888" spans="1:17" x14ac:dyDescent="0.35">
      <c r="A888" s="50">
        <v>887</v>
      </c>
      <c r="B888" s="84" t="str">
        <f t="shared" si="13"/>
        <v/>
      </c>
      <c r="C888" s="84" t="str">
        <f>IFERROR(VLOOKUP($A888,'Section 2'!$D$16:$R$1015,COLUMNS('Section 2'!$D$13:D$13),0),"")</f>
        <v/>
      </c>
      <c r="D888" s="61" t="str">
        <f>IF($C888="","",IF(ISBLANK(VLOOKUP($A888,'Section 2'!$D$16:$R$1015,COLUMNS('Section 2'!$D$13:E$13),0)),"",VLOOKUP($A888,'Section 2'!$D$16:$R$1015,COLUMNS('Section 2'!$D$13:E$13),0)))</f>
        <v/>
      </c>
      <c r="E888" s="84" t="str">
        <f>IF($C888="","",IF(ISBLANK(VLOOKUP($A888,'Section 2'!$D$16:$R$1015,COLUMNS('Section 2'!$D$13:F$13),0)),"",VLOOKUP($A888,'Section 2'!$D$16:$R$1015,COLUMNS('Section 2'!$D$13:F$13),0)))</f>
        <v/>
      </c>
      <c r="F888" s="84" t="str">
        <f>IF($C888="","",IF(ISBLANK(VLOOKUP($A888,'Section 2'!$D$16:$R$1015,COLUMNS('Section 2'!$D$13:G$13),0)),"",VLOOKUP($A888,'Section 2'!$D$16:$R$1015,COLUMNS('Section 2'!$D$13:G$13),0)))</f>
        <v/>
      </c>
      <c r="G888" s="84" t="str">
        <f>IF($C888="","",IF(ISBLANK(VLOOKUP($A888,'Section 2'!$D$16:$R$1015,COLUMNS('Section 2'!$D$13:H$13),0)),"",VLOOKUP($A888,'Section 2'!$D$16:$R$1015,COLUMNS('Section 2'!$D$13:H$13),0)))</f>
        <v/>
      </c>
      <c r="H888" s="84" t="str">
        <f>IF($C888="","",IF(ISBLANK(VLOOKUP($A888,'Section 2'!$D$16:$R$1015,COLUMNS('Section 2'!$D$13:I$13),0)),"",VLOOKUP($A888,'Section 2'!$D$16:$R$1015,COLUMNS('Section 2'!$D$13:I$13),0)))</f>
        <v/>
      </c>
      <c r="I888" s="84" t="str">
        <f>IF($C888="","",IF(ISBLANK(VLOOKUP($A888,'Section 2'!$D$16:$R$1015,COLUMNS('Section 2'!$D$13:J$13),0)),"",VLOOKUP($A888,'Section 2'!$D$16:$R$1015,COLUMNS('Section 2'!$D$13:J$13),0)))</f>
        <v/>
      </c>
      <c r="J888" s="84" t="str">
        <f>IF($C888="","",IF(ISBLANK(VLOOKUP($A888,'Section 2'!$D$16:$R$1015,COLUMNS('Section 2'!$D$13:R$13),0)),"",IF(VLOOKUP($A888,'Section 2'!$D$16:$R$1015,COLUMNS('Section 2'!$D$13:R$13),0)="QPS","QPS",PROPER(VLOOKUP($A888,'Section 2'!$D$16:$R$1015,COLUMNS('Section 2'!$D$13:R$13),0)))))</f>
        <v/>
      </c>
      <c r="K888" s="84" t="str">
        <f>IF($C888="","",IF(ISBLANK(VLOOKUP($A888,'Section 2'!$D$16:$R$1015,COLUMNS('Section 2'!$D$13:L$13),0)),"",VLOOKUP($A888,'Section 2'!$D$16:$R$1015,COLUMNS('Section 2'!$D$13:L$13),0)))</f>
        <v/>
      </c>
      <c r="L888" s="84" t="str">
        <f>IF($C888="","",IF(ISBLANK(VLOOKUP($A888,'Section 2'!$D$16:$R$1015,COLUMNS('Section 2'!$D$13:M$13),0)),"",VLOOKUP($A888,'Section 2'!$D$16:$R$1015,COLUMNS('Section 2'!$D$13:M$13),0)))</f>
        <v/>
      </c>
      <c r="M888" s="84" t="str">
        <f>IF($C888="","",IF(ISBLANK(VLOOKUP($A888,'Section 2'!$D$16:$R$1015,COLUMNS('Section 2'!$D$13:N$13),0)),"",VLOOKUP($A888,'Section 2'!$D$16:$R$1015,COLUMNS('Section 2'!$D$13:N$13),0)))</f>
        <v/>
      </c>
      <c r="N888" s="84" t="str">
        <f>IF($C888="","",IF(ISBLANK(VLOOKUP($A888,'Section 2'!$D$16:$R$1015,COLUMNS('Section 2'!$D$13:O$13),0)),"",VLOOKUP($A888,'Section 2'!$D$16:$R$1015,COLUMNS('Section 2'!$D$13:O$13),0)))</f>
        <v/>
      </c>
      <c r="O888" s="84" t="str">
        <f>IF($C888="","",IF(ISBLANK(VLOOKUP($A888,'Section 2'!$D$16:$R$1015,COLUMNS('Section 2'!$D$13:P$13),0)),"",VLOOKUP($A888,'Section 2'!$D$16:$R$1015,COLUMNS('Section 2'!$D$13:P$13),0)))</f>
        <v/>
      </c>
      <c r="P888" s="84" t="str">
        <f>IF($C888="","",IF(ISBLANK(VLOOKUP($A888,'Section 2'!$D$16:$R$1015,COLUMNS('Section 2'!$D$13:Q$13),0)),"",VLOOKUP($A888,'Section 2'!$D$16:$R$1015,COLUMNS('Section 2'!$D$13:Q$13),0)))</f>
        <v/>
      </c>
      <c r="Q888" s="84" t="str">
        <f>IF($C888="","",IF(ISBLANK(VLOOKUP($A888,'Section 2'!$D$16:$R$1015,COLUMNS('Section 2'!$D$13:R$13),0)),"",IF(VLOOKUP($A888,'Section 2'!$D$16:$R$1015,COLUMNS('Section 2'!$D$13:R$13),0)="QPS","QPS",PROPER(VLOOKUP($A888,'Section 2'!$D$16:$R$1015,COLUMNS('Section 2'!$D$13:R$13),0)))))</f>
        <v/>
      </c>
    </row>
    <row r="889" spans="1:17" x14ac:dyDescent="0.35">
      <c r="A889" s="50">
        <v>888</v>
      </c>
      <c r="B889" s="84" t="str">
        <f t="shared" si="13"/>
        <v/>
      </c>
      <c r="C889" s="84" t="str">
        <f>IFERROR(VLOOKUP($A889,'Section 2'!$D$16:$R$1015,COLUMNS('Section 2'!$D$13:D$13),0),"")</f>
        <v/>
      </c>
      <c r="D889" s="61" t="str">
        <f>IF($C889="","",IF(ISBLANK(VLOOKUP($A889,'Section 2'!$D$16:$R$1015,COLUMNS('Section 2'!$D$13:E$13),0)),"",VLOOKUP($A889,'Section 2'!$D$16:$R$1015,COLUMNS('Section 2'!$D$13:E$13),0)))</f>
        <v/>
      </c>
      <c r="E889" s="84" t="str">
        <f>IF($C889="","",IF(ISBLANK(VLOOKUP($A889,'Section 2'!$D$16:$R$1015,COLUMNS('Section 2'!$D$13:F$13),0)),"",VLOOKUP($A889,'Section 2'!$D$16:$R$1015,COLUMNS('Section 2'!$D$13:F$13),0)))</f>
        <v/>
      </c>
      <c r="F889" s="84" t="str">
        <f>IF($C889="","",IF(ISBLANK(VLOOKUP($A889,'Section 2'!$D$16:$R$1015,COLUMNS('Section 2'!$D$13:G$13),0)),"",VLOOKUP($A889,'Section 2'!$D$16:$R$1015,COLUMNS('Section 2'!$D$13:G$13),0)))</f>
        <v/>
      </c>
      <c r="G889" s="84" t="str">
        <f>IF($C889="","",IF(ISBLANK(VLOOKUP($A889,'Section 2'!$D$16:$R$1015,COLUMNS('Section 2'!$D$13:H$13),0)),"",VLOOKUP($A889,'Section 2'!$D$16:$R$1015,COLUMNS('Section 2'!$D$13:H$13),0)))</f>
        <v/>
      </c>
      <c r="H889" s="84" t="str">
        <f>IF($C889="","",IF(ISBLANK(VLOOKUP($A889,'Section 2'!$D$16:$R$1015,COLUMNS('Section 2'!$D$13:I$13),0)),"",VLOOKUP($A889,'Section 2'!$D$16:$R$1015,COLUMNS('Section 2'!$D$13:I$13),0)))</f>
        <v/>
      </c>
      <c r="I889" s="84" t="str">
        <f>IF($C889="","",IF(ISBLANK(VLOOKUP($A889,'Section 2'!$D$16:$R$1015,COLUMNS('Section 2'!$D$13:J$13),0)),"",VLOOKUP($A889,'Section 2'!$D$16:$R$1015,COLUMNS('Section 2'!$D$13:J$13),0)))</f>
        <v/>
      </c>
      <c r="J889" s="84" t="str">
        <f>IF($C889="","",IF(ISBLANK(VLOOKUP($A889,'Section 2'!$D$16:$R$1015,COLUMNS('Section 2'!$D$13:R$13),0)),"",IF(VLOOKUP($A889,'Section 2'!$D$16:$R$1015,COLUMNS('Section 2'!$D$13:R$13),0)="QPS","QPS",PROPER(VLOOKUP($A889,'Section 2'!$D$16:$R$1015,COLUMNS('Section 2'!$D$13:R$13),0)))))</f>
        <v/>
      </c>
      <c r="K889" s="84" t="str">
        <f>IF($C889="","",IF(ISBLANK(VLOOKUP($A889,'Section 2'!$D$16:$R$1015,COLUMNS('Section 2'!$D$13:L$13),0)),"",VLOOKUP($A889,'Section 2'!$D$16:$R$1015,COLUMNS('Section 2'!$D$13:L$13),0)))</f>
        <v/>
      </c>
      <c r="L889" s="84" t="str">
        <f>IF($C889="","",IF(ISBLANK(VLOOKUP($A889,'Section 2'!$D$16:$R$1015,COLUMNS('Section 2'!$D$13:M$13),0)),"",VLOOKUP($A889,'Section 2'!$D$16:$R$1015,COLUMNS('Section 2'!$D$13:M$13),0)))</f>
        <v/>
      </c>
      <c r="M889" s="84" t="str">
        <f>IF($C889="","",IF(ISBLANK(VLOOKUP($A889,'Section 2'!$D$16:$R$1015,COLUMNS('Section 2'!$D$13:N$13),0)),"",VLOOKUP($A889,'Section 2'!$D$16:$R$1015,COLUMNS('Section 2'!$D$13:N$13),0)))</f>
        <v/>
      </c>
      <c r="N889" s="84" t="str">
        <f>IF($C889="","",IF(ISBLANK(VLOOKUP($A889,'Section 2'!$D$16:$R$1015,COLUMNS('Section 2'!$D$13:O$13),0)),"",VLOOKUP($A889,'Section 2'!$D$16:$R$1015,COLUMNS('Section 2'!$D$13:O$13),0)))</f>
        <v/>
      </c>
      <c r="O889" s="84" t="str">
        <f>IF($C889="","",IF(ISBLANK(VLOOKUP($A889,'Section 2'!$D$16:$R$1015,COLUMNS('Section 2'!$D$13:P$13),0)),"",VLOOKUP($A889,'Section 2'!$D$16:$R$1015,COLUMNS('Section 2'!$D$13:P$13),0)))</f>
        <v/>
      </c>
      <c r="P889" s="84" t="str">
        <f>IF($C889="","",IF(ISBLANK(VLOOKUP($A889,'Section 2'!$D$16:$R$1015,COLUMNS('Section 2'!$D$13:Q$13),0)),"",VLOOKUP($A889,'Section 2'!$D$16:$R$1015,COLUMNS('Section 2'!$D$13:Q$13),0)))</f>
        <v/>
      </c>
      <c r="Q889" s="84" t="str">
        <f>IF($C889="","",IF(ISBLANK(VLOOKUP($A889,'Section 2'!$D$16:$R$1015,COLUMNS('Section 2'!$D$13:R$13),0)),"",IF(VLOOKUP($A889,'Section 2'!$D$16:$R$1015,COLUMNS('Section 2'!$D$13:R$13),0)="QPS","QPS",PROPER(VLOOKUP($A889,'Section 2'!$D$16:$R$1015,COLUMNS('Section 2'!$D$13:R$13),0)))))</f>
        <v/>
      </c>
    </row>
    <row r="890" spans="1:17" x14ac:dyDescent="0.35">
      <c r="A890" s="50">
        <v>889</v>
      </c>
      <c r="B890" s="84" t="str">
        <f t="shared" si="13"/>
        <v/>
      </c>
      <c r="C890" s="84" t="str">
        <f>IFERROR(VLOOKUP($A890,'Section 2'!$D$16:$R$1015,COLUMNS('Section 2'!$D$13:D$13),0),"")</f>
        <v/>
      </c>
      <c r="D890" s="61" t="str">
        <f>IF($C890="","",IF(ISBLANK(VLOOKUP($A890,'Section 2'!$D$16:$R$1015,COLUMNS('Section 2'!$D$13:E$13),0)),"",VLOOKUP($A890,'Section 2'!$D$16:$R$1015,COLUMNS('Section 2'!$D$13:E$13),0)))</f>
        <v/>
      </c>
      <c r="E890" s="84" t="str">
        <f>IF($C890="","",IF(ISBLANK(VLOOKUP($A890,'Section 2'!$D$16:$R$1015,COLUMNS('Section 2'!$D$13:F$13),0)),"",VLOOKUP($A890,'Section 2'!$D$16:$R$1015,COLUMNS('Section 2'!$D$13:F$13),0)))</f>
        <v/>
      </c>
      <c r="F890" s="84" t="str">
        <f>IF($C890="","",IF(ISBLANK(VLOOKUP($A890,'Section 2'!$D$16:$R$1015,COLUMNS('Section 2'!$D$13:G$13),0)),"",VLOOKUP($A890,'Section 2'!$D$16:$R$1015,COLUMNS('Section 2'!$D$13:G$13),0)))</f>
        <v/>
      </c>
      <c r="G890" s="84" t="str">
        <f>IF($C890="","",IF(ISBLANK(VLOOKUP($A890,'Section 2'!$D$16:$R$1015,COLUMNS('Section 2'!$D$13:H$13),0)),"",VLOOKUP($A890,'Section 2'!$D$16:$R$1015,COLUMNS('Section 2'!$D$13:H$13),0)))</f>
        <v/>
      </c>
      <c r="H890" s="84" t="str">
        <f>IF($C890="","",IF(ISBLANK(VLOOKUP($A890,'Section 2'!$D$16:$R$1015,COLUMNS('Section 2'!$D$13:I$13),0)),"",VLOOKUP($A890,'Section 2'!$D$16:$R$1015,COLUMNS('Section 2'!$D$13:I$13),0)))</f>
        <v/>
      </c>
      <c r="I890" s="84" t="str">
        <f>IF($C890="","",IF(ISBLANK(VLOOKUP($A890,'Section 2'!$D$16:$R$1015,COLUMNS('Section 2'!$D$13:J$13),0)),"",VLOOKUP($A890,'Section 2'!$D$16:$R$1015,COLUMNS('Section 2'!$D$13:J$13),0)))</f>
        <v/>
      </c>
      <c r="J890" s="84" t="str">
        <f>IF($C890="","",IF(ISBLANK(VLOOKUP($A890,'Section 2'!$D$16:$R$1015,COLUMNS('Section 2'!$D$13:R$13),0)),"",IF(VLOOKUP($A890,'Section 2'!$D$16:$R$1015,COLUMNS('Section 2'!$D$13:R$13),0)="QPS","QPS",PROPER(VLOOKUP($A890,'Section 2'!$D$16:$R$1015,COLUMNS('Section 2'!$D$13:R$13),0)))))</f>
        <v/>
      </c>
      <c r="K890" s="84" t="str">
        <f>IF($C890="","",IF(ISBLANK(VLOOKUP($A890,'Section 2'!$D$16:$R$1015,COLUMNS('Section 2'!$D$13:L$13),0)),"",VLOOKUP($A890,'Section 2'!$D$16:$R$1015,COLUMNS('Section 2'!$D$13:L$13),0)))</f>
        <v/>
      </c>
      <c r="L890" s="84" t="str">
        <f>IF($C890="","",IF(ISBLANK(VLOOKUP($A890,'Section 2'!$D$16:$R$1015,COLUMNS('Section 2'!$D$13:M$13),0)),"",VLOOKUP($A890,'Section 2'!$D$16:$R$1015,COLUMNS('Section 2'!$D$13:M$13),0)))</f>
        <v/>
      </c>
      <c r="M890" s="84" t="str">
        <f>IF($C890="","",IF(ISBLANK(VLOOKUP($A890,'Section 2'!$D$16:$R$1015,COLUMNS('Section 2'!$D$13:N$13),0)),"",VLOOKUP($A890,'Section 2'!$D$16:$R$1015,COLUMNS('Section 2'!$D$13:N$13),0)))</f>
        <v/>
      </c>
      <c r="N890" s="84" t="str">
        <f>IF($C890="","",IF(ISBLANK(VLOOKUP($A890,'Section 2'!$D$16:$R$1015,COLUMNS('Section 2'!$D$13:O$13),0)),"",VLOOKUP($A890,'Section 2'!$D$16:$R$1015,COLUMNS('Section 2'!$D$13:O$13),0)))</f>
        <v/>
      </c>
      <c r="O890" s="84" t="str">
        <f>IF($C890="","",IF(ISBLANK(VLOOKUP($A890,'Section 2'!$D$16:$R$1015,COLUMNS('Section 2'!$D$13:P$13),0)),"",VLOOKUP($A890,'Section 2'!$D$16:$R$1015,COLUMNS('Section 2'!$D$13:P$13),0)))</f>
        <v/>
      </c>
      <c r="P890" s="84" t="str">
        <f>IF($C890="","",IF(ISBLANK(VLOOKUP($A890,'Section 2'!$D$16:$R$1015,COLUMNS('Section 2'!$D$13:Q$13),0)),"",VLOOKUP($A890,'Section 2'!$D$16:$R$1015,COLUMNS('Section 2'!$D$13:Q$13),0)))</f>
        <v/>
      </c>
      <c r="Q890" s="84" t="str">
        <f>IF($C890="","",IF(ISBLANK(VLOOKUP($A890,'Section 2'!$D$16:$R$1015,COLUMNS('Section 2'!$D$13:R$13),0)),"",IF(VLOOKUP($A890,'Section 2'!$D$16:$R$1015,COLUMNS('Section 2'!$D$13:R$13),0)="QPS","QPS",PROPER(VLOOKUP($A890,'Section 2'!$D$16:$R$1015,COLUMNS('Section 2'!$D$13:R$13),0)))))</f>
        <v/>
      </c>
    </row>
    <row r="891" spans="1:17" x14ac:dyDescent="0.35">
      <c r="A891" s="50">
        <v>890</v>
      </c>
      <c r="B891" s="84" t="str">
        <f t="shared" si="13"/>
        <v/>
      </c>
      <c r="C891" s="84" t="str">
        <f>IFERROR(VLOOKUP($A891,'Section 2'!$D$16:$R$1015,COLUMNS('Section 2'!$D$13:D$13),0),"")</f>
        <v/>
      </c>
      <c r="D891" s="61" t="str">
        <f>IF($C891="","",IF(ISBLANK(VLOOKUP($A891,'Section 2'!$D$16:$R$1015,COLUMNS('Section 2'!$D$13:E$13),0)),"",VLOOKUP($A891,'Section 2'!$D$16:$R$1015,COLUMNS('Section 2'!$D$13:E$13),0)))</f>
        <v/>
      </c>
      <c r="E891" s="84" t="str">
        <f>IF($C891="","",IF(ISBLANK(VLOOKUP($A891,'Section 2'!$D$16:$R$1015,COLUMNS('Section 2'!$D$13:F$13),0)),"",VLOOKUP($A891,'Section 2'!$D$16:$R$1015,COLUMNS('Section 2'!$D$13:F$13),0)))</f>
        <v/>
      </c>
      <c r="F891" s="84" t="str">
        <f>IF($C891="","",IF(ISBLANK(VLOOKUP($A891,'Section 2'!$D$16:$R$1015,COLUMNS('Section 2'!$D$13:G$13),0)),"",VLOOKUP($A891,'Section 2'!$D$16:$R$1015,COLUMNS('Section 2'!$D$13:G$13),0)))</f>
        <v/>
      </c>
      <c r="G891" s="84" t="str">
        <f>IF($C891="","",IF(ISBLANK(VLOOKUP($A891,'Section 2'!$D$16:$R$1015,COLUMNS('Section 2'!$D$13:H$13),0)),"",VLOOKUP($A891,'Section 2'!$D$16:$R$1015,COLUMNS('Section 2'!$D$13:H$13),0)))</f>
        <v/>
      </c>
      <c r="H891" s="84" t="str">
        <f>IF($C891="","",IF(ISBLANK(VLOOKUP($A891,'Section 2'!$D$16:$R$1015,COLUMNS('Section 2'!$D$13:I$13),0)),"",VLOOKUP($A891,'Section 2'!$D$16:$R$1015,COLUMNS('Section 2'!$D$13:I$13),0)))</f>
        <v/>
      </c>
      <c r="I891" s="84" t="str">
        <f>IF($C891="","",IF(ISBLANK(VLOOKUP($A891,'Section 2'!$D$16:$R$1015,COLUMNS('Section 2'!$D$13:J$13),0)),"",VLOOKUP($A891,'Section 2'!$D$16:$R$1015,COLUMNS('Section 2'!$D$13:J$13),0)))</f>
        <v/>
      </c>
      <c r="J891" s="84" t="str">
        <f>IF($C891="","",IF(ISBLANK(VLOOKUP($A891,'Section 2'!$D$16:$R$1015,COLUMNS('Section 2'!$D$13:R$13),0)),"",IF(VLOOKUP($A891,'Section 2'!$D$16:$R$1015,COLUMNS('Section 2'!$D$13:R$13),0)="QPS","QPS",PROPER(VLOOKUP($A891,'Section 2'!$D$16:$R$1015,COLUMNS('Section 2'!$D$13:R$13),0)))))</f>
        <v/>
      </c>
      <c r="K891" s="84" t="str">
        <f>IF($C891="","",IF(ISBLANK(VLOOKUP($A891,'Section 2'!$D$16:$R$1015,COLUMNS('Section 2'!$D$13:L$13),0)),"",VLOOKUP($A891,'Section 2'!$D$16:$R$1015,COLUMNS('Section 2'!$D$13:L$13),0)))</f>
        <v/>
      </c>
      <c r="L891" s="84" t="str">
        <f>IF($C891="","",IF(ISBLANK(VLOOKUP($A891,'Section 2'!$D$16:$R$1015,COLUMNS('Section 2'!$D$13:M$13),0)),"",VLOOKUP($A891,'Section 2'!$D$16:$R$1015,COLUMNS('Section 2'!$D$13:M$13),0)))</f>
        <v/>
      </c>
      <c r="M891" s="84" t="str">
        <f>IF($C891="","",IF(ISBLANK(VLOOKUP($A891,'Section 2'!$D$16:$R$1015,COLUMNS('Section 2'!$D$13:N$13),0)),"",VLOOKUP($A891,'Section 2'!$D$16:$R$1015,COLUMNS('Section 2'!$D$13:N$13),0)))</f>
        <v/>
      </c>
      <c r="N891" s="84" t="str">
        <f>IF($C891="","",IF(ISBLANK(VLOOKUP($A891,'Section 2'!$D$16:$R$1015,COLUMNS('Section 2'!$D$13:O$13),0)),"",VLOOKUP($A891,'Section 2'!$D$16:$R$1015,COLUMNS('Section 2'!$D$13:O$13),0)))</f>
        <v/>
      </c>
      <c r="O891" s="84" t="str">
        <f>IF($C891="","",IF(ISBLANK(VLOOKUP($A891,'Section 2'!$D$16:$R$1015,COLUMNS('Section 2'!$D$13:P$13),0)),"",VLOOKUP($A891,'Section 2'!$D$16:$R$1015,COLUMNS('Section 2'!$D$13:P$13),0)))</f>
        <v/>
      </c>
      <c r="P891" s="84" t="str">
        <f>IF($C891="","",IF(ISBLANK(VLOOKUP($A891,'Section 2'!$D$16:$R$1015,COLUMNS('Section 2'!$D$13:Q$13),0)),"",VLOOKUP($A891,'Section 2'!$D$16:$R$1015,COLUMNS('Section 2'!$D$13:Q$13),0)))</f>
        <v/>
      </c>
      <c r="Q891" s="84" t="str">
        <f>IF($C891="","",IF(ISBLANK(VLOOKUP($A891,'Section 2'!$D$16:$R$1015,COLUMNS('Section 2'!$D$13:R$13),0)),"",IF(VLOOKUP($A891,'Section 2'!$D$16:$R$1015,COLUMNS('Section 2'!$D$13:R$13),0)="QPS","QPS",PROPER(VLOOKUP($A891,'Section 2'!$D$16:$R$1015,COLUMNS('Section 2'!$D$13:R$13),0)))))</f>
        <v/>
      </c>
    </row>
    <row r="892" spans="1:17" x14ac:dyDescent="0.35">
      <c r="A892" s="50">
        <v>891</v>
      </c>
      <c r="B892" s="84" t="str">
        <f t="shared" si="13"/>
        <v/>
      </c>
      <c r="C892" s="84" t="str">
        <f>IFERROR(VLOOKUP($A892,'Section 2'!$D$16:$R$1015,COLUMNS('Section 2'!$D$13:D$13),0),"")</f>
        <v/>
      </c>
      <c r="D892" s="61" t="str">
        <f>IF($C892="","",IF(ISBLANK(VLOOKUP($A892,'Section 2'!$D$16:$R$1015,COLUMNS('Section 2'!$D$13:E$13),0)),"",VLOOKUP($A892,'Section 2'!$D$16:$R$1015,COLUMNS('Section 2'!$D$13:E$13),0)))</f>
        <v/>
      </c>
      <c r="E892" s="84" t="str">
        <f>IF($C892="","",IF(ISBLANK(VLOOKUP($A892,'Section 2'!$D$16:$R$1015,COLUMNS('Section 2'!$D$13:F$13),0)),"",VLOOKUP($A892,'Section 2'!$D$16:$R$1015,COLUMNS('Section 2'!$D$13:F$13),0)))</f>
        <v/>
      </c>
      <c r="F892" s="84" t="str">
        <f>IF($C892="","",IF(ISBLANK(VLOOKUP($A892,'Section 2'!$D$16:$R$1015,COLUMNS('Section 2'!$D$13:G$13),0)),"",VLOOKUP($A892,'Section 2'!$D$16:$R$1015,COLUMNS('Section 2'!$D$13:G$13),0)))</f>
        <v/>
      </c>
      <c r="G892" s="84" t="str">
        <f>IF($C892="","",IF(ISBLANK(VLOOKUP($A892,'Section 2'!$D$16:$R$1015,COLUMNS('Section 2'!$D$13:H$13),0)),"",VLOOKUP($A892,'Section 2'!$D$16:$R$1015,COLUMNS('Section 2'!$D$13:H$13),0)))</f>
        <v/>
      </c>
      <c r="H892" s="84" t="str">
        <f>IF($C892="","",IF(ISBLANK(VLOOKUP($A892,'Section 2'!$D$16:$R$1015,COLUMNS('Section 2'!$D$13:I$13),0)),"",VLOOKUP($A892,'Section 2'!$D$16:$R$1015,COLUMNS('Section 2'!$D$13:I$13),0)))</f>
        <v/>
      </c>
      <c r="I892" s="84" t="str">
        <f>IF($C892="","",IF(ISBLANK(VLOOKUP($A892,'Section 2'!$D$16:$R$1015,COLUMNS('Section 2'!$D$13:J$13),0)),"",VLOOKUP($A892,'Section 2'!$D$16:$R$1015,COLUMNS('Section 2'!$D$13:J$13),0)))</f>
        <v/>
      </c>
      <c r="J892" s="84" t="str">
        <f>IF($C892="","",IF(ISBLANK(VLOOKUP($A892,'Section 2'!$D$16:$R$1015,COLUMNS('Section 2'!$D$13:R$13),0)),"",IF(VLOOKUP($A892,'Section 2'!$D$16:$R$1015,COLUMNS('Section 2'!$D$13:R$13),0)="QPS","QPS",PROPER(VLOOKUP($A892,'Section 2'!$D$16:$R$1015,COLUMNS('Section 2'!$D$13:R$13),0)))))</f>
        <v/>
      </c>
      <c r="K892" s="84" t="str">
        <f>IF($C892="","",IF(ISBLANK(VLOOKUP($A892,'Section 2'!$D$16:$R$1015,COLUMNS('Section 2'!$D$13:L$13),0)),"",VLOOKUP($A892,'Section 2'!$D$16:$R$1015,COLUMNS('Section 2'!$D$13:L$13),0)))</f>
        <v/>
      </c>
      <c r="L892" s="84" t="str">
        <f>IF($C892="","",IF(ISBLANK(VLOOKUP($A892,'Section 2'!$D$16:$R$1015,COLUMNS('Section 2'!$D$13:M$13),0)),"",VLOOKUP($A892,'Section 2'!$D$16:$R$1015,COLUMNS('Section 2'!$D$13:M$13),0)))</f>
        <v/>
      </c>
      <c r="M892" s="84" t="str">
        <f>IF($C892="","",IF(ISBLANK(VLOOKUP($A892,'Section 2'!$D$16:$R$1015,COLUMNS('Section 2'!$D$13:N$13),0)),"",VLOOKUP($A892,'Section 2'!$D$16:$R$1015,COLUMNS('Section 2'!$D$13:N$13),0)))</f>
        <v/>
      </c>
      <c r="N892" s="84" t="str">
        <f>IF($C892="","",IF(ISBLANK(VLOOKUP($A892,'Section 2'!$D$16:$R$1015,COLUMNS('Section 2'!$D$13:O$13),0)),"",VLOOKUP($A892,'Section 2'!$D$16:$R$1015,COLUMNS('Section 2'!$D$13:O$13),0)))</f>
        <v/>
      </c>
      <c r="O892" s="84" t="str">
        <f>IF($C892="","",IF(ISBLANK(VLOOKUP($A892,'Section 2'!$D$16:$R$1015,COLUMNS('Section 2'!$D$13:P$13),0)),"",VLOOKUP($A892,'Section 2'!$D$16:$R$1015,COLUMNS('Section 2'!$D$13:P$13),0)))</f>
        <v/>
      </c>
      <c r="P892" s="84" t="str">
        <f>IF($C892="","",IF(ISBLANK(VLOOKUP($A892,'Section 2'!$D$16:$R$1015,COLUMNS('Section 2'!$D$13:Q$13),0)),"",VLOOKUP($A892,'Section 2'!$D$16:$R$1015,COLUMNS('Section 2'!$D$13:Q$13),0)))</f>
        <v/>
      </c>
      <c r="Q892" s="84" t="str">
        <f>IF($C892="","",IF(ISBLANK(VLOOKUP($A892,'Section 2'!$D$16:$R$1015,COLUMNS('Section 2'!$D$13:R$13),0)),"",IF(VLOOKUP($A892,'Section 2'!$D$16:$R$1015,COLUMNS('Section 2'!$D$13:R$13),0)="QPS","QPS",PROPER(VLOOKUP($A892,'Section 2'!$D$16:$R$1015,COLUMNS('Section 2'!$D$13:R$13),0)))))</f>
        <v/>
      </c>
    </row>
    <row r="893" spans="1:17" x14ac:dyDescent="0.35">
      <c r="A893" s="50">
        <v>892</v>
      </c>
      <c r="B893" s="84" t="str">
        <f t="shared" si="13"/>
        <v/>
      </c>
      <c r="C893" s="84" t="str">
        <f>IFERROR(VLOOKUP($A893,'Section 2'!$D$16:$R$1015,COLUMNS('Section 2'!$D$13:D$13),0),"")</f>
        <v/>
      </c>
      <c r="D893" s="61" t="str">
        <f>IF($C893="","",IF(ISBLANK(VLOOKUP($A893,'Section 2'!$D$16:$R$1015,COLUMNS('Section 2'!$D$13:E$13),0)),"",VLOOKUP($A893,'Section 2'!$D$16:$R$1015,COLUMNS('Section 2'!$D$13:E$13),0)))</f>
        <v/>
      </c>
      <c r="E893" s="84" t="str">
        <f>IF($C893="","",IF(ISBLANK(VLOOKUP($A893,'Section 2'!$D$16:$R$1015,COLUMNS('Section 2'!$D$13:F$13),0)),"",VLOOKUP($A893,'Section 2'!$D$16:$R$1015,COLUMNS('Section 2'!$D$13:F$13),0)))</f>
        <v/>
      </c>
      <c r="F893" s="84" t="str">
        <f>IF($C893="","",IF(ISBLANK(VLOOKUP($A893,'Section 2'!$D$16:$R$1015,COLUMNS('Section 2'!$D$13:G$13),0)),"",VLOOKUP($A893,'Section 2'!$D$16:$R$1015,COLUMNS('Section 2'!$D$13:G$13),0)))</f>
        <v/>
      </c>
      <c r="G893" s="84" t="str">
        <f>IF($C893="","",IF(ISBLANK(VLOOKUP($A893,'Section 2'!$D$16:$R$1015,COLUMNS('Section 2'!$D$13:H$13),0)),"",VLOOKUP($A893,'Section 2'!$D$16:$R$1015,COLUMNS('Section 2'!$D$13:H$13),0)))</f>
        <v/>
      </c>
      <c r="H893" s="84" t="str">
        <f>IF($C893="","",IF(ISBLANK(VLOOKUP($A893,'Section 2'!$D$16:$R$1015,COLUMNS('Section 2'!$D$13:I$13),0)),"",VLOOKUP($A893,'Section 2'!$D$16:$R$1015,COLUMNS('Section 2'!$D$13:I$13),0)))</f>
        <v/>
      </c>
      <c r="I893" s="84" t="str">
        <f>IF($C893="","",IF(ISBLANK(VLOOKUP($A893,'Section 2'!$D$16:$R$1015,COLUMNS('Section 2'!$D$13:J$13),0)),"",VLOOKUP($A893,'Section 2'!$D$16:$R$1015,COLUMNS('Section 2'!$D$13:J$13),0)))</f>
        <v/>
      </c>
      <c r="J893" s="84" t="str">
        <f>IF($C893="","",IF(ISBLANK(VLOOKUP($A893,'Section 2'!$D$16:$R$1015,COLUMNS('Section 2'!$D$13:R$13),0)),"",IF(VLOOKUP($A893,'Section 2'!$D$16:$R$1015,COLUMNS('Section 2'!$D$13:R$13),0)="QPS","QPS",PROPER(VLOOKUP($A893,'Section 2'!$D$16:$R$1015,COLUMNS('Section 2'!$D$13:R$13),0)))))</f>
        <v/>
      </c>
      <c r="K893" s="84" t="str">
        <f>IF($C893="","",IF(ISBLANK(VLOOKUP($A893,'Section 2'!$D$16:$R$1015,COLUMNS('Section 2'!$D$13:L$13),0)),"",VLOOKUP($A893,'Section 2'!$D$16:$R$1015,COLUMNS('Section 2'!$D$13:L$13),0)))</f>
        <v/>
      </c>
      <c r="L893" s="84" t="str">
        <f>IF($C893="","",IF(ISBLANK(VLOOKUP($A893,'Section 2'!$D$16:$R$1015,COLUMNS('Section 2'!$D$13:M$13),0)),"",VLOOKUP($A893,'Section 2'!$D$16:$R$1015,COLUMNS('Section 2'!$D$13:M$13),0)))</f>
        <v/>
      </c>
      <c r="M893" s="84" t="str">
        <f>IF($C893="","",IF(ISBLANK(VLOOKUP($A893,'Section 2'!$D$16:$R$1015,COLUMNS('Section 2'!$D$13:N$13),0)),"",VLOOKUP($A893,'Section 2'!$D$16:$R$1015,COLUMNS('Section 2'!$D$13:N$13),0)))</f>
        <v/>
      </c>
      <c r="N893" s="84" t="str">
        <f>IF($C893="","",IF(ISBLANK(VLOOKUP($A893,'Section 2'!$D$16:$R$1015,COLUMNS('Section 2'!$D$13:O$13),0)),"",VLOOKUP($A893,'Section 2'!$D$16:$R$1015,COLUMNS('Section 2'!$D$13:O$13),0)))</f>
        <v/>
      </c>
      <c r="O893" s="84" t="str">
        <f>IF($C893="","",IF(ISBLANK(VLOOKUP($A893,'Section 2'!$D$16:$R$1015,COLUMNS('Section 2'!$D$13:P$13),0)),"",VLOOKUP($A893,'Section 2'!$D$16:$R$1015,COLUMNS('Section 2'!$D$13:P$13),0)))</f>
        <v/>
      </c>
      <c r="P893" s="84" t="str">
        <f>IF($C893="","",IF(ISBLANK(VLOOKUP($A893,'Section 2'!$D$16:$R$1015,COLUMNS('Section 2'!$D$13:Q$13),0)),"",VLOOKUP($A893,'Section 2'!$D$16:$R$1015,COLUMNS('Section 2'!$D$13:Q$13),0)))</f>
        <v/>
      </c>
      <c r="Q893" s="84" t="str">
        <f>IF($C893="","",IF(ISBLANK(VLOOKUP($A893,'Section 2'!$D$16:$R$1015,COLUMNS('Section 2'!$D$13:R$13),0)),"",IF(VLOOKUP($A893,'Section 2'!$D$16:$R$1015,COLUMNS('Section 2'!$D$13:R$13),0)="QPS","QPS",PROPER(VLOOKUP($A893,'Section 2'!$D$16:$R$1015,COLUMNS('Section 2'!$D$13:R$13),0)))))</f>
        <v/>
      </c>
    </row>
    <row r="894" spans="1:17" x14ac:dyDescent="0.35">
      <c r="A894" s="50">
        <v>893</v>
      </c>
      <c r="B894" s="84" t="str">
        <f t="shared" si="13"/>
        <v/>
      </c>
      <c r="C894" s="84" t="str">
        <f>IFERROR(VLOOKUP($A894,'Section 2'!$D$16:$R$1015,COLUMNS('Section 2'!$D$13:D$13),0),"")</f>
        <v/>
      </c>
      <c r="D894" s="61" t="str">
        <f>IF($C894="","",IF(ISBLANK(VLOOKUP($A894,'Section 2'!$D$16:$R$1015,COLUMNS('Section 2'!$D$13:E$13),0)),"",VLOOKUP($A894,'Section 2'!$D$16:$R$1015,COLUMNS('Section 2'!$D$13:E$13),0)))</f>
        <v/>
      </c>
      <c r="E894" s="84" t="str">
        <f>IF($C894="","",IF(ISBLANK(VLOOKUP($A894,'Section 2'!$D$16:$R$1015,COLUMNS('Section 2'!$D$13:F$13),0)),"",VLOOKUP($A894,'Section 2'!$D$16:$R$1015,COLUMNS('Section 2'!$D$13:F$13),0)))</f>
        <v/>
      </c>
      <c r="F894" s="84" t="str">
        <f>IF($C894="","",IF(ISBLANK(VLOOKUP($A894,'Section 2'!$D$16:$R$1015,COLUMNS('Section 2'!$D$13:G$13),0)),"",VLOOKUP($A894,'Section 2'!$D$16:$R$1015,COLUMNS('Section 2'!$D$13:G$13),0)))</f>
        <v/>
      </c>
      <c r="G894" s="84" t="str">
        <f>IF($C894="","",IF(ISBLANK(VLOOKUP($A894,'Section 2'!$D$16:$R$1015,COLUMNS('Section 2'!$D$13:H$13),0)),"",VLOOKUP($A894,'Section 2'!$D$16:$R$1015,COLUMNS('Section 2'!$D$13:H$13),0)))</f>
        <v/>
      </c>
      <c r="H894" s="84" t="str">
        <f>IF($C894="","",IF(ISBLANK(VLOOKUP($A894,'Section 2'!$D$16:$R$1015,COLUMNS('Section 2'!$D$13:I$13),0)),"",VLOOKUP($A894,'Section 2'!$D$16:$R$1015,COLUMNS('Section 2'!$D$13:I$13),0)))</f>
        <v/>
      </c>
      <c r="I894" s="84" t="str">
        <f>IF($C894="","",IF(ISBLANK(VLOOKUP($A894,'Section 2'!$D$16:$R$1015,COLUMNS('Section 2'!$D$13:J$13),0)),"",VLOOKUP($A894,'Section 2'!$D$16:$R$1015,COLUMNS('Section 2'!$D$13:J$13),0)))</f>
        <v/>
      </c>
      <c r="J894" s="84" t="str">
        <f>IF($C894="","",IF(ISBLANK(VLOOKUP($A894,'Section 2'!$D$16:$R$1015,COLUMNS('Section 2'!$D$13:R$13),0)),"",IF(VLOOKUP($A894,'Section 2'!$D$16:$R$1015,COLUMNS('Section 2'!$D$13:R$13),0)="QPS","QPS",PROPER(VLOOKUP($A894,'Section 2'!$D$16:$R$1015,COLUMNS('Section 2'!$D$13:R$13),0)))))</f>
        <v/>
      </c>
      <c r="K894" s="84" t="str">
        <f>IF($C894="","",IF(ISBLANK(VLOOKUP($A894,'Section 2'!$D$16:$R$1015,COLUMNS('Section 2'!$D$13:L$13),0)),"",VLOOKUP($A894,'Section 2'!$D$16:$R$1015,COLUMNS('Section 2'!$D$13:L$13),0)))</f>
        <v/>
      </c>
      <c r="L894" s="84" t="str">
        <f>IF($C894="","",IF(ISBLANK(VLOOKUP($A894,'Section 2'!$D$16:$R$1015,COLUMNS('Section 2'!$D$13:M$13),0)),"",VLOOKUP($A894,'Section 2'!$D$16:$R$1015,COLUMNS('Section 2'!$D$13:M$13),0)))</f>
        <v/>
      </c>
      <c r="M894" s="84" t="str">
        <f>IF($C894="","",IF(ISBLANK(VLOOKUP($A894,'Section 2'!$D$16:$R$1015,COLUMNS('Section 2'!$D$13:N$13),0)),"",VLOOKUP($A894,'Section 2'!$D$16:$R$1015,COLUMNS('Section 2'!$D$13:N$13),0)))</f>
        <v/>
      </c>
      <c r="N894" s="84" t="str">
        <f>IF($C894="","",IF(ISBLANK(VLOOKUP($A894,'Section 2'!$D$16:$R$1015,COLUMNS('Section 2'!$D$13:O$13),0)),"",VLOOKUP($A894,'Section 2'!$D$16:$R$1015,COLUMNS('Section 2'!$D$13:O$13),0)))</f>
        <v/>
      </c>
      <c r="O894" s="84" t="str">
        <f>IF($C894="","",IF(ISBLANK(VLOOKUP($A894,'Section 2'!$D$16:$R$1015,COLUMNS('Section 2'!$D$13:P$13),0)),"",VLOOKUP($A894,'Section 2'!$D$16:$R$1015,COLUMNS('Section 2'!$D$13:P$13),0)))</f>
        <v/>
      </c>
      <c r="P894" s="84" t="str">
        <f>IF($C894="","",IF(ISBLANK(VLOOKUP($A894,'Section 2'!$D$16:$R$1015,COLUMNS('Section 2'!$D$13:Q$13),0)),"",VLOOKUP($A894,'Section 2'!$D$16:$R$1015,COLUMNS('Section 2'!$D$13:Q$13),0)))</f>
        <v/>
      </c>
      <c r="Q894" s="84" t="str">
        <f>IF($C894="","",IF(ISBLANK(VLOOKUP($A894,'Section 2'!$D$16:$R$1015,COLUMNS('Section 2'!$D$13:R$13),0)),"",IF(VLOOKUP($A894,'Section 2'!$D$16:$R$1015,COLUMNS('Section 2'!$D$13:R$13),0)="QPS","QPS",PROPER(VLOOKUP($A894,'Section 2'!$D$16:$R$1015,COLUMNS('Section 2'!$D$13:R$13),0)))))</f>
        <v/>
      </c>
    </row>
    <row r="895" spans="1:17" x14ac:dyDescent="0.35">
      <c r="A895" s="50">
        <v>894</v>
      </c>
      <c r="B895" s="84" t="str">
        <f t="shared" si="13"/>
        <v/>
      </c>
      <c r="C895" s="84" t="str">
        <f>IFERROR(VLOOKUP($A895,'Section 2'!$D$16:$R$1015,COLUMNS('Section 2'!$D$13:D$13),0),"")</f>
        <v/>
      </c>
      <c r="D895" s="61" t="str">
        <f>IF($C895="","",IF(ISBLANK(VLOOKUP($A895,'Section 2'!$D$16:$R$1015,COLUMNS('Section 2'!$D$13:E$13),0)),"",VLOOKUP($A895,'Section 2'!$D$16:$R$1015,COLUMNS('Section 2'!$D$13:E$13),0)))</f>
        <v/>
      </c>
      <c r="E895" s="84" t="str">
        <f>IF($C895="","",IF(ISBLANK(VLOOKUP($A895,'Section 2'!$D$16:$R$1015,COLUMNS('Section 2'!$D$13:F$13),0)),"",VLOOKUP($A895,'Section 2'!$D$16:$R$1015,COLUMNS('Section 2'!$D$13:F$13),0)))</f>
        <v/>
      </c>
      <c r="F895" s="84" t="str">
        <f>IF($C895="","",IF(ISBLANK(VLOOKUP($A895,'Section 2'!$D$16:$R$1015,COLUMNS('Section 2'!$D$13:G$13),0)),"",VLOOKUP($A895,'Section 2'!$D$16:$R$1015,COLUMNS('Section 2'!$D$13:G$13),0)))</f>
        <v/>
      </c>
      <c r="G895" s="84" t="str">
        <f>IF($C895="","",IF(ISBLANK(VLOOKUP($A895,'Section 2'!$D$16:$R$1015,COLUMNS('Section 2'!$D$13:H$13),0)),"",VLOOKUP($A895,'Section 2'!$D$16:$R$1015,COLUMNS('Section 2'!$D$13:H$13),0)))</f>
        <v/>
      </c>
      <c r="H895" s="84" t="str">
        <f>IF($C895="","",IF(ISBLANK(VLOOKUP($A895,'Section 2'!$D$16:$R$1015,COLUMNS('Section 2'!$D$13:I$13),0)),"",VLOOKUP($A895,'Section 2'!$D$16:$R$1015,COLUMNS('Section 2'!$D$13:I$13),0)))</f>
        <v/>
      </c>
      <c r="I895" s="84" t="str">
        <f>IF($C895="","",IF(ISBLANK(VLOOKUP($A895,'Section 2'!$D$16:$R$1015,COLUMNS('Section 2'!$D$13:J$13),0)),"",VLOOKUP($A895,'Section 2'!$D$16:$R$1015,COLUMNS('Section 2'!$D$13:J$13),0)))</f>
        <v/>
      </c>
      <c r="J895" s="84" t="str">
        <f>IF($C895="","",IF(ISBLANK(VLOOKUP($A895,'Section 2'!$D$16:$R$1015,COLUMNS('Section 2'!$D$13:R$13),0)),"",IF(VLOOKUP($A895,'Section 2'!$D$16:$R$1015,COLUMNS('Section 2'!$D$13:R$13),0)="QPS","QPS",PROPER(VLOOKUP($A895,'Section 2'!$D$16:$R$1015,COLUMNS('Section 2'!$D$13:R$13),0)))))</f>
        <v/>
      </c>
      <c r="K895" s="84" t="str">
        <f>IF($C895="","",IF(ISBLANK(VLOOKUP($A895,'Section 2'!$D$16:$R$1015,COLUMNS('Section 2'!$D$13:L$13),0)),"",VLOOKUP($A895,'Section 2'!$D$16:$R$1015,COLUMNS('Section 2'!$D$13:L$13),0)))</f>
        <v/>
      </c>
      <c r="L895" s="84" t="str">
        <f>IF($C895="","",IF(ISBLANK(VLOOKUP($A895,'Section 2'!$D$16:$R$1015,COLUMNS('Section 2'!$D$13:M$13),0)),"",VLOOKUP($A895,'Section 2'!$D$16:$R$1015,COLUMNS('Section 2'!$D$13:M$13),0)))</f>
        <v/>
      </c>
      <c r="M895" s="84" t="str">
        <f>IF($C895="","",IF(ISBLANK(VLOOKUP($A895,'Section 2'!$D$16:$R$1015,COLUMNS('Section 2'!$D$13:N$13),0)),"",VLOOKUP($A895,'Section 2'!$D$16:$R$1015,COLUMNS('Section 2'!$D$13:N$13),0)))</f>
        <v/>
      </c>
      <c r="N895" s="84" t="str">
        <f>IF($C895="","",IF(ISBLANK(VLOOKUP($A895,'Section 2'!$D$16:$R$1015,COLUMNS('Section 2'!$D$13:O$13),0)),"",VLOOKUP($A895,'Section 2'!$D$16:$R$1015,COLUMNS('Section 2'!$D$13:O$13),0)))</f>
        <v/>
      </c>
      <c r="O895" s="84" t="str">
        <f>IF($C895="","",IF(ISBLANK(VLOOKUP($A895,'Section 2'!$D$16:$R$1015,COLUMNS('Section 2'!$D$13:P$13),0)),"",VLOOKUP($A895,'Section 2'!$D$16:$R$1015,COLUMNS('Section 2'!$D$13:P$13),0)))</f>
        <v/>
      </c>
      <c r="P895" s="84" t="str">
        <f>IF($C895="","",IF(ISBLANK(VLOOKUP($A895,'Section 2'!$D$16:$R$1015,COLUMNS('Section 2'!$D$13:Q$13),0)),"",VLOOKUP($A895,'Section 2'!$D$16:$R$1015,COLUMNS('Section 2'!$D$13:Q$13),0)))</f>
        <v/>
      </c>
      <c r="Q895" s="84" t="str">
        <f>IF($C895="","",IF(ISBLANK(VLOOKUP($A895,'Section 2'!$D$16:$R$1015,COLUMNS('Section 2'!$D$13:R$13),0)),"",IF(VLOOKUP($A895,'Section 2'!$D$16:$R$1015,COLUMNS('Section 2'!$D$13:R$13),0)="QPS","QPS",PROPER(VLOOKUP($A895,'Section 2'!$D$16:$R$1015,COLUMNS('Section 2'!$D$13:R$13),0)))))</f>
        <v/>
      </c>
    </row>
    <row r="896" spans="1:17" x14ac:dyDescent="0.35">
      <c r="A896" s="50">
        <v>895</v>
      </c>
      <c r="B896" s="84" t="str">
        <f t="shared" si="13"/>
        <v/>
      </c>
      <c r="C896" s="84" t="str">
        <f>IFERROR(VLOOKUP($A896,'Section 2'!$D$16:$R$1015,COLUMNS('Section 2'!$D$13:D$13),0),"")</f>
        <v/>
      </c>
      <c r="D896" s="61" t="str">
        <f>IF($C896="","",IF(ISBLANK(VLOOKUP($A896,'Section 2'!$D$16:$R$1015,COLUMNS('Section 2'!$D$13:E$13),0)),"",VLOOKUP($A896,'Section 2'!$D$16:$R$1015,COLUMNS('Section 2'!$D$13:E$13),0)))</f>
        <v/>
      </c>
      <c r="E896" s="84" t="str">
        <f>IF($C896="","",IF(ISBLANK(VLOOKUP($A896,'Section 2'!$D$16:$R$1015,COLUMNS('Section 2'!$D$13:F$13),0)),"",VLOOKUP($A896,'Section 2'!$D$16:$R$1015,COLUMNS('Section 2'!$D$13:F$13),0)))</f>
        <v/>
      </c>
      <c r="F896" s="84" t="str">
        <f>IF($C896="","",IF(ISBLANK(VLOOKUP($A896,'Section 2'!$D$16:$R$1015,COLUMNS('Section 2'!$D$13:G$13),0)),"",VLOOKUP($A896,'Section 2'!$D$16:$R$1015,COLUMNS('Section 2'!$D$13:G$13),0)))</f>
        <v/>
      </c>
      <c r="G896" s="84" t="str">
        <f>IF($C896="","",IF(ISBLANK(VLOOKUP($A896,'Section 2'!$D$16:$R$1015,COLUMNS('Section 2'!$D$13:H$13),0)),"",VLOOKUP($A896,'Section 2'!$D$16:$R$1015,COLUMNS('Section 2'!$D$13:H$13),0)))</f>
        <v/>
      </c>
      <c r="H896" s="84" t="str">
        <f>IF($C896="","",IF(ISBLANK(VLOOKUP($A896,'Section 2'!$D$16:$R$1015,COLUMNS('Section 2'!$D$13:I$13),0)),"",VLOOKUP($A896,'Section 2'!$D$16:$R$1015,COLUMNS('Section 2'!$D$13:I$13),0)))</f>
        <v/>
      </c>
      <c r="I896" s="84" t="str">
        <f>IF($C896="","",IF(ISBLANK(VLOOKUP($A896,'Section 2'!$D$16:$R$1015,COLUMNS('Section 2'!$D$13:J$13),0)),"",VLOOKUP($A896,'Section 2'!$D$16:$R$1015,COLUMNS('Section 2'!$D$13:J$13),0)))</f>
        <v/>
      </c>
      <c r="J896" s="84" t="str">
        <f>IF($C896="","",IF(ISBLANK(VLOOKUP($A896,'Section 2'!$D$16:$R$1015,COLUMNS('Section 2'!$D$13:R$13),0)),"",IF(VLOOKUP($A896,'Section 2'!$D$16:$R$1015,COLUMNS('Section 2'!$D$13:R$13),0)="QPS","QPS",PROPER(VLOOKUP($A896,'Section 2'!$D$16:$R$1015,COLUMNS('Section 2'!$D$13:R$13),0)))))</f>
        <v/>
      </c>
      <c r="K896" s="84" t="str">
        <f>IF($C896="","",IF(ISBLANK(VLOOKUP($A896,'Section 2'!$D$16:$R$1015,COLUMNS('Section 2'!$D$13:L$13),0)),"",VLOOKUP($A896,'Section 2'!$D$16:$R$1015,COLUMNS('Section 2'!$D$13:L$13),0)))</f>
        <v/>
      </c>
      <c r="L896" s="84" t="str">
        <f>IF($C896="","",IF(ISBLANK(VLOOKUP($A896,'Section 2'!$D$16:$R$1015,COLUMNS('Section 2'!$D$13:M$13),0)),"",VLOOKUP($A896,'Section 2'!$D$16:$R$1015,COLUMNS('Section 2'!$D$13:M$13),0)))</f>
        <v/>
      </c>
      <c r="M896" s="84" t="str">
        <f>IF($C896="","",IF(ISBLANK(VLOOKUP($A896,'Section 2'!$D$16:$R$1015,COLUMNS('Section 2'!$D$13:N$13),0)),"",VLOOKUP($A896,'Section 2'!$D$16:$R$1015,COLUMNS('Section 2'!$D$13:N$13),0)))</f>
        <v/>
      </c>
      <c r="N896" s="84" t="str">
        <f>IF($C896="","",IF(ISBLANK(VLOOKUP($A896,'Section 2'!$D$16:$R$1015,COLUMNS('Section 2'!$D$13:O$13),0)),"",VLOOKUP($A896,'Section 2'!$D$16:$R$1015,COLUMNS('Section 2'!$D$13:O$13),0)))</f>
        <v/>
      </c>
      <c r="O896" s="84" t="str">
        <f>IF($C896="","",IF(ISBLANK(VLOOKUP($A896,'Section 2'!$D$16:$R$1015,COLUMNS('Section 2'!$D$13:P$13),0)),"",VLOOKUP($A896,'Section 2'!$D$16:$R$1015,COLUMNS('Section 2'!$D$13:P$13),0)))</f>
        <v/>
      </c>
      <c r="P896" s="84" t="str">
        <f>IF($C896="","",IF(ISBLANK(VLOOKUP($A896,'Section 2'!$D$16:$R$1015,COLUMNS('Section 2'!$D$13:Q$13),0)),"",VLOOKUP($A896,'Section 2'!$D$16:$R$1015,COLUMNS('Section 2'!$D$13:Q$13),0)))</f>
        <v/>
      </c>
      <c r="Q896" s="84" t="str">
        <f>IF($C896="","",IF(ISBLANK(VLOOKUP($A896,'Section 2'!$D$16:$R$1015,COLUMNS('Section 2'!$D$13:R$13),0)),"",IF(VLOOKUP($A896,'Section 2'!$D$16:$R$1015,COLUMNS('Section 2'!$D$13:R$13),0)="QPS","QPS",PROPER(VLOOKUP($A896,'Section 2'!$D$16:$R$1015,COLUMNS('Section 2'!$D$13:R$13),0)))))</f>
        <v/>
      </c>
    </row>
    <row r="897" spans="1:17" x14ac:dyDescent="0.35">
      <c r="A897" s="50">
        <v>896</v>
      </c>
      <c r="B897" s="84" t="str">
        <f t="shared" si="13"/>
        <v/>
      </c>
      <c r="C897" s="84" t="str">
        <f>IFERROR(VLOOKUP($A897,'Section 2'!$D$16:$R$1015,COLUMNS('Section 2'!$D$13:D$13),0),"")</f>
        <v/>
      </c>
      <c r="D897" s="61" t="str">
        <f>IF($C897="","",IF(ISBLANK(VLOOKUP($A897,'Section 2'!$D$16:$R$1015,COLUMNS('Section 2'!$D$13:E$13),0)),"",VLOOKUP($A897,'Section 2'!$D$16:$R$1015,COLUMNS('Section 2'!$D$13:E$13),0)))</f>
        <v/>
      </c>
      <c r="E897" s="84" t="str">
        <f>IF($C897="","",IF(ISBLANK(VLOOKUP($A897,'Section 2'!$D$16:$R$1015,COLUMNS('Section 2'!$D$13:F$13),0)),"",VLOOKUP($A897,'Section 2'!$D$16:$R$1015,COLUMNS('Section 2'!$D$13:F$13),0)))</f>
        <v/>
      </c>
      <c r="F897" s="84" t="str">
        <f>IF($C897="","",IF(ISBLANK(VLOOKUP($A897,'Section 2'!$D$16:$R$1015,COLUMNS('Section 2'!$D$13:G$13),0)),"",VLOOKUP($A897,'Section 2'!$D$16:$R$1015,COLUMNS('Section 2'!$D$13:G$13),0)))</f>
        <v/>
      </c>
      <c r="G897" s="84" t="str">
        <f>IF($C897="","",IF(ISBLANK(VLOOKUP($A897,'Section 2'!$D$16:$R$1015,COLUMNS('Section 2'!$D$13:H$13),0)),"",VLOOKUP($A897,'Section 2'!$D$16:$R$1015,COLUMNS('Section 2'!$D$13:H$13),0)))</f>
        <v/>
      </c>
      <c r="H897" s="84" t="str">
        <f>IF($C897="","",IF(ISBLANK(VLOOKUP($A897,'Section 2'!$D$16:$R$1015,COLUMNS('Section 2'!$D$13:I$13),0)),"",VLOOKUP($A897,'Section 2'!$D$16:$R$1015,COLUMNS('Section 2'!$D$13:I$13),0)))</f>
        <v/>
      </c>
      <c r="I897" s="84" t="str">
        <f>IF($C897="","",IF(ISBLANK(VLOOKUP($A897,'Section 2'!$D$16:$R$1015,COLUMNS('Section 2'!$D$13:J$13),0)),"",VLOOKUP($A897,'Section 2'!$D$16:$R$1015,COLUMNS('Section 2'!$D$13:J$13),0)))</f>
        <v/>
      </c>
      <c r="J897" s="84" t="str">
        <f>IF($C897="","",IF(ISBLANK(VLOOKUP($A897,'Section 2'!$D$16:$R$1015,COLUMNS('Section 2'!$D$13:R$13),0)),"",IF(VLOOKUP($A897,'Section 2'!$D$16:$R$1015,COLUMNS('Section 2'!$D$13:R$13),0)="QPS","QPS",PROPER(VLOOKUP($A897,'Section 2'!$D$16:$R$1015,COLUMNS('Section 2'!$D$13:R$13),0)))))</f>
        <v/>
      </c>
      <c r="K897" s="84" t="str">
        <f>IF($C897="","",IF(ISBLANK(VLOOKUP($A897,'Section 2'!$D$16:$R$1015,COLUMNS('Section 2'!$D$13:L$13),0)),"",VLOOKUP($A897,'Section 2'!$D$16:$R$1015,COLUMNS('Section 2'!$D$13:L$13),0)))</f>
        <v/>
      </c>
      <c r="L897" s="84" t="str">
        <f>IF($C897="","",IF(ISBLANK(VLOOKUP($A897,'Section 2'!$D$16:$R$1015,COLUMNS('Section 2'!$D$13:M$13),0)),"",VLOOKUP($A897,'Section 2'!$D$16:$R$1015,COLUMNS('Section 2'!$D$13:M$13),0)))</f>
        <v/>
      </c>
      <c r="M897" s="84" t="str">
        <f>IF($C897="","",IF(ISBLANK(VLOOKUP($A897,'Section 2'!$D$16:$R$1015,COLUMNS('Section 2'!$D$13:N$13),0)),"",VLOOKUP($A897,'Section 2'!$D$16:$R$1015,COLUMNS('Section 2'!$D$13:N$13),0)))</f>
        <v/>
      </c>
      <c r="N897" s="84" t="str">
        <f>IF($C897="","",IF(ISBLANK(VLOOKUP($A897,'Section 2'!$D$16:$R$1015,COLUMNS('Section 2'!$D$13:O$13),0)),"",VLOOKUP($A897,'Section 2'!$D$16:$R$1015,COLUMNS('Section 2'!$D$13:O$13),0)))</f>
        <v/>
      </c>
      <c r="O897" s="84" t="str">
        <f>IF($C897="","",IF(ISBLANK(VLOOKUP($A897,'Section 2'!$D$16:$R$1015,COLUMNS('Section 2'!$D$13:P$13),0)),"",VLOOKUP($A897,'Section 2'!$D$16:$R$1015,COLUMNS('Section 2'!$D$13:P$13),0)))</f>
        <v/>
      </c>
      <c r="P897" s="84" t="str">
        <f>IF($C897="","",IF(ISBLANK(VLOOKUP($A897,'Section 2'!$D$16:$R$1015,COLUMNS('Section 2'!$D$13:Q$13),0)),"",VLOOKUP($A897,'Section 2'!$D$16:$R$1015,COLUMNS('Section 2'!$D$13:Q$13),0)))</f>
        <v/>
      </c>
      <c r="Q897" s="84" t="str">
        <f>IF($C897="","",IF(ISBLANK(VLOOKUP($A897,'Section 2'!$D$16:$R$1015,COLUMNS('Section 2'!$D$13:R$13),0)),"",IF(VLOOKUP($A897,'Section 2'!$D$16:$R$1015,COLUMNS('Section 2'!$D$13:R$13),0)="QPS","QPS",PROPER(VLOOKUP($A897,'Section 2'!$D$16:$R$1015,COLUMNS('Section 2'!$D$13:R$13),0)))))</f>
        <v/>
      </c>
    </row>
    <row r="898" spans="1:17" x14ac:dyDescent="0.35">
      <c r="A898" s="50">
        <v>897</v>
      </c>
      <c r="B898" s="84" t="str">
        <f t="shared" si="13"/>
        <v/>
      </c>
      <c r="C898" s="84" t="str">
        <f>IFERROR(VLOOKUP($A898,'Section 2'!$D$16:$R$1015,COLUMNS('Section 2'!$D$13:D$13),0),"")</f>
        <v/>
      </c>
      <c r="D898" s="61" t="str">
        <f>IF($C898="","",IF(ISBLANK(VLOOKUP($A898,'Section 2'!$D$16:$R$1015,COLUMNS('Section 2'!$D$13:E$13),0)),"",VLOOKUP($A898,'Section 2'!$D$16:$R$1015,COLUMNS('Section 2'!$D$13:E$13),0)))</f>
        <v/>
      </c>
      <c r="E898" s="84" t="str">
        <f>IF($C898="","",IF(ISBLANK(VLOOKUP($A898,'Section 2'!$D$16:$R$1015,COLUMNS('Section 2'!$D$13:F$13),0)),"",VLOOKUP($A898,'Section 2'!$D$16:$R$1015,COLUMNS('Section 2'!$D$13:F$13),0)))</f>
        <v/>
      </c>
      <c r="F898" s="84" t="str">
        <f>IF($C898="","",IF(ISBLANK(VLOOKUP($A898,'Section 2'!$D$16:$R$1015,COLUMNS('Section 2'!$D$13:G$13),0)),"",VLOOKUP($A898,'Section 2'!$D$16:$R$1015,COLUMNS('Section 2'!$D$13:G$13),0)))</f>
        <v/>
      </c>
      <c r="G898" s="84" t="str">
        <f>IF($C898="","",IF(ISBLANK(VLOOKUP($A898,'Section 2'!$D$16:$R$1015,COLUMNS('Section 2'!$D$13:H$13),0)),"",VLOOKUP($A898,'Section 2'!$D$16:$R$1015,COLUMNS('Section 2'!$D$13:H$13),0)))</f>
        <v/>
      </c>
      <c r="H898" s="84" t="str">
        <f>IF($C898="","",IF(ISBLANK(VLOOKUP($A898,'Section 2'!$D$16:$R$1015,COLUMNS('Section 2'!$D$13:I$13),0)),"",VLOOKUP($A898,'Section 2'!$D$16:$R$1015,COLUMNS('Section 2'!$D$13:I$13),0)))</f>
        <v/>
      </c>
      <c r="I898" s="84" t="str">
        <f>IF($C898="","",IF(ISBLANK(VLOOKUP($A898,'Section 2'!$D$16:$R$1015,COLUMNS('Section 2'!$D$13:J$13),0)),"",VLOOKUP($A898,'Section 2'!$D$16:$R$1015,COLUMNS('Section 2'!$D$13:J$13),0)))</f>
        <v/>
      </c>
      <c r="J898" s="84" t="str">
        <f>IF($C898="","",IF(ISBLANK(VLOOKUP($A898,'Section 2'!$D$16:$R$1015,COLUMNS('Section 2'!$D$13:R$13),0)),"",IF(VLOOKUP($A898,'Section 2'!$D$16:$R$1015,COLUMNS('Section 2'!$D$13:R$13),0)="QPS","QPS",PROPER(VLOOKUP($A898,'Section 2'!$D$16:$R$1015,COLUMNS('Section 2'!$D$13:R$13),0)))))</f>
        <v/>
      </c>
      <c r="K898" s="84" t="str">
        <f>IF($C898="","",IF(ISBLANK(VLOOKUP($A898,'Section 2'!$D$16:$R$1015,COLUMNS('Section 2'!$D$13:L$13),0)),"",VLOOKUP($A898,'Section 2'!$D$16:$R$1015,COLUMNS('Section 2'!$D$13:L$13),0)))</f>
        <v/>
      </c>
      <c r="L898" s="84" t="str">
        <f>IF($C898="","",IF(ISBLANK(VLOOKUP($A898,'Section 2'!$D$16:$R$1015,COLUMNS('Section 2'!$D$13:M$13),0)),"",VLOOKUP($A898,'Section 2'!$D$16:$R$1015,COLUMNS('Section 2'!$D$13:M$13),0)))</f>
        <v/>
      </c>
      <c r="M898" s="84" t="str">
        <f>IF($C898="","",IF(ISBLANK(VLOOKUP($A898,'Section 2'!$D$16:$R$1015,COLUMNS('Section 2'!$D$13:N$13),0)),"",VLOOKUP($A898,'Section 2'!$D$16:$R$1015,COLUMNS('Section 2'!$D$13:N$13),0)))</f>
        <v/>
      </c>
      <c r="N898" s="84" t="str">
        <f>IF($C898="","",IF(ISBLANK(VLOOKUP($A898,'Section 2'!$D$16:$R$1015,COLUMNS('Section 2'!$D$13:O$13),0)),"",VLOOKUP($A898,'Section 2'!$D$16:$R$1015,COLUMNS('Section 2'!$D$13:O$13),0)))</f>
        <v/>
      </c>
      <c r="O898" s="84" t="str">
        <f>IF($C898="","",IF(ISBLANK(VLOOKUP($A898,'Section 2'!$D$16:$R$1015,COLUMNS('Section 2'!$D$13:P$13),0)),"",VLOOKUP($A898,'Section 2'!$D$16:$R$1015,COLUMNS('Section 2'!$D$13:P$13),0)))</f>
        <v/>
      </c>
      <c r="P898" s="84" t="str">
        <f>IF($C898="","",IF(ISBLANK(VLOOKUP($A898,'Section 2'!$D$16:$R$1015,COLUMNS('Section 2'!$D$13:Q$13),0)),"",VLOOKUP($A898,'Section 2'!$D$16:$R$1015,COLUMNS('Section 2'!$D$13:Q$13),0)))</f>
        <v/>
      </c>
      <c r="Q898" s="84" t="str">
        <f>IF($C898="","",IF(ISBLANK(VLOOKUP($A898,'Section 2'!$D$16:$R$1015,COLUMNS('Section 2'!$D$13:R$13),0)),"",IF(VLOOKUP($A898,'Section 2'!$D$16:$R$1015,COLUMNS('Section 2'!$D$13:R$13),0)="QPS","QPS",PROPER(VLOOKUP($A898,'Section 2'!$D$16:$R$1015,COLUMNS('Section 2'!$D$13:R$13),0)))))</f>
        <v/>
      </c>
    </row>
    <row r="899" spans="1:17" x14ac:dyDescent="0.35">
      <c r="A899" s="50">
        <v>898</v>
      </c>
      <c r="B899" s="84" t="str">
        <f t="shared" ref="B899:B962" si="14">IF(C899="","",2)</f>
        <v/>
      </c>
      <c r="C899" s="84" t="str">
        <f>IFERROR(VLOOKUP($A899,'Section 2'!$D$16:$R$1015,COLUMNS('Section 2'!$D$13:D$13),0),"")</f>
        <v/>
      </c>
      <c r="D899" s="61" t="str">
        <f>IF($C899="","",IF(ISBLANK(VLOOKUP($A899,'Section 2'!$D$16:$R$1015,COLUMNS('Section 2'!$D$13:E$13),0)),"",VLOOKUP($A899,'Section 2'!$D$16:$R$1015,COLUMNS('Section 2'!$D$13:E$13),0)))</f>
        <v/>
      </c>
      <c r="E899" s="84" t="str">
        <f>IF($C899="","",IF(ISBLANK(VLOOKUP($A899,'Section 2'!$D$16:$R$1015,COLUMNS('Section 2'!$D$13:F$13),0)),"",VLOOKUP($A899,'Section 2'!$D$16:$R$1015,COLUMNS('Section 2'!$D$13:F$13),0)))</f>
        <v/>
      </c>
      <c r="F899" s="84" t="str">
        <f>IF($C899="","",IF(ISBLANK(VLOOKUP($A899,'Section 2'!$D$16:$R$1015,COLUMNS('Section 2'!$D$13:G$13),0)),"",VLOOKUP($A899,'Section 2'!$D$16:$R$1015,COLUMNS('Section 2'!$D$13:G$13),0)))</f>
        <v/>
      </c>
      <c r="G899" s="84" t="str">
        <f>IF($C899="","",IF(ISBLANK(VLOOKUP($A899,'Section 2'!$D$16:$R$1015,COLUMNS('Section 2'!$D$13:H$13),0)),"",VLOOKUP($A899,'Section 2'!$D$16:$R$1015,COLUMNS('Section 2'!$D$13:H$13),0)))</f>
        <v/>
      </c>
      <c r="H899" s="84" t="str">
        <f>IF($C899="","",IF(ISBLANK(VLOOKUP($A899,'Section 2'!$D$16:$R$1015,COLUMNS('Section 2'!$D$13:I$13),0)),"",VLOOKUP($A899,'Section 2'!$D$16:$R$1015,COLUMNS('Section 2'!$D$13:I$13),0)))</f>
        <v/>
      </c>
      <c r="I899" s="84" t="str">
        <f>IF($C899="","",IF(ISBLANK(VLOOKUP($A899,'Section 2'!$D$16:$R$1015,COLUMNS('Section 2'!$D$13:J$13),0)),"",VLOOKUP($A899,'Section 2'!$D$16:$R$1015,COLUMNS('Section 2'!$D$13:J$13),0)))</f>
        <v/>
      </c>
      <c r="J899" s="84" t="str">
        <f>IF($C899="","",IF(ISBLANK(VLOOKUP($A899,'Section 2'!$D$16:$R$1015,COLUMNS('Section 2'!$D$13:R$13),0)),"",IF(VLOOKUP($A899,'Section 2'!$D$16:$R$1015,COLUMNS('Section 2'!$D$13:R$13),0)="QPS","QPS",PROPER(VLOOKUP($A899,'Section 2'!$D$16:$R$1015,COLUMNS('Section 2'!$D$13:R$13),0)))))</f>
        <v/>
      </c>
      <c r="K899" s="84" t="str">
        <f>IF($C899="","",IF(ISBLANK(VLOOKUP($A899,'Section 2'!$D$16:$R$1015,COLUMNS('Section 2'!$D$13:L$13),0)),"",VLOOKUP($A899,'Section 2'!$D$16:$R$1015,COLUMNS('Section 2'!$D$13:L$13),0)))</f>
        <v/>
      </c>
      <c r="L899" s="84" t="str">
        <f>IF($C899="","",IF(ISBLANK(VLOOKUP($A899,'Section 2'!$D$16:$R$1015,COLUMNS('Section 2'!$D$13:M$13),0)),"",VLOOKUP($A899,'Section 2'!$D$16:$R$1015,COLUMNS('Section 2'!$D$13:M$13),0)))</f>
        <v/>
      </c>
      <c r="M899" s="84" t="str">
        <f>IF($C899="","",IF(ISBLANK(VLOOKUP($A899,'Section 2'!$D$16:$R$1015,COLUMNS('Section 2'!$D$13:N$13),0)),"",VLOOKUP($A899,'Section 2'!$D$16:$R$1015,COLUMNS('Section 2'!$D$13:N$13),0)))</f>
        <v/>
      </c>
      <c r="N899" s="84" t="str">
        <f>IF($C899="","",IF(ISBLANK(VLOOKUP($A899,'Section 2'!$D$16:$R$1015,COLUMNS('Section 2'!$D$13:O$13),0)),"",VLOOKUP($A899,'Section 2'!$D$16:$R$1015,COLUMNS('Section 2'!$D$13:O$13),0)))</f>
        <v/>
      </c>
      <c r="O899" s="84" t="str">
        <f>IF($C899="","",IF(ISBLANK(VLOOKUP($A899,'Section 2'!$D$16:$R$1015,COLUMNS('Section 2'!$D$13:P$13),0)),"",VLOOKUP($A899,'Section 2'!$D$16:$R$1015,COLUMNS('Section 2'!$D$13:P$13),0)))</f>
        <v/>
      </c>
      <c r="P899" s="84" t="str">
        <f>IF($C899="","",IF(ISBLANK(VLOOKUP($A899,'Section 2'!$D$16:$R$1015,COLUMNS('Section 2'!$D$13:Q$13),0)),"",VLOOKUP($A899,'Section 2'!$D$16:$R$1015,COLUMNS('Section 2'!$D$13:Q$13),0)))</f>
        <v/>
      </c>
      <c r="Q899" s="84" t="str">
        <f>IF($C899="","",IF(ISBLANK(VLOOKUP($A899,'Section 2'!$D$16:$R$1015,COLUMNS('Section 2'!$D$13:R$13),0)),"",IF(VLOOKUP($A899,'Section 2'!$D$16:$R$1015,COLUMNS('Section 2'!$D$13:R$13),0)="QPS","QPS",PROPER(VLOOKUP($A899,'Section 2'!$D$16:$R$1015,COLUMNS('Section 2'!$D$13:R$13),0)))))</f>
        <v/>
      </c>
    </row>
    <row r="900" spans="1:17" x14ac:dyDescent="0.35">
      <c r="A900" s="50">
        <v>899</v>
      </c>
      <c r="B900" s="84" t="str">
        <f t="shared" si="14"/>
        <v/>
      </c>
      <c r="C900" s="84" t="str">
        <f>IFERROR(VLOOKUP($A900,'Section 2'!$D$16:$R$1015,COLUMNS('Section 2'!$D$13:D$13),0),"")</f>
        <v/>
      </c>
      <c r="D900" s="61" t="str">
        <f>IF($C900="","",IF(ISBLANK(VLOOKUP($A900,'Section 2'!$D$16:$R$1015,COLUMNS('Section 2'!$D$13:E$13),0)),"",VLOOKUP($A900,'Section 2'!$D$16:$R$1015,COLUMNS('Section 2'!$D$13:E$13),0)))</f>
        <v/>
      </c>
      <c r="E900" s="84" t="str">
        <f>IF($C900="","",IF(ISBLANK(VLOOKUP($A900,'Section 2'!$D$16:$R$1015,COLUMNS('Section 2'!$D$13:F$13),0)),"",VLOOKUP($A900,'Section 2'!$D$16:$R$1015,COLUMNS('Section 2'!$D$13:F$13),0)))</f>
        <v/>
      </c>
      <c r="F900" s="84" t="str">
        <f>IF($C900="","",IF(ISBLANK(VLOOKUP($A900,'Section 2'!$D$16:$R$1015,COLUMNS('Section 2'!$D$13:G$13),0)),"",VLOOKUP($A900,'Section 2'!$D$16:$R$1015,COLUMNS('Section 2'!$D$13:G$13),0)))</f>
        <v/>
      </c>
      <c r="G900" s="84" t="str">
        <f>IF($C900="","",IF(ISBLANK(VLOOKUP($A900,'Section 2'!$D$16:$R$1015,COLUMNS('Section 2'!$D$13:H$13),0)),"",VLOOKUP($A900,'Section 2'!$D$16:$R$1015,COLUMNS('Section 2'!$D$13:H$13),0)))</f>
        <v/>
      </c>
      <c r="H900" s="84" t="str">
        <f>IF($C900="","",IF(ISBLANK(VLOOKUP($A900,'Section 2'!$D$16:$R$1015,COLUMNS('Section 2'!$D$13:I$13),0)),"",VLOOKUP($A900,'Section 2'!$D$16:$R$1015,COLUMNS('Section 2'!$D$13:I$13),0)))</f>
        <v/>
      </c>
      <c r="I900" s="84" t="str">
        <f>IF($C900="","",IF(ISBLANK(VLOOKUP($A900,'Section 2'!$D$16:$R$1015,COLUMNS('Section 2'!$D$13:J$13),0)),"",VLOOKUP($A900,'Section 2'!$D$16:$R$1015,COLUMNS('Section 2'!$D$13:J$13),0)))</f>
        <v/>
      </c>
      <c r="J900" s="84" t="str">
        <f>IF($C900="","",IF(ISBLANK(VLOOKUP($A900,'Section 2'!$D$16:$R$1015,COLUMNS('Section 2'!$D$13:R$13),0)),"",IF(VLOOKUP($A900,'Section 2'!$D$16:$R$1015,COLUMNS('Section 2'!$D$13:R$13),0)="QPS","QPS",PROPER(VLOOKUP($A900,'Section 2'!$D$16:$R$1015,COLUMNS('Section 2'!$D$13:R$13),0)))))</f>
        <v/>
      </c>
      <c r="K900" s="84" t="str">
        <f>IF($C900="","",IF(ISBLANK(VLOOKUP($A900,'Section 2'!$D$16:$R$1015,COLUMNS('Section 2'!$D$13:L$13),0)),"",VLOOKUP($A900,'Section 2'!$D$16:$R$1015,COLUMNS('Section 2'!$D$13:L$13),0)))</f>
        <v/>
      </c>
      <c r="L900" s="84" t="str">
        <f>IF($C900="","",IF(ISBLANK(VLOOKUP($A900,'Section 2'!$D$16:$R$1015,COLUMNS('Section 2'!$D$13:M$13),0)),"",VLOOKUP($A900,'Section 2'!$D$16:$R$1015,COLUMNS('Section 2'!$D$13:M$13),0)))</f>
        <v/>
      </c>
      <c r="M900" s="84" t="str">
        <f>IF($C900="","",IF(ISBLANK(VLOOKUP($A900,'Section 2'!$D$16:$R$1015,COLUMNS('Section 2'!$D$13:N$13),0)),"",VLOOKUP($A900,'Section 2'!$D$16:$R$1015,COLUMNS('Section 2'!$D$13:N$13),0)))</f>
        <v/>
      </c>
      <c r="N900" s="84" t="str">
        <f>IF($C900="","",IF(ISBLANK(VLOOKUP($A900,'Section 2'!$D$16:$R$1015,COLUMNS('Section 2'!$D$13:O$13),0)),"",VLOOKUP($A900,'Section 2'!$D$16:$R$1015,COLUMNS('Section 2'!$D$13:O$13),0)))</f>
        <v/>
      </c>
      <c r="O900" s="84" t="str">
        <f>IF($C900="","",IF(ISBLANK(VLOOKUP($A900,'Section 2'!$D$16:$R$1015,COLUMNS('Section 2'!$D$13:P$13),0)),"",VLOOKUP($A900,'Section 2'!$D$16:$R$1015,COLUMNS('Section 2'!$D$13:P$13),0)))</f>
        <v/>
      </c>
      <c r="P900" s="84" t="str">
        <f>IF($C900="","",IF(ISBLANK(VLOOKUP($A900,'Section 2'!$D$16:$R$1015,COLUMNS('Section 2'!$D$13:Q$13),0)),"",VLOOKUP($A900,'Section 2'!$D$16:$R$1015,COLUMNS('Section 2'!$D$13:Q$13),0)))</f>
        <v/>
      </c>
      <c r="Q900" s="84" t="str">
        <f>IF($C900="","",IF(ISBLANK(VLOOKUP($A900,'Section 2'!$D$16:$R$1015,COLUMNS('Section 2'!$D$13:R$13),0)),"",IF(VLOOKUP($A900,'Section 2'!$D$16:$R$1015,COLUMNS('Section 2'!$D$13:R$13),0)="QPS","QPS",PROPER(VLOOKUP($A900,'Section 2'!$D$16:$R$1015,COLUMNS('Section 2'!$D$13:R$13),0)))))</f>
        <v/>
      </c>
    </row>
    <row r="901" spans="1:17" x14ac:dyDescent="0.35">
      <c r="A901" s="50">
        <v>900</v>
      </c>
      <c r="B901" s="84" t="str">
        <f t="shared" si="14"/>
        <v/>
      </c>
      <c r="C901" s="84" t="str">
        <f>IFERROR(VLOOKUP($A901,'Section 2'!$D$16:$R$1015,COLUMNS('Section 2'!$D$13:D$13),0),"")</f>
        <v/>
      </c>
      <c r="D901" s="61" t="str">
        <f>IF($C901="","",IF(ISBLANK(VLOOKUP($A901,'Section 2'!$D$16:$R$1015,COLUMNS('Section 2'!$D$13:E$13),0)),"",VLOOKUP($A901,'Section 2'!$D$16:$R$1015,COLUMNS('Section 2'!$D$13:E$13),0)))</f>
        <v/>
      </c>
      <c r="E901" s="84" t="str">
        <f>IF($C901="","",IF(ISBLANK(VLOOKUP($A901,'Section 2'!$D$16:$R$1015,COLUMNS('Section 2'!$D$13:F$13),0)),"",VLOOKUP($A901,'Section 2'!$D$16:$R$1015,COLUMNS('Section 2'!$D$13:F$13),0)))</f>
        <v/>
      </c>
      <c r="F901" s="84" t="str">
        <f>IF($C901="","",IF(ISBLANK(VLOOKUP($A901,'Section 2'!$D$16:$R$1015,COLUMNS('Section 2'!$D$13:G$13),0)),"",VLOOKUP($A901,'Section 2'!$D$16:$R$1015,COLUMNS('Section 2'!$D$13:G$13),0)))</f>
        <v/>
      </c>
      <c r="G901" s="84" t="str">
        <f>IF($C901="","",IF(ISBLANK(VLOOKUP($A901,'Section 2'!$D$16:$R$1015,COLUMNS('Section 2'!$D$13:H$13),0)),"",VLOOKUP($A901,'Section 2'!$D$16:$R$1015,COLUMNS('Section 2'!$D$13:H$13),0)))</f>
        <v/>
      </c>
      <c r="H901" s="84" t="str">
        <f>IF($C901="","",IF(ISBLANK(VLOOKUP($A901,'Section 2'!$D$16:$R$1015,COLUMNS('Section 2'!$D$13:I$13),0)),"",VLOOKUP($A901,'Section 2'!$D$16:$R$1015,COLUMNS('Section 2'!$D$13:I$13),0)))</f>
        <v/>
      </c>
      <c r="I901" s="84" t="str">
        <f>IF($C901="","",IF(ISBLANK(VLOOKUP($A901,'Section 2'!$D$16:$R$1015,COLUMNS('Section 2'!$D$13:J$13),0)),"",VLOOKUP($A901,'Section 2'!$D$16:$R$1015,COLUMNS('Section 2'!$D$13:J$13),0)))</f>
        <v/>
      </c>
      <c r="J901" s="84" t="str">
        <f>IF($C901="","",IF(ISBLANK(VLOOKUP($A901,'Section 2'!$D$16:$R$1015,COLUMNS('Section 2'!$D$13:R$13),0)),"",IF(VLOOKUP($A901,'Section 2'!$D$16:$R$1015,COLUMNS('Section 2'!$D$13:R$13),0)="QPS","QPS",PROPER(VLOOKUP($A901,'Section 2'!$D$16:$R$1015,COLUMNS('Section 2'!$D$13:R$13),0)))))</f>
        <v/>
      </c>
      <c r="K901" s="84" t="str">
        <f>IF($C901="","",IF(ISBLANK(VLOOKUP($A901,'Section 2'!$D$16:$R$1015,COLUMNS('Section 2'!$D$13:L$13),0)),"",VLOOKUP($A901,'Section 2'!$D$16:$R$1015,COLUMNS('Section 2'!$D$13:L$13),0)))</f>
        <v/>
      </c>
      <c r="L901" s="84" t="str">
        <f>IF($C901="","",IF(ISBLANK(VLOOKUP($A901,'Section 2'!$D$16:$R$1015,COLUMNS('Section 2'!$D$13:M$13),0)),"",VLOOKUP($A901,'Section 2'!$D$16:$R$1015,COLUMNS('Section 2'!$D$13:M$13),0)))</f>
        <v/>
      </c>
      <c r="M901" s="84" t="str">
        <f>IF($C901="","",IF(ISBLANK(VLOOKUP($A901,'Section 2'!$D$16:$R$1015,COLUMNS('Section 2'!$D$13:N$13),0)),"",VLOOKUP($A901,'Section 2'!$D$16:$R$1015,COLUMNS('Section 2'!$D$13:N$13),0)))</f>
        <v/>
      </c>
      <c r="N901" s="84" t="str">
        <f>IF($C901="","",IF(ISBLANK(VLOOKUP($A901,'Section 2'!$D$16:$R$1015,COLUMNS('Section 2'!$D$13:O$13),0)),"",VLOOKUP($A901,'Section 2'!$D$16:$R$1015,COLUMNS('Section 2'!$D$13:O$13),0)))</f>
        <v/>
      </c>
      <c r="O901" s="84" t="str">
        <f>IF($C901="","",IF(ISBLANK(VLOOKUP($A901,'Section 2'!$D$16:$R$1015,COLUMNS('Section 2'!$D$13:P$13),0)),"",VLOOKUP($A901,'Section 2'!$D$16:$R$1015,COLUMNS('Section 2'!$D$13:P$13),0)))</f>
        <v/>
      </c>
      <c r="P901" s="84" t="str">
        <f>IF($C901="","",IF(ISBLANK(VLOOKUP($A901,'Section 2'!$D$16:$R$1015,COLUMNS('Section 2'!$D$13:Q$13),0)),"",VLOOKUP($A901,'Section 2'!$D$16:$R$1015,COLUMNS('Section 2'!$D$13:Q$13),0)))</f>
        <v/>
      </c>
      <c r="Q901" s="84" t="str">
        <f>IF($C901="","",IF(ISBLANK(VLOOKUP($A901,'Section 2'!$D$16:$R$1015,COLUMNS('Section 2'!$D$13:R$13),0)),"",IF(VLOOKUP($A901,'Section 2'!$D$16:$R$1015,COLUMNS('Section 2'!$D$13:R$13),0)="QPS","QPS",PROPER(VLOOKUP($A901,'Section 2'!$D$16:$R$1015,COLUMNS('Section 2'!$D$13:R$13),0)))))</f>
        <v/>
      </c>
    </row>
    <row r="902" spans="1:17" x14ac:dyDescent="0.35">
      <c r="A902" s="50">
        <v>901</v>
      </c>
      <c r="B902" s="84" t="str">
        <f t="shared" si="14"/>
        <v/>
      </c>
      <c r="C902" s="84" t="str">
        <f>IFERROR(VLOOKUP($A902,'Section 2'!$D$16:$R$1015,COLUMNS('Section 2'!$D$13:D$13),0),"")</f>
        <v/>
      </c>
      <c r="D902" s="61" t="str">
        <f>IF($C902="","",IF(ISBLANK(VLOOKUP($A902,'Section 2'!$D$16:$R$1015,COLUMNS('Section 2'!$D$13:E$13),0)),"",VLOOKUP($A902,'Section 2'!$D$16:$R$1015,COLUMNS('Section 2'!$D$13:E$13),0)))</f>
        <v/>
      </c>
      <c r="E902" s="84" t="str">
        <f>IF($C902="","",IF(ISBLANK(VLOOKUP($A902,'Section 2'!$D$16:$R$1015,COLUMNS('Section 2'!$D$13:F$13),0)),"",VLOOKUP($A902,'Section 2'!$D$16:$R$1015,COLUMNS('Section 2'!$D$13:F$13),0)))</f>
        <v/>
      </c>
      <c r="F902" s="84" t="str">
        <f>IF($C902="","",IF(ISBLANK(VLOOKUP($A902,'Section 2'!$D$16:$R$1015,COLUMNS('Section 2'!$D$13:G$13),0)),"",VLOOKUP($A902,'Section 2'!$D$16:$R$1015,COLUMNS('Section 2'!$D$13:G$13),0)))</f>
        <v/>
      </c>
      <c r="G902" s="84" t="str">
        <f>IF($C902="","",IF(ISBLANK(VLOOKUP($A902,'Section 2'!$D$16:$R$1015,COLUMNS('Section 2'!$D$13:H$13),0)),"",VLOOKUP($A902,'Section 2'!$D$16:$R$1015,COLUMNS('Section 2'!$D$13:H$13),0)))</f>
        <v/>
      </c>
      <c r="H902" s="84" t="str">
        <f>IF($C902="","",IF(ISBLANK(VLOOKUP($A902,'Section 2'!$D$16:$R$1015,COLUMNS('Section 2'!$D$13:I$13),0)),"",VLOOKUP($A902,'Section 2'!$D$16:$R$1015,COLUMNS('Section 2'!$D$13:I$13),0)))</f>
        <v/>
      </c>
      <c r="I902" s="84" t="str">
        <f>IF($C902="","",IF(ISBLANK(VLOOKUP($A902,'Section 2'!$D$16:$R$1015,COLUMNS('Section 2'!$D$13:J$13),0)),"",VLOOKUP($A902,'Section 2'!$D$16:$R$1015,COLUMNS('Section 2'!$D$13:J$13),0)))</f>
        <v/>
      </c>
      <c r="J902" s="84" t="str">
        <f>IF($C902="","",IF(ISBLANK(VLOOKUP($A902,'Section 2'!$D$16:$R$1015,COLUMNS('Section 2'!$D$13:R$13),0)),"",IF(VLOOKUP($A902,'Section 2'!$D$16:$R$1015,COLUMNS('Section 2'!$D$13:R$13),0)="QPS","QPS",PROPER(VLOOKUP($A902,'Section 2'!$D$16:$R$1015,COLUMNS('Section 2'!$D$13:R$13),0)))))</f>
        <v/>
      </c>
      <c r="K902" s="84" t="str">
        <f>IF($C902="","",IF(ISBLANK(VLOOKUP($A902,'Section 2'!$D$16:$R$1015,COLUMNS('Section 2'!$D$13:L$13),0)),"",VLOOKUP($A902,'Section 2'!$D$16:$R$1015,COLUMNS('Section 2'!$D$13:L$13),0)))</f>
        <v/>
      </c>
      <c r="L902" s="84" t="str">
        <f>IF($C902="","",IF(ISBLANK(VLOOKUP($A902,'Section 2'!$D$16:$R$1015,COLUMNS('Section 2'!$D$13:M$13),0)),"",VLOOKUP($A902,'Section 2'!$D$16:$R$1015,COLUMNS('Section 2'!$D$13:M$13),0)))</f>
        <v/>
      </c>
      <c r="M902" s="84" t="str">
        <f>IF($C902="","",IF(ISBLANK(VLOOKUP($A902,'Section 2'!$D$16:$R$1015,COLUMNS('Section 2'!$D$13:N$13),0)),"",VLOOKUP($A902,'Section 2'!$D$16:$R$1015,COLUMNS('Section 2'!$D$13:N$13),0)))</f>
        <v/>
      </c>
      <c r="N902" s="84" t="str">
        <f>IF($C902="","",IF(ISBLANK(VLOOKUP($A902,'Section 2'!$D$16:$R$1015,COLUMNS('Section 2'!$D$13:O$13),0)),"",VLOOKUP($A902,'Section 2'!$D$16:$R$1015,COLUMNS('Section 2'!$D$13:O$13),0)))</f>
        <v/>
      </c>
      <c r="O902" s="84" t="str">
        <f>IF($C902="","",IF(ISBLANK(VLOOKUP($A902,'Section 2'!$D$16:$R$1015,COLUMNS('Section 2'!$D$13:P$13),0)),"",VLOOKUP($A902,'Section 2'!$D$16:$R$1015,COLUMNS('Section 2'!$D$13:P$13),0)))</f>
        <v/>
      </c>
      <c r="P902" s="84" t="str">
        <f>IF($C902="","",IF(ISBLANK(VLOOKUP($A902,'Section 2'!$D$16:$R$1015,COLUMNS('Section 2'!$D$13:Q$13),0)),"",VLOOKUP($A902,'Section 2'!$D$16:$R$1015,COLUMNS('Section 2'!$D$13:Q$13),0)))</f>
        <v/>
      </c>
      <c r="Q902" s="84" t="str">
        <f>IF($C902="","",IF(ISBLANK(VLOOKUP($A902,'Section 2'!$D$16:$R$1015,COLUMNS('Section 2'!$D$13:R$13),0)),"",IF(VLOOKUP($A902,'Section 2'!$D$16:$R$1015,COLUMNS('Section 2'!$D$13:R$13),0)="QPS","QPS",PROPER(VLOOKUP($A902,'Section 2'!$D$16:$R$1015,COLUMNS('Section 2'!$D$13:R$13),0)))))</f>
        <v/>
      </c>
    </row>
    <row r="903" spans="1:17" x14ac:dyDescent="0.35">
      <c r="A903" s="50">
        <v>902</v>
      </c>
      <c r="B903" s="84" t="str">
        <f t="shared" si="14"/>
        <v/>
      </c>
      <c r="C903" s="84" t="str">
        <f>IFERROR(VLOOKUP($A903,'Section 2'!$D$16:$R$1015,COLUMNS('Section 2'!$D$13:D$13),0),"")</f>
        <v/>
      </c>
      <c r="D903" s="61" t="str">
        <f>IF($C903="","",IF(ISBLANK(VLOOKUP($A903,'Section 2'!$D$16:$R$1015,COLUMNS('Section 2'!$D$13:E$13),0)),"",VLOOKUP($A903,'Section 2'!$D$16:$R$1015,COLUMNS('Section 2'!$D$13:E$13),0)))</f>
        <v/>
      </c>
      <c r="E903" s="84" t="str">
        <f>IF($C903="","",IF(ISBLANK(VLOOKUP($A903,'Section 2'!$D$16:$R$1015,COLUMNS('Section 2'!$D$13:F$13),0)),"",VLOOKUP($A903,'Section 2'!$D$16:$R$1015,COLUMNS('Section 2'!$D$13:F$13),0)))</f>
        <v/>
      </c>
      <c r="F903" s="84" t="str">
        <f>IF($C903="","",IF(ISBLANK(VLOOKUP($A903,'Section 2'!$D$16:$R$1015,COLUMNS('Section 2'!$D$13:G$13),0)),"",VLOOKUP($A903,'Section 2'!$D$16:$R$1015,COLUMNS('Section 2'!$D$13:G$13),0)))</f>
        <v/>
      </c>
      <c r="G903" s="84" t="str">
        <f>IF($C903="","",IF(ISBLANK(VLOOKUP($A903,'Section 2'!$D$16:$R$1015,COLUMNS('Section 2'!$D$13:H$13),0)),"",VLOOKUP($A903,'Section 2'!$D$16:$R$1015,COLUMNS('Section 2'!$D$13:H$13),0)))</f>
        <v/>
      </c>
      <c r="H903" s="84" t="str">
        <f>IF($C903="","",IF(ISBLANK(VLOOKUP($A903,'Section 2'!$D$16:$R$1015,COLUMNS('Section 2'!$D$13:I$13),0)),"",VLOOKUP($A903,'Section 2'!$D$16:$R$1015,COLUMNS('Section 2'!$D$13:I$13),0)))</f>
        <v/>
      </c>
      <c r="I903" s="84" t="str">
        <f>IF($C903="","",IF(ISBLANK(VLOOKUP($A903,'Section 2'!$D$16:$R$1015,COLUMNS('Section 2'!$D$13:J$13),0)),"",VLOOKUP($A903,'Section 2'!$D$16:$R$1015,COLUMNS('Section 2'!$D$13:J$13),0)))</f>
        <v/>
      </c>
      <c r="J903" s="84" t="str">
        <f>IF($C903="","",IF(ISBLANK(VLOOKUP($A903,'Section 2'!$D$16:$R$1015,COLUMNS('Section 2'!$D$13:R$13),0)),"",IF(VLOOKUP($A903,'Section 2'!$D$16:$R$1015,COLUMNS('Section 2'!$D$13:R$13),0)="QPS","QPS",PROPER(VLOOKUP($A903,'Section 2'!$D$16:$R$1015,COLUMNS('Section 2'!$D$13:R$13),0)))))</f>
        <v/>
      </c>
      <c r="K903" s="84" t="str">
        <f>IF($C903="","",IF(ISBLANK(VLOOKUP($A903,'Section 2'!$D$16:$R$1015,COLUMNS('Section 2'!$D$13:L$13),0)),"",VLOOKUP($A903,'Section 2'!$D$16:$R$1015,COLUMNS('Section 2'!$D$13:L$13),0)))</f>
        <v/>
      </c>
      <c r="L903" s="84" t="str">
        <f>IF($C903="","",IF(ISBLANK(VLOOKUP($A903,'Section 2'!$D$16:$R$1015,COLUMNS('Section 2'!$D$13:M$13),0)),"",VLOOKUP($A903,'Section 2'!$D$16:$R$1015,COLUMNS('Section 2'!$D$13:M$13),0)))</f>
        <v/>
      </c>
      <c r="M903" s="84" t="str">
        <f>IF($C903="","",IF(ISBLANK(VLOOKUP($A903,'Section 2'!$D$16:$R$1015,COLUMNS('Section 2'!$D$13:N$13),0)),"",VLOOKUP($A903,'Section 2'!$D$16:$R$1015,COLUMNS('Section 2'!$D$13:N$13),0)))</f>
        <v/>
      </c>
      <c r="N903" s="84" t="str">
        <f>IF($C903="","",IF(ISBLANK(VLOOKUP($A903,'Section 2'!$D$16:$R$1015,COLUMNS('Section 2'!$D$13:O$13),0)),"",VLOOKUP($A903,'Section 2'!$D$16:$R$1015,COLUMNS('Section 2'!$D$13:O$13),0)))</f>
        <v/>
      </c>
      <c r="O903" s="84" t="str">
        <f>IF($C903="","",IF(ISBLANK(VLOOKUP($A903,'Section 2'!$D$16:$R$1015,COLUMNS('Section 2'!$D$13:P$13),0)),"",VLOOKUP($A903,'Section 2'!$D$16:$R$1015,COLUMNS('Section 2'!$D$13:P$13),0)))</f>
        <v/>
      </c>
      <c r="P903" s="84" t="str">
        <f>IF($C903="","",IF(ISBLANK(VLOOKUP($A903,'Section 2'!$D$16:$R$1015,COLUMNS('Section 2'!$D$13:Q$13),0)),"",VLOOKUP($A903,'Section 2'!$D$16:$R$1015,COLUMNS('Section 2'!$D$13:Q$13),0)))</f>
        <v/>
      </c>
      <c r="Q903" s="84" t="str">
        <f>IF($C903="","",IF(ISBLANK(VLOOKUP($A903,'Section 2'!$D$16:$R$1015,COLUMNS('Section 2'!$D$13:R$13),0)),"",IF(VLOOKUP($A903,'Section 2'!$D$16:$R$1015,COLUMNS('Section 2'!$D$13:R$13),0)="QPS","QPS",PROPER(VLOOKUP($A903,'Section 2'!$D$16:$R$1015,COLUMNS('Section 2'!$D$13:R$13),0)))))</f>
        <v/>
      </c>
    </row>
    <row r="904" spans="1:17" x14ac:dyDescent="0.35">
      <c r="A904" s="50">
        <v>903</v>
      </c>
      <c r="B904" s="84" t="str">
        <f t="shared" si="14"/>
        <v/>
      </c>
      <c r="C904" s="84" t="str">
        <f>IFERROR(VLOOKUP($A904,'Section 2'!$D$16:$R$1015,COLUMNS('Section 2'!$D$13:D$13),0),"")</f>
        <v/>
      </c>
      <c r="D904" s="61" t="str">
        <f>IF($C904="","",IF(ISBLANK(VLOOKUP($A904,'Section 2'!$D$16:$R$1015,COLUMNS('Section 2'!$D$13:E$13),0)),"",VLOOKUP($A904,'Section 2'!$D$16:$R$1015,COLUMNS('Section 2'!$D$13:E$13),0)))</f>
        <v/>
      </c>
      <c r="E904" s="84" t="str">
        <f>IF($C904="","",IF(ISBLANK(VLOOKUP($A904,'Section 2'!$D$16:$R$1015,COLUMNS('Section 2'!$D$13:F$13),0)),"",VLOOKUP($A904,'Section 2'!$D$16:$R$1015,COLUMNS('Section 2'!$D$13:F$13),0)))</f>
        <v/>
      </c>
      <c r="F904" s="84" t="str">
        <f>IF($C904="","",IF(ISBLANK(VLOOKUP($A904,'Section 2'!$D$16:$R$1015,COLUMNS('Section 2'!$D$13:G$13),0)),"",VLOOKUP($A904,'Section 2'!$D$16:$R$1015,COLUMNS('Section 2'!$D$13:G$13),0)))</f>
        <v/>
      </c>
      <c r="G904" s="84" t="str">
        <f>IF($C904="","",IF(ISBLANK(VLOOKUP($A904,'Section 2'!$D$16:$R$1015,COLUMNS('Section 2'!$D$13:H$13),0)),"",VLOOKUP($A904,'Section 2'!$D$16:$R$1015,COLUMNS('Section 2'!$D$13:H$13),0)))</f>
        <v/>
      </c>
      <c r="H904" s="84" t="str">
        <f>IF($C904="","",IF(ISBLANK(VLOOKUP($A904,'Section 2'!$D$16:$R$1015,COLUMNS('Section 2'!$D$13:I$13),0)),"",VLOOKUP($A904,'Section 2'!$D$16:$R$1015,COLUMNS('Section 2'!$D$13:I$13),0)))</f>
        <v/>
      </c>
      <c r="I904" s="84" t="str">
        <f>IF($C904="","",IF(ISBLANK(VLOOKUP($A904,'Section 2'!$D$16:$R$1015,COLUMNS('Section 2'!$D$13:J$13),0)),"",VLOOKUP($A904,'Section 2'!$D$16:$R$1015,COLUMNS('Section 2'!$D$13:J$13),0)))</f>
        <v/>
      </c>
      <c r="J904" s="84" t="str">
        <f>IF($C904="","",IF(ISBLANK(VLOOKUP($A904,'Section 2'!$D$16:$R$1015,COLUMNS('Section 2'!$D$13:R$13),0)),"",IF(VLOOKUP($A904,'Section 2'!$D$16:$R$1015,COLUMNS('Section 2'!$D$13:R$13),0)="QPS","QPS",PROPER(VLOOKUP($A904,'Section 2'!$D$16:$R$1015,COLUMNS('Section 2'!$D$13:R$13),0)))))</f>
        <v/>
      </c>
      <c r="K904" s="84" t="str">
        <f>IF($C904="","",IF(ISBLANK(VLOOKUP($A904,'Section 2'!$D$16:$R$1015,COLUMNS('Section 2'!$D$13:L$13),0)),"",VLOOKUP($A904,'Section 2'!$D$16:$R$1015,COLUMNS('Section 2'!$D$13:L$13),0)))</f>
        <v/>
      </c>
      <c r="L904" s="84" t="str">
        <f>IF($C904="","",IF(ISBLANK(VLOOKUP($A904,'Section 2'!$D$16:$R$1015,COLUMNS('Section 2'!$D$13:M$13),0)),"",VLOOKUP($A904,'Section 2'!$D$16:$R$1015,COLUMNS('Section 2'!$D$13:M$13),0)))</f>
        <v/>
      </c>
      <c r="M904" s="84" t="str">
        <f>IF($C904="","",IF(ISBLANK(VLOOKUP($A904,'Section 2'!$D$16:$R$1015,COLUMNS('Section 2'!$D$13:N$13),0)),"",VLOOKUP($A904,'Section 2'!$D$16:$R$1015,COLUMNS('Section 2'!$D$13:N$13),0)))</f>
        <v/>
      </c>
      <c r="N904" s="84" t="str">
        <f>IF($C904="","",IF(ISBLANK(VLOOKUP($A904,'Section 2'!$D$16:$R$1015,COLUMNS('Section 2'!$D$13:O$13),0)),"",VLOOKUP($A904,'Section 2'!$D$16:$R$1015,COLUMNS('Section 2'!$D$13:O$13),0)))</f>
        <v/>
      </c>
      <c r="O904" s="84" t="str">
        <f>IF($C904="","",IF(ISBLANK(VLOOKUP($A904,'Section 2'!$D$16:$R$1015,COLUMNS('Section 2'!$D$13:P$13),0)),"",VLOOKUP($A904,'Section 2'!$D$16:$R$1015,COLUMNS('Section 2'!$D$13:P$13),0)))</f>
        <v/>
      </c>
      <c r="P904" s="84" t="str">
        <f>IF($C904="","",IF(ISBLANK(VLOOKUP($A904,'Section 2'!$D$16:$R$1015,COLUMNS('Section 2'!$D$13:Q$13),0)),"",VLOOKUP($A904,'Section 2'!$D$16:$R$1015,COLUMNS('Section 2'!$D$13:Q$13),0)))</f>
        <v/>
      </c>
      <c r="Q904" s="84" t="str">
        <f>IF($C904="","",IF(ISBLANK(VLOOKUP($A904,'Section 2'!$D$16:$R$1015,COLUMNS('Section 2'!$D$13:R$13),0)),"",IF(VLOOKUP($A904,'Section 2'!$D$16:$R$1015,COLUMNS('Section 2'!$D$13:R$13),0)="QPS","QPS",PROPER(VLOOKUP($A904,'Section 2'!$D$16:$R$1015,COLUMNS('Section 2'!$D$13:R$13),0)))))</f>
        <v/>
      </c>
    </row>
    <row r="905" spans="1:17" x14ac:dyDescent="0.35">
      <c r="A905" s="50">
        <v>904</v>
      </c>
      <c r="B905" s="84" t="str">
        <f t="shared" si="14"/>
        <v/>
      </c>
      <c r="C905" s="84" t="str">
        <f>IFERROR(VLOOKUP($A905,'Section 2'!$D$16:$R$1015,COLUMNS('Section 2'!$D$13:D$13),0),"")</f>
        <v/>
      </c>
      <c r="D905" s="61" t="str">
        <f>IF($C905="","",IF(ISBLANK(VLOOKUP($A905,'Section 2'!$D$16:$R$1015,COLUMNS('Section 2'!$D$13:E$13),0)),"",VLOOKUP($A905,'Section 2'!$D$16:$R$1015,COLUMNS('Section 2'!$D$13:E$13),0)))</f>
        <v/>
      </c>
      <c r="E905" s="84" t="str">
        <f>IF($C905="","",IF(ISBLANK(VLOOKUP($A905,'Section 2'!$D$16:$R$1015,COLUMNS('Section 2'!$D$13:F$13),0)),"",VLOOKUP($A905,'Section 2'!$D$16:$R$1015,COLUMNS('Section 2'!$D$13:F$13),0)))</f>
        <v/>
      </c>
      <c r="F905" s="84" t="str">
        <f>IF($C905="","",IF(ISBLANK(VLOOKUP($A905,'Section 2'!$D$16:$R$1015,COLUMNS('Section 2'!$D$13:G$13),0)),"",VLOOKUP($A905,'Section 2'!$D$16:$R$1015,COLUMNS('Section 2'!$D$13:G$13),0)))</f>
        <v/>
      </c>
      <c r="G905" s="84" t="str">
        <f>IF($C905="","",IF(ISBLANK(VLOOKUP($A905,'Section 2'!$D$16:$R$1015,COLUMNS('Section 2'!$D$13:H$13),0)),"",VLOOKUP($A905,'Section 2'!$D$16:$R$1015,COLUMNS('Section 2'!$D$13:H$13),0)))</f>
        <v/>
      </c>
      <c r="H905" s="84" t="str">
        <f>IF($C905="","",IF(ISBLANK(VLOOKUP($A905,'Section 2'!$D$16:$R$1015,COLUMNS('Section 2'!$D$13:I$13),0)),"",VLOOKUP($A905,'Section 2'!$D$16:$R$1015,COLUMNS('Section 2'!$D$13:I$13),0)))</f>
        <v/>
      </c>
      <c r="I905" s="84" t="str">
        <f>IF($C905="","",IF(ISBLANK(VLOOKUP($A905,'Section 2'!$D$16:$R$1015,COLUMNS('Section 2'!$D$13:J$13),0)),"",VLOOKUP($A905,'Section 2'!$D$16:$R$1015,COLUMNS('Section 2'!$D$13:J$13),0)))</f>
        <v/>
      </c>
      <c r="J905" s="84" t="str">
        <f>IF($C905="","",IF(ISBLANK(VLOOKUP($A905,'Section 2'!$D$16:$R$1015,COLUMNS('Section 2'!$D$13:R$13),0)),"",IF(VLOOKUP($A905,'Section 2'!$D$16:$R$1015,COLUMNS('Section 2'!$D$13:R$13),0)="QPS","QPS",PROPER(VLOOKUP($A905,'Section 2'!$D$16:$R$1015,COLUMNS('Section 2'!$D$13:R$13),0)))))</f>
        <v/>
      </c>
      <c r="K905" s="84" t="str">
        <f>IF($C905="","",IF(ISBLANK(VLOOKUP($A905,'Section 2'!$D$16:$R$1015,COLUMNS('Section 2'!$D$13:L$13),0)),"",VLOOKUP($A905,'Section 2'!$D$16:$R$1015,COLUMNS('Section 2'!$D$13:L$13),0)))</f>
        <v/>
      </c>
      <c r="L905" s="84" t="str">
        <f>IF($C905="","",IF(ISBLANK(VLOOKUP($A905,'Section 2'!$D$16:$R$1015,COLUMNS('Section 2'!$D$13:M$13),0)),"",VLOOKUP($A905,'Section 2'!$D$16:$R$1015,COLUMNS('Section 2'!$D$13:M$13),0)))</f>
        <v/>
      </c>
      <c r="M905" s="84" t="str">
        <f>IF($C905="","",IF(ISBLANK(VLOOKUP($A905,'Section 2'!$D$16:$R$1015,COLUMNS('Section 2'!$D$13:N$13),0)),"",VLOOKUP($A905,'Section 2'!$D$16:$R$1015,COLUMNS('Section 2'!$D$13:N$13),0)))</f>
        <v/>
      </c>
      <c r="N905" s="84" t="str">
        <f>IF($C905="","",IF(ISBLANK(VLOOKUP($A905,'Section 2'!$D$16:$R$1015,COLUMNS('Section 2'!$D$13:O$13),0)),"",VLOOKUP($A905,'Section 2'!$D$16:$R$1015,COLUMNS('Section 2'!$D$13:O$13),0)))</f>
        <v/>
      </c>
      <c r="O905" s="84" t="str">
        <f>IF($C905="","",IF(ISBLANK(VLOOKUP($A905,'Section 2'!$D$16:$R$1015,COLUMNS('Section 2'!$D$13:P$13),0)),"",VLOOKUP($A905,'Section 2'!$D$16:$R$1015,COLUMNS('Section 2'!$D$13:P$13),0)))</f>
        <v/>
      </c>
      <c r="P905" s="84" t="str">
        <f>IF($C905="","",IF(ISBLANK(VLOOKUP($A905,'Section 2'!$D$16:$R$1015,COLUMNS('Section 2'!$D$13:Q$13),0)),"",VLOOKUP($A905,'Section 2'!$D$16:$R$1015,COLUMNS('Section 2'!$D$13:Q$13),0)))</f>
        <v/>
      </c>
      <c r="Q905" s="84" t="str">
        <f>IF($C905="","",IF(ISBLANK(VLOOKUP($A905,'Section 2'!$D$16:$R$1015,COLUMNS('Section 2'!$D$13:R$13),0)),"",IF(VLOOKUP($A905,'Section 2'!$D$16:$R$1015,COLUMNS('Section 2'!$D$13:R$13),0)="QPS","QPS",PROPER(VLOOKUP($A905,'Section 2'!$D$16:$R$1015,COLUMNS('Section 2'!$D$13:R$13),0)))))</f>
        <v/>
      </c>
    </row>
    <row r="906" spans="1:17" x14ac:dyDescent="0.35">
      <c r="A906" s="50">
        <v>905</v>
      </c>
      <c r="B906" s="84" t="str">
        <f t="shared" si="14"/>
        <v/>
      </c>
      <c r="C906" s="84" t="str">
        <f>IFERROR(VLOOKUP($A906,'Section 2'!$D$16:$R$1015,COLUMNS('Section 2'!$D$13:D$13),0),"")</f>
        <v/>
      </c>
      <c r="D906" s="61" t="str">
        <f>IF($C906="","",IF(ISBLANK(VLOOKUP($A906,'Section 2'!$D$16:$R$1015,COLUMNS('Section 2'!$D$13:E$13),0)),"",VLOOKUP($A906,'Section 2'!$D$16:$R$1015,COLUMNS('Section 2'!$D$13:E$13),0)))</f>
        <v/>
      </c>
      <c r="E906" s="84" t="str">
        <f>IF($C906="","",IF(ISBLANK(VLOOKUP($A906,'Section 2'!$D$16:$R$1015,COLUMNS('Section 2'!$D$13:F$13),0)),"",VLOOKUP($A906,'Section 2'!$D$16:$R$1015,COLUMNS('Section 2'!$D$13:F$13),0)))</f>
        <v/>
      </c>
      <c r="F906" s="84" t="str">
        <f>IF($C906="","",IF(ISBLANK(VLOOKUP($A906,'Section 2'!$D$16:$R$1015,COLUMNS('Section 2'!$D$13:G$13),0)),"",VLOOKUP($A906,'Section 2'!$D$16:$R$1015,COLUMNS('Section 2'!$D$13:G$13),0)))</f>
        <v/>
      </c>
      <c r="G906" s="84" t="str">
        <f>IF($C906="","",IF(ISBLANK(VLOOKUP($A906,'Section 2'!$D$16:$R$1015,COLUMNS('Section 2'!$D$13:H$13),0)),"",VLOOKUP($A906,'Section 2'!$D$16:$R$1015,COLUMNS('Section 2'!$D$13:H$13),0)))</f>
        <v/>
      </c>
      <c r="H906" s="84" t="str">
        <f>IF($C906="","",IF(ISBLANK(VLOOKUP($A906,'Section 2'!$D$16:$R$1015,COLUMNS('Section 2'!$D$13:I$13),0)),"",VLOOKUP($A906,'Section 2'!$D$16:$R$1015,COLUMNS('Section 2'!$D$13:I$13),0)))</f>
        <v/>
      </c>
      <c r="I906" s="84" t="str">
        <f>IF($C906="","",IF(ISBLANK(VLOOKUP($A906,'Section 2'!$D$16:$R$1015,COLUMNS('Section 2'!$D$13:J$13),0)),"",VLOOKUP($A906,'Section 2'!$D$16:$R$1015,COLUMNS('Section 2'!$D$13:J$13),0)))</f>
        <v/>
      </c>
      <c r="J906" s="84" t="str">
        <f>IF($C906="","",IF(ISBLANK(VLOOKUP($A906,'Section 2'!$D$16:$R$1015,COLUMNS('Section 2'!$D$13:R$13),0)),"",IF(VLOOKUP($A906,'Section 2'!$D$16:$R$1015,COLUMNS('Section 2'!$D$13:R$13),0)="QPS","QPS",PROPER(VLOOKUP($A906,'Section 2'!$D$16:$R$1015,COLUMNS('Section 2'!$D$13:R$13),0)))))</f>
        <v/>
      </c>
      <c r="K906" s="84" t="str">
        <f>IF($C906="","",IF(ISBLANK(VLOOKUP($A906,'Section 2'!$D$16:$R$1015,COLUMNS('Section 2'!$D$13:L$13),0)),"",VLOOKUP($A906,'Section 2'!$D$16:$R$1015,COLUMNS('Section 2'!$D$13:L$13),0)))</f>
        <v/>
      </c>
      <c r="L906" s="84" t="str">
        <f>IF($C906="","",IF(ISBLANK(VLOOKUP($A906,'Section 2'!$D$16:$R$1015,COLUMNS('Section 2'!$D$13:M$13),0)),"",VLOOKUP($A906,'Section 2'!$D$16:$R$1015,COLUMNS('Section 2'!$D$13:M$13),0)))</f>
        <v/>
      </c>
      <c r="M906" s="84" t="str">
        <f>IF($C906="","",IF(ISBLANK(VLOOKUP($A906,'Section 2'!$D$16:$R$1015,COLUMNS('Section 2'!$D$13:N$13),0)),"",VLOOKUP($A906,'Section 2'!$D$16:$R$1015,COLUMNS('Section 2'!$D$13:N$13),0)))</f>
        <v/>
      </c>
      <c r="N906" s="84" t="str">
        <f>IF($C906="","",IF(ISBLANK(VLOOKUP($A906,'Section 2'!$D$16:$R$1015,COLUMNS('Section 2'!$D$13:O$13),0)),"",VLOOKUP($A906,'Section 2'!$D$16:$R$1015,COLUMNS('Section 2'!$D$13:O$13),0)))</f>
        <v/>
      </c>
      <c r="O906" s="84" t="str">
        <f>IF($C906="","",IF(ISBLANK(VLOOKUP($A906,'Section 2'!$D$16:$R$1015,COLUMNS('Section 2'!$D$13:P$13),0)),"",VLOOKUP($A906,'Section 2'!$D$16:$R$1015,COLUMNS('Section 2'!$D$13:P$13),0)))</f>
        <v/>
      </c>
      <c r="P906" s="84" t="str">
        <f>IF($C906="","",IF(ISBLANK(VLOOKUP($A906,'Section 2'!$D$16:$R$1015,COLUMNS('Section 2'!$D$13:Q$13),0)),"",VLOOKUP($A906,'Section 2'!$D$16:$R$1015,COLUMNS('Section 2'!$D$13:Q$13),0)))</f>
        <v/>
      </c>
      <c r="Q906" s="84" t="str">
        <f>IF($C906="","",IF(ISBLANK(VLOOKUP($A906,'Section 2'!$D$16:$R$1015,COLUMNS('Section 2'!$D$13:R$13),0)),"",IF(VLOOKUP($A906,'Section 2'!$D$16:$R$1015,COLUMNS('Section 2'!$D$13:R$13),0)="QPS","QPS",PROPER(VLOOKUP($A906,'Section 2'!$D$16:$R$1015,COLUMNS('Section 2'!$D$13:R$13),0)))))</f>
        <v/>
      </c>
    </row>
    <row r="907" spans="1:17" x14ac:dyDescent="0.35">
      <c r="A907" s="50">
        <v>906</v>
      </c>
      <c r="B907" s="84" t="str">
        <f t="shared" si="14"/>
        <v/>
      </c>
      <c r="C907" s="84" t="str">
        <f>IFERROR(VLOOKUP($A907,'Section 2'!$D$16:$R$1015,COLUMNS('Section 2'!$D$13:D$13),0),"")</f>
        <v/>
      </c>
      <c r="D907" s="61" t="str">
        <f>IF($C907="","",IF(ISBLANK(VLOOKUP($A907,'Section 2'!$D$16:$R$1015,COLUMNS('Section 2'!$D$13:E$13),0)),"",VLOOKUP($A907,'Section 2'!$D$16:$R$1015,COLUMNS('Section 2'!$D$13:E$13),0)))</f>
        <v/>
      </c>
      <c r="E907" s="84" t="str">
        <f>IF($C907="","",IF(ISBLANK(VLOOKUP($A907,'Section 2'!$D$16:$R$1015,COLUMNS('Section 2'!$D$13:F$13),0)),"",VLOOKUP($A907,'Section 2'!$D$16:$R$1015,COLUMNS('Section 2'!$D$13:F$13),0)))</f>
        <v/>
      </c>
      <c r="F907" s="84" t="str">
        <f>IF($C907="","",IF(ISBLANK(VLOOKUP($A907,'Section 2'!$D$16:$R$1015,COLUMNS('Section 2'!$D$13:G$13),0)),"",VLOOKUP($A907,'Section 2'!$D$16:$R$1015,COLUMNS('Section 2'!$D$13:G$13),0)))</f>
        <v/>
      </c>
      <c r="G907" s="84" t="str">
        <f>IF($C907="","",IF(ISBLANK(VLOOKUP($A907,'Section 2'!$D$16:$R$1015,COLUMNS('Section 2'!$D$13:H$13),0)),"",VLOOKUP($A907,'Section 2'!$D$16:$R$1015,COLUMNS('Section 2'!$D$13:H$13),0)))</f>
        <v/>
      </c>
      <c r="H907" s="84" t="str">
        <f>IF($C907="","",IF(ISBLANK(VLOOKUP($A907,'Section 2'!$D$16:$R$1015,COLUMNS('Section 2'!$D$13:I$13),0)),"",VLOOKUP($A907,'Section 2'!$D$16:$R$1015,COLUMNS('Section 2'!$D$13:I$13),0)))</f>
        <v/>
      </c>
      <c r="I907" s="84" t="str">
        <f>IF($C907="","",IF(ISBLANK(VLOOKUP($A907,'Section 2'!$D$16:$R$1015,COLUMNS('Section 2'!$D$13:J$13),0)),"",VLOOKUP($A907,'Section 2'!$D$16:$R$1015,COLUMNS('Section 2'!$D$13:J$13),0)))</f>
        <v/>
      </c>
      <c r="J907" s="84" t="str">
        <f>IF($C907="","",IF(ISBLANK(VLOOKUP($A907,'Section 2'!$D$16:$R$1015,COLUMNS('Section 2'!$D$13:R$13),0)),"",IF(VLOOKUP($A907,'Section 2'!$D$16:$R$1015,COLUMNS('Section 2'!$D$13:R$13),0)="QPS","QPS",PROPER(VLOOKUP($A907,'Section 2'!$D$16:$R$1015,COLUMNS('Section 2'!$D$13:R$13),0)))))</f>
        <v/>
      </c>
      <c r="K907" s="84" t="str">
        <f>IF($C907="","",IF(ISBLANK(VLOOKUP($A907,'Section 2'!$D$16:$R$1015,COLUMNS('Section 2'!$D$13:L$13),0)),"",VLOOKUP($A907,'Section 2'!$D$16:$R$1015,COLUMNS('Section 2'!$D$13:L$13),0)))</f>
        <v/>
      </c>
      <c r="L907" s="84" t="str">
        <f>IF($C907="","",IF(ISBLANK(VLOOKUP($A907,'Section 2'!$D$16:$R$1015,COLUMNS('Section 2'!$D$13:M$13),0)),"",VLOOKUP($A907,'Section 2'!$D$16:$R$1015,COLUMNS('Section 2'!$D$13:M$13),0)))</f>
        <v/>
      </c>
      <c r="M907" s="84" t="str">
        <f>IF($C907="","",IF(ISBLANK(VLOOKUP($A907,'Section 2'!$D$16:$R$1015,COLUMNS('Section 2'!$D$13:N$13),0)),"",VLOOKUP($A907,'Section 2'!$D$16:$R$1015,COLUMNS('Section 2'!$D$13:N$13),0)))</f>
        <v/>
      </c>
      <c r="N907" s="84" t="str">
        <f>IF($C907="","",IF(ISBLANK(VLOOKUP($A907,'Section 2'!$D$16:$R$1015,COLUMNS('Section 2'!$D$13:O$13),0)),"",VLOOKUP($A907,'Section 2'!$D$16:$R$1015,COLUMNS('Section 2'!$D$13:O$13),0)))</f>
        <v/>
      </c>
      <c r="O907" s="84" t="str">
        <f>IF($C907="","",IF(ISBLANK(VLOOKUP($A907,'Section 2'!$D$16:$R$1015,COLUMNS('Section 2'!$D$13:P$13),0)),"",VLOOKUP($A907,'Section 2'!$D$16:$R$1015,COLUMNS('Section 2'!$D$13:P$13),0)))</f>
        <v/>
      </c>
      <c r="P907" s="84" t="str">
        <f>IF($C907="","",IF(ISBLANK(VLOOKUP($A907,'Section 2'!$D$16:$R$1015,COLUMNS('Section 2'!$D$13:Q$13),0)),"",VLOOKUP($A907,'Section 2'!$D$16:$R$1015,COLUMNS('Section 2'!$D$13:Q$13),0)))</f>
        <v/>
      </c>
      <c r="Q907" s="84" t="str">
        <f>IF($C907="","",IF(ISBLANK(VLOOKUP($A907,'Section 2'!$D$16:$R$1015,COLUMNS('Section 2'!$D$13:R$13),0)),"",IF(VLOOKUP($A907,'Section 2'!$D$16:$R$1015,COLUMNS('Section 2'!$D$13:R$13),0)="QPS","QPS",PROPER(VLOOKUP($A907,'Section 2'!$D$16:$R$1015,COLUMNS('Section 2'!$D$13:R$13),0)))))</f>
        <v/>
      </c>
    </row>
    <row r="908" spans="1:17" x14ac:dyDescent="0.35">
      <c r="A908" s="50">
        <v>907</v>
      </c>
      <c r="B908" s="84" t="str">
        <f t="shared" si="14"/>
        <v/>
      </c>
      <c r="C908" s="84" t="str">
        <f>IFERROR(VLOOKUP($A908,'Section 2'!$D$16:$R$1015,COLUMNS('Section 2'!$D$13:D$13),0),"")</f>
        <v/>
      </c>
      <c r="D908" s="61" t="str">
        <f>IF($C908="","",IF(ISBLANK(VLOOKUP($A908,'Section 2'!$D$16:$R$1015,COLUMNS('Section 2'!$D$13:E$13),0)),"",VLOOKUP($A908,'Section 2'!$D$16:$R$1015,COLUMNS('Section 2'!$D$13:E$13),0)))</f>
        <v/>
      </c>
      <c r="E908" s="84" t="str">
        <f>IF($C908="","",IF(ISBLANK(VLOOKUP($A908,'Section 2'!$D$16:$R$1015,COLUMNS('Section 2'!$D$13:F$13),0)),"",VLOOKUP($A908,'Section 2'!$D$16:$R$1015,COLUMNS('Section 2'!$D$13:F$13),0)))</f>
        <v/>
      </c>
      <c r="F908" s="84" t="str">
        <f>IF($C908="","",IF(ISBLANK(VLOOKUP($A908,'Section 2'!$D$16:$R$1015,COLUMNS('Section 2'!$D$13:G$13),0)),"",VLOOKUP($A908,'Section 2'!$D$16:$R$1015,COLUMNS('Section 2'!$D$13:G$13),0)))</f>
        <v/>
      </c>
      <c r="G908" s="84" t="str">
        <f>IF($C908="","",IF(ISBLANK(VLOOKUP($A908,'Section 2'!$D$16:$R$1015,COLUMNS('Section 2'!$D$13:H$13),0)),"",VLOOKUP($A908,'Section 2'!$D$16:$R$1015,COLUMNS('Section 2'!$D$13:H$13),0)))</f>
        <v/>
      </c>
      <c r="H908" s="84" t="str">
        <f>IF($C908="","",IF(ISBLANK(VLOOKUP($A908,'Section 2'!$D$16:$R$1015,COLUMNS('Section 2'!$D$13:I$13),0)),"",VLOOKUP($A908,'Section 2'!$D$16:$R$1015,COLUMNS('Section 2'!$D$13:I$13),0)))</f>
        <v/>
      </c>
      <c r="I908" s="84" t="str">
        <f>IF($C908="","",IF(ISBLANK(VLOOKUP($A908,'Section 2'!$D$16:$R$1015,COLUMNS('Section 2'!$D$13:J$13),0)),"",VLOOKUP($A908,'Section 2'!$D$16:$R$1015,COLUMNS('Section 2'!$D$13:J$13),0)))</f>
        <v/>
      </c>
      <c r="J908" s="84" t="str">
        <f>IF($C908="","",IF(ISBLANK(VLOOKUP($A908,'Section 2'!$D$16:$R$1015,COLUMNS('Section 2'!$D$13:R$13),0)),"",IF(VLOOKUP($A908,'Section 2'!$D$16:$R$1015,COLUMNS('Section 2'!$D$13:R$13),0)="QPS","QPS",PROPER(VLOOKUP($A908,'Section 2'!$D$16:$R$1015,COLUMNS('Section 2'!$D$13:R$13),0)))))</f>
        <v/>
      </c>
      <c r="K908" s="84" t="str">
        <f>IF($C908="","",IF(ISBLANK(VLOOKUP($A908,'Section 2'!$D$16:$R$1015,COLUMNS('Section 2'!$D$13:L$13),0)),"",VLOOKUP($A908,'Section 2'!$D$16:$R$1015,COLUMNS('Section 2'!$D$13:L$13),0)))</f>
        <v/>
      </c>
      <c r="L908" s="84" t="str">
        <f>IF($C908="","",IF(ISBLANK(VLOOKUP($A908,'Section 2'!$D$16:$R$1015,COLUMNS('Section 2'!$D$13:M$13),0)),"",VLOOKUP($A908,'Section 2'!$D$16:$R$1015,COLUMNS('Section 2'!$D$13:M$13),0)))</f>
        <v/>
      </c>
      <c r="M908" s="84" t="str">
        <f>IF($C908="","",IF(ISBLANK(VLOOKUP($A908,'Section 2'!$D$16:$R$1015,COLUMNS('Section 2'!$D$13:N$13),0)),"",VLOOKUP($A908,'Section 2'!$D$16:$R$1015,COLUMNS('Section 2'!$D$13:N$13),0)))</f>
        <v/>
      </c>
      <c r="N908" s="84" t="str">
        <f>IF($C908="","",IF(ISBLANK(VLOOKUP($A908,'Section 2'!$D$16:$R$1015,COLUMNS('Section 2'!$D$13:O$13),0)),"",VLOOKUP($A908,'Section 2'!$D$16:$R$1015,COLUMNS('Section 2'!$D$13:O$13),0)))</f>
        <v/>
      </c>
      <c r="O908" s="84" t="str">
        <f>IF($C908="","",IF(ISBLANK(VLOOKUP($A908,'Section 2'!$D$16:$R$1015,COLUMNS('Section 2'!$D$13:P$13),0)),"",VLOOKUP($A908,'Section 2'!$D$16:$R$1015,COLUMNS('Section 2'!$D$13:P$13),0)))</f>
        <v/>
      </c>
      <c r="P908" s="84" t="str">
        <f>IF($C908="","",IF(ISBLANK(VLOOKUP($A908,'Section 2'!$D$16:$R$1015,COLUMNS('Section 2'!$D$13:Q$13),0)),"",VLOOKUP($A908,'Section 2'!$D$16:$R$1015,COLUMNS('Section 2'!$D$13:Q$13),0)))</f>
        <v/>
      </c>
      <c r="Q908" s="84" t="str">
        <f>IF($C908="","",IF(ISBLANK(VLOOKUP($A908,'Section 2'!$D$16:$R$1015,COLUMNS('Section 2'!$D$13:R$13),0)),"",IF(VLOOKUP($A908,'Section 2'!$D$16:$R$1015,COLUMNS('Section 2'!$D$13:R$13),0)="QPS","QPS",PROPER(VLOOKUP($A908,'Section 2'!$D$16:$R$1015,COLUMNS('Section 2'!$D$13:R$13),0)))))</f>
        <v/>
      </c>
    </row>
    <row r="909" spans="1:17" x14ac:dyDescent="0.35">
      <c r="A909" s="50">
        <v>908</v>
      </c>
      <c r="B909" s="84" t="str">
        <f t="shared" si="14"/>
        <v/>
      </c>
      <c r="C909" s="84" t="str">
        <f>IFERROR(VLOOKUP($A909,'Section 2'!$D$16:$R$1015,COLUMNS('Section 2'!$D$13:D$13),0),"")</f>
        <v/>
      </c>
      <c r="D909" s="61" t="str">
        <f>IF($C909="","",IF(ISBLANK(VLOOKUP($A909,'Section 2'!$D$16:$R$1015,COLUMNS('Section 2'!$D$13:E$13),0)),"",VLOOKUP($A909,'Section 2'!$D$16:$R$1015,COLUMNS('Section 2'!$D$13:E$13),0)))</f>
        <v/>
      </c>
      <c r="E909" s="84" t="str">
        <f>IF($C909="","",IF(ISBLANK(VLOOKUP($A909,'Section 2'!$D$16:$R$1015,COLUMNS('Section 2'!$D$13:F$13),0)),"",VLOOKUP($A909,'Section 2'!$D$16:$R$1015,COLUMNS('Section 2'!$D$13:F$13),0)))</f>
        <v/>
      </c>
      <c r="F909" s="84" t="str">
        <f>IF($C909="","",IF(ISBLANK(VLOOKUP($A909,'Section 2'!$D$16:$R$1015,COLUMNS('Section 2'!$D$13:G$13),0)),"",VLOOKUP($A909,'Section 2'!$D$16:$R$1015,COLUMNS('Section 2'!$D$13:G$13),0)))</f>
        <v/>
      </c>
      <c r="G909" s="84" t="str">
        <f>IF($C909="","",IF(ISBLANK(VLOOKUP($A909,'Section 2'!$D$16:$R$1015,COLUMNS('Section 2'!$D$13:H$13),0)),"",VLOOKUP($A909,'Section 2'!$D$16:$R$1015,COLUMNS('Section 2'!$D$13:H$13),0)))</f>
        <v/>
      </c>
      <c r="H909" s="84" t="str">
        <f>IF($C909="","",IF(ISBLANK(VLOOKUP($A909,'Section 2'!$D$16:$R$1015,COLUMNS('Section 2'!$D$13:I$13),0)),"",VLOOKUP($A909,'Section 2'!$D$16:$R$1015,COLUMNS('Section 2'!$D$13:I$13),0)))</f>
        <v/>
      </c>
      <c r="I909" s="84" t="str">
        <f>IF($C909="","",IF(ISBLANK(VLOOKUP($A909,'Section 2'!$D$16:$R$1015,COLUMNS('Section 2'!$D$13:J$13),0)),"",VLOOKUP($A909,'Section 2'!$D$16:$R$1015,COLUMNS('Section 2'!$D$13:J$13),0)))</f>
        <v/>
      </c>
      <c r="J909" s="84" t="str">
        <f>IF($C909="","",IF(ISBLANK(VLOOKUP($A909,'Section 2'!$D$16:$R$1015,COLUMNS('Section 2'!$D$13:R$13),0)),"",IF(VLOOKUP($A909,'Section 2'!$D$16:$R$1015,COLUMNS('Section 2'!$D$13:R$13),0)="QPS","QPS",PROPER(VLOOKUP($A909,'Section 2'!$D$16:$R$1015,COLUMNS('Section 2'!$D$13:R$13),0)))))</f>
        <v/>
      </c>
      <c r="K909" s="84" t="str">
        <f>IF($C909="","",IF(ISBLANK(VLOOKUP($A909,'Section 2'!$D$16:$R$1015,COLUMNS('Section 2'!$D$13:L$13),0)),"",VLOOKUP($A909,'Section 2'!$D$16:$R$1015,COLUMNS('Section 2'!$D$13:L$13),0)))</f>
        <v/>
      </c>
      <c r="L909" s="84" t="str">
        <f>IF($C909="","",IF(ISBLANK(VLOOKUP($A909,'Section 2'!$D$16:$R$1015,COLUMNS('Section 2'!$D$13:M$13),0)),"",VLOOKUP($A909,'Section 2'!$D$16:$R$1015,COLUMNS('Section 2'!$D$13:M$13),0)))</f>
        <v/>
      </c>
      <c r="M909" s="84" t="str">
        <f>IF($C909="","",IF(ISBLANK(VLOOKUP($A909,'Section 2'!$D$16:$R$1015,COLUMNS('Section 2'!$D$13:N$13),0)),"",VLOOKUP($A909,'Section 2'!$D$16:$R$1015,COLUMNS('Section 2'!$D$13:N$13),0)))</f>
        <v/>
      </c>
      <c r="N909" s="84" t="str">
        <f>IF($C909="","",IF(ISBLANK(VLOOKUP($A909,'Section 2'!$D$16:$R$1015,COLUMNS('Section 2'!$D$13:O$13),0)),"",VLOOKUP($A909,'Section 2'!$D$16:$R$1015,COLUMNS('Section 2'!$D$13:O$13),0)))</f>
        <v/>
      </c>
      <c r="O909" s="84" t="str">
        <f>IF($C909="","",IF(ISBLANK(VLOOKUP($A909,'Section 2'!$D$16:$R$1015,COLUMNS('Section 2'!$D$13:P$13),0)),"",VLOOKUP($A909,'Section 2'!$D$16:$R$1015,COLUMNS('Section 2'!$D$13:P$13),0)))</f>
        <v/>
      </c>
      <c r="P909" s="84" t="str">
        <f>IF($C909="","",IF(ISBLANK(VLOOKUP($A909,'Section 2'!$D$16:$R$1015,COLUMNS('Section 2'!$D$13:Q$13),0)),"",VLOOKUP($A909,'Section 2'!$D$16:$R$1015,COLUMNS('Section 2'!$D$13:Q$13),0)))</f>
        <v/>
      </c>
      <c r="Q909" s="84" t="str">
        <f>IF($C909="","",IF(ISBLANK(VLOOKUP($A909,'Section 2'!$D$16:$R$1015,COLUMNS('Section 2'!$D$13:R$13),0)),"",IF(VLOOKUP($A909,'Section 2'!$D$16:$R$1015,COLUMNS('Section 2'!$D$13:R$13),0)="QPS","QPS",PROPER(VLOOKUP($A909,'Section 2'!$D$16:$R$1015,COLUMNS('Section 2'!$D$13:R$13),0)))))</f>
        <v/>
      </c>
    </row>
    <row r="910" spans="1:17" x14ac:dyDescent="0.35">
      <c r="A910" s="50">
        <v>909</v>
      </c>
      <c r="B910" s="84" t="str">
        <f t="shared" si="14"/>
        <v/>
      </c>
      <c r="C910" s="84" t="str">
        <f>IFERROR(VLOOKUP($A910,'Section 2'!$D$16:$R$1015,COLUMNS('Section 2'!$D$13:D$13),0),"")</f>
        <v/>
      </c>
      <c r="D910" s="61" t="str">
        <f>IF($C910="","",IF(ISBLANK(VLOOKUP($A910,'Section 2'!$D$16:$R$1015,COLUMNS('Section 2'!$D$13:E$13),0)),"",VLOOKUP($A910,'Section 2'!$D$16:$R$1015,COLUMNS('Section 2'!$D$13:E$13),0)))</f>
        <v/>
      </c>
      <c r="E910" s="84" t="str">
        <f>IF($C910="","",IF(ISBLANK(VLOOKUP($A910,'Section 2'!$D$16:$R$1015,COLUMNS('Section 2'!$D$13:F$13),0)),"",VLOOKUP($A910,'Section 2'!$D$16:$R$1015,COLUMNS('Section 2'!$D$13:F$13),0)))</f>
        <v/>
      </c>
      <c r="F910" s="84" t="str">
        <f>IF($C910="","",IF(ISBLANK(VLOOKUP($A910,'Section 2'!$D$16:$R$1015,COLUMNS('Section 2'!$D$13:G$13),0)),"",VLOOKUP($A910,'Section 2'!$D$16:$R$1015,COLUMNS('Section 2'!$D$13:G$13),0)))</f>
        <v/>
      </c>
      <c r="G910" s="84" t="str">
        <f>IF($C910="","",IF(ISBLANK(VLOOKUP($A910,'Section 2'!$D$16:$R$1015,COLUMNS('Section 2'!$D$13:H$13),0)),"",VLOOKUP($A910,'Section 2'!$D$16:$R$1015,COLUMNS('Section 2'!$D$13:H$13),0)))</f>
        <v/>
      </c>
      <c r="H910" s="84" t="str">
        <f>IF($C910="","",IF(ISBLANK(VLOOKUP($A910,'Section 2'!$D$16:$R$1015,COLUMNS('Section 2'!$D$13:I$13),0)),"",VLOOKUP($A910,'Section 2'!$D$16:$R$1015,COLUMNS('Section 2'!$D$13:I$13),0)))</f>
        <v/>
      </c>
      <c r="I910" s="84" t="str">
        <f>IF($C910="","",IF(ISBLANK(VLOOKUP($A910,'Section 2'!$D$16:$R$1015,COLUMNS('Section 2'!$D$13:J$13),0)),"",VLOOKUP($A910,'Section 2'!$D$16:$R$1015,COLUMNS('Section 2'!$D$13:J$13),0)))</f>
        <v/>
      </c>
      <c r="J910" s="84" t="str">
        <f>IF($C910="","",IF(ISBLANK(VLOOKUP($A910,'Section 2'!$D$16:$R$1015,COLUMNS('Section 2'!$D$13:R$13),0)),"",IF(VLOOKUP($A910,'Section 2'!$D$16:$R$1015,COLUMNS('Section 2'!$D$13:R$13),0)="QPS","QPS",PROPER(VLOOKUP($A910,'Section 2'!$D$16:$R$1015,COLUMNS('Section 2'!$D$13:R$13),0)))))</f>
        <v/>
      </c>
      <c r="K910" s="84" t="str">
        <f>IF($C910="","",IF(ISBLANK(VLOOKUP($A910,'Section 2'!$D$16:$R$1015,COLUMNS('Section 2'!$D$13:L$13),0)),"",VLOOKUP($A910,'Section 2'!$D$16:$R$1015,COLUMNS('Section 2'!$D$13:L$13),0)))</f>
        <v/>
      </c>
      <c r="L910" s="84" t="str">
        <f>IF($C910="","",IF(ISBLANK(VLOOKUP($A910,'Section 2'!$D$16:$R$1015,COLUMNS('Section 2'!$D$13:M$13),0)),"",VLOOKUP($A910,'Section 2'!$D$16:$R$1015,COLUMNS('Section 2'!$D$13:M$13),0)))</f>
        <v/>
      </c>
      <c r="M910" s="84" t="str">
        <f>IF($C910="","",IF(ISBLANK(VLOOKUP($A910,'Section 2'!$D$16:$R$1015,COLUMNS('Section 2'!$D$13:N$13),0)),"",VLOOKUP($A910,'Section 2'!$D$16:$R$1015,COLUMNS('Section 2'!$D$13:N$13),0)))</f>
        <v/>
      </c>
      <c r="N910" s="84" t="str">
        <f>IF($C910="","",IF(ISBLANK(VLOOKUP($A910,'Section 2'!$D$16:$R$1015,COLUMNS('Section 2'!$D$13:O$13),0)),"",VLOOKUP($A910,'Section 2'!$D$16:$R$1015,COLUMNS('Section 2'!$D$13:O$13),0)))</f>
        <v/>
      </c>
      <c r="O910" s="84" t="str">
        <f>IF($C910="","",IF(ISBLANK(VLOOKUP($A910,'Section 2'!$D$16:$R$1015,COLUMNS('Section 2'!$D$13:P$13),0)),"",VLOOKUP($A910,'Section 2'!$D$16:$R$1015,COLUMNS('Section 2'!$D$13:P$13),0)))</f>
        <v/>
      </c>
      <c r="P910" s="84" t="str">
        <f>IF($C910="","",IF(ISBLANK(VLOOKUP($A910,'Section 2'!$D$16:$R$1015,COLUMNS('Section 2'!$D$13:Q$13),0)),"",VLOOKUP($A910,'Section 2'!$D$16:$R$1015,COLUMNS('Section 2'!$D$13:Q$13),0)))</f>
        <v/>
      </c>
      <c r="Q910" s="84" t="str">
        <f>IF($C910="","",IF(ISBLANK(VLOOKUP($A910,'Section 2'!$D$16:$R$1015,COLUMNS('Section 2'!$D$13:R$13),0)),"",IF(VLOOKUP($A910,'Section 2'!$D$16:$R$1015,COLUMNS('Section 2'!$D$13:R$13),0)="QPS","QPS",PROPER(VLOOKUP($A910,'Section 2'!$D$16:$R$1015,COLUMNS('Section 2'!$D$13:R$13),0)))))</f>
        <v/>
      </c>
    </row>
    <row r="911" spans="1:17" x14ac:dyDescent="0.35">
      <c r="A911" s="50">
        <v>910</v>
      </c>
      <c r="B911" s="84" t="str">
        <f t="shared" si="14"/>
        <v/>
      </c>
      <c r="C911" s="84" t="str">
        <f>IFERROR(VLOOKUP($A911,'Section 2'!$D$16:$R$1015,COLUMNS('Section 2'!$D$13:D$13),0),"")</f>
        <v/>
      </c>
      <c r="D911" s="61" t="str">
        <f>IF($C911="","",IF(ISBLANK(VLOOKUP($A911,'Section 2'!$D$16:$R$1015,COLUMNS('Section 2'!$D$13:E$13),0)),"",VLOOKUP($A911,'Section 2'!$D$16:$R$1015,COLUMNS('Section 2'!$D$13:E$13),0)))</f>
        <v/>
      </c>
      <c r="E911" s="84" t="str">
        <f>IF($C911="","",IF(ISBLANK(VLOOKUP($A911,'Section 2'!$D$16:$R$1015,COLUMNS('Section 2'!$D$13:F$13),0)),"",VLOOKUP($A911,'Section 2'!$D$16:$R$1015,COLUMNS('Section 2'!$D$13:F$13),0)))</f>
        <v/>
      </c>
      <c r="F911" s="84" t="str">
        <f>IF($C911="","",IF(ISBLANK(VLOOKUP($A911,'Section 2'!$D$16:$R$1015,COLUMNS('Section 2'!$D$13:G$13),0)),"",VLOOKUP($A911,'Section 2'!$D$16:$R$1015,COLUMNS('Section 2'!$D$13:G$13),0)))</f>
        <v/>
      </c>
      <c r="G911" s="84" t="str">
        <f>IF($C911="","",IF(ISBLANK(VLOOKUP($A911,'Section 2'!$D$16:$R$1015,COLUMNS('Section 2'!$D$13:H$13),0)),"",VLOOKUP($A911,'Section 2'!$D$16:$R$1015,COLUMNS('Section 2'!$D$13:H$13),0)))</f>
        <v/>
      </c>
      <c r="H911" s="84" t="str">
        <f>IF($C911="","",IF(ISBLANK(VLOOKUP($A911,'Section 2'!$D$16:$R$1015,COLUMNS('Section 2'!$D$13:I$13),0)),"",VLOOKUP($A911,'Section 2'!$D$16:$R$1015,COLUMNS('Section 2'!$D$13:I$13),0)))</f>
        <v/>
      </c>
      <c r="I911" s="84" t="str">
        <f>IF($C911="","",IF(ISBLANK(VLOOKUP($A911,'Section 2'!$D$16:$R$1015,COLUMNS('Section 2'!$D$13:J$13),0)),"",VLOOKUP($A911,'Section 2'!$D$16:$R$1015,COLUMNS('Section 2'!$D$13:J$13),0)))</f>
        <v/>
      </c>
      <c r="J911" s="84" t="str">
        <f>IF($C911="","",IF(ISBLANK(VLOOKUP($A911,'Section 2'!$D$16:$R$1015,COLUMNS('Section 2'!$D$13:R$13),0)),"",IF(VLOOKUP($A911,'Section 2'!$D$16:$R$1015,COLUMNS('Section 2'!$D$13:R$13),0)="QPS","QPS",PROPER(VLOOKUP($A911,'Section 2'!$D$16:$R$1015,COLUMNS('Section 2'!$D$13:R$13),0)))))</f>
        <v/>
      </c>
      <c r="K911" s="84" t="str">
        <f>IF($C911="","",IF(ISBLANK(VLOOKUP($A911,'Section 2'!$D$16:$R$1015,COLUMNS('Section 2'!$D$13:L$13),0)),"",VLOOKUP($A911,'Section 2'!$D$16:$R$1015,COLUMNS('Section 2'!$D$13:L$13),0)))</f>
        <v/>
      </c>
      <c r="L911" s="84" t="str">
        <f>IF($C911="","",IF(ISBLANK(VLOOKUP($A911,'Section 2'!$D$16:$R$1015,COLUMNS('Section 2'!$D$13:M$13),0)),"",VLOOKUP($A911,'Section 2'!$D$16:$R$1015,COLUMNS('Section 2'!$D$13:M$13),0)))</f>
        <v/>
      </c>
      <c r="M911" s="84" t="str">
        <f>IF($C911="","",IF(ISBLANK(VLOOKUP($A911,'Section 2'!$D$16:$R$1015,COLUMNS('Section 2'!$D$13:N$13),0)),"",VLOOKUP($A911,'Section 2'!$D$16:$R$1015,COLUMNS('Section 2'!$D$13:N$13),0)))</f>
        <v/>
      </c>
      <c r="N911" s="84" t="str">
        <f>IF($C911="","",IF(ISBLANK(VLOOKUP($A911,'Section 2'!$D$16:$R$1015,COLUMNS('Section 2'!$D$13:O$13),0)),"",VLOOKUP($A911,'Section 2'!$D$16:$R$1015,COLUMNS('Section 2'!$D$13:O$13),0)))</f>
        <v/>
      </c>
      <c r="O911" s="84" t="str">
        <f>IF($C911="","",IF(ISBLANK(VLOOKUP($A911,'Section 2'!$D$16:$R$1015,COLUMNS('Section 2'!$D$13:P$13),0)),"",VLOOKUP($A911,'Section 2'!$D$16:$R$1015,COLUMNS('Section 2'!$D$13:P$13),0)))</f>
        <v/>
      </c>
      <c r="P911" s="84" t="str">
        <f>IF($C911="","",IF(ISBLANK(VLOOKUP($A911,'Section 2'!$D$16:$R$1015,COLUMNS('Section 2'!$D$13:Q$13),0)),"",VLOOKUP($A911,'Section 2'!$D$16:$R$1015,COLUMNS('Section 2'!$D$13:Q$13),0)))</f>
        <v/>
      </c>
      <c r="Q911" s="84" t="str">
        <f>IF($C911="","",IF(ISBLANK(VLOOKUP($A911,'Section 2'!$D$16:$R$1015,COLUMNS('Section 2'!$D$13:R$13),0)),"",IF(VLOOKUP($A911,'Section 2'!$D$16:$R$1015,COLUMNS('Section 2'!$D$13:R$13),0)="QPS","QPS",PROPER(VLOOKUP($A911,'Section 2'!$D$16:$R$1015,COLUMNS('Section 2'!$D$13:R$13),0)))))</f>
        <v/>
      </c>
    </row>
    <row r="912" spans="1:17" x14ac:dyDescent="0.35">
      <c r="A912" s="50">
        <v>911</v>
      </c>
      <c r="B912" s="84" t="str">
        <f t="shared" si="14"/>
        <v/>
      </c>
      <c r="C912" s="84" t="str">
        <f>IFERROR(VLOOKUP($A912,'Section 2'!$D$16:$R$1015,COLUMNS('Section 2'!$D$13:D$13),0),"")</f>
        <v/>
      </c>
      <c r="D912" s="61" t="str">
        <f>IF($C912="","",IF(ISBLANK(VLOOKUP($A912,'Section 2'!$D$16:$R$1015,COLUMNS('Section 2'!$D$13:E$13),0)),"",VLOOKUP($A912,'Section 2'!$D$16:$R$1015,COLUMNS('Section 2'!$D$13:E$13),0)))</f>
        <v/>
      </c>
      <c r="E912" s="84" t="str">
        <f>IF($C912="","",IF(ISBLANK(VLOOKUP($A912,'Section 2'!$D$16:$R$1015,COLUMNS('Section 2'!$D$13:F$13),0)),"",VLOOKUP($A912,'Section 2'!$D$16:$R$1015,COLUMNS('Section 2'!$D$13:F$13),0)))</f>
        <v/>
      </c>
      <c r="F912" s="84" t="str">
        <f>IF($C912="","",IF(ISBLANK(VLOOKUP($A912,'Section 2'!$D$16:$R$1015,COLUMNS('Section 2'!$D$13:G$13),0)),"",VLOOKUP($A912,'Section 2'!$D$16:$R$1015,COLUMNS('Section 2'!$D$13:G$13),0)))</f>
        <v/>
      </c>
      <c r="G912" s="84" t="str">
        <f>IF($C912="","",IF(ISBLANK(VLOOKUP($A912,'Section 2'!$D$16:$R$1015,COLUMNS('Section 2'!$D$13:H$13),0)),"",VLOOKUP($A912,'Section 2'!$D$16:$R$1015,COLUMNS('Section 2'!$D$13:H$13),0)))</f>
        <v/>
      </c>
      <c r="H912" s="84" t="str">
        <f>IF($C912="","",IF(ISBLANK(VLOOKUP($A912,'Section 2'!$D$16:$R$1015,COLUMNS('Section 2'!$D$13:I$13),0)),"",VLOOKUP($A912,'Section 2'!$D$16:$R$1015,COLUMNS('Section 2'!$D$13:I$13),0)))</f>
        <v/>
      </c>
      <c r="I912" s="84" t="str">
        <f>IF($C912="","",IF(ISBLANK(VLOOKUP($A912,'Section 2'!$D$16:$R$1015,COLUMNS('Section 2'!$D$13:J$13),0)),"",VLOOKUP($A912,'Section 2'!$D$16:$R$1015,COLUMNS('Section 2'!$D$13:J$13),0)))</f>
        <v/>
      </c>
      <c r="J912" s="84" t="str">
        <f>IF($C912="","",IF(ISBLANK(VLOOKUP($A912,'Section 2'!$D$16:$R$1015,COLUMNS('Section 2'!$D$13:R$13),0)),"",IF(VLOOKUP($A912,'Section 2'!$D$16:$R$1015,COLUMNS('Section 2'!$D$13:R$13),0)="QPS","QPS",PROPER(VLOOKUP($A912,'Section 2'!$D$16:$R$1015,COLUMNS('Section 2'!$D$13:R$13),0)))))</f>
        <v/>
      </c>
      <c r="K912" s="84" t="str">
        <f>IF($C912="","",IF(ISBLANK(VLOOKUP($A912,'Section 2'!$D$16:$R$1015,COLUMNS('Section 2'!$D$13:L$13),0)),"",VLOOKUP($A912,'Section 2'!$D$16:$R$1015,COLUMNS('Section 2'!$D$13:L$13),0)))</f>
        <v/>
      </c>
      <c r="L912" s="84" t="str">
        <f>IF($C912="","",IF(ISBLANK(VLOOKUP($A912,'Section 2'!$D$16:$R$1015,COLUMNS('Section 2'!$D$13:M$13),0)),"",VLOOKUP($A912,'Section 2'!$D$16:$R$1015,COLUMNS('Section 2'!$D$13:M$13),0)))</f>
        <v/>
      </c>
      <c r="M912" s="84" t="str">
        <f>IF($C912="","",IF(ISBLANK(VLOOKUP($A912,'Section 2'!$D$16:$R$1015,COLUMNS('Section 2'!$D$13:N$13),0)),"",VLOOKUP($A912,'Section 2'!$D$16:$R$1015,COLUMNS('Section 2'!$D$13:N$13),0)))</f>
        <v/>
      </c>
      <c r="N912" s="84" t="str">
        <f>IF($C912="","",IF(ISBLANK(VLOOKUP($A912,'Section 2'!$D$16:$R$1015,COLUMNS('Section 2'!$D$13:O$13),0)),"",VLOOKUP($A912,'Section 2'!$D$16:$R$1015,COLUMNS('Section 2'!$D$13:O$13),0)))</f>
        <v/>
      </c>
      <c r="O912" s="84" t="str">
        <f>IF($C912="","",IF(ISBLANK(VLOOKUP($A912,'Section 2'!$D$16:$R$1015,COLUMNS('Section 2'!$D$13:P$13),0)),"",VLOOKUP($A912,'Section 2'!$D$16:$R$1015,COLUMNS('Section 2'!$D$13:P$13),0)))</f>
        <v/>
      </c>
      <c r="P912" s="84" t="str">
        <f>IF($C912="","",IF(ISBLANK(VLOOKUP($A912,'Section 2'!$D$16:$R$1015,COLUMNS('Section 2'!$D$13:Q$13),0)),"",VLOOKUP($A912,'Section 2'!$D$16:$R$1015,COLUMNS('Section 2'!$D$13:Q$13),0)))</f>
        <v/>
      </c>
      <c r="Q912" s="84" t="str">
        <f>IF($C912="","",IF(ISBLANK(VLOOKUP($A912,'Section 2'!$D$16:$R$1015,COLUMNS('Section 2'!$D$13:R$13),0)),"",IF(VLOOKUP($A912,'Section 2'!$D$16:$R$1015,COLUMNS('Section 2'!$D$13:R$13),0)="QPS","QPS",PROPER(VLOOKUP($A912,'Section 2'!$D$16:$R$1015,COLUMNS('Section 2'!$D$13:R$13),0)))))</f>
        <v/>
      </c>
    </row>
    <row r="913" spans="1:17" x14ac:dyDescent="0.35">
      <c r="A913" s="50">
        <v>912</v>
      </c>
      <c r="B913" s="84" t="str">
        <f t="shared" si="14"/>
        <v/>
      </c>
      <c r="C913" s="84" t="str">
        <f>IFERROR(VLOOKUP($A913,'Section 2'!$D$16:$R$1015,COLUMNS('Section 2'!$D$13:D$13),0),"")</f>
        <v/>
      </c>
      <c r="D913" s="61" t="str">
        <f>IF($C913="","",IF(ISBLANK(VLOOKUP($A913,'Section 2'!$D$16:$R$1015,COLUMNS('Section 2'!$D$13:E$13),0)),"",VLOOKUP($A913,'Section 2'!$D$16:$R$1015,COLUMNS('Section 2'!$D$13:E$13),0)))</f>
        <v/>
      </c>
      <c r="E913" s="84" t="str">
        <f>IF($C913="","",IF(ISBLANK(VLOOKUP($A913,'Section 2'!$D$16:$R$1015,COLUMNS('Section 2'!$D$13:F$13),0)),"",VLOOKUP($A913,'Section 2'!$D$16:$R$1015,COLUMNS('Section 2'!$D$13:F$13),0)))</f>
        <v/>
      </c>
      <c r="F913" s="84" t="str">
        <f>IF($C913="","",IF(ISBLANK(VLOOKUP($A913,'Section 2'!$D$16:$R$1015,COLUMNS('Section 2'!$D$13:G$13),0)),"",VLOOKUP($A913,'Section 2'!$D$16:$R$1015,COLUMNS('Section 2'!$D$13:G$13),0)))</f>
        <v/>
      </c>
      <c r="G913" s="84" t="str">
        <f>IF($C913="","",IF(ISBLANK(VLOOKUP($A913,'Section 2'!$D$16:$R$1015,COLUMNS('Section 2'!$D$13:H$13),0)),"",VLOOKUP($A913,'Section 2'!$D$16:$R$1015,COLUMNS('Section 2'!$D$13:H$13),0)))</f>
        <v/>
      </c>
      <c r="H913" s="84" t="str">
        <f>IF($C913="","",IF(ISBLANK(VLOOKUP($A913,'Section 2'!$D$16:$R$1015,COLUMNS('Section 2'!$D$13:I$13),0)),"",VLOOKUP($A913,'Section 2'!$D$16:$R$1015,COLUMNS('Section 2'!$D$13:I$13),0)))</f>
        <v/>
      </c>
      <c r="I913" s="84" t="str">
        <f>IF($C913="","",IF(ISBLANK(VLOOKUP($A913,'Section 2'!$D$16:$R$1015,COLUMNS('Section 2'!$D$13:J$13),0)),"",VLOOKUP($A913,'Section 2'!$D$16:$R$1015,COLUMNS('Section 2'!$D$13:J$13),0)))</f>
        <v/>
      </c>
      <c r="J913" s="84" t="str">
        <f>IF($C913="","",IF(ISBLANK(VLOOKUP($A913,'Section 2'!$D$16:$R$1015,COLUMNS('Section 2'!$D$13:R$13),0)),"",IF(VLOOKUP($A913,'Section 2'!$D$16:$R$1015,COLUMNS('Section 2'!$D$13:R$13),0)="QPS","QPS",PROPER(VLOOKUP($A913,'Section 2'!$D$16:$R$1015,COLUMNS('Section 2'!$D$13:R$13),0)))))</f>
        <v/>
      </c>
      <c r="K913" s="84" t="str">
        <f>IF($C913="","",IF(ISBLANK(VLOOKUP($A913,'Section 2'!$D$16:$R$1015,COLUMNS('Section 2'!$D$13:L$13),0)),"",VLOOKUP($A913,'Section 2'!$D$16:$R$1015,COLUMNS('Section 2'!$D$13:L$13),0)))</f>
        <v/>
      </c>
      <c r="L913" s="84" t="str">
        <f>IF($C913="","",IF(ISBLANK(VLOOKUP($A913,'Section 2'!$D$16:$R$1015,COLUMNS('Section 2'!$D$13:M$13),0)),"",VLOOKUP($A913,'Section 2'!$D$16:$R$1015,COLUMNS('Section 2'!$D$13:M$13),0)))</f>
        <v/>
      </c>
      <c r="M913" s="84" t="str">
        <f>IF($C913="","",IF(ISBLANK(VLOOKUP($A913,'Section 2'!$D$16:$R$1015,COLUMNS('Section 2'!$D$13:N$13),0)),"",VLOOKUP($A913,'Section 2'!$D$16:$R$1015,COLUMNS('Section 2'!$D$13:N$13),0)))</f>
        <v/>
      </c>
      <c r="N913" s="84" t="str">
        <f>IF($C913="","",IF(ISBLANK(VLOOKUP($A913,'Section 2'!$D$16:$R$1015,COLUMNS('Section 2'!$D$13:O$13),0)),"",VLOOKUP($A913,'Section 2'!$D$16:$R$1015,COLUMNS('Section 2'!$D$13:O$13),0)))</f>
        <v/>
      </c>
      <c r="O913" s="84" t="str">
        <f>IF($C913="","",IF(ISBLANK(VLOOKUP($A913,'Section 2'!$D$16:$R$1015,COLUMNS('Section 2'!$D$13:P$13),0)),"",VLOOKUP($A913,'Section 2'!$D$16:$R$1015,COLUMNS('Section 2'!$D$13:P$13),0)))</f>
        <v/>
      </c>
      <c r="P913" s="84" t="str">
        <f>IF($C913="","",IF(ISBLANK(VLOOKUP($A913,'Section 2'!$D$16:$R$1015,COLUMNS('Section 2'!$D$13:Q$13),0)),"",VLOOKUP($A913,'Section 2'!$D$16:$R$1015,COLUMNS('Section 2'!$D$13:Q$13),0)))</f>
        <v/>
      </c>
      <c r="Q913" s="84" t="str">
        <f>IF($C913="","",IF(ISBLANK(VLOOKUP($A913,'Section 2'!$D$16:$R$1015,COLUMNS('Section 2'!$D$13:R$13),0)),"",IF(VLOOKUP($A913,'Section 2'!$D$16:$R$1015,COLUMNS('Section 2'!$D$13:R$13),0)="QPS","QPS",PROPER(VLOOKUP($A913,'Section 2'!$D$16:$R$1015,COLUMNS('Section 2'!$D$13:R$13),0)))))</f>
        <v/>
      </c>
    </row>
    <row r="914" spans="1:17" x14ac:dyDescent="0.35">
      <c r="A914" s="50">
        <v>913</v>
      </c>
      <c r="B914" s="84" t="str">
        <f t="shared" si="14"/>
        <v/>
      </c>
      <c r="C914" s="84" t="str">
        <f>IFERROR(VLOOKUP($A914,'Section 2'!$D$16:$R$1015,COLUMNS('Section 2'!$D$13:D$13),0),"")</f>
        <v/>
      </c>
      <c r="D914" s="61" t="str">
        <f>IF($C914="","",IF(ISBLANK(VLOOKUP($A914,'Section 2'!$D$16:$R$1015,COLUMNS('Section 2'!$D$13:E$13),0)),"",VLOOKUP($A914,'Section 2'!$D$16:$R$1015,COLUMNS('Section 2'!$D$13:E$13),0)))</f>
        <v/>
      </c>
      <c r="E914" s="84" t="str">
        <f>IF($C914="","",IF(ISBLANK(VLOOKUP($A914,'Section 2'!$D$16:$R$1015,COLUMNS('Section 2'!$D$13:F$13),0)),"",VLOOKUP($A914,'Section 2'!$D$16:$R$1015,COLUMNS('Section 2'!$D$13:F$13),0)))</f>
        <v/>
      </c>
      <c r="F914" s="84" t="str">
        <f>IF($C914="","",IF(ISBLANK(VLOOKUP($A914,'Section 2'!$D$16:$R$1015,COLUMNS('Section 2'!$D$13:G$13),0)),"",VLOOKUP($A914,'Section 2'!$D$16:$R$1015,COLUMNS('Section 2'!$D$13:G$13),0)))</f>
        <v/>
      </c>
      <c r="G914" s="84" t="str">
        <f>IF($C914="","",IF(ISBLANK(VLOOKUP($A914,'Section 2'!$D$16:$R$1015,COLUMNS('Section 2'!$D$13:H$13),0)),"",VLOOKUP($A914,'Section 2'!$D$16:$R$1015,COLUMNS('Section 2'!$D$13:H$13),0)))</f>
        <v/>
      </c>
      <c r="H914" s="84" t="str">
        <f>IF($C914="","",IF(ISBLANK(VLOOKUP($A914,'Section 2'!$D$16:$R$1015,COLUMNS('Section 2'!$D$13:I$13),0)),"",VLOOKUP($A914,'Section 2'!$D$16:$R$1015,COLUMNS('Section 2'!$D$13:I$13),0)))</f>
        <v/>
      </c>
      <c r="I914" s="84" t="str">
        <f>IF($C914="","",IF(ISBLANK(VLOOKUP($A914,'Section 2'!$D$16:$R$1015,COLUMNS('Section 2'!$D$13:J$13),0)),"",VLOOKUP($A914,'Section 2'!$D$16:$R$1015,COLUMNS('Section 2'!$D$13:J$13),0)))</f>
        <v/>
      </c>
      <c r="J914" s="84" t="str">
        <f>IF($C914="","",IF(ISBLANK(VLOOKUP($A914,'Section 2'!$D$16:$R$1015,COLUMNS('Section 2'!$D$13:R$13),0)),"",IF(VLOOKUP($A914,'Section 2'!$D$16:$R$1015,COLUMNS('Section 2'!$D$13:R$13),0)="QPS","QPS",PROPER(VLOOKUP($A914,'Section 2'!$D$16:$R$1015,COLUMNS('Section 2'!$D$13:R$13),0)))))</f>
        <v/>
      </c>
      <c r="K914" s="84" t="str">
        <f>IF($C914="","",IF(ISBLANK(VLOOKUP($A914,'Section 2'!$D$16:$R$1015,COLUMNS('Section 2'!$D$13:L$13),0)),"",VLOOKUP($A914,'Section 2'!$D$16:$R$1015,COLUMNS('Section 2'!$D$13:L$13),0)))</f>
        <v/>
      </c>
      <c r="L914" s="84" t="str">
        <f>IF($C914="","",IF(ISBLANK(VLOOKUP($A914,'Section 2'!$D$16:$R$1015,COLUMNS('Section 2'!$D$13:M$13),0)),"",VLOOKUP($A914,'Section 2'!$D$16:$R$1015,COLUMNS('Section 2'!$D$13:M$13),0)))</f>
        <v/>
      </c>
      <c r="M914" s="84" t="str">
        <f>IF($C914="","",IF(ISBLANK(VLOOKUP($A914,'Section 2'!$D$16:$R$1015,COLUMNS('Section 2'!$D$13:N$13),0)),"",VLOOKUP($A914,'Section 2'!$D$16:$R$1015,COLUMNS('Section 2'!$D$13:N$13),0)))</f>
        <v/>
      </c>
      <c r="N914" s="84" t="str">
        <f>IF($C914="","",IF(ISBLANK(VLOOKUP($A914,'Section 2'!$D$16:$R$1015,COLUMNS('Section 2'!$D$13:O$13),0)),"",VLOOKUP($A914,'Section 2'!$D$16:$R$1015,COLUMNS('Section 2'!$D$13:O$13),0)))</f>
        <v/>
      </c>
      <c r="O914" s="84" t="str">
        <f>IF($C914="","",IF(ISBLANK(VLOOKUP($A914,'Section 2'!$D$16:$R$1015,COLUMNS('Section 2'!$D$13:P$13),0)),"",VLOOKUP($A914,'Section 2'!$D$16:$R$1015,COLUMNS('Section 2'!$D$13:P$13),0)))</f>
        <v/>
      </c>
      <c r="P914" s="84" t="str">
        <f>IF($C914="","",IF(ISBLANK(VLOOKUP($A914,'Section 2'!$D$16:$R$1015,COLUMNS('Section 2'!$D$13:Q$13),0)),"",VLOOKUP($A914,'Section 2'!$D$16:$R$1015,COLUMNS('Section 2'!$D$13:Q$13),0)))</f>
        <v/>
      </c>
      <c r="Q914" s="84" t="str">
        <f>IF($C914="","",IF(ISBLANK(VLOOKUP($A914,'Section 2'!$D$16:$R$1015,COLUMNS('Section 2'!$D$13:R$13),0)),"",IF(VLOOKUP($A914,'Section 2'!$D$16:$R$1015,COLUMNS('Section 2'!$D$13:R$13),0)="QPS","QPS",PROPER(VLOOKUP($A914,'Section 2'!$D$16:$R$1015,COLUMNS('Section 2'!$D$13:R$13),0)))))</f>
        <v/>
      </c>
    </row>
    <row r="915" spans="1:17" x14ac:dyDescent="0.35">
      <c r="A915" s="50">
        <v>914</v>
      </c>
      <c r="B915" s="84" t="str">
        <f t="shared" si="14"/>
        <v/>
      </c>
      <c r="C915" s="84" t="str">
        <f>IFERROR(VLOOKUP($A915,'Section 2'!$D$16:$R$1015,COLUMNS('Section 2'!$D$13:D$13),0),"")</f>
        <v/>
      </c>
      <c r="D915" s="61" t="str">
        <f>IF($C915="","",IF(ISBLANK(VLOOKUP($A915,'Section 2'!$D$16:$R$1015,COLUMNS('Section 2'!$D$13:E$13),0)),"",VLOOKUP($A915,'Section 2'!$D$16:$R$1015,COLUMNS('Section 2'!$D$13:E$13),0)))</f>
        <v/>
      </c>
      <c r="E915" s="84" t="str">
        <f>IF($C915="","",IF(ISBLANK(VLOOKUP($A915,'Section 2'!$D$16:$R$1015,COLUMNS('Section 2'!$D$13:F$13),0)),"",VLOOKUP($A915,'Section 2'!$D$16:$R$1015,COLUMNS('Section 2'!$D$13:F$13),0)))</f>
        <v/>
      </c>
      <c r="F915" s="84" t="str">
        <f>IF($C915="","",IF(ISBLANK(VLOOKUP($A915,'Section 2'!$D$16:$R$1015,COLUMNS('Section 2'!$D$13:G$13),0)),"",VLOOKUP($A915,'Section 2'!$D$16:$R$1015,COLUMNS('Section 2'!$D$13:G$13),0)))</f>
        <v/>
      </c>
      <c r="G915" s="84" t="str">
        <f>IF($C915="","",IF(ISBLANK(VLOOKUP($A915,'Section 2'!$D$16:$R$1015,COLUMNS('Section 2'!$D$13:H$13),0)),"",VLOOKUP($A915,'Section 2'!$D$16:$R$1015,COLUMNS('Section 2'!$D$13:H$13),0)))</f>
        <v/>
      </c>
      <c r="H915" s="84" t="str">
        <f>IF($C915="","",IF(ISBLANK(VLOOKUP($A915,'Section 2'!$D$16:$R$1015,COLUMNS('Section 2'!$D$13:I$13),0)),"",VLOOKUP($A915,'Section 2'!$D$16:$R$1015,COLUMNS('Section 2'!$D$13:I$13),0)))</f>
        <v/>
      </c>
      <c r="I915" s="84" t="str">
        <f>IF($C915="","",IF(ISBLANK(VLOOKUP($A915,'Section 2'!$D$16:$R$1015,COLUMNS('Section 2'!$D$13:J$13),0)),"",VLOOKUP($A915,'Section 2'!$D$16:$R$1015,COLUMNS('Section 2'!$D$13:J$13),0)))</f>
        <v/>
      </c>
      <c r="J915" s="84" t="str">
        <f>IF($C915="","",IF(ISBLANK(VLOOKUP($A915,'Section 2'!$D$16:$R$1015,COLUMNS('Section 2'!$D$13:R$13),0)),"",IF(VLOOKUP($A915,'Section 2'!$D$16:$R$1015,COLUMNS('Section 2'!$D$13:R$13),0)="QPS","QPS",PROPER(VLOOKUP($A915,'Section 2'!$D$16:$R$1015,COLUMNS('Section 2'!$D$13:R$13),0)))))</f>
        <v/>
      </c>
      <c r="K915" s="84" t="str">
        <f>IF($C915="","",IF(ISBLANK(VLOOKUP($A915,'Section 2'!$D$16:$R$1015,COLUMNS('Section 2'!$D$13:L$13),0)),"",VLOOKUP($A915,'Section 2'!$D$16:$R$1015,COLUMNS('Section 2'!$D$13:L$13),0)))</f>
        <v/>
      </c>
      <c r="L915" s="84" t="str">
        <f>IF($C915="","",IF(ISBLANK(VLOOKUP($A915,'Section 2'!$D$16:$R$1015,COLUMNS('Section 2'!$D$13:M$13),0)),"",VLOOKUP($A915,'Section 2'!$D$16:$R$1015,COLUMNS('Section 2'!$D$13:M$13),0)))</f>
        <v/>
      </c>
      <c r="M915" s="84" t="str">
        <f>IF($C915="","",IF(ISBLANK(VLOOKUP($A915,'Section 2'!$D$16:$R$1015,COLUMNS('Section 2'!$D$13:N$13),0)),"",VLOOKUP($A915,'Section 2'!$D$16:$R$1015,COLUMNS('Section 2'!$D$13:N$13),0)))</f>
        <v/>
      </c>
      <c r="N915" s="84" t="str">
        <f>IF($C915="","",IF(ISBLANK(VLOOKUP($A915,'Section 2'!$D$16:$R$1015,COLUMNS('Section 2'!$D$13:O$13),0)),"",VLOOKUP($A915,'Section 2'!$D$16:$R$1015,COLUMNS('Section 2'!$D$13:O$13),0)))</f>
        <v/>
      </c>
      <c r="O915" s="84" t="str">
        <f>IF($C915="","",IF(ISBLANK(VLOOKUP($A915,'Section 2'!$D$16:$R$1015,COLUMNS('Section 2'!$D$13:P$13),0)),"",VLOOKUP($A915,'Section 2'!$D$16:$R$1015,COLUMNS('Section 2'!$D$13:P$13),0)))</f>
        <v/>
      </c>
      <c r="P915" s="84" t="str">
        <f>IF($C915="","",IF(ISBLANK(VLOOKUP($A915,'Section 2'!$D$16:$R$1015,COLUMNS('Section 2'!$D$13:Q$13),0)),"",VLOOKUP($A915,'Section 2'!$D$16:$R$1015,COLUMNS('Section 2'!$D$13:Q$13),0)))</f>
        <v/>
      </c>
      <c r="Q915" s="84" t="str">
        <f>IF($C915="","",IF(ISBLANK(VLOOKUP($A915,'Section 2'!$D$16:$R$1015,COLUMNS('Section 2'!$D$13:R$13),0)),"",IF(VLOOKUP($A915,'Section 2'!$D$16:$R$1015,COLUMNS('Section 2'!$D$13:R$13),0)="QPS","QPS",PROPER(VLOOKUP($A915,'Section 2'!$D$16:$R$1015,COLUMNS('Section 2'!$D$13:R$13),0)))))</f>
        <v/>
      </c>
    </row>
    <row r="916" spans="1:17" x14ac:dyDescent="0.35">
      <c r="A916" s="50">
        <v>915</v>
      </c>
      <c r="B916" s="84" t="str">
        <f t="shared" si="14"/>
        <v/>
      </c>
      <c r="C916" s="84" t="str">
        <f>IFERROR(VLOOKUP($A916,'Section 2'!$D$16:$R$1015,COLUMNS('Section 2'!$D$13:D$13),0),"")</f>
        <v/>
      </c>
      <c r="D916" s="61" t="str">
        <f>IF($C916="","",IF(ISBLANK(VLOOKUP($A916,'Section 2'!$D$16:$R$1015,COLUMNS('Section 2'!$D$13:E$13),0)),"",VLOOKUP($A916,'Section 2'!$D$16:$R$1015,COLUMNS('Section 2'!$D$13:E$13),0)))</f>
        <v/>
      </c>
      <c r="E916" s="84" t="str">
        <f>IF($C916="","",IF(ISBLANK(VLOOKUP($A916,'Section 2'!$D$16:$R$1015,COLUMNS('Section 2'!$D$13:F$13),0)),"",VLOOKUP($A916,'Section 2'!$D$16:$R$1015,COLUMNS('Section 2'!$D$13:F$13),0)))</f>
        <v/>
      </c>
      <c r="F916" s="84" t="str">
        <f>IF($C916="","",IF(ISBLANK(VLOOKUP($A916,'Section 2'!$D$16:$R$1015,COLUMNS('Section 2'!$D$13:G$13),0)),"",VLOOKUP($A916,'Section 2'!$D$16:$R$1015,COLUMNS('Section 2'!$D$13:G$13),0)))</f>
        <v/>
      </c>
      <c r="G916" s="84" t="str">
        <f>IF($C916="","",IF(ISBLANK(VLOOKUP($A916,'Section 2'!$D$16:$R$1015,COLUMNS('Section 2'!$D$13:H$13),0)),"",VLOOKUP($A916,'Section 2'!$D$16:$R$1015,COLUMNS('Section 2'!$D$13:H$13),0)))</f>
        <v/>
      </c>
      <c r="H916" s="84" t="str">
        <f>IF($C916="","",IF(ISBLANK(VLOOKUP($A916,'Section 2'!$D$16:$R$1015,COLUMNS('Section 2'!$D$13:I$13),0)),"",VLOOKUP($A916,'Section 2'!$D$16:$R$1015,COLUMNS('Section 2'!$D$13:I$13),0)))</f>
        <v/>
      </c>
      <c r="I916" s="84" t="str">
        <f>IF($C916="","",IF(ISBLANK(VLOOKUP($A916,'Section 2'!$D$16:$R$1015,COLUMNS('Section 2'!$D$13:J$13),0)),"",VLOOKUP($A916,'Section 2'!$D$16:$R$1015,COLUMNS('Section 2'!$D$13:J$13),0)))</f>
        <v/>
      </c>
      <c r="J916" s="84" t="str">
        <f>IF($C916="","",IF(ISBLANK(VLOOKUP($A916,'Section 2'!$D$16:$R$1015,COLUMNS('Section 2'!$D$13:R$13),0)),"",IF(VLOOKUP($A916,'Section 2'!$D$16:$R$1015,COLUMNS('Section 2'!$D$13:R$13),0)="QPS","QPS",PROPER(VLOOKUP($A916,'Section 2'!$D$16:$R$1015,COLUMNS('Section 2'!$D$13:R$13),0)))))</f>
        <v/>
      </c>
      <c r="K916" s="84" t="str">
        <f>IF($C916="","",IF(ISBLANK(VLOOKUP($A916,'Section 2'!$D$16:$R$1015,COLUMNS('Section 2'!$D$13:L$13),0)),"",VLOOKUP($A916,'Section 2'!$D$16:$R$1015,COLUMNS('Section 2'!$D$13:L$13),0)))</f>
        <v/>
      </c>
      <c r="L916" s="84" t="str">
        <f>IF($C916="","",IF(ISBLANK(VLOOKUP($A916,'Section 2'!$D$16:$R$1015,COLUMNS('Section 2'!$D$13:M$13),0)),"",VLOOKUP($A916,'Section 2'!$D$16:$R$1015,COLUMNS('Section 2'!$D$13:M$13),0)))</f>
        <v/>
      </c>
      <c r="M916" s="84" t="str">
        <f>IF($C916="","",IF(ISBLANK(VLOOKUP($A916,'Section 2'!$D$16:$R$1015,COLUMNS('Section 2'!$D$13:N$13),0)),"",VLOOKUP($A916,'Section 2'!$D$16:$R$1015,COLUMNS('Section 2'!$D$13:N$13),0)))</f>
        <v/>
      </c>
      <c r="N916" s="84" t="str">
        <f>IF($C916="","",IF(ISBLANK(VLOOKUP($A916,'Section 2'!$D$16:$R$1015,COLUMNS('Section 2'!$D$13:O$13),0)),"",VLOOKUP($A916,'Section 2'!$D$16:$R$1015,COLUMNS('Section 2'!$D$13:O$13),0)))</f>
        <v/>
      </c>
      <c r="O916" s="84" t="str">
        <f>IF($C916="","",IF(ISBLANK(VLOOKUP($A916,'Section 2'!$D$16:$R$1015,COLUMNS('Section 2'!$D$13:P$13),0)),"",VLOOKUP($A916,'Section 2'!$D$16:$R$1015,COLUMNS('Section 2'!$D$13:P$13),0)))</f>
        <v/>
      </c>
      <c r="P916" s="84" t="str">
        <f>IF($C916="","",IF(ISBLANK(VLOOKUP($A916,'Section 2'!$D$16:$R$1015,COLUMNS('Section 2'!$D$13:Q$13),0)),"",VLOOKUP($A916,'Section 2'!$D$16:$R$1015,COLUMNS('Section 2'!$D$13:Q$13),0)))</f>
        <v/>
      </c>
      <c r="Q916" s="84" t="str">
        <f>IF($C916="","",IF(ISBLANK(VLOOKUP($A916,'Section 2'!$D$16:$R$1015,COLUMNS('Section 2'!$D$13:R$13),0)),"",IF(VLOOKUP($A916,'Section 2'!$D$16:$R$1015,COLUMNS('Section 2'!$D$13:R$13),0)="QPS","QPS",PROPER(VLOOKUP($A916,'Section 2'!$D$16:$R$1015,COLUMNS('Section 2'!$D$13:R$13),0)))))</f>
        <v/>
      </c>
    </row>
    <row r="917" spans="1:17" x14ac:dyDescent="0.35">
      <c r="A917" s="50">
        <v>916</v>
      </c>
      <c r="B917" s="84" t="str">
        <f t="shared" si="14"/>
        <v/>
      </c>
      <c r="C917" s="84" t="str">
        <f>IFERROR(VLOOKUP($A917,'Section 2'!$D$16:$R$1015,COLUMNS('Section 2'!$D$13:D$13),0),"")</f>
        <v/>
      </c>
      <c r="D917" s="61" t="str">
        <f>IF($C917="","",IF(ISBLANK(VLOOKUP($A917,'Section 2'!$D$16:$R$1015,COLUMNS('Section 2'!$D$13:E$13),0)),"",VLOOKUP($A917,'Section 2'!$D$16:$R$1015,COLUMNS('Section 2'!$D$13:E$13),0)))</f>
        <v/>
      </c>
      <c r="E917" s="84" t="str">
        <f>IF($C917="","",IF(ISBLANK(VLOOKUP($A917,'Section 2'!$D$16:$R$1015,COLUMNS('Section 2'!$D$13:F$13),0)),"",VLOOKUP($A917,'Section 2'!$D$16:$R$1015,COLUMNS('Section 2'!$D$13:F$13),0)))</f>
        <v/>
      </c>
      <c r="F917" s="84" t="str">
        <f>IF($C917="","",IF(ISBLANK(VLOOKUP($A917,'Section 2'!$D$16:$R$1015,COLUMNS('Section 2'!$D$13:G$13),0)),"",VLOOKUP($A917,'Section 2'!$D$16:$R$1015,COLUMNS('Section 2'!$D$13:G$13),0)))</f>
        <v/>
      </c>
      <c r="G917" s="84" t="str">
        <f>IF($C917="","",IF(ISBLANK(VLOOKUP($A917,'Section 2'!$D$16:$R$1015,COLUMNS('Section 2'!$D$13:H$13),0)),"",VLOOKUP($A917,'Section 2'!$D$16:$R$1015,COLUMNS('Section 2'!$D$13:H$13),0)))</f>
        <v/>
      </c>
      <c r="H917" s="84" t="str">
        <f>IF($C917="","",IF(ISBLANK(VLOOKUP($A917,'Section 2'!$D$16:$R$1015,COLUMNS('Section 2'!$D$13:I$13),0)),"",VLOOKUP($A917,'Section 2'!$D$16:$R$1015,COLUMNS('Section 2'!$D$13:I$13),0)))</f>
        <v/>
      </c>
      <c r="I917" s="84" t="str">
        <f>IF($C917="","",IF(ISBLANK(VLOOKUP($A917,'Section 2'!$D$16:$R$1015,COLUMNS('Section 2'!$D$13:J$13),0)),"",VLOOKUP($A917,'Section 2'!$D$16:$R$1015,COLUMNS('Section 2'!$D$13:J$13),0)))</f>
        <v/>
      </c>
      <c r="J917" s="84" t="str">
        <f>IF($C917="","",IF(ISBLANK(VLOOKUP($A917,'Section 2'!$D$16:$R$1015,COLUMNS('Section 2'!$D$13:R$13),0)),"",IF(VLOOKUP($A917,'Section 2'!$D$16:$R$1015,COLUMNS('Section 2'!$D$13:R$13),0)="QPS","QPS",PROPER(VLOOKUP($A917,'Section 2'!$D$16:$R$1015,COLUMNS('Section 2'!$D$13:R$13),0)))))</f>
        <v/>
      </c>
      <c r="K917" s="84" t="str">
        <f>IF($C917="","",IF(ISBLANK(VLOOKUP($A917,'Section 2'!$D$16:$R$1015,COLUMNS('Section 2'!$D$13:L$13),0)),"",VLOOKUP($A917,'Section 2'!$D$16:$R$1015,COLUMNS('Section 2'!$D$13:L$13),0)))</f>
        <v/>
      </c>
      <c r="L917" s="84" t="str">
        <f>IF($C917="","",IF(ISBLANK(VLOOKUP($A917,'Section 2'!$D$16:$R$1015,COLUMNS('Section 2'!$D$13:M$13),0)),"",VLOOKUP($A917,'Section 2'!$D$16:$R$1015,COLUMNS('Section 2'!$D$13:M$13),0)))</f>
        <v/>
      </c>
      <c r="M917" s="84" t="str">
        <f>IF($C917="","",IF(ISBLANK(VLOOKUP($A917,'Section 2'!$D$16:$R$1015,COLUMNS('Section 2'!$D$13:N$13),0)),"",VLOOKUP($A917,'Section 2'!$D$16:$R$1015,COLUMNS('Section 2'!$D$13:N$13),0)))</f>
        <v/>
      </c>
      <c r="N917" s="84" t="str">
        <f>IF($C917="","",IF(ISBLANK(VLOOKUP($A917,'Section 2'!$D$16:$R$1015,COLUMNS('Section 2'!$D$13:O$13),0)),"",VLOOKUP($A917,'Section 2'!$D$16:$R$1015,COLUMNS('Section 2'!$D$13:O$13),0)))</f>
        <v/>
      </c>
      <c r="O917" s="84" t="str">
        <f>IF($C917="","",IF(ISBLANK(VLOOKUP($A917,'Section 2'!$D$16:$R$1015,COLUMNS('Section 2'!$D$13:P$13),0)),"",VLOOKUP($A917,'Section 2'!$D$16:$R$1015,COLUMNS('Section 2'!$D$13:P$13),0)))</f>
        <v/>
      </c>
      <c r="P917" s="84" t="str">
        <f>IF($C917="","",IF(ISBLANK(VLOOKUP($A917,'Section 2'!$D$16:$R$1015,COLUMNS('Section 2'!$D$13:Q$13),0)),"",VLOOKUP($A917,'Section 2'!$D$16:$R$1015,COLUMNS('Section 2'!$D$13:Q$13),0)))</f>
        <v/>
      </c>
      <c r="Q917" s="84" t="str">
        <f>IF($C917="","",IF(ISBLANK(VLOOKUP($A917,'Section 2'!$D$16:$R$1015,COLUMNS('Section 2'!$D$13:R$13),0)),"",IF(VLOOKUP($A917,'Section 2'!$D$16:$R$1015,COLUMNS('Section 2'!$D$13:R$13),0)="QPS","QPS",PROPER(VLOOKUP($A917,'Section 2'!$D$16:$R$1015,COLUMNS('Section 2'!$D$13:R$13),0)))))</f>
        <v/>
      </c>
    </row>
    <row r="918" spans="1:17" x14ac:dyDescent="0.35">
      <c r="A918" s="50">
        <v>917</v>
      </c>
      <c r="B918" s="84" t="str">
        <f t="shared" si="14"/>
        <v/>
      </c>
      <c r="C918" s="84" t="str">
        <f>IFERROR(VLOOKUP($A918,'Section 2'!$D$16:$R$1015,COLUMNS('Section 2'!$D$13:D$13),0),"")</f>
        <v/>
      </c>
      <c r="D918" s="61" t="str">
        <f>IF($C918="","",IF(ISBLANK(VLOOKUP($A918,'Section 2'!$D$16:$R$1015,COLUMNS('Section 2'!$D$13:E$13),0)),"",VLOOKUP($A918,'Section 2'!$D$16:$R$1015,COLUMNS('Section 2'!$D$13:E$13),0)))</f>
        <v/>
      </c>
      <c r="E918" s="84" t="str">
        <f>IF($C918="","",IF(ISBLANK(VLOOKUP($A918,'Section 2'!$D$16:$R$1015,COLUMNS('Section 2'!$D$13:F$13),0)),"",VLOOKUP($A918,'Section 2'!$D$16:$R$1015,COLUMNS('Section 2'!$D$13:F$13),0)))</f>
        <v/>
      </c>
      <c r="F918" s="84" t="str">
        <f>IF($C918="","",IF(ISBLANK(VLOOKUP($A918,'Section 2'!$D$16:$R$1015,COLUMNS('Section 2'!$D$13:G$13),0)),"",VLOOKUP($A918,'Section 2'!$D$16:$R$1015,COLUMNS('Section 2'!$D$13:G$13),0)))</f>
        <v/>
      </c>
      <c r="G918" s="84" t="str">
        <f>IF($C918="","",IF(ISBLANK(VLOOKUP($A918,'Section 2'!$D$16:$R$1015,COLUMNS('Section 2'!$D$13:H$13),0)),"",VLOOKUP($A918,'Section 2'!$D$16:$R$1015,COLUMNS('Section 2'!$D$13:H$13),0)))</f>
        <v/>
      </c>
      <c r="H918" s="84" t="str">
        <f>IF($C918="","",IF(ISBLANK(VLOOKUP($A918,'Section 2'!$D$16:$R$1015,COLUMNS('Section 2'!$D$13:I$13),0)),"",VLOOKUP($A918,'Section 2'!$D$16:$R$1015,COLUMNS('Section 2'!$D$13:I$13),0)))</f>
        <v/>
      </c>
      <c r="I918" s="84" t="str">
        <f>IF($C918="","",IF(ISBLANK(VLOOKUP($A918,'Section 2'!$D$16:$R$1015,COLUMNS('Section 2'!$D$13:J$13),0)),"",VLOOKUP($A918,'Section 2'!$D$16:$R$1015,COLUMNS('Section 2'!$D$13:J$13),0)))</f>
        <v/>
      </c>
      <c r="J918" s="84" t="str">
        <f>IF($C918="","",IF(ISBLANK(VLOOKUP($A918,'Section 2'!$D$16:$R$1015,COLUMNS('Section 2'!$D$13:R$13),0)),"",IF(VLOOKUP($A918,'Section 2'!$D$16:$R$1015,COLUMNS('Section 2'!$D$13:R$13),0)="QPS","QPS",PROPER(VLOOKUP($A918,'Section 2'!$D$16:$R$1015,COLUMNS('Section 2'!$D$13:R$13),0)))))</f>
        <v/>
      </c>
      <c r="K918" s="84" t="str">
        <f>IF($C918="","",IF(ISBLANK(VLOOKUP($A918,'Section 2'!$D$16:$R$1015,COLUMNS('Section 2'!$D$13:L$13),0)),"",VLOOKUP($A918,'Section 2'!$D$16:$R$1015,COLUMNS('Section 2'!$D$13:L$13),0)))</f>
        <v/>
      </c>
      <c r="L918" s="84" t="str">
        <f>IF($C918="","",IF(ISBLANK(VLOOKUP($A918,'Section 2'!$D$16:$R$1015,COLUMNS('Section 2'!$D$13:M$13),0)),"",VLOOKUP($A918,'Section 2'!$D$16:$R$1015,COLUMNS('Section 2'!$D$13:M$13),0)))</f>
        <v/>
      </c>
      <c r="M918" s="84" t="str">
        <f>IF($C918="","",IF(ISBLANK(VLOOKUP($A918,'Section 2'!$D$16:$R$1015,COLUMNS('Section 2'!$D$13:N$13),0)),"",VLOOKUP($A918,'Section 2'!$D$16:$R$1015,COLUMNS('Section 2'!$D$13:N$13),0)))</f>
        <v/>
      </c>
      <c r="N918" s="84" t="str">
        <f>IF($C918="","",IF(ISBLANK(VLOOKUP($A918,'Section 2'!$D$16:$R$1015,COLUMNS('Section 2'!$D$13:O$13),0)),"",VLOOKUP($A918,'Section 2'!$D$16:$R$1015,COLUMNS('Section 2'!$D$13:O$13),0)))</f>
        <v/>
      </c>
      <c r="O918" s="84" t="str">
        <f>IF($C918="","",IF(ISBLANK(VLOOKUP($A918,'Section 2'!$D$16:$R$1015,COLUMNS('Section 2'!$D$13:P$13),0)),"",VLOOKUP($A918,'Section 2'!$D$16:$R$1015,COLUMNS('Section 2'!$D$13:P$13),0)))</f>
        <v/>
      </c>
      <c r="P918" s="84" t="str">
        <f>IF($C918="","",IF(ISBLANK(VLOOKUP($A918,'Section 2'!$D$16:$R$1015,COLUMNS('Section 2'!$D$13:Q$13),0)),"",VLOOKUP($A918,'Section 2'!$D$16:$R$1015,COLUMNS('Section 2'!$D$13:Q$13),0)))</f>
        <v/>
      </c>
      <c r="Q918" s="84" t="str">
        <f>IF($C918="","",IF(ISBLANK(VLOOKUP($A918,'Section 2'!$D$16:$R$1015,COLUMNS('Section 2'!$D$13:R$13),0)),"",IF(VLOOKUP($A918,'Section 2'!$D$16:$R$1015,COLUMNS('Section 2'!$D$13:R$13),0)="QPS","QPS",PROPER(VLOOKUP($A918,'Section 2'!$D$16:$R$1015,COLUMNS('Section 2'!$D$13:R$13),0)))))</f>
        <v/>
      </c>
    </row>
    <row r="919" spans="1:17" x14ac:dyDescent="0.35">
      <c r="A919" s="50">
        <v>918</v>
      </c>
      <c r="B919" s="84" t="str">
        <f t="shared" si="14"/>
        <v/>
      </c>
      <c r="C919" s="84" t="str">
        <f>IFERROR(VLOOKUP($A919,'Section 2'!$D$16:$R$1015,COLUMNS('Section 2'!$D$13:D$13),0),"")</f>
        <v/>
      </c>
      <c r="D919" s="61" t="str">
        <f>IF($C919="","",IF(ISBLANK(VLOOKUP($A919,'Section 2'!$D$16:$R$1015,COLUMNS('Section 2'!$D$13:E$13),0)),"",VLOOKUP($A919,'Section 2'!$D$16:$R$1015,COLUMNS('Section 2'!$D$13:E$13),0)))</f>
        <v/>
      </c>
      <c r="E919" s="84" t="str">
        <f>IF($C919="","",IF(ISBLANK(VLOOKUP($A919,'Section 2'!$D$16:$R$1015,COLUMNS('Section 2'!$D$13:F$13),0)),"",VLOOKUP($A919,'Section 2'!$D$16:$R$1015,COLUMNS('Section 2'!$D$13:F$13),0)))</f>
        <v/>
      </c>
      <c r="F919" s="84" t="str">
        <f>IF($C919="","",IF(ISBLANK(VLOOKUP($A919,'Section 2'!$D$16:$R$1015,COLUMNS('Section 2'!$D$13:G$13),0)),"",VLOOKUP($A919,'Section 2'!$D$16:$R$1015,COLUMNS('Section 2'!$D$13:G$13),0)))</f>
        <v/>
      </c>
      <c r="G919" s="84" t="str">
        <f>IF($C919="","",IF(ISBLANK(VLOOKUP($A919,'Section 2'!$D$16:$R$1015,COLUMNS('Section 2'!$D$13:H$13),0)),"",VLOOKUP($A919,'Section 2'!$D$16:$R$1015,COLUMNS('Section 2'!$D$13:H$13),0)))</f>
        <v/>
      </c>
      <c r="H919" s="84" t="str">
        <f>IF($C919="","",IF(ISBLANK(VLOOKUP($A919,'Section 2'!$D$16:$R$1015,COLUMNS('Section 2'!$D$13:I$13),0)),"",VLOOKUP($A919,'Section 2'!$D$16:$R$1015,COLUMNS('Section 2'!$D$13:I$13),0)))</f>
        <v/>
      </c>
      <c r="I919" s="84" t="str">
        <f>IF($C919="","",IF(ISBLANK(VLOOKUP($A919,'Section 2'!$D$16:$R$1015,COLUMNS('Section 2'!$D$13:J$13),0)),"",VLOOKUP($A919,'Section 2'!$D$16:$R$1015,COLUMNS('Section 2'!$D$13:J$13),0)))</f>
        <v/>
      </c>
      <c r="J919" s="84" t="str">
        <f>IF($C919="","",IF(ISBLANK(VLOOKUP($A919,'Section 2'!$D$16:$R$1015,COLUMNS('Section 2'!$D$13:R$13),0)),"",IF(VLOOKUP($A919,'Section 2'!$D$16:$R$1015,COLUMNS('Section 2'!$D$13:R$13),0)="QPS","QPS",PROPER(VLOOKUP($A919,'Section 2'!$D$16:$R$1015,COLUMNS('Section 2'!$D$13:R$13),0)))))</f>
        <v/>
      </c>
      <c r="K919" s="84" t="str">
        <f>IF($C919="","",IF(ISBLANK(VLOOKUP($A919,'Section 2'!$D$16:$R$1015,COLUMNS('Section 2'!$D$13:L$13),0)),"",VLOOKUP($A919,'Section 2'!$D$16:$R$1015,COLUMNS('Section 2'!$D$13:L$13),0)))</f>
        <v/>
      </c>
      <c r="L919" s="84" t="str">
        <f>IF($C919="","",IF(ISBLANK(VLOOKUP($A919,'Section 2'!$D$16:$R$1015,COLUMNS('Section 2'!$D$13:M$13),0)),"",VLOOKUP($A919,'Section 2'!$D$16:$R$1015,COLUMNS('Section 2'!$D$13:M$13),0)))</f>
        <v/>
      </c>
      <c r="M919" s="84" t="str">
        <f>IF($C919="","",IF(ISBLANK(VLOOKUP($A919,'Section 2'!$D$16:$R$1015,COLUMNS('Section 2'!$D$13:N$13),0)),"",VLOOKUP($A919,'Section 2'!$D$16:$R$1015,COLUMNS('Section 2'!$D$13:N$13),0)))</f>
        <v/>
      </c>
      <c r="N919" s="84" t="str">
        <f>IF($C919="","",IF(ISBLANK(VLOOKUP($A919,'Section 2'!$D$16:$R$1015,COLUMNS('Section 2'!$D$13:O$13),0)),"",VLOOKUP($A919,'Section 2'!$D$16:$R$1015,COLUMNS('Section 2'!$D$13:O$13),0)))</f>
        <v/>
      </c>
      <c r="O919" s="84" t="str">
        <f>IF($C919="","",IF(ISBLANK(VLOOKUP($A919,'Section 2'!$D$16:$R$1015,COLUMNS('Section 2'!$D$13:P$13),0)),"",VLOOKUP($A919,'Section 2'!$D$16:$R$1015,COLUMNS('Section 2'!$D$13:P$13),0)))</f>
        <v/>
      </c>
      <c r="P919" s="84" t="str">
        <f>IF($C919="","",IF(ISBLANK(VLOOKUP($A919,'Section 2'!$D$16:$R$1015,COLUMNS('Section 2'!$D$13:Q$13),0)),"",VLOOKUP($A919,'Section 2'!$D$16:$R$1015,COLUMNS('Section 2'!$D$13:Q$13),0)))</f>
        <v/>
      </c>
      <c r="Q919" s="84" t="str">
        <f>IF($C919="","",IF(ISBLANK(VLOOKUP($A919,'Section 2'!$D$16:$R$1015,COLUMNS('Section 2'!$D$13:R$13),0)),"",IF(VLOOKUP($A919,'Section 2'!$D$16:$R$1015,COLUMNS('Section 2'!$D$13:R$13),0)="QPS","QPS",PROPER(VLOOKUP($A919,'Section 2'!$D$16:$R$1015,COLUMNS('Section 2'!$D$13:R$13),0)))))</f>
        <v/>
      </c>
    </row>
    <row r="920" spans="1:17" x14ac:dyDescent="0.35">
      <c r="A920" s="50">
        <v>919</v>
      </c>
      <c r="B920" s="84" t="str">
        <f t="shared" si="14"/>
        <v/>
      </c>
      <c r="C920" s="84" t="str">
        <f>IFERROR(VLOOKUP($A920,'Section 2'!$D$16:$R$1015,COLUMNS('Section 2'!$D$13:D$13),0),"")</f>
        <v/>
      </c>
      <c r="D920" s="61" t="str">
        <f>IF($C920="","",IF(ISBLANK(VLOOKUP($A920,'Section 2'!$D$16:$R$1015,COLUMNS('Section 2'!$D$13:E$13),0)),"",VLOOKUP($A920,'Section 2'!$D$16:$R$1015,COLUMNS('Section 2'!$D$13:E$13),0)))</f>
        <v/>
      </c>
      <c r="E920" s="84" t="str">
        <f>IF($C920="","",IF(ISBLANK(VLOOKUP($A920,'Section 2'!$D$16:$R$1015,COLUMNS('Section 2'!$D$13:F$13),0)),"",VLOOKUP($A920,'Section 2'!$D$16:$R$1015,COLUMNS('Section 2'!$D$13:F$13),0)))</f>
        <v/>
      </c>
      <c r="F920" s="84" t="str">
        <f>IF($C920="","",IF(ISBLANK(VLOOKUP($A920,'Section 2'!$D$16:$R$1015,COLUMNS('Section 2'!$D$13:G$13),0)),"",VLOOKUP($A920,'Section 2'!$D$16:$R$1015,COLUMNS('Section 2'!$D$13:G$13),0)))</f>
        <v/>
      </c>
      <c r="G920" s="84" t="str">
        <f>IF($C920="","",IF(ISBLANK(VLOOKUP($A920,'Section 2'!$D$16:$R$1015,COLUMNS('Section 2'!$D$13:H$13),0)),"",VLOOKUP($A920,'Section 2'!$D$16:$R$1015,COLUMNS('Section 2'!$D$13:H$13),0)))</f>
        <v/>
      </c>
      <c r="H920" s="84" t="str">
        <f>IF($C920="","",IF(ISBLANK(VLOOKUP($A920,'Section 2'!$D$16:$R$1015,COLUMNS('Section 2'!$D$13:I$13),0)),"",VLOOKUP($A920,'Section 2'!$D$16:$R$1015,COLUMNS('Section 2'!$D$13:I$13),0)))</f>
        <v/>
      </c>
      <c r="I920" s="84" t="str">
        <f>IF($C920="","",IF(ISBLANK(VLOOKUP($A920,'Section 2'!$D$16:$R$1015,COLUMNS('Section 2'!$D$13:J$13),0)),"",VLOOKUP($A920,'Section 2'!$D$16:$R$1015,COLUMNS('Section 2'!$D$13:J$13),0)))</f>
        <v/>
      </c>
      <c r="J920" s="84" t="str">
        <f>IF($C920="","",IF(ISBLANK(VLOOKUP($A920,'Section 2'!$D$16:$R$1015,COLUMNS('Section 2'!$D$13:R$13),0)),"",IF(VLOOKUP($A920,'Section 2'!$D$16:$R$1015,COLUMNS('Section 2'!$D$13:R$13),0)="QPS","QPS",PROPER(VLOOKUP($A920,'Section 2'!$D$16:$R$1015,COLUMNS('Section 2'!$D$13:R$13),0)))))</f>
        <v/>
      </c>
      <c r="K920" s="84" t="str">
        <f>IF($C920="","",IF(ISBLANK(VLOOKUP($A920,'Section 2'!$D$16:$R$1015,COLUMNS('Section 2'!$D$13:L$13),0)),"",VLOOKUP($A920,'Section 2'!$D$16:$R$1015,COLUMNS('Section 2'!$D$13:L$13),0)))</f>
        <v/>
      </c>
      <c r="L920" s="84" t="str">
        <f>IF($C920="","",IF(ISBLANK(VLOOKUP($A920,'Section 2'!$D$16:$R$1015,COLUMNS('Section 2'!$D$13:M$13),0)),"",VLOOKUP($A920,'Section 2'!$D$16:$R$1015,COLUMNS('Section 2'!$D$13:M$13),0)))</f>
        <v/>
      </c>
      <c r="M920" s="84" t="str">
        <f>IF($C920="","",IF(ISBLANK(VLOOKUP($A920,'Section 2'!$D$16:$R$1015,COLUMNS('Section 2'!$D$13:N$13),0)),"",VLOOKUP($A920,'Section 2'!$D$16:$R$1015,COLUMNS('Section 2'!$D$13:N$13),0)))</f>
        <v/>
      </c>
      <c r="N920" s="84" t="str">
        <f>IF($C920="","",IF(ISBLANK(VLOOKUP($A920,'Section 2'!$D$16:$R$1015,COLUMNS('Section 2'!$D$13:O$13),0)),"",VLOOKUP($A920,'Section 2'!$D$16:$R$1015,COLUMNS('Section 2'!$D$13:O$13),0)))</f>
        <v/>
      </c>
      <c r="O920" s="84" t="str">
        <f>IF($C920="","",IF(ISBLANK(VLOOKUP($A920,'Section 2'!$D$16:$R$1015,COLUMNS('Section 2'!$D$13:P$13),0)),"",VLOOKUP($A920,'Section 2'!$D$16:$R$1015,COLUMNS('Section 2'!$D$13:P$13),0)))</f>
        <v/>
      </c>
      <c r="P920" s="84" t="str">
        <f>IF($C920="","",IF(ISBLANK(VLOOKUP($A920,'Section 2'!$D$16:$R$1015,COLUMNS('Section 2'!$D$13:Q$13),0)),"",VLOOKUP($A920,'Section 2'!$D$16:$R$1015,COLUMNS('Section 2'!$D$13:Q$13),0)))</f>
        <v/>
      </c>
      <c r="Q920" s="84" t="str">
        <f>IF($C920="","",IF(ISBLANK(VLOOKUP($A920,'Section 2'!$D$16:$R$1015,COLUMNS('Section 2'!$D$13:R$13),0)),"",IF(VLOOKUP($A920,'Section 2'!$D$16:$R$1015,COLUMNS('Section 2'!$D$13:R$13),0)="QPS","QPS",PROPER(VLOOKUP($A920,'Section 2'!$D$16:$R$1015,COLUMNS('Section 2'!$D$13:R$13),0)))))</f>
        <v/>
      </c>
    </row>
    <row r="921" spans="1:17" x14ac:dyDescent="0.35">
      <c r="A921" s="50">
        <v>920</v>
      </c>
      <c r="B921" s="84" t="str">
        <f t="shared" si="14"/>
        <v/>
      </c>
      <c r="C921" s="84" t="str">
        <f>IFERROR(VLOOKUP($A921,'Section 2'!$D$16:$R$1015,COLUMNS('Section 2'!$D$13:D$13),0),"")</f>
        <v/>
      </c>
      <c r="D921" s="61" t="str">
        <f>IF($C921="","",IF(ISBLANK(VLOOKUP($A921,'Section 2'!$D$16:$R$1015,COLUMNS('Section 2'!$D$13:E$13),0)),"",VLOOKUP($A921,'Section 2'!$D$16:$R$1015,COLUMNS('Section 2'!$D$13:E$13),0)))</f>
        <v/>
      </c>
      <c r="E921" s="84" t="str">
        <f>IF($C921="","",IF(ISBLANK(VLOOKUP($A921,'Section 2'!$D$16:$R$1015,COLUMNS('Section 2'!$D$13:F$13),0)),"",VLOOKUP($A921,'Section 2'!$D$16:$R$1015,COLUMNS('Section 2'!$D$13:F$13),0)))</f>
        <v/>
      </c>
      <c r="F921" s="84" t="str">
        <f>IF($C921="","",IF(ISBLANK(VLOOKUP($A921,'Section 2'!$D$16:$R$1015,COLUMNS('Section 2'!$D$13:G$13),0)),"",VLOOKUP($A921,'Section 2'!$D$16:$R$1015,COLUMNS('Section 2'!$D$13:G$13),0)))</f>
        <v/>
      </c>
      <c r="G921" s="84" t="str">
        <f>IF($C921="","",IF(ISBLANK(VLOOKUP($A921,'Section 2'!$D$16:$R$1015,COLUMNS('Section 2'!$D$13:H$13),0)),"",VLOOKUP($A921,'Section 2'!$D$16:$R$1015,COLUMNS('Section 2'!$D$13:H$13),0)))</f>
        <v/>
      </c>
      <c r="H921" s="84" t="str">
        <f>IF($C921="","",IF(ISBLANK(VLOOKUP($A921,'Section 2'!$D$16:$R$1015,COLUMNS('Section 2'!$D$13:I$13),0)),"",VLOOKUP($A921,'Section 2'!$D$16:$R$1015,COLUMNS('Section 2'!$D$13:I$13),0)))</f>
        <v/>
      </c>
      <c r="I921" s="84" t="str">
        <f>IF($C921="","",IF(ISBLANK(VLOOKUP($A921,'Section 2'!$D$16:$R$1015,COLUMNS('Section 2'!$D$13:J$13),0)),"",VLOOKUP($A921,'Section 2'!$D$16:$R$1015,COLUMNS('Section 2'!$D$13:J$13),0)))</f>
        <v/>
      </c>
      <c r="J921" s="84" t="str">
        <f>IF($C921="","",IF(ISBLANK(VLOOKUP($A921,'Section 2'!$D$16:$R$1015,COLUMNS('Section 2'!$D$13:R$13),0)),"",IF(VLOOKUP($A921,'Section 2'!$D$16:$R$1015,COLUMNS('Section 2'!$D$13:R$13),0)="QPS","QPS",PROPER(VLOOKUP($A921,'Section 2'!$D$16:$R$1015,COLUMNS('Section 2'!$D$13:R$13),0)))))</f>
        <v/>
      </c>
      <c r="K921" s="84" t="str">
        <f>IF($C921="","",IF(ISBLANK(VLOOKUP($A921,'Section 2'!$D$16:$R$1015,COLUMNS('Section 2'!$D$13:L$13),0)),"",VLOOKUP($A921,'Section 2'!$D$16:$R$1015,COLUMNS('Section 2'!$D$13:L$13),0)))</f>
        <v/>
      </c>
      <c r="L921" s="84" t="str">
        <f>IF($C921="","",IF(ISBLANK(VLOOKUP($A921,'Section 2'!$D$16:$R$1015,COLUMNS('Section 2'!$D$13:M$13),0)),"",VLOOKUP($A921,'Section 2'!$D$16:$R$1015,COLUMNS('Section 2'!$D$13:M$13),0)))</f>
        <v/>
      </c>
      <c r="M921" s="84" t="str">
        <f>IF($C921="","",IF(ISBLANK(VLOOKUP($A921,'Section 2'!$D$16:$R$1015,COLUMNS('Section 2'!$D$13:N$13),0)),"",VLOOKUP($A921,'Section 2'!$D$16:$R$1015,COLUMNS('Section 2'!$D$13:N$13),0)))</f>
        <v/>
      </c>
      <c r="N921" s="84" t="str">
        <f>IF($C921="","",IF(ISBLANK(VLOOKUP($A921,'Section 2'!$D$16:$R$1015,COLUMNS('Section 2'!$D$13:O$13),0)),"",VLOOKUP($A921,'Section 2'!$D$16:$R$1015,COLUMNS('Section 2'!$D$13:O$13),0)))</f>
        <v/>
      </c>
      <c r="O921" s="84" t="str">
        <f>IF($C921="","",IF(ISBLANK(VLOOKUP($A921,'Section 2'!$D$16:$R$1015,COLUMNS('Section 2'!$D$13:P$13),0)),"",VLOOKUP($A921,'Section 2'!$D$16:$R$1015,COLUMNS('Section 2'!$D$13:P$13),0)))</f>
        <v/>
      </c>
      <c r="P921" s="84" t="str">
        <f>IF($C921="","",IF(ISBLANK(VLOOKUP($A921,'Section 2'!$D$16:$R$1015,COLUMNS('Section 2'!$D$13:Q$13),0)),"",VLOOKUP($A921,'Section 2'!$D$16:$R$1015,COLUMNS('Section 2'!$D$13:Q$13),0)))</f>
        <v/>
      </c>
      <c r="Q921" s="84" t="str">
        <f>IF($C921="","",IF(ISBLANK(VLOOKUP($A921,'Section 2'!$D$16:$R$1015,COLUMNS('Section 2'!$D$13:R$13),0)),"",IF(VLOOKUP($A921,'Section 2'!$D$16:$R$1015,COLUMNS('Section 2'!$D$13:R$13),0)="QPS","QPS",PROPER(VLOOKUP($A921,'Section 2'!$D$16:$R$1015,COLUMNS('Section 2'!$D$13:R$13),0)))))</f>
        <v/>
      </c>
    </row>
    <row r="922" spans="1:17" x14ac:dyDescent="0.35">
      <c r="A922" s="50">
        <v>921</v>
      </c>
      <c r="B922" s="84" t="str">
        <f t="shared" si="14"/>
        <v/>
      </c>
      <c r="C922" s="84" t="str">
        <f>IFERROR(VLOOKUP($A922,'Section 2'!$D$16:$R$1015,COLUMNS('Section 2'!$D$13:D$13),0),"")</f>
        <v/>
      </c>
      <c r="D922" s="61" t="str">
        <f>IF($C922="","",IF(ISBLANK(VLOOKUP($A922,'Section 2'!$D$16:$R$1015,COLUMNS('Section 2'!$D$13:E$13),0)),"",VLOOKUP($A922,'Section 2'!$D$16:$R$1015,COLUMNS('Section 2'!$D$13:E$13),0)))</f>
        <v/>
      </c>
      <c r="E922" s="84" t="str">
        <f>IF($C922="","",IF(ISBLANK(VLOOKUP($A922,'Section 2'!$D$16:$R$1015,COLUMNS('Section 2'!$D$13:F$13),0)),"",VLOOKUP($A922,'Section 2'!$D$16:$R$1015,COLUMNS('Section 2'!$D$13:F$13),0)))</f>
        <v/>
      </c>
      <c r="F922" s="84" t="str">
        <f>IF($C922="","",IF(ISBLANK(VLOOKUP($A922,'Section 2'!$D$16:$R$1015,COLUMNS('Section 2'!$D$13:G$13),0)),"",VLOOKUP($A922,'Section 2'!$D$16:$R$1015,COLUMNS('Section 2'!$D$13:G$13),0)))</f>
        <v/>
      </c>
      <c r="G922" s="84" t="str">
        <f>IF($C922="","",IF(ISBLANK(VLOOKUP($A922,'Section 2'!$D$16:$R$1015,COLUMNS('Section 2'!$D$13:H$13),0)),"",VLOOKUP($A922,'Section 2'!$D$16:$R$1015,COLUMNS('Section 2'!$D$13:H$13),0)))</f>
        <v/>
      </c>
      <c r="H922" s="84" t="str">
        <f>IF($C922="","",IF(ISBLANK(VLOOKUP($A922,'Section 2'!$D$16:$R$1015,COLUMNS('Section 2'!$D$13:I$13),0)),"",VLOOKUP($A922,'Section 2'!$D$16:$R$1015,COLUMNS('Section 2'!$D$13:I$13),0)))</f>
        <v/>
      </c>
      <c r="I922" s="84" t="str">
        <f>IF($C922="","",IF(ISBLANK(VLOOKUP($A922,'Section 2'!$D$16:$R$1015,COLUMNS('Section 2'!$D$13:J$13),0)),"",VLOOKUP($A922,'Section 2'!$D$16:$R$1015,COLUMNS('Section 2'!$D$13:J$13),0)))</f>
        <v/>
      </c>
      <c r="J922" s="84" t="str">
        <f>IF($C922="","",IF(ISBLANK(VLOOKUP($A922,'Section 2'!$D$16:$R$1015,COLUMNS('Section 2'!$D$13:R$13),0)),"",IF(VLOOKUP($A922,'Section 2'!$D$16:$R$1015,COLUMNS('Section 2'!$D$13:R$13),0)="QPS","QPS",PROPER(VLOOKUP($A922,'Section 2'!$D$16:$R$1015,COLUMNS('Section 2'!$D$13:R$13),0)))))</f>
        <v/>
      </c>
      <c r="K922" s="84" t="str">
        <f>IF($C922="","",IF(ISBLANK(VLOOKUP($A922,'Section 2'!$D$16:$R$1015,COLUMNS('Section 2'!$D$13:L$13),0)),"",VLOOKUP($A922,'Section 2'!$D$16:$R$1015,COLUMNS('Section 2'!$D$13:L$13),0)))</f>
        <v/>
      </c>
      <c r="L922" s="84" t="str">
        <f>IF($C922="","",IF(ISBLANK(VLOOKUP($A922,'Section 2'!$D$16:$R$1015,COLUMNS('Section 2'!$D$13:M$13),0)),"",VLOOKUP($A922,'Section 2'!$D$16:$R$1015,COLUMNS('Section 2'!$D$13:M$13),0)))</f>
        <v/>
      </c>
      <c r="M922" s="84" t="str">
        <f>IF($C922="","",IF(ISBLANK(VLOOKUP($A922,'Section 2'!$D$16:$R$1015,COLUMNS('Section 2'!$D$13:N$13),0)),"",VLOOKUP($A922,'Section 2'!$D$16:$R$1015,COLUMNS('Section 2'!$D$13:N$13),0)))</f>
        <v/>
      </c>
      <c r="N922" s="84" t="str">
        <f>IF($C922="","",IF(ISBLANK(VLOOKUP($A922,'Section 2'!$D$16:$R$1015,COLUMNS('Section 2'!$D$13:O$13),0)),"",VLOOKUP($A922,'Section 2'!$D$16:$R$1015,COLUMNS('Section 2'!$D$13:O$13),0)))</f>
        <v/>
      </c>
      <c r="O922" s="84" t="str">
        <f>IF($C922="","",IF(ISBLANK(VLOOKUP($A922,'Section 2'!$D$16:$R$1015,COLUMNS('Section 2'!$D$13:P$13),0)),"",VLOOKUP($A922,'Section 2'!$D$16:$R$1015,COLUMNS('Section 2'!$D$13:P$13),0)))</f>
        <v/>
      </c>
      <c r="P922" s="84" t="str">
        <f>IF($C922="","",IF(ISBLANK(VLOOKUP($A922,'Section 2'!$D$16:$R$1015,COLUMNS('Section 2'!$D$13:Q$13),0)),"",VLOOKUP($A922,'Section 2'!$D$16:$R$1015,COLUMNS('Section 2'!$D$13:Q$13),0)))</f>
        <v/>
      </c>
      <c r="Q922" s="84" t="str">
        <f>IF($C922="","",IF(ISBLANK(VLOOKUP($A922,'Section 2'!$D$16:$R$1015,COLUMNS('Section 2'!$D$13:R$13),0)),"",IF(VLOOKUP($A922,'Section 2'!$D$16:$R$1015,COLUMNS('Section 2'!$D$13:R$13),0)="QPS","QPS",PROPER(VLOOKUP($A922,'Section 2'!$D$16:$R$1015,COLUMNS('Section 2'!$D$13:R$13),0)))))</f>
        <v/>
      </c>
    </row>
    <row r="923" spans="1:17" x14ac:dyDescent="0.35">
      <c r="A923" s="50">
        <v>922</v>
      </c>
      <c r="B923" s="84" t="str">
        <f t="shared" si="14"/>
        <v/>
      </c>
      <c r="C923" s="84" t="str">
        <f>IFERROR(VLOOKUP($A923,'Section 2'!$D$16:$R$1015,COLUMNS('Section 2'!$D$13:D$13),0),"")</f>
        <v/>
      </c>
      <c r="D923" s="61" t="str">
        <f>IF($C923="","",IF(ISBLANK(VLOOKUP($A923,'Section 2'!$D$16:$R$1015,COLUMNS('Section 2'!$D$13:E$13),0)),"",VLOOKUP($A923,'Section 2'!$D$16:$R$1015,COLUMNS('Section 2'!$D$13:E$13),0)))</f>
        <v/>
      </c>
      <c r="E923" s="84" t="str">
        <f>IF($C923="","",IF(ISBLANK(VLOOKUP($A923,'Section 2'!$D$16:$R$1015,COLUMNS('Section 2'!$D$13:F$13),0)),"",VLOOKUP($A923,'Section 2'!$D$16:$R$1015,COLUMNS('Section 2'!$D$13:F$13),0)))</f>
        <v/>
      </c>
      <c r="F923" s="84" t="str">
        <f>IF($C923="","",IF(ISBLANK(VLOOKUP($A923,'Section 2'!$D$16:$R$1015,COLUMNS('Section 2'!$D$13:G$13),0)),"",VLOOKUP($A923,'Section 2'!$D$16:$R$1015,COLUMNS('Section 2'!$D$13:G$13),0)))</f>
        <v/>
      </c>
      <c r="G923" s="84" t="str">
        <f>IF($C923="","",IF(ISBLANK(VLOOKUP($A923,'Section 2'!$D$16:$R$1015,COLUMNS('Section 2'!$D$13:H$13),0)),"",VLOOKUP($A923,'Section 2'!$D$16:$R$1015,COLUMNS('Section 2'!$D$13:H$13),0)))</f>
        <v/>
      </c>
      <c r="H923" s="84" t="str">
        <f>IF($C923="","",IF(ISBLANK(VLOOKUP($A923,'Section 2'!$D$16:$R$1015,COLUMNS('Section 2'!$D$13:I$13),0)),"",VLOOKUP($A923,'Section 2'!$D$16:$R$1015,COLUMNS('Section 2'!$D$13:I$13),0)))</f>
        <v/>
      </c>
      <c r="I923" s="84" t="str">
        <f>IF($C923="","",IF(ISBLANK(VLOOKUP($A923,'Section 2'!$D$16:$R$1015,COLUMNS('Section 2'!$D$13:J$13),0)),"",VLOOKUP($A923,'Section 2'!$D$16:$R$1015,COLUMNS('Section 2'!$D$13:J$13),0)))</f>
        <v/>
      </c>
      <c r="J923" s="84" t="str">
        <f>IF($C923="","",IF(ISBLANK(VLOOKUP($A923,'Section 2'!$D$16:$R$1015,COLUMNS('Section 2'!$D$13:R$13),0)),"",IF(VLOOKUP($A923,'Section 2'!$D$16:$R$1015,COLUMNS('Section 2'!$D$13:R$13),0)="QPS","QPS",PROPER(VLOOKUP($A923,'Section 2'!$D$16:$R$1015,COLUMNS('Section 2'!$D$13:R$13),0)))))</f>
        <v/>
      </c>
      <c r="K923" s="84" t="str">
        <f>IF($C923="","",IF(ISBLANK(VLOOKUP($A923,'Section 2'!$D$16:$R$1015,COLUMNS('Section 2'!$D$13:L$13),0)),"",VLOOKUP($A923,'Section 2'!$D$16:$R$1015,COLUMNS('Section 2'!$D$13:L$13),0)))</f>
        <v/>
      </c>
      <c r="L923" s="84" t="str">
        <f>IF($C923="","",IF(ISBLANK(VLOOKUP($A923,'Section 2'!$D$16:$R$1015,COLUMNS('Section 2'!$D$13:M$13),0)),"",VLOOKUP($A923,'Section 2'!$D$16:$R$1015,COLUMNS('Section 2'!$D$13:M$13),0)))</f>
        <v/>
      </c>
      <c r="M923" s="84" t="str">
        <f>IF($C923="","",IF(ISBLANK(VLOOKUP($A923,'Section 2'!$D$16:$R$1015,COLUMNS('Section 2'!$D$13:N$13),0)),"",VLOOKUP($A923,'Section 2'!$D$16:$R$1015,COLUMNS('Section 2'!$D$13:N$13),0)))</f>
        <v/>
      </c>
      <c r="N923" s="84" t="str">
        <f>IF($C923="","",IF(ISBLANK(VLOOKUP($A923,'Section 2'!$D$16:$R$1015,COLUMNS('Section 2'!$D$13:O$13),0)),"",VLOOKUP($A923,'Section 2'!$D$16:$R$1015,COLUMNS('Section 2'!$D$13:O$13),0)))</f>
        <v/>
      </c>
      <c r="O923" s="84" t="str">
        <f>IF($C923="","",IF(ISBLANK(VLOOKUP($A923,'Section 2'!$D$16:$R$1015,COLUMNS('Section 2'!$D$13:P$13),0)),"",VLOOKUP($A923,'Section 2'!$D$16:$R$1015,COLUMNS('Section 2'!$D$13:P$13),0)))</f>
        <v/>
      </c>
      <c r="P923" s="84" t="str">
        <f>IF($C923="","",IF(ISBLANK(VLOOKUP($A923,'Section 2'!$D$16:$R$1015,COLUMNS('Section 2'!$D$13:Q$13),0)),"",VLOOKUP($A923,'Section 2'!$D$16:$R$1015,COLUMNS('Section 2'!$D$13:Q$13),0)))</f>
        <v/>
      </c>
      <c r="Q923" s="84" t="str">
        <f>IF($C923="","",IF(ISBLANK(VLOOKUP($A923,'Section 2'!$D$16:$R$1015,COLUMNS('Section 2'!$D$13:R$13),0)),"",IF(VLOOKUP($A923,'Section 2'!$D$16:$R$1015,COLUMNS('Section 2'!$D$13:R$13),0)="QPS","QPS",PROPER(VLOOKUP($A923,'Section 2'!$D$16:$R$1015,COLUMNS('Section 2'!$D$13:R$13),0)))))</f>
        <v/>
      </c>
    </row>
    <row r="924" spans="1:17" x14ac:dyDescent="0.35">
      <c r="A924" s="50">
        <v>923</v>
      </c>
      <c r="B924" s="84" t="str">
        <f t="shared" si="14"/>
        <v/>
      </c>
      <c r="C924" s="84" t="str">
        <f>IFERROR(VLOOKUP($A924,'Section 2'!$D$16:$R$1015,COLUMNS('Section 2'!$D$13:D$13),0),"")</f>
        <v/>
      </c>
      <c r="D924" s="61" t="str">
        <f>IF($C924="","",IF(ISBLANK(VLOOKUP($A924,'Section 2'!$D$16:$R$1015,COLUMNS('Section 2'!$D$13:E$13),0)),"",VLOOKUP($A924,'Section 2'!$D$16:$R$1015,COLUMNS('Section 2'!$D$13:E$13),0)))</f>
        <v/>
      </c>
      <c r="E924" s="84" t="str">
        <f>IF($C924="","",IF(ISBLANK(VLOOKUP($A924,'Section 2'!$D$16:$R$1015,COLUMNS('Section 2'!$D$13:F$13),0)),"",VLOOKUP($A924,'Section 2'!$D$16:$R$1015,COLUMNS('Section 2'!$D$13:F$13),0)))</f>
        <v/>
      </c>
      <c r="F924" s="84" t="str">
        <f>IF($C924="","",IF(ISBLANK(VLOOKUP($A924,'Section 2'!$D$16:$R$1015,COLUMNS('Section 2'!$D$13:G$13),0)),"",VLOOKUP($A924,'Section 2'!$D$16:$R$1015,COLUMNS('Section 2'!$D$13:G$13),0)))</f>
        <v/>
      </c>
      <c r="G924" s="84" t="str">
        <f>IF($C924="","",IF(ISBLANK(VLOOKUP($A924,'Section 2'!$D$16:$R$1015,COLUMNS('Section 2'!$D$13:H$13),0)),"",VLOOKUP($A924,'Section 2'!$D$16:$R$1015,COLUMNS('Section 2'!$D$13:H$13),0)))</f>
        <v/>
      </c>
      <c r="H924" s="84" t="str">
        <f>IF($C924="","",IF(ISBLANK(VLOOKUP($A924,'Section 2'!$D$16:$R$1015,COLUMNS('Section 2'!$D$13:I$13),0)),"",VLOOKUP($A924,'Section 2'!$D$16:$R$1015,COLUMNS('Section 2'!$D$13:I$13),0)))</f>
        <v/>
      </c>
      <c r="I924" s="84" t="str">
        <f>IF($C924="","",IF(ISBLANK(VLOOKUP($A924,'Section 2'!$D$16:$R$1015,COLUMNS('Section 2'!$D$13:J$13),0)),"",VLOOKUP($A924,'Section 2'!$D$16:$R$1015,COLUMNS('Section 2'!$D$13:J$13),0)))</f>
        <v/>
      </c>
      <c r="J924" s="84" t="str">
        <f>IF($C924="","",IF(ISBLANK(VLOOKUP($A924,'Section 2'!$D$16:$R$1015,COLUMNS('Section 2'!$D$13:R$13),0)),"",IF(VLOOKUP($A924,'Section 2'!$D$16:$R$1015,COLUMNS('Section 2'!$D$13:R$13),0)="QPS","QPS",PROPER(VLOOKUP($A924,'Section 2'!$D$16:$R$1015,COLUMNS('Section 2'!$D$13:R$13),0)))))</f>
        <v/>
      </c>
      <c r="K924" s="84" t="str">
        <f>IF($C924="","",IF(ISBLANK(VLOOKUP($A924,'Section 2'!$D$16:$R$1015,COLUMNS('Section 2'!$D$13:L$13),0)),"",VLOOKUP($A924,'Section 2'!$D$16:$R$1015,COLUMNS('Section 2'!$D$13:L$13),0)))</f>
        <v/>
      </c>
      <c r="L924" s="84" t="str">
        <f>IF($C924="","",IF(ISBLANK(VLOOKUP($A924,'Section 2'!$D$16:$R$1015,COLUMNS('Section 2'!$D$13:M$13),0)),"",VLOOKUP($A924,'Section 2'!$D$16:$R$1015,COLUMNS('Section 2'!$D$13:M$13),0)))</f>
        <v/>
      </c>
      <c r="M924" s="84" t="str">
        <f>IF($C924="","",IF(ISBLANK(VLOOKUP($A924,'Section 2'!$D$16:$R$1015,COLUMNS('Section 2'!$D$13:N$13),0)),"",VLOOKUP($A924,'Section 2'!$D$16:$R$1015,COLUMNS('Section 2'!$D$13:N$13),0)))</f>
        <v/>
      </c>
      <c r="N924" s="84" t="str">
        <f>IF($C924="","",IF(ISBLANK(VLOOKUP($A924,'Section 2'!$D$16:$R$1015,COLUMNS('Section 2'!$D$13:O$13),0)),"",VLOOKUP($A924,'Section 2'!$D$16:$R$1015,COLUMNS('Section 2'!$D$13:O$13),0)))</f>
        <v/>
      </c>
      <c r="O924" s="84" t="str">
        <f>IF($C924="","",IF(ISBLANK(VLOOKUP($A924,'Section 2'!$D$16:$R$1015,COLUMNS('Section 2'!$D$13:P$13),0)),"",VLOOKUP($A924,'Section 2'!$D$16:$R$1015,COLUMNS('Section 2'!$D$13:P$13),0)))</f>
        <v/>
      </c>
      <c r="P924" s="84" t="str">
        <f>IF($C924="","",IF(ISBLANK(VLOOKUP($A924,'Section 2'!$D$16:$R$1015,COLUMNS('Section 2'!$D$13:Q$13),0)),"",VLOOKUP($A924,'Section 2'!$D$16:$R$1015,COLUMNS('Section 2'!$D$13:Q$13),0)))</f>
        <v/>
      </c>
      <c r="Q924" s="84" t="str">
        <f>IF($C924="","",IF(ISBLANK(VLOOKUP($A924,'Section 2'!$D$16:$R$1015,COLUMNS('Section 2'!$D$13:R$13),0)),"",IF(VLOOKUP($A924,'Section 2'!$D$16:$R$1015,COLUMNS('Section 2'!$D$13:R$13),0)="QPS","QPS",PROPER(VLOOKUP($A924,'Section 2'!$D$16:$R$1015,COLUMNS('Section 2'!$D$13:R$13),0)))))</f>
        <v/>
      </c>
    </row>
    <row r="925" spans="1:17" x14ac:dyDescent="0.35">
      <c r="A925" s="50">
        <v>924</v>
      </c>
      <c r="B925" s="84" t="str">
        <f t="shared" si="14"/>
        <v/>
      </c>
      <c r="C925" s="84" t="str">
        <f>IFERROR(VLOOKUP($A925,'Section 2'!$D$16:$R$1015,COLUMNS('Section 2'!$D$13:D$13),0),"")</f>
        <v/>
      </c>
      <c r="D925" s="61" t="str">
        <f>IF($C925="","",IF(ISBLANK(VLOOKUP($A925,'Section 2'!$D$16:$R$1015,COLUMNS('Section 2'!$D$13:E$13),0)),"",VLOOKUP($A925,'Section 2'!$D$16:$R$1015,COLUMNS('Section 2'!$D$13:E$13),0)))</f>
        <v/>
      </c>
      <c r="E925" s="84" t="str">
        <f>IF($C925="","",IF(ISBLANK(VLOOKUP($A925,'Section 2'!$D$16:$R$1015,COLUMNS('Section 2'!$D$13:F$13),0)),"",VLOOKUP($A925,'Section 2'!$D$16:$R$1015,COLUMNS('Section 2'!$D$13:F$13),0)))</f>
        <v/>
      </c>
      <c r="F925" s="84" t="str">
        <f>IF($C925="","",IF(ISBLANK(VLOOKUP($A925,'Section 2'!$D$16:$R$1015,COLUMNS('Section 2'!$D$13:G$13),0)),"",VLOOKUP($A925,'Section 2'!$D$16:$R$1015,COLUMNS('Section 2'!$D$13:G$13),0)))</f>
        <v/>
      </c>
      <c r="G925" s="84" t="str">
        <f>IF($C925="","",IF(ISBLANK(VLOOKUP($A925,'Section 2'!$D$16:$R$1015,COLUMNS('Section 2'!$D$13:H$13),0)),"",VLOOKUP($A925,'Section 2'!$D$16:$R$1015,COLUMNS('Section 2'!$D$13:H$13),0)))</f>
        <v/>
      </c>
      <c r="H925" s="84" t="str">
        <f>IF($C925="","",IF(ISBLANK(VLOOKUP($A925,'Section 2'!$D$16:$R$1015,COLUMNS('Section 2'!$D$13:I$13),0)),"",VLOOKUP($A925,'Section 2'!$D$16:$R$1015,COLUMNS('Section 2'!$D$13:I$13),0)))</f>
        <v/>
      </c>
      <c r="I925" s="84" t="str">
        <f>IF($C925="","",IF(ISBLANK(VLOOKUP($A925,'Section 2'!$D$16:$R$1015,COLUMNS('Section 2'!$D$13:J$13),0)),"",VLOOKUP($A925,'Section 2'!$D$16:$R$1015,COLUMNS('Section 2'!$D$13:J$13),0)))</f>
        <v/>
      </c>
      <c r="J925" s="84" t="str">
        <f>IF($C925="","",IF(ISBLANK(VLOOKUP($A925,'Section 2'!$D$16:$R$1015,COLUMNS('Section 2'!$D$13:R$13),0)),"",IF(VLOOKUP($A925,'Section 2'!$D$16:$R$1015,COLUMNS('Section 2'!$D$13:R$13),0)="QPS","QPS",PROPER(VLOOKUP($A925,'Section 2'!$D$16:$R$1015,COLUMNS('Section 2'!$D$13:R$13),0)))))</f>
        <v/>
      </c>
      <c r="K925" s="84" t="str">
        <f>IF($C925="","",IF(ISBLANK(VLOOKUP($A925,'Section 2'!$D$16:$R$1015,COLUMNS('Section 2'!$D$13:L$13),0)),"",VLOOKUP($A925,'Section 2'!$D$16:$R$1015,COLUMNS('Section 2'!$D$13:L$13),0)))</f>
        <v/>
      </c>
      <c r="L925" s="84" t="str">
        <f>IF($C925="","",IF(ISBLANK(VLOOKUP($A925,'Section 2'!$D$16:$R$1015,COLUMNS('Section 2'!$D$13:M$13),0)),"",VLOOKUP($A925,'Section 2'!$D$16:$R$1015,COLUMNS('Section 2'!$D$13:M$13),0)))</f>
        <v/>
      </c>
      <c r="M925" s="84" t="str">
        <f>IF($C925="","",IF(ISBLANK(VLOOKUP($A925,'Section 2'!$D$16:$R$1015,COLUMNS('Section 2'!$D$13:N$13),0)),"",VLOOKUP($A925,'Section 2'!$D$16:$R$1015,COLUMNS('Section 2'!$D$13:N$13),0)))</f>
        <v/>
      </c>
      <c r="N925" s="84" t="str">
        <f>IF($C925="","",IF(ISBLANK(VLOOKUP($A925,'Section 2'!$D$16:$R$1015,COLUMNS('Section 2'!$D$13:O$13),0)),"",VLOOKUP($A925,'Section 2'!$D$16:$R$1015,COLUMNS('Section 2'!$D$13:O$13),0)))</f>
        <v/>
      </c>
      <c r="O925" s="84" t="str">
        <f>IF($C925="","",IF(ISBLANK(VLOOKUP($A925,'Section 2'!$D$16:$R$1015,COLUMNS('Section 2'!$D$13:P$13),0)),"",VLOOKUP($A925,'Section 2'!$D$16:$R$1015,COLUMNS('Section 2'!$D$13:P$13),0)))</f>
        <v/>
      </c>
      <c r="P925" s="84" t="str">
        <f>IF($C925="","",IF(ISBLANK(VLOOKUP($A925,'Section 2'!$D$16:$R$1015,COLUMNS('Section 2'!$D$13:Q$13),0)),"",VLOOKUP($A925,'Section 2'!$D$16:$R$1015,COLUMNS('Section 2'!$D$13:Q$13),0)))</f>
        <v/>
      </c>
      <c r="Q925" s="84" t="str">
        <f>IF($C925="","",IF(ISBLANK(VLOOKUP($A925,'Section 2'!$D$16:$R$1015,COLUMNS('Section 2'!$D$13:R$13),0)),"",IF(VLOOKUP($A925,'Section 2'!$D$16:$R$1015,COLUMNS('Section 2'!$D$13:R$13),0)="QPS","QPS",PROPER(VLOOKUP($A925,'Section 2'!$D$16:$R$1015,COLUMNS('Section 2'!$D$13:R$13),0)))))</f>
        <v/>
      </c>
    </row>
    <row r="926" spans="1:17" x14ac:dyDescent="0.35">
      <c r="A926" s="50">
        <v>925</v>
      </c>
      <c r="B926" s="84" t="str">
        <f t="shared" si="14"/>
        <v/>
      </c>
      <c r="C926" s="84" t="str">
        <f>IFERROR(VLOOKUP($A926,'Section 2'!$D$16:$R$1015,COLUMNS('Section 2'!$D$13:D$13),0),"")</f>
        <v/>
      </c>
      <c r="D926" s="61" t="str">
        <f>IF($C926="","",IF(ISBLANK(VLOOKUP($A926,'Section 2'!$D$16:$R$1015,COLUMNS('Section 2'!$D$13:E$13),0)),"",VLOOKUP($A926,'Section 2'!$D$16:$R$1015,COLUMNS('Section 2'!$D$13:E$13),0)))</f>
        <v/>
      </c>
      <c r="E926" s="84" t="str">
        <f>IF($C926="","",IF(ISBLANK(VLOOKUP($A926,'Section 2'!$D$16:$R$1015,COLUMNS('Section 2'!$D$13:F$13),0)),"",VLOOKUP($A926,'Section 2'!$D$16:$R$1015,COLUMNS('Section 2'!$D$13:F$13),0)))</f>
        <v/>
      </c>
      <c r="F926" s="84" t="str">
        <f>IF($C926="","",IF(ISBLANK(VLOOKUP($A926,'Section 2'!$D$16:$R$1015,COLUMNS('Section 2'!$D$13:G$13),0)),"",VLOOKUP($A926,'Section 2'!$D$16:$R$1015,COLUMNS('Section 2'!$D$13:G$13),0)))</f>
        <v/>
      </c>
      <c r="G926" s="84" t="str">
        <f>IF($C926="","",IF(ISBLANK(VLOOKUP($A926,'Section 2'!$D$16:$R$1015,COLUMNS('Section 2'!$D$13:H$13),0)),"",VLOOKUP($A926,'Section 2'!$D$16:$R$1015,COLUMNS('Section 2'!$D$13:H$13),0)))</f>
        <v/>
      </c>
      <c r="H926" s="84" t="str">
        <f>IF($C926="","",IF(ISBLANK(VLOOKUP($A926,'Section 2'!$D$16:$R$1015,COLUMNS('Section 2'!$D$13:I$13),0)),"",VLOOKUP($A926,'Section 2'!$D$16:$R$1015,COLUMNS('Section 2'!$D$13:I$13),0)))</f>
        <v/>
      </c>
      <c r="I926" s="84" t="str">
        <f>IF($C926="","",IF(ISBLANK(VLOOKUP($A926,'Section 2'!$D$16:$R$1015,COLUMNS('Section 2'!$D$13:J$13),0)),"",VLOOKUP($A926,'Section 2'!$D$16:$R$1015,COLUMNS('Section 2'!$D$13:J$13),0)))</f>
        <v/>
      </c>
      <c r="J926" s="84" t="str">
        <f>IF($C926="","",IF(ISBLANK(VLOOKUP($A926,'Section 2'!$D$16:$R$1015,COLUMNS('Section 2'!$D$13:R$13),0)),"",IF(VLOOKUP($A926,'Section 2'!$D$16:$R$1015,COLUMNS('Section 2'!$D$13:R$13),0)="QPS","QPS",PROPER(VLOOKUP($A926,'Section 2'!$D$16:$R$1015,COLUMNS('Section 2'!$D$13:R$13),0)))))</f>
        <v/>
      </c>
      <c r="K926" s="84" t="str">
        <f>IF($C926="","",IF(ISBLANK(VLOOKUP($A926,'Section 2'!$D$16:$R$1015,COLUMNS('Section 2'!$D$13:L$13),0)),"",VLOOKUP($A926,'Section 2'!$D$16:$R$1015,COLUMNS('Section 2'!$D$13:L$13),0)))</f>
        <v/>
      </c>
      <c r="L926" s="84" t="str">
        <f>IF($C926="","",IF(ISBLANK(VLOOKUP($A926,'Section 2'!$D$16:$R$1015,COLUMNS('Section 2'!$D$13:M$13),0)),"",VLOOKUP($A926,'Section 2'!$D$16:$R$1015,COLUMNS('Section 2'!$D$13:M$13),0)))</f>
        <v/>
      </c>
      <c r="M926" s="84" t="str">
        <f>IF($C926="","",IF(ISBLANK(VLOOKUP($A926,'Section 2'!$D$16:$R$1015,COLUMNS('Section 2'!$D$13:N$13),0)),"",VLOOKUP($A926,'Section 2'!$D$16:$R$1015,COLUMNS('Section 2'!$D$13:N$13),0)))</f>
        <v/>
      </c>
      <c r="N926" s="84" t="str">
        <f>IF($C926="","",IF(ISBLANK(VLOOKUP($A926,'Section 2'!$D$16:$R$1015,COLUMNS('Section 2'!$D$13:O$13),0)),"",VLOOKUP($A926,'Section 2'!$D$16:$R$1015,COLUMNS('Section 2'!$D$13:O$13),0)))</f>
        <v/>
      </c>
      <c r="O926" s="84" t="str">
        <f>IF($C926="","",IF(ISBLANK(VLOOKUP($A926,'Section 2'!$D$16:$R$1015,COLUMNS('Section 2'!$D$13:P$13),0)),"",VLOOKUP($A926,'Section 2'!$D$16:$R$1015,COLUMNS('Section 2'!$D$13:P$13),0)))</f>
        <v/>
      </c>
      <c r="P926" s="84" t="str">
        <f>IF($C926="","",IF(ISBLANK(VLOOKUP($A926,'Section 2'!$D$16:$R$1015,COLUMNS('Section 2'!$D$13:Q$13),0)),"",VLOOKUP($A926,'Section 2'!$D$16:$R$1015,COLUMNS('Section 2'!$D$13:Q$13),0)))</f>
        <v/>
      </c>
      <c r="Q926" s="84" t="str">
        <f>IF($C926="","",IF(ISBLANK(VLOOKUP($A926,'Section 2'!$D$16:$R$1015,COLUMNS('Section 2'!$D$13:R$13),0)),"",IF(VLOOKUP($A926,'Section 2'!$D$16:$R$1015,COLUMNS('Section 2'!$D$13:R$13),0)="QPS","QPS",PROPER(VLOOKUP($A926,'Section 2'!$D$16:$R$1015,COLUMNS('Section 2'!$D$13:R$13),0)))))</f>
        <v/>
      </c>
    </row>
    <row r="927" spans="1:17" x14ac:dyDescent="0.35">
      <c r="A927" s="50">
        <v>926</v>
      </c>
      <c r="B927" s="84" t="str">
        <f t="shared" si="14"/>
        <v/>
      </c>
      <c r="C927" s="84" t="str">
        <f>IFERROR(VLOOKUP($A927,'Section 2'!$D$16:$R$1015,COLUMNS('Section 2'!$D$13:D$13),0),"")</f>
        <v/>
      </c>
      <c r="D927" s="61" t="str">
        <f>IF($C927="","",IF(ISBLANK(VLOOKUP($A927,'Section 2'!$D$16:$R$1015,COLUMNS('Section 2'!$D$13:E$13),0)),"",VLOOKUP($A927,'Section 2'!$D$16:$R$1015,COLUMNS('Section 2'!$D$13:E$13),0)))</f>
        <v/>
      </c>
      <c r="E927" s="84" t="str">
        <f>IF($C927="","",IF(ISBLANK(VLOOKUP($A927,'Section 2'!$D$16:$R$1015,COLUMNS('Section 2'!$D$13:F$13),0)),"",VLOOKUP($A927,'Section 2'!$D$16:$R$1015,COLUMNS('Section 2'!$D$13:F$13),0)))</f>
        <v/>
      </c>
      <c r="F927" s="84" t="str">
        <f>IF($C927="","",IF(ISBLANK(VLOOKUP($A927,'Section 2'!$D$16:$R$1015,COLUMNS('Section 2'!$D$13:G$13),0)),"",VLOOKUP($A927,'Section 2'!$D$16:$R$1015,COLUMNS('Section 2'!$D$13:G$13),0)))</f>
        <v/>
      </c>
      <c r="G927" s="84" t="str">
        <f>IF($C927="","",IF(ISBLANK(VLOOKUP($A927,'Section 2'!$D$16:$R$1015,COLUMNS('Section 2'!$D$13:H$13),0)),"",VLOOKUP($A927,'Section 2'!$D$16:$R$1015,COLUMNS('Section 2'!$D$13:H$13),0)))</f>
        <v/>
      </c>
      <c r="H927" s="84" t="str">
        <f>IF($C927="","",IF(ISBLANK(VLOOKUP($A927,'Section 2'!$D$16:$R$1015,COLUMNS('Section 2'!$D$13:I$13),0)),"",VLOOKUP($A927,'Section 2'!$D$16:$R$1015,COLUMNS('Section 2'!$D$13:I$13),0)))</f>
        <v/>
      </c>
      <c r="I927" s="84" t="str">
        <f>IF($C927="","",IF(ISBLANK(VLOOKUP($A927,'Section 2'!$D$16:$R$1015,COLUMNS('Section 2'!$D$13:J$13),0)),"",VLOOKUP($A927,'Section 2'!$D$16:$R$1015,COLUMNS('Section 2'!$D$13:J$13),0)))</f>
        <v/>
      </c>
      <c r="J927" s="84" t="str">
        <f>IF($C927="","",IF(ISBLANK(VLOOKUP($A927,'Section 2'!$D$16:$R$1015,COLUMNS('Section 2'!$D$13:R$13),0)),"",IF(VLOOKUP($A927,'Section 2'!$D$16:$R$1015,COLUMNS('Section 2'!$D$13:R$13),0)="QPS","QPS",PROPER(VLOOKUP($A927,'Section 2'!$D$16:$R$1015,COLUMNS('Section 2'!$D$13:R$13),0)))))</f>
        <v/>
      </c>
      <c r="K927" s="84" t="str">
        <f>IF($C927="","",IF(ISBLANK(VLOOKUP($A927,'Section 2'!$D$16:$R$1015,COLUMNS('Section 2'!$D$13:L$13),0)),"",VLOOKUP($A927,'Section 2'!$D$16:$R$1015,COLUMNS('Section 2'!$D$13:L$13),0)))</f>
        <v/>
      </c>
      <c r="L927" s="84" t="str">
        <f>IF($C927="","",IF(ISBLANK(VLOOKUP($A927,'Section 2'!$D$16:$R$1015,COLUMNS('Section 2'!$D$13:M$13),0)),"",VLOOKUP($A927,'Section 2'!$D$16:$R$1015,COLUMNS('Section 2'!$D$13:M$13),0)))</f>
        <v/>
      </c>
      <c r="M927" s="84" t="str">
        <f>IF($C927="","",IF(ISBLANK(VLOOKUP($A927,'Section 2'!$D$16:$R$1015,COLUMNS('Section 2'!$D$13:N$13),0)),"",VLOOKUP($A927,'Section 2'!$D$16:$R$1015,COLUMNS('Section 2'!$D$13:N$13),0)))</f>
        <v/>
      </c>
      <c r="N927" s="84" t="str">
        <f>IF($C927="","",IF(ISBLANK(VLOOKUP($A927,'Section 2'!$D$16:$R$1015,COLUMNS('Section 2'!$D$13:O$13),0)),"",VLOOKUP($A927,'Section 2'!$D$16:$R$1015,COLUMNS('Section 2'!$D$13:O$13),0)))</f>
        <v/>
      </c>
      <c r="O927" s="84" t="str">
        <f>IF($C927="","",IF(ISBLANK(VLOOKUP($A927,'Section 2'!$D$16:$R$1015,COLUMNS('Section 2'!$D$13:P$13),0)),"",VLOOKUP($A927,'Section 2'!$D$16:$R$1015,COLUMNS('Section 2'!$D$13:P$13),0)))</f>
        <v/>
      </c>
      <c r="P927" s="84" t="str">
        <f>IF($C927="","",IF(ISBLANK(VLOOKUP($A927,'Section 2'!$D$16:$R$1015,COLUMNS('Section 2'!$D$13:Q$13),0)),"",VLOOKUP($A927,'Section 2'!$D$16:$R$1015,COLUMNS('Section 2'!$D$13:Q$13),0)))</f>
        <v/>
      </c>
      <c r="Q927" s="84" t="str">
        <f>IF($C927="","",IF(ISBLANK(VLOOKUP($A927,'Section 2'!$D$16:$R$1015,COLUMNS('Section 2'!$D$13:R$13),0)),"",IF(VLOOKUP($A927,'Section 2'!$D$16:$R$1015,COLUMNS('Section 2'!$D$13:R$13),0)="QPS","QPS",PROPER(VLOOKUP($A927,'Section 2'!$D$16:$R$1015,COLUMNS('Section 2'!$D$13:R$13),0)))))</f>
        <v/>
      </c>
    </row>
    <row r="928" spans="1:17" x14ac:dyDescent="0.35">
      <c r="A928" s="50">
        <v>927</v>
      </c>
      <c r="B928" s="84" t="str">
        <f t="shared" si="14"/>
        <v/>
      </c>
      <c r="C928" s="84" t="str">
        <f>IFERROR(VLOOKUP($A928,'Section 2'!$D$16:$R$1015,COLUMNS('Section 2'!$D$13:D$13),0),"")</f>
        <v/>
      </c>
      <c r="D928" s="61" t="str">
        <f>IF($C928="","",IF(ISBLANK(VLOOKUP($A928,'Section 2'!$D$16:$R$1015,COLUMNS('Section 2'!$D$13:E$13),0)),"",VLOOKUP($A928,'Section 2'!$D$16:$R$1015,COLUMNS('Section 2'!$D$13:E$13),0)))</f>
        <v/>
      </c>
      <c r="E928" s="84" t="str">
        <f>IF($C928="","",IF(ISBLANK(VLOOKUP($A928,'Section 2'!$D$16:$R$1015,COLUMNS('Section 2'!$D$13:F$13),0)),"",VLOOKUP($A928,'Section 2'!$D$16:$R$1015,COLUMNS('Section 2'!$D$13:F$13),0)))</f>
        <v/>
      </c>
      <c r="F928" s="84" t="str">
        <f>IF($C928="","",IF(ISBLANK(VLOOKUP($A928,'Section 2'!$D$16:$R$1015,COLUMNS('Section 2'!$D$13:G$13),0)),"",VLOOKUP($A928,'Section 2'!$D$16:$R$1015,COLUMNS('Section 2'!$D$13:G$13),0)))</f>
        <v/>
      </c>
      <c r="G928" s="84" t="str">
        <f>IF($C928="","",IF(ISBLANK(VLOOKUP($A928,'Section 2'!$D$16:$R$1015,COLUMNS('Section 2'!$D$13:H$13),0)),"",VLOOKUP($A928,'Section 2'!$D$16:$R$1015,COLUMNS('Section 2'!$D$13:H$13),0)))</f>
        <v/>
      </c>
      <c r="H928" s="84" t="str">
        <f>IF($C928="","",IF(ISBLANK(VLOOKUP($A928,'Section 2'!$D$16:$R$1015,COLUMNS('Section 2'!$D$13:I$13),0)),"",VLOOKUP($A928,'Section 2'!$D$16:$R$1015,COLUMNS('Section 2'!$D$13:I$13),0)))</f>
        <v/>
      </c>
      <c r="I928" s="84" t="str">
        <f>IF($C928="","",IF(ISBLANK(VLOOKUP($A928,'Section 2'!$D$16:$R$1015,COLUMNS('Section 2'!$D$13:J$13),0)),"",VLOOKUP($A928,'Section 2'!$D$16:$R$1015,COLUMNS('Section 2'!$D$13:J$13),0)))</f>
        <v/>
      </c>
      <c r="J928" s="84" t="str">
        <f>IF($C928="","",IF(ISBLANK(VLOOKUP($A928,'Section 2'!$D$16:$R$1015,COLUMNS('Section 2'!$D$13:R$13),0)),"",IF(VLOOKUP($A928,'Section 2'!$D$16:$R$1015,COLUMNS('Section 2'!$D$13:R$13),0)="QPS","QPS",PROPER(VLOOKUP($A928,'Section 2'!$D$16:$R$1015,COLUMNS('Section 2'!$D$13:R$13),0)))))</f>
        <v/>
      </c>
      <c r="K928" s="84" t="str">
        <f>IF($C928="","",IF(ISBLANK(VLOOKUP($A928,'Section 2'!$D$16:$R$1015,COLUMNS('Section 2'!$D$13:L$13),0)),"",VLOOKUP($A928,'Section 2'!$D$16:$R$1015,COLUMNS('Section 2'!$D$13:L$13),0)))</f>
        <v/>
      </c>
      <c r="L928" s="84" t="str">
        <f>IF($C928="","",IF(ISBLANK(VLOOKUP($A928,'Section 2'!$D$16:$R$1015,COLUMNS('Section 2'!$D$13:M$13),0)),"",VLOOKUP($A928,'Section 2'!$D$16:$R$1015,COLUMNS('Section 2'!$D$13:M$13),0)))</f>
        <v/>
      </c>
      <c r="M928" s="84" t="str">
        <f>IF($C928="","",IF(ISBLANK(VLOOKUP($A928,'Section 2'!$D$16:$R$1015,COLUMNS('Section 2'!$D$13:N$13),0)),"",VLOOKUP($A928,'Section 2'!$D$16:$R$1015,COLUMNS('Section 2'!$D$13:N$13),0)))</f>
        <v/>
      </c>
      <c r="N928" s="84" t="str">
        <f>IF($C928="","",IF(ISBLANK(VLOOKUP($A928,'Section 2'!$D$16:$R$1015,COLUMNS('Section 2'!$D$13:O$13),0)),"",VLOOKUP($A928,'Section 2'!$D$16:$R$1015,COLUMNS('Section 2'!$D$13:O$13),0)))</f>
        <v/>
      </c>
      <c r="O928" s="84" t="str">
        <f>IF($C928="","",IF(ISBLANK(VLOOKUP($A928,'Section 2'!$D$16:$R$1015,COLUMNS('Section 2'!$D$13:P$13),0)),"",VLOOKUP($A928,'Section 2'!$D$16:$R$1015,COLUMNS('Section 2'!$D$13:P$13),0)))</f>
        <v/>
      </c>
      <c r="P928" s="84" t="str">
        <f>IF($C928="","",IF(ISBLANK(VLOOKUP($A928,'Section 2'!$D$16:$R$1015,COLUMNS('Section 2'!$D$13:Q$13),0)),"",VLOOKUP($A928,'Section 2'!$D$16:$R$1015,COLUMNS('Section 2'!$D$13:Q$13),0)))</f>
        <v/>
      </c>
      <c r="Q928" s="84" t="str">
        <f>IF($C928="","",IF(ISBLANK(VLOOKUP($A928,'Section 2'!$D$16:$R$1015,COLUMNS('Section 2'!$D$13:R$13),0)),"",IF(VLOOKUP($A928,'Section 2'!$D$16:$R$1015,COLUMNS('Section 2'!$D$13:R$13),0)="QPS","QPS",PROPER(VLOOKUP($A928,'Section 2'!$D$16:$R$1015,COLUMNS('Section 2'!$D$13:R$13),0)))))</f>
        <v/>
      </c>
    </row>
    <row r="929" spans="1:17" x14ac:dyDescent="0.35">
      <c r="A929" s="50">
        <v>928</v>
      </c>
      <c r="B929" s="84" t="str">
        <f t="shared" si="14"/>
        <v/>
      </c>
      <c r="C929" s="84" t="str">
        <f>IFERROR(VLOOKUP($A929,'Section 2'!$D$16:$R$1015,COLUMNS('Section 2'!$D$13:D$13),0),"")</f>
        <v/>
      </c>
      <c r="D929" s="61" t="str">
        <f>IF($C929="","",IF(ISBLANK(VLOOKUP($A929,'Section 2'!$D$16:$R$1015,COLUMNS('Section 2'!$D$13:E$13),0)),"",VLOOKUP($A929,'Section 2'!$D$16:$R$1015,COLUMNS('Section 2'!$D$13:E$13),0)))</f>
        <v/>
      </c>
      <c r="E929" s="84" t="str">
        <f>IF($C929="","",IF(ISBLANK(VLOOKUP($A929,'Section 2'!$D$16:$R$1015,COLUMNS('Section 2'!$D$13:F$13),0)),"",VLOOKUP($A929,'Section 2'!$D$16:$R$1015,COLUMNS('Section 2'!$D$13:F$13),0)))</f>
        <v/>
      </c>
      <c r="F929" s="84" t="str">
        <f>IF($C929="","",IF(ISBLANK(VLOOKUP($A929,'Section 2'!$D$16:$R$1015,COLUMNS('Section 2'!$D$13:G$13),0)),"",VLOOKUP($A929,'Section 2'!$D$16:$R$1015,COLUMNS('Section 2'!$D$13:G$13),0)))</f>
        <v/>
      </c>
      <c r="G929" s="84" t="str">
        <f>IF($C929="","",IF(ISBLANK(VLOOKUP($A929,'Section 2'!$D$16:$R$1015,COLUMNS('Section 2'!$D$13:H$13),0)),"",VLOOKUP($A929,'Section 2'!$D$16:$R$1015,COLUMNS('Section 2'!$D$13:H$13),0)))</f>
        <v/>
      </c>
      <c r="H929" s="84" t="str">
        <f>IF($C929="","",IF(ISBLANK(VLOOKUP($A929,'Section 2'!$D$16:$R$1015,COLUMNS('Section 2'!$D$13:I$13),0)),"",VLOOKUP($A929,'Section 2'!$D$16:$R$1015,COLUMNS('Section 2'!$D$13:I$13),0)))</f>
        <v/>
      </c>
      <c r="I929" s="84" t="str">
        <f>IF($C929="","",IF(ISBLANK(VLOOKUP($A929,'Section 2'!$D$16:$R$1015,COLUMNS('Section 2'!$D$13:J$13),0)),"",VLOOKUP($A929,'Section 2'!$D$16:$R$1015,COLUMNS('Section 2'!$D$13:J$13),0)))</f>
        <v/>
      </c>
      <c r="J929" s="84" t="str">
        <f>IF($C929="","",IF(ISBLANK(VLOOKUP($A929,'Section 2'!$D$16:$R$1015,COLUMNS('Section 2'!$D$13:R$13),0)),"",IF(VLOOKUP($A929,'Section 2'!$D$16:$R$1015,COLUMNS('Section 2'!$D$13:R$13),0)="QPS","QPS",PROPER(VLOOKUP($A929,'Section 2'!$D$16:$R$1015,COLUMNS('Section 2'!$D$13:R$13),0)))))</f>
        <v/>
      </c>
      <c r="K929" s="84" t="str">
        <f>IF($C929="","",IF(ISBLANK(VLOOKUP($A929,'Section 2'!$D$16:$R$1015,COLUMNS('Section 2'!$D$13:L$13),0)),"",VLOOKUP($A929,'Section 2'!$D$16:$R$1015,COLUMNS('Section 2'!$D$13:L$13),0)))</f>
        <v/>
      </c>
      <c r="L929" s="84" t="str">
        <f>IF($C929="","",IF(ISBLANK(VLOOKUP($A929,'Section 2'!$D$16:$R$1015,COLUMNS('Section 2'!$D$13:M$13),0)),"",VLOOKUP($A929,'Section 2'!$D$16:$R$1015,COLUMNS('Section 2'!$D$13:M$13),0)))</f>
        <v/>
      </c>
      <c r="M929" s="84" t="str">
        <f>IF($C929="","",IF(ISBLANK(VLOOKUP($A929,'Section 2'!$D$16:$R$1015,COLUMNS('Section 2'!$D$13:N$13),0)),"",VLOOKUP($A929,'Section 2'!$D$16:$R$1015,COLUMNS('Section 2'!$D$13:N$13),0)))</f>
        <v/>
      </c>
      <c r="N929" s="84" t="str">
        <f>IF($C929="","",IF(ISBLANK(VLOOKUP($A929,'Section 2'!$D$16:$R$1015,COLUMNS('Section 2'!$D$13:O$13),0)),"",VLOOKUP($A929,'Section 2'!$D$16:$R$1015,COLUMNS('Section 2'!$D$13:O$13),0)))</f>
        <v/>
      </c>
      <c r="O929" s="84" t="str">
        <f>IF($C929="","",IF(ISBLANK(VLOOKUP($A929,'Section 2'!$D$16:$R$1015,COLUMNS('Section 2'!$D$13:P$13),0)),"",VLOOKUP($A929,'Section 2'!$D$16:$R$1015,COLUMNS('Section 2'!$D$13:P$13),0)))</f>
        <v/>
      </c>
      <c r="P929" s="84" t="str">
        <f>IF($C929="","",IF(ISBLANK(VLOOKUP($A929,'Section 2'!$D$16:$R$1015,COLUMNS('Section 2'!$D$13:Q$13),0)),"",VLOOKUP($A929,'Section 2'!$D$16:$R$1015,COLUMNS('Section 2'!$D$13:Q$13),0)))</f>
        <v/>
      </c>
      <c r="Q929" s="84" t="str">
        <f>IF($C929="","",IF(ISBLANK(VLOOKUP($A929,'Section 2'!$D$16:$R$1015,COLUMNS('Section 2'!$D$13:R$13),0)),"",IF(VLOOKUP($A929,'Section 2'!$D$16:$R$1015,COLUMNS('Section 2'!$D$13:R$13),0)="QPS","QPS",PROPER(VLOOKUP($A929,'Section 2'!$D$16:$R$1015,COLUMNS('Section 2'!$D$13:R$13),0)))))</f>
        <v/>
      </c>
    </row>
    <row r="930" spans="1:17" x14ac:dyDescent="0.35">
      <c r="A930" s="50">
        <v>929</v>
      </c>
      <c r="B930" s="84" t="str">
        <f t="shared" si="14"/>
        <v/>
      </c>
      <c r="C930" s="84" t="str">
        <f>IFERROR(VLOOKUP($A930,'Section 2'!$D$16:$R$1015,COLUMNS('Section 2'!$D$13:D$13),0),"")</f>
        <v/>
      </c>
      <c r="D930" s="61" t="str">
        <f>IF($C930="","",IF(ISBLANK(VLOOKUP($A930,'Section 2'!$D$16:$R$1015,COLUMNS('Section 2'!$D$13:E$13),0)),"",VLOOKUP($A930,'Section 2'!$D$16:$R$1015,COLUMNS('Section 2'!$D$13:E$13),0)))</f>
        <v/>
      </c>
      <c r="E930" s="84" t="str">
        <f>IF($C930="","",IF(ISBLANK(VLOOKUP($A930,'Section 2'!$D$16:$R$1015,COLUMNS('Section 2'!$D$13:F$13),0)),"",VLOOKUP($A930,'Section 2'!$D$16:$R$1015,COLUMNS('Section 2'!$D$13:F$13),0)))</f>
        <v/>
      </c>
      <c r="F930" s="84" t="str">
        <f>IF($C930="","",IF(ISBLANK(VLOOKUP($A930,'Section 2'!$D$16:$R$1015,COLUMNS('Section 2'!$D$13:G$13),0)),"",VLOOKUP($A930,'Section 2'!$D$16:$R$1015,COLUMNS('Section 2'!$D$13:G$13),0)))</f>
        <v/>
      </c>
      <c r="G930" s="84" t="str">
        <f>IF($C930="","",IF(ISBLANK(VLOOKUP($A930,'Section 2'!$D$16:$R$1015,COLUMNS('Section 2'!$D$13:H$13),0)),"",VLOOKUP($A930,'Section 2'!$D$16:$R$1015,COLUMNS('Section 2'!$D$13:H$13),0)))</f>
        <v/>
      </c>
      <c r="H930" s="84" t="str">
        <f>IF($C930="","",IF(ISBLANK(VLOOKUP($A930,'Section 2'!$D$16:$R$1015,COLUMNS('Section 2'!$D$13:I$13),0)),"",VLOOKUP($A930,'Section 2'!$D$16:$R$1015,COLUMNS('Section 2'!$D$13:I$13),0)))</f>
        <v/>
      </c>
      <c r="I930" s="84" t="str">
        <f>IF($C930="","",IF(ISBLANK(VLOOKUP($A930,'Section 2'!$D$16:$R$1015,COLUMNS('Section 2'!$D$13:J$13),0)),"",VLOOKUP($A930,'Section 2'!$D$16:$R$1015,COLUMNS('Section 2'!$D$13:J$13),0)))</f>
        <v/>
      </c>
      <c r="J930" s="84" t="str">
        <f>IF($C930="","",IF(ISBLANK(VLOOKUP($A930,'Section 2'!$D$16:$R$1015,COLUMNS('Section 2'!$D$13:R$13),0)),"",IF(VLOOKUP($A930,'Section 2'!$D$16:$R$1015,COLUMNS('Section 2'!$D$13:R$13),0)="QPS","QPS",PROPER(VLOOKUP($A930,'Section 2'!$D$16:$R$1015,COLUMNS('Section 2'!$D$13:R$13),0)))))</f>
        <v/>
      </c>
      <c r="K930" s="84" t="str">
        <f>IF($C930="","",IF(ISBLANK(VLOOKUP($A930,'Section 2'!$D$16:$R$1015,COLUMNS('Section 2'!$D$13:L$13),0)),"",VLOOKUP($A930,'Section 2'!$D$16:$R$1015,COLUMNS('Section 2'!$D$13:L$13),0)))</f>
        <v/>
      </c>
      <c r="L930" s="84" t="str">
        <f>IF($C930="","",IF(ISBLANK(VLOOKUP($A930,'Section 2'!$D$16:$R$1015,COLUMNS('Section 2'!$D$13:M$13),0)),"",VLOOKUP($A930,'Section 2'!$D$16:$R$1015,COLUMNS('Section 2'!$D$13:M$13),0)))</f>
        <v/>
      </c>
      <c r="M930" s="84" t="str">
        <f>IF($C930="","",IF(ISBLANK(VLOOKUP($A930,'Section 2'!$D$16:$R$1015,COLUMNS('Section 2'!$D$13:N$13),0)),"",VLOOKUP($A930,'Section 2'!$D$16:$R$1015,COLUMNS('Section 2'!$D$13:N$13),0)))</f>
        <v/>
      </c>
      <c r="N930" s="84" t="str">
        <f>IF($C930="","",IF(ISBLANK(VLOOKUP($A930,'Section 2'!$D$16:$R$1015,COLUMNS('Section 2'!$D$13:O$13),0)),"",VLOOKUP($A930,'Section 2'!$D$16:$R$1015,COLUMNS('Section 2'!$D$13:O$13),0)))</f>
        <v/>
      </c>
      <c r="O930" s="84" t="str">
        <f>IF($C930="","",IF(ISBLANK(VLOOKUP($A930,'Section 2'!$D$16:$R$1015,COLUMNS('Section 2'!$D$13:P$13),0)),"",VLOOKUP($A930,'Section 2'!$D$16:$R$1015,COLUMNS('Section 2'!$D$13:P$13),0)))</f>
        <v/>
      </c>
      <c r="P930" s="84" t="str">
        <f>IF($C930="","",IF(ISBLANK(VLOOKUP($A930,'Section 2'!$D$16:$R$1015,COLUMNS('Section 2'!$D$13:Q$13),0)),"",VLOOKUP($A930,'Section 2'!$D$16:$R$1015,COLUMNS('Section 2'!$D$13:Q$13),0)))</f>
        <v/>
      </c>
      <c r="Q930" s="84" t="str">
        <f>IF($C930="","",IF(ISBLANK(VLOOKUP($A930,'Section 2'!$D$16:$R$1015,COLUMNS('Section 2'!$D$13:R$13),0)),"",IF(VLOOKUP($A930,'Section 2'!$D$16:$R$1015,COLUMNS('Section 2'!$D$13:R$13),0)="QPS","QPS",PROPER(VLOOKUP($A930,'Section 2'!$D$16:$R$1015,COLUMNS('Section 2'!$D$13:R$13),0)))))</f>
        <v/>
      </c>
    </row>
    <row r="931" spans="1:17" x14ac:dyDescent="0.35">
      <c r="A931" s="50">
        <v>930</v>
      </c>
      <c r="B931" s="84" t="str">
        <f t="shared" si="14"/>
        <v/>
      </c>
      <c r="C931" s="84" t="str">
        <f>IFERROR(VLOOKUP($A931,'Section 2'!$D$16:$R$1015,COLUMNS('Section 2'!$D$13:D$13),0),"")</f>
        <v/>
      </c>
      <c r="D931" s="61" t="str">
        <f>IF($C931="","",IF(ISBLANK(VLOOKUP($A931,'Section 2'!$D$16:$R$1015,COLUMNS('Section 2'!$D$13:E$13),0)),"",VLOOKUP($A931,'Section 2'!$D$16:$R$1015,COLUMNS('Section 2'!$D$13:E$13),0)))</f>
        <v/>
      </c>
      <c r="E931" s="84" t="str">
        <f>IF($C931="","",IF(ISBLANK(VLOOKUP($A931,'Section 2'!$D$16:$R$1015,COLUMNS('Section 2'!$D$13:F$13),0)),"",VLOOKUP($A931,'Section 2'!$D$16:$R$1015,COLUMNS('Section 2'!$D$13:F$13),0)))</f>
        <v/>
      </c>
      <c r="F931" s="84" t="str">
        <f>IF($C931="","",IF(ISBLANK(VLOOKUP($A931,'Section 2'!$D$16:$R$1015,COLUMNS('Section 2'!$D$13:G$13),0)),"",VLOOKUP($A931,'Section 2'!$D$16:$R$1015,COLUMNS('Section 2'!$D$13:G$13),0)))</f>
        <v/>
      </c>
      <c r="G931" s="84" t="str">
        <f>IF($C931="","",IF(ISBLANK(VLOOKUP($A931,'Section 2'!$D$16:$R$1015,COLUMNS('Section 2'!$D$13:H$13),0)),"",VLOOKUP($A931,'Section 2'!$D$16:$R$1015,COLUMNS('Section 2'!$D$13:H$13),0)))</f>
        <v/>
      </c>
      <c r="H931" s="84" t="str">
        <f>IF($C931="","",IF(ISBLANK(VLOOKUP($A931,'Section 2'!$D$16:$R$1015,COLUMNS('Section 2'!$D$13:I$13),0)),"",VLOOKUP($A931,'Section 2'!$D$16:$R$1015,COLUMNS('Section 2'!$D$13:I$13),0)))</f>
        <v/>
      </c>
      <c r="I931" s="84" t="str">
        <f>IF($C931="","",IF(ISBLANK(VLOOKUP($A931,'Section 2'!$D$16:$R$1015,COLUMNS('Section 2'!$D$13:J$13),0)),"",VLOOKUP($A931,'Section 2'!$D$16:$R$1015,COLUMNS('Section 2'!$D$13:J$13),0)))</f>
        <v/>
      </c>
      <c r="J931" s="84" t="str">
        <f>IF($C931="","",IF(ISBLANK(VLOOKUP($A931,'Section 2'!$D$16:$R$1015,COLUMNS('Section 2'!$D$13:R$13),0)),"",IF(VLOOKUP($A931,'Section 2'!$D$16:$R$1015,COLUMNS('Section 2'!$D$13:R$13),0)="QPS","QPS",PROPER(VLOOKUP($A931,'Section 2'!$D$16:$R$1015,COLUMNS('Section 2'!$D$13:R$13),0)))))</f>
        <v/>
      </c>
      <c r="K931" s="84" t="str">
        <f>IF($C931="","",IF(ISBLANK(VLOOKUP($A931,'Section 2'!$D$16:$R$1015,COLUMNS('Section 2'!$D$13:L$13),0)),"",VLOOKUP($A931,'Section 2'!$D$16:$R$1015,COLUMNS('Section 2'!$D$13:L$13),0)))</f>
        <v/>
      </c>
      <c r="L931" s="84" t="str">
        <f>IF($C931="","",IF(ISBLANK(VLOOKUP($A931,'Section 2'!$D$16:$R$1015,COLUMNS('Section 2'!$D$13:M$13),0)),"",VLOOKUP($A931,'Section 2'!$D$16:$R$1015,COLUMNS('Section 2'!$D$13:M$13),0)))</f>
        <v/>
      </c>
      <c r="M931" s="84" t="str">
        <f>IF($C931="","",IF(ISBLANK(VLOOKUP($A931,'Section 2'!$D$16:$R$1015,COLUMNS('Section 2'!$D$13:N$13),0)),"",VLOOKUP($A931,'Section 2'!$D$16:$R$1015,COLUMNS('Section 2'!$D$13:N$13),0)))</f>
        <v/>
      </c>
      <c r="N931" s="84" t="str">
        <f>IF($C931="","",IF(ISBLANK(VLOOKUP($A931,'Section 2'!$D$16:$R$1015,COLUMNS('Section 2'!$D$13:O$13),0)),"",VLOOKUP($A931,'Section 2'!$D$16:$R$1015,COLUMNS('Section 2'!$D$13:O$13),0)))</f>
        <v/>
      </c>
      <c r="O931" s="84" t="str">
        <f>IF($C931="","",IF(ISBLANK(VLOOKUP($A931,'Section 2'!$D$16:$R$1015,COLUMNS('Section 2'!$D$13:P$13),0)),"",VLOOKUP($A931,'Section 2'!$D$16:$R$1015,COLUMNS('Section 2'!$D$13:P$13),0)))</f>
        <v/>
      </c>
      <c r="P931" s="84" t="str">
        <f>IF($C931="","",IF(ISBLANK(VLOOKUP($A931,'Section 2'!$D$16:$R$1015,COLUMNS('Section 2'!$D$13:Q$13),0)),"",VLOOKUP($A931,'Section 2'!$D$16:$R$1015,COLUMNS('Section 2'!$D$13:Q$13),0)))</f>
        <v/>
      </c>
      <c r="Q931" s="84" t="str">
        <f>IF($C931="","",IF(ISBLANK(VLOOKUP($A931,'Section 2'!$D$16:$R$1015,COLUMNS('Section 2'!$D$13:R$13),0)),"",IF(VLOOKUP($A931,'Section 2'!$D$16:$R$1015,COLUMNS('Section 2'!$D$13:R$13),0)="QPS","QPS",PROPER(VLOOKUP($A931,'Section 2'!$D$16:$R$1015,COLUMNS('Section 2'!$D$13:R$13),0)))))</f>
        <v/>
      </c>
    </row>
    <row r="932" spans="1:17" x14ac:dyDescent="0.35">
      <c r="A932" s="50">
        <v>931</v>
      </c>
      <c r="B932" s="84" t="str">
        <f t="shared" si="14"/>
        <v/>
      </c>
      <c r="C932" s="84" t="str">
        <f>IFERROR(VLOOKUP($A932,'Section 2'!$D$16:$R$1015,COLUMNS('Section 2'!$D$13:D$13),0),"")</f>
        <v/>
      </c>
      <c r="D932" s="61" t="str">
        <f>IF($C932="","",IF(ISBLANK(VLOOKUP($A932,'Section 2'!$D$16:$R$1015,COLUMNS('Section 2'!$D$13:E$13),0)),"",VLOOKUP($A932,'Section 2'!$D$16:$R$1015,COLUMNS('Section 2'!$D$13:E$13),0)))</f>
        <v/>
      </c>
      <c r="E932" s="84" t="str">
        <f>IF($C932="","",IF(ISBLANK(VLOOKUP($A932,'Section 2'!$D$16:$R$1015,COLUMNS('Section 2'!$D$13:F$13),0)),"",VLOOKUP($A932,'Section 2'!$D$16:$R$1015,COLUMNS('Section 2'!$D$13:F$13),0)))</f>
        <v/>
      </c>
      <c r="F932" s="84" t="str">
        <f>IF($C932="","",IF(ISBLANK(VLOOKUP($A932,'Section 2'!$D$16:$R$1015,COLUMNS('Section 2'!$D$13:G$13),0)),"",VLOOKUP($A932,'Section 2'!$D$16:$R$1015,COLUMNS('Section 2'!$D$13:G$13),0)))</f>
        <v/>
      </c>
      <c r="G932" s="84" t="str">
        <f>IF($C932="","",IF(ISBLANK(VLOOKUP($A932,'Section 2'!$D$16:$R$1015,COLUMNS('Section 2'!$D$13:H$13),0)),"",VLOOKUP($A932,'Section 2'!$D$16:$R$1015,COLUMNS('Section 2'!$D$13:H$13),0)))</f>
        <v/>
      </c>
      <c r="H932" s="84" t="str">
        <f>IF($C932="","",IF(ISBLANK(VLOOKUP($A932,'Section 2'!$D$16:$R$1015,COLUMNS('Section 2'!$D$13:I$13),0)),"",VLOOKUP($A932,'Section 2'!$D$16:$R$1015,COLUMNS('Section 2'!$D$13:I$13),0)))</f>
        <v/>
      </c>
      <c r="I932" s="84" t="str">
        <f>IF($C932="","",IF(ISBLANK(VLOOKUP($A932,'Section 2'!$D$16:$R$1015,COLUMNS('Section 2'!$D$13:J$13),0)),"",VLOOKUP($A932,'Section 2'!$D$16:$R$1015,COLUMNS('Section 2'!$D$13:J$13),0)))</f>
        <v/>
      </c>
      <c r="J932" s="84" t="str">
        <f>IF($C932="","",IF(ISBLANK(VLOOKUP($A932,'Section 2'!$D$16:$R$1015,COLUMNS('Section 2'!$D$13:R$13),0)),"",IF(VLOOKUP($A932,'Section 2'!$D$16:$R$1015,COLUMNS('Section 2'!$D$13:R$13),0)="QPS","QPS",PROPER(VLOOKUP($A932,'Section 2'!$D$16:$R$1015,COLUMNS('Section 2'!$D$13:R$13),0)))))</f>
        <v/>
      </c>
      <c r="K932" s="84" t="str">
        <f>IF($C932="","",IF(ISBLANK(VLOOKUP($A932,'Section 2'!$D$16:$R$1015,COLUMNS('Section 2'!$D$13:L$13),0)),"",VLOOKUP($A932,'Section 2'!$D$16:$R$1015,COLUMNS('Section 2'!$D$13:L$13),0)))</f>
        <v/>
      </c>
      <c r="L932" s="84" t="str">
        <f>IF($C932="","",IF(ISBLANK(VLOOKUP($A932,'Section 2'!$D$16:$R$1015,COLUMNS('Section 2'!$D$13:M$13),0)),"",VLOOKUP($A932,'Section 2'!$D$16:$R$1015,COLUMNS('Section 2'!$D$13:M$13),0)))</f>
        <v/>
      </c>
      <c r="M932" s="84" t="str">
        <f>IF($C932="","",IF(ISBLANK(VLOOKUP($A932,'Section 2'!$D$16:$R$1015,COLUMNS('Section 2'!$D$13:N$13),0)),"",VLOOKUP($A932,'Section 2'!$D$16:$R$1015,COLUMNS('Section 2'!$D$13:N$13),0)))</f>
        <v/>
      </c>
      <c r="N932" s="84" t="str">
        <f>IF($C932="","",IF(ISBLANK(VLOOKUP($A932,'Section 2'!$D$16:$R$1015,COLUMNS('Section 2'!$D$13:O$13),0)),"",VLOOKUP($A932,'Section 2'!$D$16:$R$1015,COLUMNS('Section 2'!$D$13:O$13),0)))</f>
        <v/>
      </c>
      <c r="O932" s="84" t="str">
        <f>IF($C932="","",IF(ISBLANK(VLOOKUP($A932,'Section 2'!$D$16:$R$1015,COLUMNS('Section 2'!$D$13:P$13),0)),"",VLOOKUP($A932,'Section 2'!$D$16:$R$1015,COLUMNS('Section 2'!$D$13:P$13),0)))</f>
        <v/>
      </c>
      <c r="P932" s="84" t="str">
        <f>IF($C932="","",IF(ISBLANK(VLOOKUP($A932,'Section 2'!$D$16:$R$1015,COLUMNS('Section 2'!$D$13:Q$13),0)),"",VLOOKUP($A932,'Section 2'!$D$16:$R$1015,COLUMNS('Section 2'!$D$13:Q$13),0)))</f>
        <v/>
      </c>
      <c r="Q932" s="84" t="str">
        <f>IF($C932="","",IF(ISBLANK(VLOOKUP($A932,'Section 2'!$D$16:$R$1015,COLUMNS('Section 2'!$D$13:R$13),0)),"",IF(VLOOKUP($A932,'Section 2'!$D$16:$R$1015,COLUMNS('Section 2'!$D$13:R$13),0)="QPS","QPS",PROPER(VLOOKUP($A932,'Section 2'!$D$16:$R$1015,COLUMNS('Section 2'!$D$13:R$13),0)))))</f>
        <v/>
      </c>
    </row>
    <row r="933" spans="1:17" x14ac:dyDescent="0.35">
      <c r="A933" s="50">
        <v>932</v>
      </c>
      <c r="B933" s="84" t="str">
        <f t="shared" si="14"/>
        <v/>
      </c>
      <c r="C933" s="84" t="str">
        <f>IFERROR(VLOOKUP($A933,'Section 2'!$D$16:$R$1015,COLUMNS('Section 2'!$D$13:D$13),0),"")</f>
        <v/>
      </c>
      <c r="D933" s="61" t="str">
        <f>IF($C933="","",IF(ISBLANK(VLOOKUP($A933,'Section 2'!$D$16:$R$1015,COLUMNS('Section 2'!$D$13:E$13),0)),"",VLOOKUP($A933,'Section 2'!$D$16:$R$1015,COLUMNS('Section 2'!$D$13:E$13),0)))</f>
        <v/>
      </c>
      <c r="E933" s="84" t="str">
        <f>IF($C933="","",IF(ISBLANK(VLOOKUP($A933,'Section 2'!$D$16:$R$1015,COLUMNS('Section 2'!$D$13:F$13),0)),"",VLOOKUP($A933,'Section 2'!$D$16:$R$1015,COLUMNS('Section 2'!$D$13:F$13),0)))</f>
        <v/>
      </c>
      <c r="F933" s="84" t="str">
        <f>IF($C933="","",IF(ISBLANK(VLOOKUP($A933,'Section 2'!$D$16:$R$1015,COLUMNS('Section 2'!$D$13:G$13),0)),"",VLOOKUP($A933,'Section 2'!$D$16:$R$1015,COLUMNS('Section 2'!$D$13:G$13),0)))</f>
        <v/>
      </c>
      <c r="G933" s="84" t="str">
        <f>IF($C933="","",IF(ISBLANK(VLOOKUP($A933,'Section 2'!$D$16:$R$1015,COLUMNS('Section 2'!$D$13:H$13),0)),"",VLOOKUP($A933,'Section 2'!$D$16:$R$1015,COLUMNS('Section 2'!$D$13:H$13),0)))</f>
        <v/>
      </c>
      <c r="H933" s="84" t="str">
        <f>IF($C933="","",IF(ISBLANK(VLOOKUP($A933,'Section 2'!$D$16:$R$1015,COLUMNS('Section 2'!$D$13:I$13),0)),"",VLOOKUP($A933,'Section 2'!$D$16:$R$1015,COLUMNS('Section 2'!$D$13:I$13),0)))</f>
        <v/>
      </c>
      <c r="I933" s="84" t="str">
        <f>IF($C933="","",IF(ISBLANK(VLOOKUP($A933,'Section 2'!$D$16:$R$1015,COLUMNS('Section 2'!$D$13:J$13),0)),"",VLOOKUP($A933,'Section 2'!$D$16:$R$1015,COLUMNS('Section 2'!$D$13:J$13),0)))</f>
        <v/>
      </c>
      <c r="J933" s="84" t="str">
        <f>IF($C933="","",IF(ISBLANK(VLOOKUP($A933,'Section 2'!$D$16:$R$1015,COLUMNS('Section 2'!$D$13:R$13),0)),"",IF(VLOOKUP($A933,'Section 2'!$D$16:$R$1015,COLUMNS('Section 2'!$D$13:R$13),0)="QPS","QPS",PROPER(VLOOKUP($A933,'Section 2'!$D$16:$R$1015,COLUMNS('Section 2'!$D$13:R$13),0)))))</f>
        <v/>
      </c>
      <c r="K933" s="84" t="str">
        <f>IF($C933="","",IF(ISBLANK(VLOOKUP($A933,'Section 2'!$D$16:$R$1015,COLUMNS('Section 2'!$D$13:L$13),0)),"",VLOOKUP($A933,'Section 2'!$D$16:$R$1015,COLUMNS('Section 2'!$D$13:L$13),0)))</f>
        <v/>
      </c>
      <c r="L933" s="84" t="str">
        <f>IF($C933="","",IF(ISBLANK(VLOOKUP($A933,'Section 2'!$D$16:$R$1015,COLUMNS('Section 2'!$D$13:M$13),0)),"",VLOOKUP($A933,'Section 2'!$D$16:$R$1015,COLUMNS('Section 2'!$D$13:M$13),0)))</f>
        <v/>
      </c>
      <c r="M933" s="84" t="str">
        <f>IF($C933="","",IF(ISBLANK(VLOOKUP($A933,'Section 2'!$D$16:$R$1015,COLUMNS('Section 2'!$D$13:N$13),0)),"",VLOOKUP($A933,'Section 2'!$D$16:$R$1015,COLUMNS('Section 2'!$D$13:N$13),0)))</f>
        <v/>
      </c>
      <c r="N933" s="84" t="str">
        <f>IF($C933="","",IF(ISBLANK(VLOOKUP($A933,'Section 2'!$D$16:$R$1015,COLUMNS('Section 2'!$D$13:O$13),0)),"",VLOOKUP($A933,'Section 2'!$D$16:$R$1015,COLUMNS('Section 2'!$D$13:O$13),0)))</f>
        <v/>
      </c>
      <c r="O933" s="84" t="str">
        <f>IF($C933="","",IF(ISBLANK(VLOOKUP($A933,'Section 2'!$D$16:$R$1015,COLUMNS('Section 2'!$D$13:P$13),0)),"",VLOOKUP($A933,'Section 2'!$D$16:$R$1015,COLUMNS('Section 2'!$D$13:P$13),0)))</f>
        <v/>
      </c>
      <c r="P933" s="84" t="str">
        <f>IF($C933="","",IF(ISBLANK(VLOOKUP($A933,'Section 2'!$D$16:$R$1015,COLUMNS('Section 2'!$D$13:Q$13),0)),"",VLOOKUP($A933,'Section 2'!$D$16:$R$1015,COLUMNS('Section 2'!$D$13:Q$13),0)))</f>
        <v/>
      </c>
      <c r="Q933" s="84" t="str">
        <f>IF($C933="","",IF(ISBLANK(VLOOKUP($A933,'Section 2'!$D$16:$R$1015,COLUMNS('Section 2'!$D$13:R$13),0)),"",IF(VLOOKUP($A933,'Section 2'!$D$16:$R$1015,COLUMNS('Section 2'!$D$13:R$13),0)="QPS","QPS",PROPER(VLOOKUP($A933,'Section 2'!$D$16:$R$1015,COLUMNS('Section 2'!$D$13:R$13),0)))))</f>
        <v/>
      </c>
    </row>
    <row r="934" spans="1:17" x14ac:dyDescent="0.35">
      <c r="A934" s="50">
        <v>933</v>
      </c>
      <c r="B934" s="84" t="str">
        <f t="shared" si="14"/>
        <v/>
      </c>
      <c r="C934" s="84" t="str">
        <f>IFERROR(VLOOKUP($A934,'Section 2'!$D$16:$R$1015,COLUMNS('Section 2'!$D$13:D$13),0),"")</f>
        <v/>
      </c>
      <c r="D934" s="61" t="str">
        <f>IF($C934="","",IF(ISBLANK(VLOOKUP($A934,'Section 2'!$D$16:$R$1015,COLUMNS('Section 2'!$D$13:E$13),0)),"",VLOOKUP($A934,'Section 2'!$D$16:$R$1015,COLUMNS('Section 2'!$D$13:E$13),0)))</f>
        <v/>
      </c>
      <c r="E934" s="84" t="str">
        <f>IF($C934="","",IF(ISBLANK(VLOOKUP($A934,'Section 2'!$D$16:$R$1015,COLUMNS('Section 2'!$D$13:F$13),0)),"",VLOOKUP($A934,'Section 2'!$D$16:$R$1015,COLUMNS('Section 2'!$D$13:F$13),0)))</f>
        <v/>
      </c>
      <c r="F934" s="84" t="str">
        <f>IF($C934="","",IF(ISBLANK(VLOOKUP($A934,'Section 2'!$D$16:$R$1015,COLUMNS('Section 2'!$D$13:G$13),0)),"",VLOOKUP($A934,'Section 2'!$D$16:$R$1015,COLUMNS('Section 2'!$D$13:G$13),0)))</f>
        <v/>
      </c>
      <c r="G934" s="84" t="str">
        <f>IF($C934="","",IF(ISBLANK(VLOOKUP($A934,'Section 2'!$D$16:$R$1015,COLUMNS('Section 2'!$D$13:H$13),0)),"",VLOOKUP($A934,'Section 2'!$D$16:$R$1015,COLUMNS('Section 2'!$D$13:H$13),0)))</f>
        <v/>
      </c>
      <c r="H934" s="84" t="str">
        <f>IF($C934="","",IF(ISBLANK(VLOOKUP($A934,'Section 2'!$D$16:$R$1015,COLUMNS('Section 2'!$D$13:I$13),0)),"",VLOOKUP($A934,'Section 2'!$D$16:$R$1015,COLUMNS('Section 2'!$D$13:I$13),0)))</f>
        <v/>
      </c>
      <c r="I934" s="84" t="str">
        <f>IF($C934="","",IF(ISBLANK(VLOOKUP($A934,'Section 2'!$D$16:$R$1015,COLUMNS('Section 2'!$D$13:J$13),0)),"",VLOOKUP($A934,'Section 2'!$D$16:$R$1015,COLUMNS('Section 2'!$D$13:J$13),0)))</f>
        <v/>
      </c>
      <c r="J934" s="84" t="str">
        <f>IF($C934="","",IF(ISBLANK(VLOOKUP($A934,'Section 2'!$D$16:$R$1015,COLUMNS('Section 2'!$D$13:R$13),0)),"",IF(VLOOKUP($A934,'Section 2'!$D$16:$R$1015,COLUMNS('Section 2'!$D$13:R$13),0)="QPS","QPS",PROPER(VLOOKUP($A934,'Section 2'!$D$16:$R$1015,COLUMNS('Section 2'!$D$13:R$13),0)))))</f>
        <v/>
      </c>
      <c r="K934" s="84" t="str">
        <f>IF($C934="","",IF(ISBLANK(VLOOKUP($A934,'Section 2'!$D$16:$R$1015,COLUMNS('Section 2'!$D$13:L$13),0)),"",VLOOKUP($A934,'Section 2'!$D$16:$R$1015,COLUMNS('Section 2'!$D$13:L$13),0)))</f>
        <v/>
      </c>
      <c r="L934" s="84" t="str">
        <f>IF($C934="","",IF(ISBLANK(VLOOKUP($A934,'Section 2'!$D$16:$R$1015,COLUMNS('Section 2'!$D$13:M$13),0)),"",VLOOKUP($A934,'Section 2'!$D$16:$R$1015,COLUMNS('Section 2'!$D$13:M$13),0)))</f>
        <v/>
      </c>
      <c r="M934" s="84" t="str">
        <f>IF($C934="","",IF(ISBLANK(VLOOKUP($A934,'Section 2'!$D$16:$R$1015,COLUMNS('Section 2'!$D$13:N$13),0)),"",VLOOKUP($A934,'Section 2'!$D$16:$R$1015,COLUMNS('Section 2'!$D$13:N$13),0)))</f>
        <v/>
      </c>
      <c r="N934" s="84" t="str">
        <f>IF($C934="","",IF(ISBLANK(VLOOKUP($A934,'Section 2'!$D$16:$R$1015,COLUMNS('Section 2'!$D$13:O$13),0)),"",VLOOKUP($A934,'Section 2'!$D$16:$R$1015,COLUMNS('Section 2'!$D$13:O$13),0)))</f>
        <v/>
      </c>
      <c r="O934" s="84" t="str">
        <f>IF($C934="","",IF(ISBLANK(VLOOKUP($A934,'Section 2'!$D$16:$R$1015,COLUMNS('Section 2'!$D$13:P$13),0)),"",VLOOKUP($A934,'Section 2'!$D$16:$R$1015,COLUMNS('Section 2'!$D$13:P$13),0)))</f>
        <v/>
      </c>
      <c r="P934" s="84" t="str">
        <f>IF($C934="","",IF(ISBLANK(VLOOKUP($A934,'Section 2'!$D$16:$R$1015,COLUMNS('Section 2'!$D$13:Q$13),0)),"",VLOOKUP($A934,'Section 2'!$D$16:$R$1015,COLUMNS('Section 2'!$D$13:Q$13),0)))</f>
        <v/>
      </c>
      <c r="Q934" s="84" t="str">
        <f>IF($C934="","",IF(ISBLANK(VLOOKUP($A934,'Section 2'!$D$16:$R$1015,COLUMNS('Section 2'!$D$13:R$13),0)),"",IF(VLOOKUP($A934,'Section 2'!$D$16:$R$1015,COLUMNS('Section 2'!$D$13:R$13),0)="QPS","QPS",PROPER(VLOOKUP($A934,'Section 2'!$D$16:$R$1015,COLUMNS('Section 2'!$D$13:R$13),0)))))</f>
        <v/>
      </c>
    </row>
    <row r="935" spans="1:17" x14ac:dyDescent="0.35">
      <c r="A935" s="50">
        <v>934</v>
      </c>
      <c r="B935" s="84" t="str">
        <f t="shared" si="14"/>
        <v/>
      </c>
      <c r="C935" s="84" t="str">
        <f>IFERROR(VLOOKUP($A935,'Section 2'!$D$16:$R$1015,COLUMNS('Section 2'!$D$13:D$13),0),"")</f>
        <v/>
      </c>
      <c r="D935" s="61" t="str">
        <f>IF($C935="","",IF(ISBLANK(VLOOKUP($A935,'Section 2'!$D$16:$R$1015,COLUMNS('Section 2'!$D$13:E$13),0)),"",VLOOKUP($A935,'Section 2'!$D$16:$R$1015,COLUMNS('Section 2'!$D$13:E$13),0)))</f>
        <v/>
      </c>
      <c r="E935" s="84" t="str">
        <f>IF($C935="","",IF(ISBLANK(VLOOKUP($A935,'Section 2'!$D$16:$R$1015,COLUMNS('Section 2'!$D$13:F$13),0)),"",VLOOKUP($A935,'Section 2'!$D$16:$R$1015,COLUMNS('Section 2'!$D$13:F$13),0)))</f>
        <v/>
      </c>
      <c r="F935" s="84" t="str">
        <f>IF($C935="","",IF(ISBLANK(VLOOKUP($A935,'Section 2'!$D$16:$R$1015,COLUMNS('Section 2'!$D$13:G$13),0)),"",VLOOKUP($A935,'Section 2'!$D$16:$R$1015,COLUMNS('Section 2'!$D$13:G$13),0)))</f>
        <v/>
      </c>
      <c r="G935" s="84" t="str">
        <f>IF($C935="","",IF(ISBLANK(VLOOKUP($A935,'Section 2'!$D$16:$R$1015,COLUMNS('Section 2'!$D$13:H$13),0)),"",VLOOKUP($A935,'Section 2'!$D$16:$R$1015,COLUMNS('Section 2'!$D$13:H$13),0)))</f>
        <v/>
      </c>
      <c r="H935" s="84" t="str">
        <f>IF($C935="","",IF(ISBLANK(VLOOKUP($A935,'Section 2'!$D$16:$R$1015,COLUMNS('Section 2'!$D$13:I$13),0)),"",VLOOKUP($A935,'Section 2'!$D$16:$R$1015,COLUMNS('Section 2'!$D$13:I$13),0)))</f>
        <v/>
      </c>
      <c r="I935" s="84" t="str">
        <f>IF($C935="","",IF(ISBLANK(VLOOKUP($A935,'Section 2'!$D$16:$R$1015,COLUMNS('Section 2'!$D$13:J$13),0)),"",VLOOKUP($A935,'Section 2'!$D$16:$R$1015,COLUMNS('Section 2'!$D$13:J$13),0)))</f>
        <v/>
      </c>
      <c r="J935" s="84" t="str">
        <f>IF($C935="","",IF(ISBLANK(VLOOKUP($A935,'Section 2'!$D$16:$R$1015,COLUMNS('Section 2'!$D$13:R$13),0)),"",IF(VLOOKUP($A935,'Section 2'!$D$16:$R$1015,COLUMNS('Section 2'!$D$13:R$13),0)="QPS","QPS",PROPER(VLOOKUP($A935,'Section 2'!$D$16:$R$1015,COLUMNS('Section 2'!$D$13:R$13),0)))))</f>
        <v/>
      </c>
      <c r="K935" s="84" t="str">
        <f>IF($C935="","",IF(ISBLANK(VLOOKUP($A935,'Section 2'!$D$16:$R$1015,COLUMNS('Section 2'!$D$13:L$13),0)),"",VLOOKUP($A935,'Section 2'!$D$16:$R$1015,COLUMNS('Section 2'!$D$13:L$13),0)))</f>
        <v/>
      </c>
      <c r="L935" s="84" t="str">
        <f>IF($C935="","",IF(ISBLANK(VLOOKUP($A935,'Section 2'!$D$16:$R$1015,COLUMNS('Section 2'!$D$13:M$13),0)),"",VLOOKUP($A935,'Section 2'!$D$16:$R$1015,COLUMNS('Section 2'!$D$13:M$13),0)))</f>
        <v/>
      </c>
      <c r="M935" s="84" t="str">
        <f>IF($C935="","",IF(ISBLANK(VLOOKUP($A935,'Section 2'!$D$16:$R$1015,COLUMNS('Section 2'!$D$13:N$13),0)),"",VLOOKUP($A935,'Section 2'!$D$16:$R$1015,COLUMNS('Section 2'!$D$13:N$13),0)))</f>
        <v/>
      </c>
      <c r="N935" s="84" t="str">
        <f>IF($C935="","",IF(ISBLANK(VLOOKUP($A935,'Section 2'!$D$16:$R$1015,COLUMNS('Section 2'!$D$13:O$13),0)),"",VLOOKUP($A935,'Section 2'!$D$16:$R$1015,COLUMNS('Section 2'!$D$13:O$13),0)))</f>
        <v/>
      </c>
      <c r="O935" s="84" t="str">
        <f>IF($C935="","",IF(ISBLANK(VLOOKUP($A935,'Section 2'!$D$16:$R$1015,COLUMNS('Section 2'!$D$13:P$13),0)),"",VLOOKUP($A935,'Section 2'!$D$16:$R$1015,COLUMNS('Section 2'!$D$13:P$13),0)))</f>
        <v/>
      </c>
      <c r="P935" s="84" t="str">
        <f>IF($C935="","",IF(ISBLANK(VLOOKUP($A935,'Section 2'!$D$16:$R$1015,COLUMNS('Section 2'!$D$13:Q$13),0)),"",VLOOKUP($A935,'Section 2'!$D$16:$R$1015,COLUMNS('Section 2'!$D$13:Q$13),0)))</f>
        <v/>
      </c>
      <c r="Q935" s="84" t="str">
        <f>IF($C935="","",IF(ISBLANK(VLOOKUP($A935,'Section 2'!$D$16:$R$1015,COLUMNS('Section 2'!$D$13:R$13),0)),"",IF(VLOOKUP($A935,'Section 2'!$D$16:$R$1015,COLUMNS('Section 2'!$D$13:R$13),0)="QPS","QPS",PROPER(VLOOKUP($A935,'Section 2'!$D$16:$R$1015,COLUMNS('Section 2'!$D$13:R$13),0)))))</f>
        <v/>
      </c>
    </row>
    <row r="936" spans="1:17" x14ac:dyDescent="0.35">
      <c r="A936" s="50">
        <v>935</v>
      </c>
      <c r="B936" s="84" t="str">
        <f t="shared" si="14"/>
        <v/>
      </c>
      <c r="C936" s="84" t="str">
        <f>IFERROR(VLOOKUP($A936,'Section 2'!$D$16:$R$1015,COLUMNS('Section 2'!$D$13:D$13),0),"")</f>
        <v/>
      </c>
      <c r="D936" s="61" t="str">
        <f>IF($C936="","",IF(ISBLANK(VLOOKUP($A936,'Section 2'!$D$16:$R$1015,COLUMNS('Section 2'!$D$13:E$13),0)),"",VLOOKUP($A936,'Section 2'!$D$16:$R$1015,COLUMNS('Section 2'!$D$13:E$13),0)))</f>
        <v/>
      </c>
      <c r="E936" s="84" t="str">
        <f>IF($C936="","",IF(ISBLANK(VLOOKUP($A936,'Section 2'!$D$16:$R$1015,COLUMNS('Section 2'!$D$13:F$13),0)),"",VLOOKUP($A936,'Section 2'!$D$16:$R$1015,COLUMNS('Section 2'!$D$13:F$13),0)))</f>
        <v/>
      </c>
      <c r="F936" s="84" t="str">
        <f>IF($C936="","",IF(ISBLANK(VLOOKUP($A936,'Section 2'!$D$16:$R$1015,COLUMNS('Section 2'!$D$13:G$13),0)),"",VLOOKUP($A936,'Section 2'!$D$16:$R$1015,COLUMNS('Section 2'!$D$13:G$13),0)))</f>
        <v/>
      </c>
      <c r="G936" s="84" t="str">
        <f>IF($C936="","",IF(ISBLANK(VLOOKUP($A936,'Section 2'!$D$16:$R$1015,COLUMNS('Section 2'!$D$13:H$13),0)),"",VLOOKUP($A936,'Section 2'!$D$16:$R$1015,COLUMNS('Section 2'!$D$13:H$13),0)))</f>
        <v/>
      </c>
      <c r="H936" s="84" t="str">
        <f>IF($C936="","",IF(ISBLANK(VLOOKUP($A936,'Section 2'!$D$16:$R$1015,COLUMNS('Section 2'!$D$13:I$13),0)),"",VLOOKUP($A936,'Section 2'!$D$16:$R$1015,COLUMNS('Section 2'!$D$13:I$13),0)))</f>
        <v/>
      </c>
      <c r="I936" s="84" t="str">
        <f>IF($C936="","",IF(ISBLANK(VLOOKUP($A936,'Section 2'!$D$16:$R$1015,COLUMNS('Section 2'!$D$13:J$13),0)),"",VLOOKUP($A936,'Section 2'!$D$16:$R$1015,COLUMNS('Section 2'!$D$13:J$13),0)))</f>
        <v/>
      </c>
      <c r="J936" s="84" t="str">
        <f>IF($C936="","",IF(ISBLANK(VLOOKUP($A936,'Section 2'!$D$16:$R$1015,COLUMNS('Section 2'!$D$13:R$13),0)),"",IF(VLOOKUP($A936,'Section 2'!$D$16:$R$1015,COLUMNS('Section 2'!$D$13:R$13),0)="QPS","QPS",PROPER(VLOOKUP($A936,'Section 2'!$D$16:$R$1015,COLUMNS('Section 2'!$D$13:R$13),0)))))</f>
        <v/>
      </c>
      <c r="K936" s="84" t="str">
        <f>IF($C936="","",IF(ISBLANK(VLOOKUP($A936,'Section 2'!$D$16:$R$1015,COLUMNS('Section 2'!$D$13:L$13),0)),"",VLOOKUP($A936,'Section 2'!$D$16:$R$1015,COLUMNS('Section 2'!$D$13:L$13),0)))</f>
        <v/>
      </c>
      <c r="L936" s="84" t="str">
        <f>IF($C936="","",IF(ISBLANK(VLOOKUP($A936,'Section 2'!$D$16:$R$1015,COLUMNS('Section 2'!$D$13:M$13),0)),"",VLOOKUP($A936,'Section 2'!$D$16:$R$1015,COLUMNS('Section 2'!$D$13:M$13),0)))</f>
        <v/>
      </c>
      <c r="M936" s="84" t="str">
        <f>IF($C936="","",IF(ISBLANK(VLOOKUP($A936,'Section 2'!$D$16:$R$1015,COLUMNS('Section 2'!$D$13:N$13),0)),"",VLOOKUP($A936,'Section 2'!$D$16:$R$1015,COLUMNS('Section 2'!$D$13:N$13),0)))</f>
        <v/>
      </c>
      <c r="N936" s="84" t="str">
        <f>IF($C936="","",IF(ISBLANK(VLOOKUP($A936,'Section 2'!$D$16:$R$1015,COLUMNS('Section 2'!$D$13:O$13),0)),"",VLOOKUP($A936,'Section 2'!$D$16:$R$1015,COLUMNS('Section 2'!$D$13:O$13),0)))</f>
        <v/>
      </c>
      <c r="O936" s="84" t="str">
        <f>IF($C936="","",IF(ISBLANK(VLOOKUP($A936,'Section 2'!$D$16:$R$1015,COLUMNS('Section 2'!$D$13:P$13),0)),"",VLOOKUP($A936,'Section 2'!$D$16:$R$1015,COLUMNS('Section 2'!$D$13:P$13),0)))</f>
        <v/>
      </c>
      <c r="P936" s="84" t="str">
        <f>IF($C936="","",IF(ISBLANK(VLOOKUP($A936,'Section 2'!$D$16:$R$1015,COLUMNS('Section 2'!$D$13:Q$13),0)),"",VLOOKUP($A936,'Section 2'!$D$16:$R$1015,COLUMNS('Section 2'!$D$13:Q$13),0)))</f>
        <v/>
      </c>
      <c r="Q936" s="84" t="str">
        <f>IF($C936="","",IF(ISBLANK(VLOOKUP($A936,'Section 2'!$D$16:$R$1015,COLUMNS('Section 2'!$D$13:R$13),0)),"",IF(VLOOKUP($A936,'Section 2'!$D$16:$R$1015,COLUMNS('Section 2'!$D$13:R$13),0)="QPS","QPS",PROPER(VLOOKUP($A936,'Section 2'!$D$16:$R$1015,COLUMNS('Section 2'!$D$13:R$13),0)))))</f>
        <v/>
      </c>
    </row>
    <row r="937" spans="1:17" x14ac:dyDescent="0.35">
      <c r="A937" s="50">
        <v>936</v>
      </c>
      <c r="B937" s="84" t="str">
        <f t="shared" si="14"/>
        <v/>
      </c>
      <c r="C937" s="84" t="str">
        <f>IFERROR(VLOOKUP($A937,'Section 2'!$D$16:$R$1015,COLUMNS('Section 2'!$D$13:D$13),0),"")</f>
        <v/>
      </c>
      <c r="D937" s="61" t="str">
        <f>IF($C937="","",IF(ISBLANK(VLOOKUP($A937,'Section 2'!$D$16:$R$1015,COLUMNS('Section 2'!$D$13:E$13),0)),"",VLOOKUP($A937,'Section 2'!$D$16:$R$1015,COLUMNS('Section 2'!$D$13:E$13),0)))</f>
        <v/>
      </c>
      <c r="E937" s="84" t="str">
        <f>IF($C937="","",IF(ISBLANK(VLOOKUP($A937,'Section 2'!$D$16:$R$1015,COLUMNS('Section 2'!$D$13:F$13),0)),"",VLOOKUP($A937,'Section 2'!$D$16:$R$1015,COLUMNS('Section 2'!$D$13:F$13),0)))</f>
        <v/>
      </c>
      <c r="F937" s="84" t="str">
        <f>IF($C937="","",IF(ISBLANK(VLOOKUP($A937,'Section 2'!$D$16:$R$1015,COLUMNS('Section 2'!$D$13:G$13),0)),"",VLOOKUP($A937,'Section 2'!$D$16:$R$1015,COLUMNS('Section 2'!$D$13:G$13),0)))</f>
        <v/>
      </c>
      <c r="G937" s="84" t="str">
        <f>IF($C937="","",IF(ISBLANK(VLOOKUP($A937,'Section 2'!$D$16:$R$1015,COLUMNS('Section 2'!$D$13:H$13),0)),"",VLOOKUP($A937,'Section 2'!$D$16:$R$1015,COLUMNS('Section 2'!$D$13:H$13),0)))</f>
        <v/>
      </c>
      <c r="H937" s="84" t="str">
        <f>IF($C937="","",IF(ISBLANK(VLOOKUP($A937,'Section 2'!$D$16:$R$1015,COLUMNS('Section 2'!$D$13:I$13),0)),"",VLOOKUP($A937,'Section 2'!$D$16:$R$1015,COLUMNS('Section 2'!$D$13:I$13),0)))</f>
        <v/>
      </c>
      <c r="I937" s="84" t="str">
        <f>IF($C937="","",IF(ISBLANK(VLOOKUP($A937,'Section 2'!$D$16:$R$1015,COLUMNS('Section 2'!$D$13:J$13),0)),"",VLOOKUP($A937,'Section 2'!$D$16:$R$1015,COLUMNS('Section 2'!$D$13:J$13),0)))</f>
        <v/>
      </c>
      <c r="J937" s="84" t="str">
        <f>IF($C937="","",IF(ISBLANK(VLOOKUP($A937,'Section 2'!$D$16:$R$1015,COLUMNS('Section 2'!$D$13:R$13),0)),"",IF(VLOOKUP($A937,'Section 2'!$D$16:$R$1015,COLUMNS('Section 2'!$D$13:R$13),0)="QPS","QPS",PROPER(VLOOKUP($A937,'Section 2'!$D$16:$R$1015,COLUMNS('Section 2'!$D$13:R$13),0)))))</f>
        <v/>
      </c>
      <c r="K937" s="84" t="str">
        <f>IF($C937="","",IF(ISBLANK(VLOOKUP($A937,'Section 2'!$D$16:$R$1015,COLUMNS('Section 2'!$D$13:L$13),0)),"",VLOOKUP($A937,'Section 2'!$D$16:$R$1015,COLUMNS('Section 2'!$D$13:L$13),0)))</f>
        <v/>
      </c>
      <c r="L937" s="84" t="str">
        <f>IF($C937="","",IF(ISBLANK(VLOOKUP($A937,'Section 2'!$D$16:$R$1015,COLUMNS('Section 2'!$D$13:M$13),0)),"",VLOOKUP($A937,'Section 2'!$D$16:$R$1015,COLUMNS('Section 2'!$D$13:M$13),0)))</f>
        <v/>
      </c>
      <c r="M937" s="84" t="str">
        <f>IF($C937="","",IF(ISBLANK(VLOOKUP($A937,'Section 2'!$D$16:$R$1015,COLUMNS('Section 2'!$D$13:N$13),0)),"",VLOOKUP($A937,'Section 2'!$D$16:$R$1015,COLUMNS('Section 2'!$D$13:N$13),0)))</f>
        <v/>
      </c>
      <c r="N937" s="84" t="str">
        <f>IF($C937="","",IF(ISBLANK(VLOOKUP($A937,'Section 2'!$D$16:$R$1015,COLUMNS('Section 2'!$D$13:O$13),0)),"",VLOOKUP($A937,'Section 2'!$D$16:$R$1015,COLUMNS('Section 2'!$D$13:O$13),0)))</f>
        <v/>
      </c>
      <c r="O937" s="84" t="str">
        <f>IF($C937="","",IF(ISBLANK(VLOOKUP($A937,'Section 2'!$D$16:$R$1015,COLUMNS('Section 2'!$D$13:P$13),0)),"",VLOOKUP($A937,'Section 2'!$D$16:$R$1015,COLUMNS('Section 2'!$D$13:P$13),0)))</f>
        <v/>
      </c>
      <c r="P937" s="84" t="str">
        <f>IF($C937="","",IF(ISBLANK(VLOOKUP($A937,'Section 2'!$D$16:$R$1015,COLUMNS('Section 2'!$D$13:Q$13),0)),"",VLOOKUP($A937,'Section 2'!$D$16:$R$1015,COLUMNS('Section 2'!$D$13:Q$13),0)))</f>
        <v/>
      </c>
      <c r="Q937" s="84" t="str">
        <f>IF($C937="","",IF(ISBLANK(VLOOKUP($A937,'Section 2'!$D$16:$R$1015,COLUMNS('Section 2'!$D$13:R$13),0)),"",IF(VLOOKUP($A937,'Section 2'!$D$16:$R$1015,COLUMNS('Section 2'!$D$13:R$13),0)="QPS","QPS",PROPER(VLOOKUP($A937,'Section 2'!$D$16:$R$1015,COLUMNS('Section 2'!$D$13:R$13),0)))))</f>
        <v/>
      </c>
    </row>
    <row r="938" spans="1:17" x14ac:dyDescent="0.35">
      <c r="A938" s="50">
        <v>937</v>
      </c>
      <c r="B938" s="84" t="str">
        <f t="shared" si="14"/>
        <v/>
      </c>
      <c r="C938" s="84" t="str">
        <f>IFERROR(VLOOKUP($A938,'Section 2'!$D$16:$R$1015,COLUMNS('Section 2'!$D$13:D$13),0),"")</f>
        <v/>
      </c>
      <c r="D938" s="61" t="str">
        <f>IF($C938="","",IF(ISBLANK(VLOOKUP($A938,'Section 2'!$D$16:$R$1015,COLUMNS('Section 2'!$D$13:E$13),0)),"",VLOOKUP($A938,'Section 2'!$D$16:$R$1015,COLUMNS('Section 2'!$D$13:E$13),0)))</f>
        <v/>
      </c>
      <c r="E938" s="84" t="str">
        <f>IF($C938="","",IF(ISBLANK(VLOOKUP($A938,'Section 2'!$D$16:$R$1015,COLUMNS('Section 2'!$D$13:F$13),0)),"",VLOOKUP($A938,'Section 2'!$D$16:$R$1015,COLUMNS('Section 2'!$D$13:F$13),0)))</f>
        <v/>
      </c>
      <c r="F938" s="84" t="str">
        <f>IF($C938="","",IF(ISBLANK(VLOOKUP($A938,'Section 2'!$D$16:$R$1015,COLUMNS('Section 2'!$D$13:G$13),0)),"",VLOOKUP($A938,'Section 2'!$D$16:$R$1015,COLUMNS('Section 2'!$D$13:G$13),0)))</f>
        <v/>
      </c>
      <c r="G938" s="84" t="str">
        <f>IF($C938="","",IF(ISBLANK(VLOOKUP($A938,'Section 2'!$D$16:$R$1015,COLUMNS('Section 2'!$D$13:H$13),0)),"",VLOOKUP($A938,'Section 2'!$D$16:$R$1015,COLUMNS('Section 2'!$D$13:H$13),0)))</f>
        <v/>
      </c>
      <c r="H938" s="84" t="str">
        <f>IF($C938="","",IF(ISBLANK(VLOOKUP($A938,'Section 2'!$D$16:$R$1015,COLUMNS('Section 2'!$D$13:I$13),0)),"",VLOOKUP($A938,'Section 2'!$D$16:$R$1015,COLUMNS('Section 2'!$D$13:I$13),0)))</f>
        <v/>
      </c>
      <c r="I938" s="84" t="str">
        <f>IF($C938="","",IF(ISBLANK(VLOOKUP($A938,'Section 2'!$D$16:$R$1015,COLUMNS('Section 2'!$D$13:J$13),0)),"",VLOOKUP($A938,'Section 2'!$D$16:$R$1015,COLUMNS('Section 2'!$D$13:J$13),0)))</f>
        <v/>
      </c>
      <c r="J938" s="84" t="str">
        <f>IF($C938="","",IF(ISBLANK(VLOOKUP($A938,'Section 2'!$D$16:$R$1015,COLUMNS('Section 2'!$D$13:R$13),0)),"",IF(VLOOKUP($A938,'Section 2'!$D$16:$R$1015,COLUMNS('Section 2'!$D$13:R$13),0)="QPS","QPS",PROPER(VLOOKUP($A938,'Section 2'!$D$16:$R$1015,COLUMNS('Section 2'!$D$13:R$13),0)))))</f>
        <v/>
      </c>
      <c r="K938" s="84" t="str">
        <f>IF($C938="","",IF(ISBLANK(VLOOKUP($A938,'Section 2'!$D$16:$R$1015,COLUMNS('Section 2'!$D$13:L$13),0)),"",VLOOKUP($A938,'Section 2'!$D$16:$R$1015,COLUMNS('Section 2'!$D$13:L$13),0)))</f>
        <v/>
      </c>
      <c r="L938" s="84" t="str">
        <f>IF($C938="","",IF(ISBLANK(VLOOKUP($A938,'Section 2'!$D$16:$R$1015,COLUMNS('Section 2'!$D$13:M$13),0)),"",VLOOKUP($A938,'Section 2'!$D$16:$R$1015,COLUMNS('Section 2'!$D$13:M$13),0)))</f>
        <v/>
      </c>
      <c r="M938" s="84" t="str">
        <f>IF($C938="","",IF(ISBLANK(VLOOKUP($A938,'Section 2'!$D$16:$R$1015,COLUMNS('Section 2'!$D$13:N$13),0)),"",VLOOKUP($A938,'Section 2'!$D$16:$R$1015,COLUMNS('Section 2'!$D$13:N$13),0)))</f>
        <v/>
      </c>
      <c r="N938" s="84" t="str">
        <f>IF($C938="","",IF(ISBLANK(VLOOKUP($A938,'Section 2'!$D$16:$R$1015,COLUMNS('Section 2'!$D$13:O$13),0)),"",VLOOKUP($A938,'Section 2'!$D$16:$R$1015,COLUMNS('Section 2'!$D$13:O$13),0)))</f>
        <v/>
      </c>
      <c r="O938" s="84" t="str">
        <f>IF($C938="","",IF(ISBLANK(VLOOKUP($A938,'Section 2'!$D$16:$R$1015,COLUMNS('Section 2'!$D$13:P$13),0)),"",VLOOKUP($A938,'Section 2'!$D$16:$R$1015,COLUMNS('Section 2'!$D$13:P$13),0)))</f>
        <v/>
      </c>
      <c r="P938" s="84" t="str">
        <f>IF($C938="","",IF(ISBLANK(VLOOKUP($A938,'Section 2'!$D$16:$R$1015,COLUMNS('Section 2'!$D$13:Q$13),0)),"",VLOOKUP($A938,'Section 2'!$D$16:$R$1015,COLUMNS('Section 2'!$D$13:Q$13),0)))</f>
        <v/>
      </c>
      <c r="Q938" s="84" t="str">
        <f>IF($C938="","",IF(ISBLANK(VLOOKUP($A938,'Section 2'!$D$16:$R$1015,COLUMNS('Section 2'!$D$13:R$13),0)),"",IF(VLOOKUP($A938,'Section 2'!$D$16:$R$1015,COLUMNS('Section 2'!$D$13:R$13),0)="QPS","QPS",PROPER(VLOOKUP($A938,'Section 2'!$D$16:$R$1015,COLUMNS('Section 2'!$D$13:R$13),0)))))</f>
        <v/>
      </c>
    </row>
    <row r="939" spans="1:17" x14ac:dyDescent="0.35">
      <c r="A939" s="50">
        <v>938</v>
      </c>
      <c r="B939" s="84" t="str">
        <f t="shared" si="14"/>
        <v/>
      </c>
      <c r="C939" s="84" t="str">
        <f>IFERROR(VLOOKUP($A939,'Section 2'!$D$16:$R$1015,COLUMNS('Section 2'!$D$13:D$13),0),"")</f>
        <v/>
      </c>
      <c r="D939" s="61" t="str">
        <f>IF($C939="","",IF(ISBLANK(VLOOKUP($A939,'Section 2'!$D$16:$R$1015,COLUMNS('Section 2'!$D$13:E$13),0)),"",VLOOKUP($A939,'Section 2'!$D$16:$R$1015,COLUMNS('Section 2'!$D$13:E$13),0)))</f>
        <v/>
      </c>
      <c r="E939" s="84" t="str">
        <f>IF($C939="","",IF(ISBLANK(VLOOKUP($A939,'Section 2'!$D$16:$R$1015,COLUMNS('Section 2'!$D$13:F$13),0)),"",VLOOKUP($A939,'Section 2'!$D$16:$R$1015,COLUMNS('Section 2'!$D$13:F$13),0)))</f>
        <v/>
      </c>
      <c r="F939" s="84" t="str">
        <f>IF($C939="","",IF(ISBLANK(VLOOKUP($A939,'Section 2'!$D$16:$R$1015,COLUMNS('Section 2'!$D$13:G$13),0)),"",VLOOKUP($A939,'Section 2'!$D$16:$R$1015,COLUMNS('Section 2'!$D$13:G$13),0)))</f>
        <v/>
      </c>
      <c r="G939" s="84" t="str">
        <f>IF($C939="","",IF(ISBLANK(VLOOKUP($A939,'Section 2'!$D$16:$R$1015,COLUMNS('Section 2'!$D$13:H$13),0)),"",VLOOKUP($A939,'Section 2'!$D$16:$R$1015,COLUMNS('Section 2'!$D$13:H$13),0)))</f>
        <v/>
      </c>
      <c r="H939" s="84" t="str">
        <f>IF($C939="","",IF(ISBLANK(VLOOKUP($A939,'Section 2'!$D$16:$R$1015,COLUMNS('Section 2'!$D$13:I$13),0)),"",VLOOKUP($A939,'Section 2'!$D$16:$R$1015,COLUMNS('Section 2'!$D$13:I$13),0)))</f>
        <v/>
      </c>
      <c r="I939" s="84" t="str">
        <f>IF($C939="","",IF(ISBLANK(VLOOKUP($A939,'Section 2'!$D$16:$R$1015,COLUMNS('Section 2'!$D$13:J$13),0)),"",VLOOKUP($A939,'Section 2'!$D$16:$R$1015,COLUMNS('Section 2'!$D$13:J$13),0)))</f>
        <v/>
      </c>
      <c r="J939" s="84" t="str">
        <f>IF($C939="","",IF(ISBLANK(VLOOKUP($A939,'Section 2'!$D$16:$R$1015,COLUMNS('Section 2'!$D$13:R$13),0)),"",IF(VLOOKUP($A939,'Section 2'!$D$16:$R$1015,COLUMNS('Section 2'!$D$13:R$13),0)="QPS","QPS",PROPER(VLOOKUP($A939,'Section 2'!$D$16:$R$1015,COLUMNS('Section 2'!$D$13:R$13),0)))))</f>
        <v/>
      </c>
      <c r="K939" s="84" t="str">
        <f>IF($C939="","",IF(ISBLANK(VLOOKUP($A939,'Section 2'!$D$16:$R$1015,COLUMNS('Section 2'!$D$13:L$13),0)),"",VLOOKUP($A939,'Section 2'!$D$16:$R$1015,COLUMNS('Section 2'!$D$13:L$13),0)))</f>
        <v/>
      </c>
      <c r="L939" s="84" t="str">
        <f>IF($C939="","",IF(ISBLANK(VLOOKUP($A939,'Section 2'!$D$16:$R$1015,COLUMNS('Section 2'!$D$13:M$13),0)),"",VLOOKUP($A939,'Section 2'!$D$16:$R$1015,COLUMNS('Section 2'!$D$13:M$13),0)))</f>
        <v/>
      </c>
      <c r="M939" s="84" t="str">
        <f>IF($C939="","",IF(ISBLANK(VLOOKUP($A939,'Section 2'!$D$16:$R$1015,COLUMNS('Section 2'!$D$13:N$13),0)),"",VLOOKUP($A939,'Section 2'!$D$16:$R$1015,COLUMNS('Section 2'!$D$13:N$13),0)))</f>
        <v/>
      </c>
      <c r="N939" s="84" t="str">
        <f>IF($C939="","",IF(ISBLANK(VLOOKUP($A939,'Section 2'!$D$16:$R$1015,COLUMNS('Section 2'!$D$13:O$13),0)),"",VLOOKUP($A939,'Section 2'!$D$16:$R$1015,COLUMNS('Section 2'!$D$13:O$13),0)))</f>
        <v/>
      </c>
      <c r="O939" s="84" t="str">
        <f>IF($C939="","",IF(ISBLANK(VLOOKUP($A939,'Section 2'!$D$16:$R$1015,COLUMNS('Section 2'!$D$13:P$13),0)),"",VLOOKUP($A939,'Section 2'!$D$16:$R$1015,COLUMNS('Section 2'!$D$13:P$13),0)))</f>
        <v/>
      </c>
      <c r="P939" s="84" t="str">
        <f>IF($C939="","",IF(ISBLANK(VLOOKUP($A939,'Section 2'!$D$16:$R$1015,COLUMNS('Section 2'!$D$13:Q$13),0)),"",VLOOKUP($A939,'Section 2'!$D$16:$R$1015,COLUMNS('Section 2'!$D$13:Q$13),0)))</f>
        <v/>
      </c>
      <c r="Q939" s="84" t="str">
        <f>IF($C939="","",IF(ISBLANK(VLOOKUP($A939,'Section 2'!$D$16:$R$1015,COLUMNS('Section 2'!$D$13:R$13),0)),"",IF(VLOOKUP($A939,'Section 2'!$D$16:$R$1015,COLUMNS('Section 2'!$D$13:R$13),0)="QPS","QPS",PROPER(VLOOKUP($A939,'Section 2'!$D$16:$R$1015,COLUMNS('Section 2'!$D$13:R$13),0)))))</f>
        <v/>
      </c>
    </row>
    <row r="940" spans="1:17" x14ac:dyDescent="0.35">
      <c r="A940" s="50">
        <v>939</v>
      </c>
      <c r="B940" s="84" t="str">
        <f t="shared" si="14"/>
        <v/>
      </c>
      <c r="C940" s="84" t="str">
        <f>IFERROR(VLOOKUP($A940,'Section 2'!$D$16:$R$1015,COLUMNS('Section 2'!$D$13:D$13),0),"")</f>
        <v/>
      </c>
      <c r="D940" s="61" t="str">
        <f>IF($C940="","",IF(ISBLANK(VLOOKUP($A940,'Section 2'!$D$16:$R$1015,COLUMNS('Section 2'!$D$13:E$13),0)),"",VLOOKUP($A940,'Section 2'!$D$16:$R$1015,COLUMNS('Section 2'!$D$13:E$13),0)))</f>
        <v/>
      </c>
      <c r="E940" s="84" t="str">
        <f>IF($C940="","",IF(ISBLANK(VLOOKUP($A940,'Section 2'!$D$16:$R$1015,COLUMNS('Section 2'!$D$13:F$13),0)),"",VLOOKUP($A940,'Section 2'!$D$16:$R$1015,COLUMNS('Section 2'!$D$13:F$13),0)))</f>
        <v/>
      </c>
      <c r="F940" s="84" t="str">
        <f>IF($C940="","",IF(ISBLANK(VLOOKUP($A940,'Section 2'!$D$16:$R$1015,COLUMNS('Section 2'!$D$13:G$13),0)),"",VLOOKUP($A940,'Section 2'!$D$16:$R$1015,COLUMNS('Section 2'!$D$13:G$13),0)))</f>
        <v/>
      </c>
      <c r="G940" s="84" t="str">
        <f>IF($C940="","",IF(ISBLANK(VLOOKUP($A940,'Section 2'!$D$16:$R$1015,COLUMNS('Section 2'!$D$13:H$13),0)),"",VLOOKUP($A940,'Section 2'!$D$16:$R$1015,COLUMNS('Section 2'!$D$13:H$13),0)))</f>
        <v/>
      </c>
      <c r="H940" s="84" t="str">
        <f>IF($C940="","",IF(ISBLANK(VLOOKUP($A940,'Section 2'!$D$16:$R$1015,COLUMNS('Section 2'!$D$13:I$13),0)),"",VLOOKUP($A940,'Section 2'!$D$16:$R$1015,COLUMNS('Section 2'!$D$13:I$13),0)))</f>
        <v/>
      </c>
      <c r="I940" s="84" t="str">
        <f>IF($C940="","",IF(ISBLANK(VLOOKUP($A940,'Section 2'!$D$16:$R$1015,COLUMNS('Section 2'!$D$13:J$13),0)),"",VLOOKUP($A940,'Section 2'!$D$16:$R$1015,COLUMNS('Section 2'!$D$13:J$13),0)))</f>
        <v/>
      </c>
      <c r="J940" s="84" t="str">
        <f>IF($C940="","",IF(ISBLANK(VLOOKUP($A940,'Section 2'!$D$16:$R$1015,COLUMNS('Section 2'!$D$13:R$13),0)),"",IF(VLOOKUP($A940,'Section 2'!$D$16:$R$1015,COLUMNS('Section 2'!$D$13:R$13),0)="QPS","QPS",PROPER(VLOOKUP($A940,'Section 2'!$D$16:$R$1015,COLUMNS('Section 2'!$D$13:R$13),0)))))</f>
        <v/>
      </c>
      <c r="K940" s="84" t="str">
        <f>IF($C940="","",IF(ISBLANK(VLOOKUP($A940,'Section 2'!$D$16:$R$1015,COLUMNS('Section 2'!$D$13:L$13),0)),"",VLOOKUP($A940,'Section 2'!$D$16:$R$1015,COLUMNS('Section 2'!$D$13:L$13),0)))</f>
        <v/>
      </c>
      <c r="L940" s="84" t="str">
        <f>IF($C940="","",IF(ISBLANK(VLOOKUP($A940,'Section 2'!$D$16:$R$1015,COLUMNS('Section 2'!$D$13:M$13),0)),"",VLOOKUP($A940,'Section 2'!$D$16:$R$1015,COLUMNS('Section 2'!$D$13:M$13),0)))</f>
        <v/>
      </c>
      <c r="M940" s="84" t="str">
        <f>IF($C940="","",IF(ISBLANK(VLOOKUP($A940,'Section 2'!$D$16:$R$1015,COLUMNS('Section 2'!$D$13:N$13),0)),"",VLOOKUP($A940,'Section 2'!$D$16:$R$1015,COLUMNS('Section 2'!$D$13:N$13),0)))</f>
        <v/>
      </c>
      <c r="N940" s="84" t="str">
        <f>IF($C940="","",IF(ISBLANK(VLOOKUP($A940,'Section 2'!$D$16:$R$1015,COLUMNS('Section 2'!$D$13:O$13),0)),"",VLOOKUP($A940,'Section 2'!$D$16:$R$1015,COLUMNS('Section 2'!$D$13:O$13),0)))</f>
        <v/>
      </c>
      <c r="O940" s="84" t="str">
        <f>IF($C940="","",IF(ISBLANK(VLOOKUP($A940,'Section 2'!$D$16:$R$1015,COLUMNS('Section 2'!$D$13:P$13),0)),"",VLOOKUP($A940,'Section 2'!$D$16:$R$1015,COLUMNS('Section 2'!$D$13:P$13),0)))</f>
        <v/>
      </c>
      <c r="P940" s="84" t="str">
        <f>IF($C940="","",IF(ISBLANK(VLOOKUP($A940,'Section 2'!$D$16:$R$1015,COLUMNS('Section 2'!$D$13:Q$13),0)),"",VLOOKUP($A940,'Section 2'!$D$16:$R$1015,COLUMNS('Section 2'!$D$13:Q$13),0)))</f>
        <v/>
      </c>
      <c r="Q940" s="84" t="str">
        <f>IF($C940="","",IF(ISBLANK(VLOOKUP($A940,'Section 2'!$D$16:$R$1015,COLUMNS('Section 2'!$D$13:R$13),0)),"",IF(VLOOKUP($A940,'Section 2'!$D$16:$R$1015,COLUMNS('Section 2'!$D$13:R$13),0)="QPS","QPS",PROPER(VLOOKUP($A940,'Section 2'!$D$16:$R$1015,COLUMNS('Section 2'!$D$13:R$13),0)))))</f>
        <v/>
      </c>
    </row>
    <row r="941" spans="1:17" x14ac:dyDescent="0.35">
      <c r="A941" s="50">
        <v>940</v>
      </c>
      <c r="B941" s="84" t="str">
        <f t="shared" si="14"/>
        <v/>
      </c>
      <c r="C941" s="84" t="str">
        <f>IFERROR(VLOOKUP($A941,'Section 2'!$D$16:$R$1015,COLUMNS('Section 2'!$D$13:D$13),0),"")</f>
        <v/>
      </c>
      <c r="D941" s="61" t="str">
        <f>IF($C941="","",IF(ISBLANK(VLOOKUP($A941,'Section 2'!$D$16:$R$1015,COLUMNS('Section 2'!$D$13:E$13),0)),"",VLOOKUP($A941,'Section 2'!$D$16:$R$1015,COLUMNS('Section 2'!$D$13:E$13),0)))</f>
        <v/>
      </c>
      <c r="E941" s="84" t="str">
        <f>IF($C941="","",IF(ISBLANK(VLOOKUP($A941,'Section 2'!$D$16:$R$1015,COLUMNS('Section 2'!$D$13:F$13),0)),"",VLOOKUP($A941,'Section 2'!$D$16:$R$1015,COLUMNS('Section 2'!$D$13:F$13),0)))</f>
        <v/>
      </c>
      <c r="F941" s="84" t="str">
        <f>IF($C941="","",IF(ISBLANK(VLOOKUP($A941,'Section 2'!$D$16:$R$1015,COLUMNS('Section 2'!$D$13:G$13),0)),"",VLOOKUP($A941,'Section 2'!$D$16:$R$1015,COLUMNS('Section 2'!$D$13:G$13),0)))</f>
        <v/>
      </c>
      <c r="G941" s="84" t="str">
        <f>IF($C941="","",IF(ISBLANK(VLOOKUP($A941,'Section 2'!$D$16:$R$1015,COLUMNS('Section 2'!$D$13:H$13),0)),"",VLOOKUP($A941,'Section 2'!$D$16:$R$1015,COLUMNS('Section 2'!$D$13:H$13),0)))</f>
        <v/>
      </c>
      <c r="H941" s="84" t="str">
        <f>IF($C941="","",IF(ISBLANK(VLOOKUP($A941,'Section 2'!$D$16:$R$1015,COLUMNS('Section 2'!$D$13:I$13),0)),"",VLOOKUP($A941,'Section 2'!$D$16:$R$1015,COLUMNS('Section 2'!$D$13:I$13),0)))</f>
        <v/>
      </c>
      <c r="I941" s="84" t="str">
        <f>IF($C941="","",IF(ISBLANK(VLOOKUP($A941,'Section 2'!$D$16:$R$1015,COLUMNS('Section 2'!$D$13:J$13),0)),"",VLOOKUP($A941,'Section 2'!$D$16:$R$1015,COLUMNS('Section 2'!$D$13:J$13),0)))</f>
        <v/>
      </c>
      <c r="J941" s="84" t="str">
        <f>IF($C941="","",IF(ISBLANK(VLOOKUP($A941,'Section 2'!$D$16:$R$1015,COLUMNS('Section 2'!$D$13:R$13),0)),"",IF(VLOOKUP($A941,'Section 2'!$D$16:$R$1015,COLUMNS('Section 2'!$D$13:R$13),0)="QPS","QPS",PROPER(VLOOKUP($A941,'Section 2'!$D$16:$R$1015,COLUMNS('Section 2'!$D$13:R$13),0)))))</f>
        <v/>
      </c>
      <c r="K941" s="84" t="str">
        <f>IF($C941="","",IF(ISBLANK(VLOOKUP($A941,'Section 2'!$D$16:$R$1015,COLUMNS('Section 2'!$D$13:L$13),0)),"",VLOOKUP($A941,'Section 2'!$D$16:$R$1015,COLUMNS('Section 2'!$D$13:L$13),0)))</f>
        <v/>
      </c>
      <c r="L941" s="84" t="str">
        <f>IF($C941="","",IF(ISBLANK(VLOOKUP($A941,'Section 2'!$D$16:$R$1015,COLUMNS('Section 2'!$D$13:M$13),0)),"",VLOOKUP($A941,'Section 2'!$D$16:$R$1015,COLUMNS('Section 2'!$D$13:M$13),0)))</f>
        <v/>
      </c>
      <c r="M941" s="84" t="str">
        <f>IF($C941="","",IF(ISBLANK(VLOOKUP($A941,'Section 2'!$D$16:$R$1015,COLUMNS('Section 2'!$D$13:N$13),0)),"",VLOOKUP($A941,'Section 2'!$D$16:$R$1015,COLUMNS('Section 2'!$D$13:N$13),0)))</f>
        <v/>
      </c>
      <c r="N941" s="84" t="str">
        <f>IF($C941="","",IF(ISBLANK(VLOOKUP($A941,'Section 2'!$D$16:$R$1015,COLUMNS('Section 2'!$D$13:O$13),0)),"",VLOOKUP($A941,'Section 2'!$D$16:$R$1015,COLUMNS('Section 2'!$D$13:O$13),0)))</f>
        <v/>
      </c>
      <c r="O941" s="84" t="str">
        <f>IF($C941="","",IF(ISBLANK(VLOOKUP($A941,'Section 2'!$D$16:$R$1015,COLUMNS('Section 2'!$D$13:P$13),0)),"",VLOOKUP($A941,'Section 2'!$D$16:$R$1015,COLUMNS('Section 2'!$D$13:P$13),0)))</f>
        <v/>
      </c>
      <c r="P941" s="84" t="str">
        <f>IF($C941="","",IF(ISBLANK(VLOOKUP($A941,'Section 2'!$D$16:$R$1015,COLUMNS('Section 2'!$D$13:Q$13),0)),"",VLOOKUP($A941,'Section 2'!$D$16:$R$1015,COLUMNS('Section 2'!$D$13:Q$13),0)))</f>
        <v/>
      </c>
      <c r="Q941" s="84" t="str">
        <f>IF($C941="","",IF(ISBLANK(VLOOKUP($A941,'Section 2'!$D$16:$R$1015,COLUMNS('Section 2'!$D$13:R$13),0)),"",IF(VLOOKUP($A941,'Section 2'!$D$16:$R$1015,COLUMNS('Section 2'!$D$13:R$13),0)="QPS","QPS",PROPER(VLOOKUP($A941,'Section 2'!$D$16:$R$1015,COLUMNS('Section 2'!$D$13:R$13),0)))))</f>
        <v/>
      </c>
    </row>
    <row r="942" spans="1:17" x14ac:dyDescent="0.35">
      <c r="A942" s="50">
        <v>941</v>
      </c>
      <c r="B942" s="84" t="str">
        <f t="shared" si="14"/>
        <v/>
      </c>
      <c r="C942" s="84" t="str">
        <f>IFERROR(VLOOKUP($A942,'Section 2'!$D$16:$R$1015,COLUMNS('Section 2'!$D$13:D$13),0),"")</f>
        <v/>
      </c>
      <c r="D942" s="61" t="str">
        <f>IF($C942="","",IF(ISBLANK(VLOOKUP($A942,'Section 2'!$D$16:$R$1015,COLUMNS('Section 2'!$D$13:E$13),0)),"",VLOOKUP($A942,'Section 2'!$D$16:$R$1015,COLUMNS('Section 2'!$D$13:E$13),0)))</f>
        <v/>
      </c>
      <c r="E942" s="84" t="str">
        <f>IF($C942="","",IF(ISBLANK(VLOOKUP($A942,'Section 2'!$D$16:$R$1015,COLUMNS('Section 2'!$D$13:F$13),0)),"",VLOOKUP($A942,'Section 2'!$D$16:$R$1015,COLUMNS('Section 2'!$D$13:F$13),0)))</f>
        <v/>
      </c>
      <c r="F942" s="84" t="str">
        <f>IF($C942="","",IF(ISBLANK(VLOOKUP($A942,'Section 2'!$D$16:$R$1015,COLUMNS('Section 2'!$D$13:G$13),0)),"",VLOOKUP($A942,'Section 2'!$D$16:$R$1015,COLUMNS('Section 2'!$D$13:G$13),0)))</f>
        <v/>
      </c>
      <c r="G942" s="84" t="str">
        <f>IF($C942="","",IF(ISBLANK(VLOOKUP($A942,'Section 2'!$D$16:$R$1015,COLUMNS('Section 2'!$D$13:H$13),0)),"",VLOOKUP($A942,'Section 2'!$D$16:$R$1015,COLUMNS('Section 2'!$D$13:H$13),0)))</f>
        <v/>
      </c>
      <c r="H942" s="84" t="str">
        <f>IF($C942="","",IF(ISBLANK(VLOOKUP($A942,'Section 2'!$D$16:$R$1015,COLUMNS('Section 2'!$D$13:I$13),0)),"",VLOOKUP($A942,'Section 2'!$D$16:$R$1015,COLUMNS('Section 2'!$D$13:I$13),0)))</f>
        <v/>
      </c>
      <c r="I942" s="84" t="str">
        <f>IF($C942="","",IF(ISBLANK(VLOOKUP($A942,'Section 2'!$D$16:$R$1015,COLUMNS('Section 2'!$D$13:J$13),0)),"",VLOOKUP($A942,'Section 2'!$D$16:$R$1015,COLUMNS('Section 2'!$D$13:J$13),0)))</f>
        <v/>
      </c>
      <c r="J942" s="84" t="str">
        <f>IF($C942="","",IF(ISBLANK(VLOOKUP($A942,'Section 2'!$D$16:$R$1015,COLUMNS('Section 2'!$D$13:R$13),0)),"",IF(VLOOKUP($A942,'Section 2'!$D$16:$R$1015,COLUMNS('Section 2'!$D$13:R$13),0)="QPS","QPS",PROPER(VLOOKUP($A942,'Section 2'!$D$16:$R$1015,COLUMNS('Section 2'!$D$13:R$13),0)))))</f>
        <v/>
      </c>
      <c r="K942" s="84" t="str">
        <f>IF($C942="","",IF(ISBLANK(VLOOKUP($A942,'Section 2'!$D$16:$R$1015,COLUMNS('Section 2'!$D$13:L$13),0)),"",VLOOKUP($A942,'Section 2'!$D$16:$R$1015,COLUMNS('Section 2'!$D$13:L$13),0)))</f>
        <v/>
      </c>
      <c r="L942" s="84" t="str">
        <f>IF($C942="","",IF(ISBLANK(VLOOKUP($A942,'Section 2'!$D$16:$R$1015,COLUMNS('Section 2'!$D$13:M$13),0)),"",VLOOKUP($A942,'Section 2'!$D$16:$R$1015,COLUMNS('Section 2'!$D$13:M$13),0)))</f>
        <v/>
      </c>
      <c r="M942" s="84" t="str">
        <f>IF($C942="","",IF(ISBLANK(VLOOKUP($A942,'Section 2'!$D$16:$R$1015,COLUMNS('Section 2'!$D$13:N$13),0)),"",VLOOKUP($A942,'Section 2'!$D$16:$R$1015,COLUMNS('Section 2'!$D$13:N$13),0)))</f>
        <v/>
      </c>
      <c r="N942" s="84" t="str">
        <f>IF($C942="","",IF(ISBLANK(VLOOKUP($A942,'Section 2'!$D$16:$R$1015,COLUMNS('Section 2'!$D$13:O$13),0)),"",VLOOKUP($A942,'Section 2'!$D$16:$R$1015,COLUMNS('Section 2'!$D$13:O$13),0)))</f>
        <v/>
      </c>
      <c r="O942" s="84" t="str">
        <f>IF($C942="","",IF(ISBLANK(VLOOKUP($A942,'Section 2'!$D$16:$R$1015,COLUMNS('Section 2'!$D$13:P$13),0)),"",VLOOKUP($A942,'Section 2'!$D$16:$R$1015,COLUMNS('Section 2'!$D$13:P$13),0)))</f>
        <v/>
      </c>
      <c r="P942" s="84" t="str">
        <f>IF($C942="","",IF(ISBLANK(VLOOKUP($A942,'Section 2'!$D$16:$R$1015,COLUMNS('Section 2'!$D$13:Q$13),0)),"",VLOOKUP($A942,'Section 2'!$D$16:$R$1015,COLUMNS('Section 2'!$D$13:Q$13),0)))</f>
        <v/>
      </c>
      <c r="Q942" s="84" t="str">
        <f>IF($C942="","",IF(ISBLANK(VLOOKUP($A942,'Section 2'!$D$16:$R$1015,COLUMNS('Section 2'!$D$13:R$13),0)),"",IF(VLOOKUP($A942,'Section 2'!$D$16:$R$1015,COLUMNS('Section 2'!$D$13:R$13),0)="QPS","QPS",PROPER(VLOOKUP($A942,'Section 2'!$D$16:$R$1015,COLUMNS('Section 2'!$D$13:R$13),0)))))</f>
        <v/>
      </c>
    </row>
    <row r="943" spans="1:17" x14ac:dyDescent="0.35">
      <c r="A943" s="50">
        <v>942</v>
      </c>
      <c r="B943" s="84" t="str">
        <f t="shared" si="14"/>
        <v/>
      </c>
      <c r="C943" s="84" t="str">
        <f>IFERROR(VLOOKUP($A943,'Section 2'!$D$16:$R$1015,COLUMNS('Section 2'!$D$13:D$13),0),"")</f>
        <v/>
      </c>
      <c r="D943" s="61" t="str">
        <f>IF($C943="","",IF(ISBLANK(VLOOKUP($A943,'Section 2'!$D$16:$R$1015,COLUMNS('Section 2'!$D$13:E$13),0)),"",VLOOKUP($A943,'Section 2'!$D$16:$R$1015,COLUMNS('Section 2'!$D$13:E$13),0)))</f>
        <v/>
      </c>
      <c r="E943" s="84" t="str">
        <f>IF($C943="","",IF(ISBLANK(VLOOKUP($A943,'Section 2'!$D$16:$R$1015,COLUMNS('Section 2'!$D$13:F$13),0)),"",VLOOKUP($A943,'Section 2'!$D$16:$R$1015,COLUMNS('Section 2'!$D$13:F$13),0)))</f>
        <v/>
      </c>
      <c r="F943" s="84" t="str">
        <f>IF($C943="","",IF(ISBLANK(VLOOKUP($A943,'Section 2'!$D$16:$R$1015,COLUMNS('Section 2'!$D$13:G$13),0)),"",VLOOKUP($A943,'Section 2'!$D$16:$R$1015,COLUMNS('Section 2'!$D$13:G$13),0)))</f>
        <v/>
      </c>
      <c r="G943" s="84" t="str">
        <f>IF($C943="","",IF(ISBLANK(VLOOKUP($A943,'Section 2'!$D$16:$R$1015,COLUMNS('Section 2'!$D$13:H$13),0)),"",VLOOKUP($A943,'Section 2'!$D$16:$R$1015,COLUMNS('Section 2'!$D$13:H$13),0)))</f>
        <v/>
      </c>
      <c r="H943" s="84" t="str">
        <f>IF($C943="","",IF(ISBLANK(VLOOKUP($A943,'Section 2'!$D$16:$R$1015,COLUMNS('Section 2'!$D$13:I$13),0)),"",VLOOKUP($A943,'Section 2'!$D$16:$R$1015,COLUMNS('Section 2'!$D$13:I$13),0)))</f>
        <v/>
      </c>
      <c r="I943" s="84" t="str">
        <f>IF($C943="","",IF(ISBLANK(VLOOKUP($A943,'Section 2'!$D$16:$R$1015,COLUMNS('Section 2'!$D$13:J$13),0)),"",VLOOKUP($A943,'Section 2'!$D$16:$R$1015,COLUMNS('Section 2'!$D$13:J$13),0)))</f>
        <v/>
      </c>
      <c r="J943" s="84" t="str">
        <f>IF($C943="","",IF(ISBLANK(VLOOKUP($A943,'Section 2'!$D$16:$R$1015,COLUMNS('Section 2'!$D$13:R$13),0)),"",IF(VLOOKUP($A943,'Section 2'!$D$16:$R$1015,COLUMNS('Section 2'!$D$13:R$13),0)="QPS","QPS",PROPER(VLOOKUP($A943,'Section 2'!$D$16:$R$1015,COLUMNS('Section 2'!$D$13:R$13),0)))))</f>
        <v/>
      </c>
      <c r="K943" s="84" t="str">
        <f>IF($C943="","",IF(ISBLANK(VLOOKUP($A943,'Section 2'!$D$16:$R$1015,COLUMNS('Section 2'!$D$13:L$13),0)),"",VLOOKUP($A943,'Section 2'!$D$16:$R$1015,COLUMNS('Section 2'!$D$13:L$13),0)))</f>
        <v/>
      </c>
      <c r="L943" s="84" t="str">
        <f>IF($C943="","",IF(ISBLANK(VLOOKUP($A943,'Section 2'!$D$16:$R$1015,COLUMNS('Section 2'!$D$13:M$13),0)),"",VLOOKUP($A943,'Section 2'!$D$16:$R$1015,COLUMNS('Section 2'!$D$13:M$13),0)))</f>
        <v/>
      </c>
      <c r="M943" s="84" t="str">
        <f>IF($C943="","",IF(ISBLANK(VLOOKUP($A943,'Section 2'!$D$16:$R$1015,COLUMNS('Section 2'!$D$13:N$13),0)),"",VLOOKUP($A943,'Section 2'!$D$16:$R$1015,COLUMNS('Section 2'!$D$13:N$13),0)))</f>
        <v/>
      </c>
      <c r="N943" s="84" t="str">
        <f>IF($C943="","",IF(ISBLANK(VLOOKUP($A943,'Section 2'!$D$16:$R$1015,COLUMNS('Section 2'!$D$13:O$13),0)),"",VLOOKUP($A943,'Section 2'!$D$16:$R$1015,COLUMNS('Section 2'!$D$13:O$13),0)))</f>
        <v/>
      </c>
      <c r="O943" s="84" t="str">
        <f>IF($C943="","",IF(ISBLANK(VLOOKUP($A943,'Section 2'!$D$16:$R$1015,COLUMNS('Section 2'!$D$13:P$13),0)),"",VLOOKUP($A943,'Section 2'!$D$16:$R$1015,COLUMNS('Section 2'!$D$13:P$13),0)))</f>
        <v/>
      </c>
      <c r="P943" s="84" t="str">
        <f>IF($C943="","",IF(ISBLANK(VLOOKUP($A943,'Section 2'!$D$16:$R$1015,COLUMNS('Section 2'!$D$13:Q$13),0)),"",VLOOKUP($A943,'Section 2'!$D$16:$R$1015,COLUMNS('Section 2'!$D$13:Q$13),0)))</f>
        <v/>
      </c>
      <c r="Q943" s="84" t="str">
        <f>IF($C943="","",IF(ISBLANK(VLOOKUP($A943,'Section 2'!$D$16:$R$1015,COLUMNS('Section 2'!$D$13:R$13),0)),"",IF(VLOOKUP($A943,'Section 2'!$D$16:$R$1015,COLUMNS('Section 2'!$D$13:R$13),0)="QPS","QPS",PROPER(VLOOKUP($A943,'Section 2'!$D$16:$R$1015,COLUMNS('Section 2'!$D$13:R$13),0)))))</f>
        <v/>
      </c>
    </row>
    <row r="944" spans="1:17" x14ac:dyDescent="0.35">
      <c r="A944" s="50">
        <v>943</v>
      </c>
      <c r="B944" s="84" t="str">
        <f t="shared" si="14"/>
        <v/>
      </c>
      <c r="C944" s="84" t="str">
        <f>IFERROR(VLOOKUP($A944,'Section 2'!$D$16:$R$1015,COLUMNS('Section 2'!$D$13:D$13),0),"")</f>
        <v/>
      </c>
      <c r="D944" s="61" t="str">
        <f>IF($C944="","",IF(ISBLANK(VLOOKUP($A944,'Section 2'!$D$16:$R$1015,COLUMNS('Section 2'!$D$13:E$13),0)),"",VLOOKUP($A944,'Section 2'!$D$16:$R$1015,COLUMNS('Section 2'!$D$13:E$13),0)))</f>
        <v/>
      </c>
      <c r="E944" s="84" t="str">
        <f>IF($C944="","",IF(ISBLANK(VLOOKUP($A944,'Section 2'!$D$16:$R$1015,COLUMNS('Section 2'!$D$13:F$13),0)),"",VLOOKUP($A944,'Section 2'!$D$16:$R$1015,COLUMNS('Section 2'!$D$13:F$13),0)))</f>
        <v/>
      </c>
      <c r="F944" s="84" t="str">
        <f>IF($C944="","",IF(ISBLANK(VLOOKUP($A944,'Section 2'!$D$16:$R$1015,COLUMNS('Section 2'!$D$13:G$13),0)),"",VLOOKUP($A944,'Section 2'!$D$16:$R$1015,COLUMNS('Section 2'!$D$13:G$13),0)))</f>
        <v/>
      </c>
      <c r="G944" s="84" t="str">
        <f>IF($C944="","",IF(ISBLANK(VLOOKUP($A944,'Section 2'!$D$16:$R$1015,COLUMNS('Section 2'!$D$13:H$13),0)),"",VLOOKUP($A944,'Section 2'!$D$16:$R$1015,COLUMNS('Section 2'!$D$13:H$13),0)))</f>
        <v/>
      </c>
      <c r="H944" s="84" t="str">
        <f>IF($C944="","",IF(ISBLANK(VLOOKUP($A944,'Section 2'!$D$16:$R$1015,COLUMNS('Section 2'!$D$13:I$13),0)),"",VLOOKUP($A944,'Section 2'!$D$16:$R$1015,COLUMNS('Section 2'!$D$13:I$13),0)))</f>
        <v/>
      </c>
      <c r="I944" s="84" t="str">
        <f>IF($C944="","",IF(ISBLANK(VLOOKUP($A944,'Section 2'!$D$16:$R$1015,COLUMNS('Section 2'!$D$13:J$13),0)),"",VLOOKUP($A944,'Section 2'!$D$16:$R$1015,COLUMNS('Section 2'!$D$13:J$13),0)))</f>
        <v/>
      </c>
      <c r="J944" s="84" t="str">
        <f>IF($C944="","",IF(ISBLANK(VLOOKUP($A944,'Section 2'!$D$16:$R$1015,COLUMNS('Section 2'!$D$13:R$13),0)),"",IF(VLOOKUP($A944,'Section 2'!$D$16:$R$1015,COLUMNS('Section 2'!$D$13:R$13),0)="QPS","QPS",PROPER(VLOOKUP($A944,'Section 2'!$D$16:$R$1015,COLUMNS('Section 2'!$D$13:R$13),0)))))</f>
        <v/>
      </c>
      <c r="K944" s="84" t="str">
        <f>IF($C944="","",IF(ISBLANK(VLOOKUP($A944,'Section 2'!$D$16:$R$1015,COLUMNS('Section 2'!$D$13:L$13),0)),"",VLOOKUP($A944,'Section 2'!$D$16:$R$1015,COLUMNS('Section 2'!$D$13:L$13),0)))</f>
        <v/>
      </c>
      <c r="L944" s="84" t="str">
        <f>IF($C944="","",IF(ISBLANK(VLOOKUP($A944,'Section 2'!$D$16:$R$1015,COLUMNS('Section 2'!$D$13:M$13),0)),"",VLOOKUP($A944,'Section 2'!$D$16:$R$1015,COLUMNS('Section 2'!$D$13:M$13),0)))</f>
        <v/>
      </c>
      <c r="M944" s="84" t="str">
        <f>IF($C944="","",IF(ISBLANK(VLOOKUP($A944,'Section 2'!$D$16:$R$1015,COLUMNS('Section 2'!$D$13:N$13),0)),"",VLOOKUP($A944,'Section 2'!$D$16:$R$1015,COLUMNS('Section 2'!$D$13:N$13),0)))</f>
        <v/>
      </c>
      <c r="N944" s="84" t="str">
        <f>IF($C944="","",IF(ISBLANK(VLOOKUP($A944,'Section 2'!$D$16:$R$1015,COLUMNS('Section 2'!$D$13:O$13),0)),"",VLOOKUP($A944,'Section 2'!$D$16:$R$1015,COLUMNS('Section 2'!$D$13:O$13),0)))</f>
        <v/>
      </c>
      <c r="O944" s="84" t="str">
        <f>IF($C944="","",IF(ISBLANK(VLOOKUP($A944,'Section 2'!$D$16:$R$1015,COLUMNS('Section 2'!$D$13:P$13),0)),"",VLOOKUP($A944,'Section 2'!$D$16:$R$1015,COLUMNS('Section 2'!$D$13:P$13),0)))</f>
        <v/>
      </c>
      <c r="P944" s="84" t="str">
        <f>IF($C944="","",IF(ISBLANK(VLOOKUP($A944,'Section 2'!$D$16:$R$1015,COLUMNS('Section 2'!$D$13:Q$13),0)),"",VLOOKUP($A944,'Section 2'!$D$16:$R$1015,COLUMNS('Section 2'!$D$13:Q$13),0)))</f>
        <v/>
      </c>
      <c r="Q944" s="84" t="str">
        <f>IF($C944="","",IF(ISBLANK(VLOOKUP($A944,'Section 2'!$D$16:$R$1015,COLUMNS('Section 2'!$D$13:R$13),0)),"",IF(VLOOKUP($A944,'Section 2'!$D$16:$R$1015,COLUMNS('Section 2'!$D$13:R$13),0)="QPS","QPS",PROPER(VLOOKUP($A944,'Section 2'!$D$16:$R$1015,COLUMNS('Section 2'!$D$13:R$13),0)))))</f>
        <v/>
      </c>
    </row>
    <row r="945" spans="1:17" x14ac:dyDescent="0.35">
      <c r="A945" s="50">
        <v>944</v>
      </c>
      <c r="B945" s="84" t="str">
        <f t="shared" si="14"/>
        <v/>
      </c>
      <c r="C945" s="84" t="str">
        <f>IFERROR(VLOOKUP($A945,'Section 2'!$D$16:$R$1015,COLUMNS('Section 2'!$D$13:D$13),0),"")</f>
        <v/>
      </c>
      <c r="D945" s="61" t="str">
        <f>IF($C945="","",IF(ISBLANK(VLOOKUP($A945,'Section 2'!$D$16:$R$1015,COLUMNS('Section 2'!$D$13:E$13),0)),"",VLOOKUP($A945,'Section 2'!$D$16:$R$1015,COLUMNS('Section 2'!$D$13:E$13),0)))</f>
        <v/>
      </c>
      <c r="E945" s="84" t="str">
        <f>IF($C945="","",IF(ISBLANK(VLOOKUP($A945,'Section 2'!$D$16:$R$1015,COLUMNS('Section 2'!$D$13:F$13),0)),"",VLOOKUP($A945,'Section 2'!$D$16:$R$1015,COLUMNS('Section 2'!$D$13:F$13),0)))</f>
        <v/>
      </c>
      <c r="F945" s="84" t="str">
        <f>IF($C945="","",IF(ISBLANK(VLOOKUP($A945,'Section 2'!$D$16:$R$1015,COLUMNS('Section 2'!$D$13:G$13),0)),"",VLOOKUP($A945,'Section 2'!$D$16:$R$1015,COLUMNS('Section 2'!$D$13:G$13),0)))</f>
        <v/>
      </c>
      <c r="G945" s="84" t="str">
        <f>IF($C945="","",IF(ISBLANK(VLOOKUP($A945,'Section 2'!$D$16:$R$1015,COLUMNS('Section 2'!$D$13:H$13),0)),"",VLOOKUP($A945,'Section 2'!$D$16:$R$1015,COLUMNS('Section 2'!$D$13:H$13),0)))</f>
        <v/>
      </c>
      <c r="H945" s="84" t="str">
        <f>IF($C945="","",IF(ISBLANK(VLOOKUP($A945,'Section 2'!$D$16:$R$1015,COLUMNS('Section 2'!$D$13:I$13),0)),"",VLOOKUP($A945,'Section 2'!$D$16:$R$1015,COLUMNS('Section 2'!$D$13:I$13),0)))</f>
        <v/>
      </c>
      <c r="I945" s="84" t="str">
        <f>IF($C945="","",IF(ISBLANK(VLOOKUP($A945,'Section 2'!$D$16:$R$1015,COLUMNS('Section 2'!$D$13:J$13),0)),"",VLOOKUP($A945,'Section 2'!$D$16:$R$1015,COLUMNS('Section 2'!$D$13:J$13),0)))</f>
        <v/>
      </c>
      <c r="J945" s="84" t="str">
        <f>IF($C945="","",IF(ISBLANK(VLOOKUP($A945,'Section 2'!$D$16:$R$1015,COLUMNS('Section 2'!$D$13:R$13),0)),"",IF(VLOOKUP($A945,'Section 2'!$D$16:$R$1015,COLUMNS('Section 2'!$D$13:R$13),0)="QPS","QPS",PROPER(VLOOKUP($A945,'Section 2'!$D$16:$R$1015,COLUMNS('Section 2'!$D$13:R$13),0)))))</f>
        <v/>
      </c>
      <c r="K945" s="84" t="str">
        <f>IF($C945="","",IF(ISBLANK(VLOOKUP($A945,'Section 2'!$D$16:$R$1015,COLUMNS('Section 2'!$D$13:L$13),0)),"",VLOOKUP($A945,'Section 2'!$D$16:$R$1015,COLUMNS('Section 2'!$D$13:L$13),0)))</f>
        <v/>
      </c>
      <c r="L945" s="84" t="str">
        <f>IF($C945="","",IF(ISBLANK(VLOOKUP($A945,'Section 2'!$D$16:$R$1015,COLUMNS('Section 2'!$D$13:M$13),0)),"",VLOOKUP($A945,'Section 2'!$D$16:$R$1015,COLUMNS('Section 2'!$D$13:M$13),0)))</f>
        <v/>
      </c>
      <c r="M945" s="84" t="str">
        <f>IF($C945="","",IF(ISBLANK(VLOOKUP($A945,'Section 2'!$D$16:$R$1015,COLUMNS('Section 2'!$D$13:N$13),0)),"",VLOOKUP($A945,'Section 2'!$D$16:$R$1015,COLUMNS('Section 2'!$D$13:N$13),0)))</f>
        <v/>
      </c>
      <c r="N945" s="84" t="str">
        <f>IF($C945="","",IF(ISBLANK(VLOOKUP($A945,'Section 2'!$D$16:$R$1015,COLUMNS('Section 2'!$D$13:O$13),0)),"",VLOOKUP($A945,'Section 2'!$D$16:$R$1015,COLUMNS('Section 2'!$D$13:O$13),0)))</f>
        <v/>
      </c>
      <c r="O945" s="84" t="str">
        <f>IF($C945="","",IF(ISBLANK(VLOOKUP($A945,'Section 2'!$D$16:$R$1015,COLUMNS('Section 2'!$D$13:P$13),0)),"",VLOOKUP($A945,'Section 2'!$D$16:$R$1015,COLUMNS('Section 2'!$D$13:P$13),0)))</f>
        <v/>
      </c>
      <c r="P945" s="84" t="str">
        <f>IF($C945="","",IF(ISBLANK(VLOOKUP($A945,'Section 2'!$D$16:$R$1015,COLUMNS('Section 2'!$D$13:Q$13),0)),"",VLOOKUP($A945,'Section 2'!$D$16:$R$1015,COLUMNS('Section 2'!$D$13:Q$13),0)))</f>
        <v/>
      </c>
      <c r="Q945" s="84" t="str">
        <f>IF($C945="","",IF(ISBLANK(VLOOKUP($A945,'Section 2'!$D$16:$R$1015,COLUMNS('Section 2'!$D$13:R$13),0)),"",IF(VLOOKUP($A945,'Section 2'!$D$16:$R$1015,COLUMNS('Section 2'!$D$13:R$13),0)="QPS","QPS",PROPER(VLOOKUP($A945,'Section 2'!$D$16:$R$1015,COLUMNS('Section 2'!$D$13:R$13),0)))))</f>
        <v/>
      </c>
    </row>
    <row r="946" spans="1:17" x14ac:dyDescent="0.35">
      <c r="A946" s="50">
        <v>945</v>
      </c>
      <c r="B946" s="84" t="str">
        <f t="shared" si="14"/>
        <v/>
      </c>
      <c r="C946" s="84" t="str">
        <f>IFERROR(VLOOKUP($A946,'Section 2'!$D$16:$R$1015,COLUMNS('Section 2'!$D$13:D$13),0),"")</f>
        <v/>
      </c>
      <c r="D946" s="61" t="str">
        <f>IF($C946="","",IF(ISBLANK(VLOOKUP($A946,'Section 2'!$D$16:$R$1015,COLUMNS('Section 2'!$D$13:E$13),0)),"",VLOOKUP($A946,'Section 2'!$D$16:$R$1015,COLUMNS('Section 2'!$D$13:E$13),0)))</f>
        <v/>
      </c>
      <c r="E946" s="84" t="str">
        <f>IF($C946="","",IF(ISBLANK(VLOOKUP($A946,'Section 2'!$D$16:$R$1015,COLUMNS('Section 2'!$D$13:F$13),0)),"",VLOOKUP($A946,'Section 2'!$D$16:$R$1015,COLUMNS('Section 2'!$D$13:F$13),0)))</f>
        <v/>
      </c>
      <c r="F946" s="84" t="str">
        <f>IF($C946="","",IF(ISBLANK(VLOOKUP($A946,'Section 2'!$D$16:$R$1015,COLUMNS('Section 2'!$D$13:G$13),0)),"",VLOOKUP($A946,'Section 2'!$D$16:$R$1015,COLUMNS('Section 2'!$D$13:G$13),0)))</f>
        <v/>
      </c>
      <c r="G946" s="84" t="str">
        <f>IF($C946="","",IF(ISBLANK(VLOOKUP($A946,'Section 2'!$D$16:$R$1015,COLUMNS('Section 2'!$D$13:H$13),0)),"",VLOOKUP($A946,'Section 2'!$D$16:$R$1015,COLUMNS('Section 2'!$D$13:H$13),0)))</f>
        <v/>
      </c>
      <c r="H946" s="84" t="str">
        <f>IF($C946="","",IF(ISBLANK(VLOOKUP($A946,'Section 2'!$D$16:$R$1015,COLUMNS('Section 2'!$D$13:I$13),0)),"",VLOOKUP($A946,'Section 2'!$D$16:$R$1015,COLUMNS('Section 2'!$D$13:I$13),0)))</f>
        <v/>
      </c>
      <c r="I946" s="84" t="str">
        <f>IF($C946="","",IF(ISBLANK(VLOOKUP($A946,'Section 2'!$D$16:$R$1015,COLUMNS('Section 2'!$D$13:J$13),0)),"",VLOOKUP($A946,'Section 2'!$D$16:$R$1015,COLUMNS('Section 2'!$D$13:J$13),0)))</f>
        <v/>
      </c>
      <c r="J946" s="84" t="str">
        <f>IF($C946="","",IF(ISBLANK(VLOOKUP($A946,'Section 2'!$D$16:$R$1015,COLUMNS('Section 2'!$D$13:R$13),0)),"",IF(VLOOKUP($A946,'Section 2'!$D$16:$R$1015,COLUMNS('Section 2'!$D$13:R$13),0)="QPS","QPS",PROPER(VLOOKUP($A946,'Section 2'!$D$16:$R$1015,COLUMNS('Section 2'!$D$13:R$13),0)))))</f>
        <v/>
      </c>
      <c r="K946" s="84" t="str">
        <f>IF($C946="","",IF(ISBLANK(VLOOKUP($A946,'Section 2'!$D$16:$R$1015,COLUMNS('Section 2'!$D$13:L$13),0)),"",VLOOKUP($A946,'Section 2'!$D$16:$R$1015,COLUMNS('Section 2'!$D$13:L$13),0)))</f>
        <v/>
      </c>
      <c r="L946" s="84" t="str">
        <f>IF($C946="","",IF(ISBLANK(VLOOKUP($A946,'Section 2'!$D$16:$R$1015,COLUMNS('Section 2'!$D$13:M$13),0)),"",VLOOKUP($A946,'Section 2'!$D$16:$R$1015,COLUMNS('Section 2'!$D$13:M$13),0)))</f>
        <v/>
      </c>
      <c r="M946" s="84" t="str">
        <f>IF($C946="","",IF(ISBLANK(VLOOKUP($A946,'Section 2'!$D$16:$R$1015,COLUMNS('Section 2'!$D$13:N$13),0)),"",VLOOKUP($A946,'Section 2'!$D$16:$R$1015,COLUMNS('Section 2'!$D$13:N$13),0)))</f>
        <v/>
      </c>
      <c r="N946" s="84" t="str">
        <f>IF($C946="","",IF(ISBLANK(VLOOKUP($A946,'Section 2'!$D$16:$R$1015,COLUMNS('Section 2'!$D$13:O$13),0)),"",VLOOKUP($A946,'Section 2'!$D$16:$R$1015,COLUMNS('Section 2'!$D$13:O$13),0)))</f>
        <v/>
      </c>
      <c r="O946" s="84" t="str">
        <f>IF($C946="","",IF(ISBLANK(VLOOKUP($A946,'Section 2'!$D$16:$R$1015,COLUMNS('Section 2'!$D$13:P$13),0)),"",VLOOKUP($A946,'Section 2'!$D$16:$R$1015,COLUMNS('Section 2'!$D$13:P$13),0)))</f>
        <v/>
      </c>
      <c r="P946" s="84" t="str">
        <f>IF($C946="","",IF(ISBLANK(VLOOKUP($A946,'Section 2'!$D$16:$R$1015,COLUMNS('Section 2'!$D$13:Q$13),0)),"",VLOOKUP($A946,'Section 2'!$D$16:$R$1015,COLUMNS('Section 2'!$D$13:Q$13),0)))</f>
        <v/>
      </c>
      <c r="Q946" s="84" t="str">
        <f>IF($C946="","",IF(ISBLANK(VLOOKUP($A946,'Section 2'!$D$16:$R$1015,COLUMNS('Section 2'!$D$13:R$13),0)),"",IF(VLOOKUP($A946,'Section 2'!$D$16:$R$1015,COLUMNS('Section 2'!$D$13:R$13),0)="QPS","QPS",PROPER(VLOOKUP($A946,'Section 2'!$D$16:$R$1015,COLUMNS('Section 2'!$D$13:R$13),0)))))</f>
        <v/>
      </c>
    </row>
    <row r="947" spans="1:17" x14ac:dyDescent="0.35">
      <c r="A947" s="50">
        <v>946</v>
      </c>
      <c r="B947" s="84" t="str">
        <f t="shared" si="14"/>
        <v/>
      </c>
      <c r="C947" s="84" t="str">
        <f>IFERROR(VLOOKUP($A947,'Section 2'!$D$16:$R$1015,COLUMNS('Section 2'!$D$13:D$13),0),"")</f>
        <v/>
      </c>
      <c r="D947" s="61" t="str">
        <f>IF($C947="","",IF(ISBLANK(VLOOKUP($A947,'Section 2'!$D$16:$R$1015,COLUMNS('Section 2'!$D$13:E$13),0)),"",VLOOKUP($A947,'Section 2'!$D$16:$R$1015,COLUMNS('Section 2'!$D$13:E$13),0)))</f>
        <v/>
      </c>
      <c r="E947" s="84" t="str">
        <f>IF($C947="","",IF(ISBLANK(VLOOKUP($A947,'Section 2'!$D$16:$R$1015,COLUMNS('Section 2'!$D$13:F$13),0)),"",VLOOKUP($A947,'Section 2'!$D$16:$R$1015,COLUMNS('Section 2'!$D$13:F$13),0)))</f>
        <v/>
      </c>
      <c r="F947" s="84" t="str">
        <f>IF($C947="","",IF(ISBLANK(VLOOKUP($A947,'Section 2'!$D$16:$R$1015,COLUMNS('Section 2'!$D$13:G$13),0)),"",VLOOKUP($A947,'Section 2'!$D$16:$R$1015,COLUMNS('Section 2'!$D$13:G$13),0)))</f>
        <v/>
      </c>
      <c r="G947" s="84" t="str">
        <f>IF($C947="","",IF(ISBLANK(VLOOKUP($A947,'Section 2'!$D$16:$R$1015,COLUMNS('Section 2'!$D$13:H$13),0)),"",VLOOKUP($A947,'Section 2'!$D$16:$R$1015,COLUMNS('Section 2'!$D$13:H$13),0)))</f>
        <v/>
      </c>
      <c r="H947" s="84" t="str">
        <f>IF($C947="","",IF(ISBLANK(VLOOKUP($A947,'Section 2'!$D$16:$R$1015,COLUMNS('Section 2'!$D$13:I$13),0)),"",VLOOKUP($A947,'Section 2'!$D$16:$R$1015,COLUMNS('Section 2'!$D$13:I$13),0)))</f>
        <v/>
      </c>
      <c r="I947" s="84" t="str">
        <f>IF($C947="","",IF(ISBLANK(VLOOKUP($A947,'Section 2'!$D$16:$R$1015,COLUMNS('Section 2'!$D$13:J$13),0)),"",VLOOKUP($A947,'Section 2'!$D$16:$R$1015,COLUMNS('Section 2'!$D$13:J$13),0)))</f>
        <v/>
      </c>
      <c r="J947" s="84" t="str">
        <f>IF($C947="","",IF(ISBLANK(VLOOKUP($A947,'Section 2'!$D$16:$R$1015,COLUMNS('Section 2'!$D$13:R$13),0)),"",IF(VLOOKUP($A947,'Section 2'!$D$16:$R$1015,COLUMNS('Section 2'!$D$13:R$13),0)="QPS","QPS",PROPER(VLOOKUP($A947,'Section 2'!$D$16:$R$1015,COLUMNS('Section 2'!$D$13:R$13),0)))))</f>
        <v/>
      </c>
      <c r="K947" s="84" t="str">
        <f>IF($C947="","",IF(ISBLANK(VLOOKUP($A947,'Section 2'!$D$16:$R$1015,COLUMNS('Section 2'!$D$13:L$13),0)),"",VLOOKUP($A947,'Section 2'!$D$16:$R$1015,COLUMNS('Section 2'!$D$13:L$13),0)))</f>
        <v/>
      </c>
      <c r="L947" s="84" t="str">
        <f>IF($C947="","",IF(ISBLANK(VLOOKUP($A947,'Section 2'!$D$16:$R$1015,COLUMNS('Section 2'!$D$13:M$13),0)),"",VLOOKUP($A947,'Section 2'!$D$16:$R$1015,COLUMNS('Section 2'!$D$13:M$13),0)))</f>
        <v/>
      </c>
      <c r="M947" s="84" t="str">
        <f>IF($C947="","",IF(ISBLANK(VLOOKUP($A947,'Section 2'!$D$16:$R$1015,COLUMNS('Section 2'!$D$13:N$13),0)),"",VLOOKUP($A947,'Section 2'!$D$16:$R$1015,COLUMNS('Section 2'!$D$13:N$13),0)))</f>
        <v/>
      </c>
      <c r="N947" s="84" t="str">
        <f>IF($C947="","",IF(ISBLANK(VLOOKUP($A947,'Section 2'!$D$16:$R$1015,COLUMNS('Section 2'!$D$13:O$13),0)),"",VLOOKUP($A947,'Section 2'!$D$16:$R$1015,COLUMNS('Section 2'!$D$13:O$13),0)))</f>
        <v/>
      </c>
      <c r="O947" s="84" t="str">
        <f>IF($C947="","",IF(ISBLANK(VLOOKUP($A947,'Section 2'!$D$16:$R$1015,COLUMNS('Section 2'!$D$13:P$13),0)),"",VLOOKUP($A947,'Section 2'!$D$16:$R$1015,COLUMNS('Section 2'!$D$13:P$13),0)))</f>
        <v/>
      </c>
      <c r="P947" s="84" t="str">
        <f>IF($C947="","",IF(ISBLANK(VLOOKUP($A947,'Section 2'!$D$16:$R$1015,COLUMNS('Section 2'!$D$13:Q$13),0)),"",VLOOKUP($A947,'Section 2'!$D$16:$R$1015,COLUMNS('Section 2'!$D$13:Q$13),0)))</f>
        <v/>
      </c>
      <c r="Q947" s="84" t="str">
        <f>IF($C947="","",IF(ISBLANK(VLOOKUP($A947,'Section 2'!$D$16:$R$1015,COLUMNS('Section 2'!$D$13:R$13),0)),"",IF(VLOOKUP($A947,'Section 2'!$D$16:$R$1015,COLUMNS('Section 2'!$D$13:R$13),0)="QPS","QPS",PROPER(VLOOKUP($A947,'Section 2'!$D$16:$R$1015,COLUMNS('Section 2'!$D$13:R$13),0)))))</f>
        <v/>
      </c>
    </row>
    <row r="948" spans="1:17" x14ac:dyDescent="0.35">
      <c r="A948" s="50">
        <v>947</v>
      </c>
      <c r="B948" s="84" t="str">
        <f t="shared" si="14"/>
        <v/>
      </c>
      <c r="C948" s="84" t="str">
        <f>IFERROR(VLOOKUP($A948,'Section 2'!$D$16:$R$1015,COLUMNS('Section 2'!$D$13:D$13),0),"")</f>
        <v/>
      </c>
      <c r="D948" s="61" t="str">
        <f>IF($C948="","",IF(ISBLANK(VLOOKUP($A948,'Section 2'!$D$16:$R$1015,COLUMNS('Section 2'!$D$13:E$13),0)),"",VLOOKUP($A948,'Section 2'!$D$16:$R$1015,COLUMNS('Section 2'!$D$13:E$13),0)))</f>
        <v/>
      </c>
      <c r="E948" s="84" t="str">
        <f>IF($C948="","",IF(ISBLANK(VLOOKUP($A948,'Section 2'!$D$16:$R$1015,COLUMNS('Section 2'!$D$13:F$13),0)),"",VLOOKUP($A948,'Section 2'!$D$16:$R$1015,COLUMNS('Section 2'!$D$13:F$13),0)))</f>
        <v/>
      </c>
      <c r="F948" s="84" t="str">
        <f>IF($C948="","",IF(ISBLANK(VLOOKUP($A948,'Section 2'!$D$16:$R$1015,COLUMNS('Section 2'!$D$13:G$13),0)),"",VLOOKUP($A948,'Section 2'!$D$16:$R$1015,COLUMNS('Section 2'!$D$13:G$13),0)))</f>
        <v/>
      </c>
      <c r="G948" s="84" t="str">
        <f>IF($C948="","",IF(ISBLANK(VLOOKUP($A948,'Section 2'!$D$16:$R$1015,COLUMNS('Section 2'!$D$13:H$13),0)),"",VLOOKUP($A948,'Section 2'!$D$16:$R$1015,COLUMNS('Section 2'!$D$13:H$13),0)))</f>
        <v/>
      </c>
      <c r="H948" s="84" t="str">
        <f>IF($C948="","",IF(ISBLANK(VLOOKUP($A948,'Section 2'!$D$16:$R$1015,COLUMNS('Section 2'!$D$13:I$13),0)),"",VLOOKUP($A948,'Section 2'!$D$16:$R$1015,COLUMNS('Section 2'!$D$13:I$13),0)))</f>
        <v/>
      </c>
      <c r="I948" s="84" t="str">
        <f>IF($C948="","",IF(ISBLANK(VLOOKUP($A948,'Section 2'!$D$16:$R$1015,COLUMNS('Section 2'!$D$13:J$13),0)),"",VLOOKUP($A948,'Section 2'!$D$16:$R$1015,COLUMNS('Section 2'!$D$13:J$13),0)))</f>
        <v/>
      </c>
      <c r="J948" s="84" t="str">
        <f>IF($C948="","",IF(ISBLANK(VLOOKUP($A948,'Section 2'!$D$16:$R$1015,COLUMNS('Section 2'!$D$13:R$13),0)),"",IF(VLOOKUP($A948,'Section 2'!$D$16:$R$1015,COLUMNS('Section 2'!$D$13:R$13),0)="QPS","QPS",PROPER(VLOOKUP($A948,'Section 2'!$D$16:$R$1015,COLUMNS('Section 2'!$D$13:R$13),0)))))</f>
        <v/>
      </c>
      <c r="K948" s="84" t="str">
        <f>IF($C948="","",IF(ISBLANK(VLOOKUP($A948,'Section 2'!$D$16:$R$1015,COLUMNS('Section 2'!$D$13:L$13),0)),"",VLOOKUP($A948,'Section 2'!$D$16:$R$1015,COLUMNS('Section 2'!$D$13:L$13),0)))</f>
        <v/>
      </c>
      <c r="L948" s="84" t="str">
        <f>IF($C948="","",IF(ISBLANK(VLOOKUP($A948,'Section 2'!$D$16:$R$1015,COLUMNS('Section 2'!$D$13:M$13),0)),"",VLOOKUP($A948,'Section 2'!$D$16:$R$1015,COLUMNS('Section 2'!$D$13:M$13),0)))</f>
        <v/>
      </c>
      <c r="M948" s="84" t="str">
        <f>IF($C948="","",IF(ISBLANK(VLOOKUP($A948,'Section 2'!$D$16:$R$1015,COLUMNS('Section 2'!$D$13:N$13),0)),"",VLOOKUP($A948,'Section 2'!$D$16:$R$1015,COLUMNS('Section 2'!$D$13:N$13),0)))</f>
        <v/>
      </c>
      <c r="N948" s="84" t="str">
        <f>IF($C948="","",IF(ISBLANK(VLOOKUP($A948,'Section 2'!$D$16:$R$1015,COLUMNS('Section 2'!$D$13:O$13),0)),"",VLOOKUP($A948,'Section 2'!$D$16:$R$1015,COLUMNS('Section 2'!$D$13:O$13),0)))</f>
        <v/>
      </c>
      <c r="O948" s="84" t="str">
        <f>IF($C948="","",IF(ISBLANK(VLOOKUP($A948,'Section 2'!$D$16:$R$1015,COLUMNS('Section 2'!$D$13:P$13),0)),"",VLOOKUP($A948,'Section 2'!$D$16:$R$1015,COLUMNS('Section 2'!$D$13:P$13),0)))</f>
        <v/>
      </c>
      <c r="P948" s="84" t="str">
        <f>IF($C948="","",IF(ISBLANK(VLOOKUP($A948,'Section 2'!$D$16:$R$1015,COLUMNS('Section 2'!$D$13:Q$13),0)),"",VLOOKUP($A948,'Section 2'!$D$16:$R$1015,COLUMNS('Section 2'!$D$13:Q$13),0)))</f>
        <v/>
      </c>
      <c r="Q948" s="84" t="str">
        <f>IF($C948="","",IF(ISBLANK(VLOOKUP($A948,'Section 2'!$D$16:$R$1015,COLUMNS('Section 2'!$D$13:R$13),0)),"",IF(VLOOKUP($A948,'Section 2'!$D$16:$R$1015,COLUMNS('Section 2'!$D$13:R$13),0)="QPS","QPS",PROPER(VLOOKUP($A948,'Section 2'!$D$16:$R$1015,COLUMNS('Section 2'!$D$13:R$13),0)))))</f>
        <v/>
      </c>
    </row>
    <row r="949" spans="1:17" x14ac:dyDescent="0.35">
      <c r="A949" s="50">
        <v>948</v>
      </c>
      <c r="B949" s="84" t="str">
        <f t="shared" si="14"/>
        <v/>
      </c>
      <c r="C949" s="84" t="str">
        <f>IFERROR(VLOOKUP($A949,'Section 2'!$D$16:$R$1015,COLUMNS('Section 2'!$D$13:D$13),0),"")</f>
        <v/>
      </c>
      <c r="D949" s="61" t="str">
        <f>IF($C949="","",IF(ISBLANK(VLOOKUP($A949,'Section 2'!$D$16:$R$1015,COLUMNS('Section 2'!$D$13:E$13),0)),"",VLOOKUP($A949,'Section 2'!$D$16:$R$1015,COLUMNS('Section 2'!$D$13:E$13),0)))</f>
        <v/>
      </c>
      <c r="E949" s="84" t="str">
        <f>IF($C949="","",IF(ISBLANK(VLOOKUP($A949,'Section 2'!$D$16:$R$1015,COLUMNS('Section 2'!$D$13:F$13),0)),"",VLOOKUP($A949,'Section 2'!$D$16:$R$1015,COLUMNS('Section 2'!$D$13:F$13),0)))</f>
        <v/>
      </c>
      <c r="F949" s="84" t="str">
        <f>IF($C949="","",IF(ISBLANK(VLOOKUP($A949,'Section 2'!$D$16:$R$1015,COLUMNS('Section 2'!$D$13:G$13),0)),"",VLOOKUP($A949,'Section 2'!$D$16:$R$1015,COLUMNS('Section 2'!$D$13:G$13),0)))</f>
        <v/>
      </c>
      <c r="G949" s="84" t="str">
        <f>IF($C949="","",IF(ISBLANK(VLOOKUP($A949,'Section 2'!$D$16:$R$1015,COLUMNS('Section 2'!$D$13:H$13),0)),"",VLOOKUP($A949,'Section 2'!$D$16:$R$1015,COLUMNS('Section 2'!$D$13:H$13),0)))</f>
        <v/>
      </c>
      <c r="H949" s="84" t="str">
        <f>IF($C949="","",IF(ISBLANK(VLOOKUP($A949,'Section 2'!$D$16:$R$1015,COLUMNS('Section 2'!$D$13:I$13),0)),"",VLOOKUP($A949,'Section 2'!$D$16:$R$1015,COLUMNS('Section 2'!$D$13:I$13),0)))</f>
        <v/>
      </c>
      <c r="I949" s="84" t="str">
        <f>IF($C949="","",IF(ISBLANK(VLOOKUP($A949,'Section 2'!$D$16:$R$1015,COLUMNS('Section 2'!$D$13:J$13),0)),"",VLOOKUP($A949,'Section 2'!$D$16:$R$1015,COLUMNS('Section 2'!$D$13:J$13),0)))</f>
        <v/>
      </c>
      <c r="J949" s="84" t="str">
        <f>IF($C949="","",IF(ISBLANK(VLOOKUP($A949,'Section 2'!$D$16:$R$1015,COLUMNS('Section 2'!$D$13:R$13),0)),"",IF(VLOOKUP($A949,'Section 2'!$D$16:$R$1015,COLUMNS('Section 2'!$D$13:R$13),0)="QPS","QPS",PROPER(VLOOKUP($A949,'Section 2'!$D$16:$R$1015,COLUMNS('Section 2'!$D$13:R$13),0)))))</f>
        <v/>
      </c>
      <c r="K949" s="84" t="str">
        <f>IF($C949="","",IF(ISBLANK(VLOOKUP($A949,'Section 2'!$D$16:$R$1015,COLUMNS('Section 2'!$D$13:L$13),0)),"",VLOOKUP($A949,'Section 2'!$D$16:$R$1015,COLUMNS('Section 2'!$D$13:L$13),0)))</f>
        <v/>
      </c>
      <c r="L949" s="84" t="str">
        <f>IF($C949="","",IF(ISBLANK(VLOOKUP($A949,'Section 2'!$D$16:$R$1015,COLUMNS('Section 2'!$D$13:M$13),0)),"",VLOOKUP($A949,'Section 2'!$D$16:$R$1015,COLUMNS('Section 2'!$D$13:M$13),0)))</f>
        <v/>
      </c>
      <c r="M949" s="84" t="str">
        <f>IF($C949="","",IF(ISBLANK(VLOOKUP($A949,'Section 2'!$D$16:$R$1015,COLUMNS('Section 2'!$D$13:N$13),0)),"",VLOOKUP($A949,'Section 2'!$D$16:$R$1015,COLUMNS('Section 2'!$D$13:N$13),0)))</f>
        <v/>
      </c>
      <c r="N949" s="84" t="str">
        <f>IF($C949="","",IF(ISBLANK(VLOOKUP($A949,'Section 2'!$D$16:$R$1015,COLUMNS('Section 2'!$D$13:O$13),0)),"",VLOOKUP($A949,'Section 2'!$D$16:$R$1015,COLUMNS('Section 2'!$D$13:O$13),0)))</f>
        <v/>
      </c>
      <c r="O949" s="84" t="str">
        <f>IF($C949="","",IF(ISBLANK(VLOOKUP($A949,'Section 2'!$D$16:$R$1015,COLUMNS('Section 2'!$D$13:P$13),0)),"",VLOOKUP($A949,'Section 2'!$D$16:$R$1015,COLUMNS('Section 2'!$D$13:P$13),0)))</f>
        <v/>
      </c>
      <c r="P949" s="84" t="str">
        <f>IF($C949="","",IF(ISBLANK(VLOOKUP($A949,'Section 2'!$D$16:$R$1015,COLUMNS('Section 2'!$D$13:Q$13),0)),"",VLOOKUP($A949,'Section 2'!$D$16:$R$1015,COLUMNS('Section 2'!$D$13:Q$13),0)))</f>
        <v/>
      </c>
      <c r="Q949" s="84" t="str">
        <f>IF($C949="","",IF(ISBLANK(VLOOKUP($A949,'Section 2'!$D$16:$R$1015,COLUMNS('Section 2'!$D$13:R$13),0)),"",IF(VLOOKUP($A949,'Section 2'!$D$16:$R$1015,COLUMNS('Section 2'!$D$13:R$13),0)="QPS","QPS",PROPER(VLOOKUP($A949,'Section 2'!$D$16:$R$1015,COLUMNS('Section 2'!$D$13:R$13),0)))))</f>
        <v/>
      </c>
    </row>
    <row r="950" spans="1:17" x14ac:dyDescent="0.35">
      <c r="A950" s="50">
        <v>949</v>
      </c>
      <c r="B950" s="84" t="str">
        <f t="shared" si="14"/>
        <v/>
      </c>
      <c r="C950" s="84" t="str">
        <f>IFERROR(VLOOKUP($A950,'Section 2'!$D$16:$R$1015,COLUMNS('Section 2'!$D$13:D$13),0),"")</f>
        <v/>
      </c>
      <c r="D950" s="61" t="str">
        <f>IF($C950="","",IF(ISBLANK(VLOOKUP($A950,'Section 2'!$D$16:$R$1015,COLUMNS('Section 2'!$D$13:E$13),0)),"",VLOOKUP($A950,'Section 2'!$D$16:$R$1015,COLUMNS('Section 2'!$D$13:E$13),0)))</f>
        <v/>
      </c>
      <c r="E950" s="84" t="str">
        <f>IF($C950="","",IF(ISBLANK(VLOOKUP($A950,'Section 2'!$D$16:$R$1015,COLUMNS('Section 2'!$D$13:F$13),0)),"",VLOOKUP($A950,'Section 2'!$D$16:$R$1015,COLUMNS('Section 2'!$D$13:F$13),0)))</f>
        <v/>
      </c>
      <c r="F950" s="84" t="str">
        <f>IF($C950="","",IF(ISBLANK(VLOOKUP($A950,'Section 2'!$D$16:$R$1015,COLUMNS('Section 2'!$D$13:G$13),0)),"",VLOOKUP($A950,'Section 2'!$D$16:$R$1015,COLUMNS('Section 2'!$D$13:G$13),0)))</f>
        <v/>
      </c>
      <c r="G950" s="84" t="str">
        <f>IF($C950="","",IF(ISBLANK(VLOOKUP($A950,'Section 2'!$D$16:$R$1015,COLUMNS('Section 2'!$D$13:H$13),0)),"",VLOOKUP($A950,'Section 2'!$D$16:$R$1015,COLUMNS('Section 2'!$D$13:H$13),0)))</f>
        <v/>
      </c>
      <c r="H950" s="84" t="str">
        <f>IF($C950="","",IF(ISBLANK(VLOOKUP($A950,'Section 2'!$D$16:$R$1015,COLUMNS('Section 2'!$D$13:I$13),0)),"",VLOOKUP($A950,'Section 2'!$D$16:$R$1015,COLUMNS('Section 2'!$D$13:I$13),0)))</f>
        <v/>
      </c>
      <c r="I950" s="84" t="str">
        <f>IF($C950="","",IF(ISBLANK(VLOOKUP($A950,'Section 2'!$D$16:$R$1015,COLUMNS('Section 2'!$D$13:J$13),0)),"",VLOOKUP($A950,'Section 2'!$D$16:$R$1015,COLUMNS('Section 2'!$D$13:J$13),0)))</f>
        <v/>
      </c>
      <c r="J950" s="84" t="str">
        <f>IF($C950="","",IF(ISBLANK(VLOOKUP($A950,'Section 2'!$D$16:$R$1015,COLUMNS('Section 2'!$D$13:R$13),0)),"",IF(VLOOKUP($A950,'Section 2'!$D$16:$R$1015,COLUMNS('Section 2'!$D$13:R$13),0)="QPS","QPS",PROPER(VLOOKUP($A950,'Section 2'!$D$16:$R$1015,COLUMNS('Section 2'!$D$13:R$13),0)))))</f>
        <v/>
      </c>
      <c r="K950" s="84" t="str">
        <f>IF($C950="","",IF(ISBLANK(VLOOKUP($A950,'Section 2'!$D$16:$R$1015,COLUMNS('Section 2'!$D$13:L$13),0)),"",VLOOKUP($A950,'Section 2'!$D$16:$R$1015,COLUMNS('Section 2'!$D$13:L$13),0)))</f>
        <v/>
      </c>
      <c r="L950" s="84" t="str">
        <f>IF($C950="","",IF(ISBLANK(VLOOKUP($A950,'Section 2'!$D$16:$R$1015,COLUMNS('Section 2'!$D$13:M$13),0)),"",VLOOKUP($A950,'Section 2'!$D$16:$R$1015,COLUMNS('Section 2'!$D$13:M$13),0)))</f>
        <v/>
      </c>
      <c r="M950" s="84" t="str">
        <f>IF($C950="","",IF(ISBLANK(VLOOKUP($A950,'Section 2'!$D$16:$R$1015,COLUMNS('Section 2'!$D$13:N$13),0)),"",VLOOKUP($A950,'Section 2'!$D$16:$R$1015,COLUMNS('Section 2'!$D$13:N$13),0)))</f>
        <v/>
      </c>
      <c r="N950" s="84" t="str">
        <f>IF($C950="","",IF(ISBLANK(VLOOKUP($A950,'Section 2'!$D$16:$R$1015,COLUMNS('Section 2'!$D$13:O$13),0)),"",VLOOKUP($A950,'Section 2'!$D$16:$R$1015,COLUMNS('Section 2'!$D$13:O$13),0)))</f>
        <v/>
      </c>
      <c r="O950" s="84" t="str">
        <f>IF($C950="","",IF(ISBLANK(VLOOKUP($A950,'Section 2'!$D$16:$R$1015,COLUMNS('Section 2'!$D$13:P$13),0)),"",VLOOKUP($A950,'Section 2'!$D$16:$R$1015,COLUMNS('Section 2'!$D$13:P$13),0)))</f>
        <v/>
      </c>
      <c r="P950" s="84" t="str">
        <f>IF($C950="","",IF(ISBLANK(VLOOKUP($A950,'Section 2'!$D$16:$R$1015,COLUMNS('Section 2'!$D$13:Q$13),0)),"",VLOOKUP($A950,'Section 2'!$D$16:$R$1015,COLUMNS('Section 2'!$D$13:Q$13),0)))</f>
        <v/>
      </c>
      <c r="Q950" s="84" t="str">
        <f>IF($C950="","",IF(ISBLANK(VLOOKUP($A950,'Section 2'!$D$16:$R$1015,COLUMNS('Section 2'!$D$13:R$13),0)),"",IF(VLOOKUP($A950,'Section 2'!$D$16:$R$1015,COLUMNS('Section 2'!$D$13:R$13),0)="QPS","QPS",PROPER(VLOOKUP($A950,'Section 2'!$D$16:$R$1015,COLUMNS('Section 2'!$D$13:R$13),0)))))</f>
        <v/>
      </c>
    </row>
    <row r="951" spans="1:17" x14ac:dyDescent="0.35">
      <c r="A951" s="50">
        <v>950</v>
      </c>
      <c r="B951" s="84" t="str">
        <f t="shared" si="14"/>
        <v/>
      </c>
      <c r="C951" s="84" t="str">
        <f>IFERROR(VLOOKUP($A951,'Section 2'!$D$16:$R$1015,COLUMNS('Section 2'!$D$13:D$13),0),"")</f>
        <v/>
      </c>
      <c r="D951" s="61" t="str">
        <f>IF($C951="","",IF(ISBLANK(VLOOKUP($A951,'Section 2'!$D$16:$R$1015,COLUMNS('Section 2'!$D$13:E$13),0)),"",VLOOKUP($A951,'Section 2'!$D$16:$R$1015,COLUMNS('Section 2'!$D$13:E$13),0)))</f>
        <v/>
      </c>
      <c r="E951" s="84" t="str">
        <f>IF($C951="","",IF(ISBLANK(VLOOKUP($A951,'Section 2'!$D$16:$R$1015,COLUMNS('Section 2'!$D$13:F$13),0)),"",VLOOKUP($A951,'Section 2'!$D$16:$R$1015,COLUMNS('Section 2'!$D$13:F$13),0)))</f>
        <v/>
      </c>
      <c r="F951" s="84" t="str">
        <f>IF($C951="","",IF(ISBLANK(VLOOKUP($A951,'Section 2'!$D$16:$R$1015,COLUMNS('Section 2'!$D$13:G$13),0)),"",VLOOKUP($A951,'Section 2'!$D$16:$R$1015,COLUMNS('Section 2'!$D$13:G$13),0)))</f>
        <v/>
      </c>
      <c r="G951" s="84" t="str">
        <f>IF($C951="","",IF(ISBLANK(VLOOKUP($A951,'Section 2'!$D$16:$R$1015,COLUMNS('Section 2'!$D$13:H$13),0)),"",VLOOKUP($A951,'Section 2'!$D$16:$R$1015,COLUMNS('Section 2'!$D$13:H$13),0)))</f>
        <v/>
      </c>
      <c r="H951" s="84" t="str">
        <f>IF($C951="","",IF(ISBLANK(VLOOKUP($A951,'Section 2'!$D$16:$R$1015,COLUMNS('Section 2'!$D$13:I$13),0)),"",VLOOKUP($A951,'Section 2'!$D$16:$R$1015,COLUMNS('Section 2'!$D$13:I$13),0)))</f>
        <v/>
      </c>
      <c r="I951" s="84" t="str">
        <f>IF($C951="","",IF(ISBLANK(VLOOKUP($A951,'Section 2'!$D$16:$R$1015,COLUMNS('Section 2'!$D$13:J$13),0)),"",VLOOKUP($A951,'Section 2'!$D$16:$R$1015,COLUMNS('Section 2'!$D$13:J$13),0)))</f>
        <v/>
      </c>
      <c r="J951" s="84" t="str">
        <f>IF($C951="","",IF(ISBLANK(VLOOKUP($A951,'Section 2'!$D$16:$R$1015,COLUMNS('Section 2'!$D$13:R$13),0)),"",IF(VLOOKUP($A951,'Section 2'!$D$16:$R$1015,COLUMNS('Section 2'!$D$13:R$13),0)="QPS","QPS",PROPER(VLOOKUP($A951,'Section 2'!$D$16:$R$1015,COLUMNS('Section 2'!$D$13:R$13),0)))))</f>
        <v/>
      </c>
      <c r="K951" s="84" t="str">
        <f>IF($C951="","",IF(ISBLANK(VLOOKUP($A951,'Section 2'!$D$16:$R$1015,COLUMNS('Section 2'!$D$13:L$13),0)),"",VLOOKUP($A951,'Section 2'!$D$16:$R$1015,COLUMNS('Section 2'!$D$13:L$13),0)))</f>
        <v/>
      </c>
      <c r="L951" s="84" t="str">
        <f>IF($C951="","",IF(ISBLANK(VLOOKUP($A951,'Section 2'!$D$16:$R$1015,COLUMNS('Section 2'!$D$13:M$13),0)),"",VLOOKUP($A951,'Section 2'!$D$16:$R$1015,COLUMNS('Section 2'!$D$13:M$13),0)))</f>
        <v/>
      </c>
      <c r="M951" s="84" t="str">
        <f>IF($C951="","",IF(ISBLANK(VLOOKUP($A951,'Section 2'!$D$16:$R$1015,COLUMNS('Section 2'!$D$13:N$13),0)),"",VLOOKUP($A951,'Section 2'!$D$16:$R$1015,COLUMNS('Section 2'!$D$13:N$13),0)))</f>
        <v/>
      </c>
      <c r="N951" s="84" t="str">
        <f>IF($C951="","",IF(ISBLANK(VLOOKUP($A951,'Section 2'!$D$16:$R$1015,COLUMNS('Section 2'!$D$13:O$13),0)),"",VLOOKUP($A951,'Section 2'!$D$16:$R$1015,COLUMNS('Section 2'!$D$13:O$13),0)))</f>
        <v/>
      </c>
      <c r="O951" s="84" t="str">
        <f>IF($C951="","",IF(ISBLANK(VLOOKUP($A951,'Section 2'!$D$16:$R$1015,COLUMNS('Section 2'!$D$13:P$13),0)),"",VLOOKUP($A951,'Section 2'!$D$16:$R$1015,COLUMNS('Section 2'!$D$13:P$13),0)))</f>
        <v/>
      </c>
      <c r="P951" s="84" t="str">
        <f>IF($C951="","",IF(ISBLANK(VLOOKUP($A951,'Section 2'!$D$16:$R$1015,COLUMNS('Section 2'!$D$13:Q$13),0)),"",VLOOKUP($A951,'Section 2'!$D$16:$R$1015,COLUMNS('Section 2'!$D$13:Q$13),0)))</f>
        <v/>
      </c>
      <c r="Q951" s="84" t="str">
        <f>IF($C951="","",IF(ISBLANK(VLOOKUP($A951,'Section 2'!$D$16:$R$1015,COLUMNS('Section 2'!$D$13:R$13),0)),"",IF(VLOOKUP($A951,'Section 2'!$D$16:$R$1015,COLUMNS('Section 2'!$D$13:R$13),0)="QPS","QPS",PROPER(VLOOKUP($A951,'Section 2'!$D$16:$R$1015,COLUMNS('Section 2'!$D$13:R$13),0)))))</f>
        <v/>
      </c>
    </row>
    <row r="952" spans="1:17" x14ac:dyDescent="0.35">
      <c r="A952" s="50">
        <v>951</v>
      </c>
      <c r="B952" s="84" t="str">
        <f t="shared" si="14"/>
        <v/>
      </c>
      <c r="C952" s="84" t="str">
        <f>IFERROR(VLOOKUP($A952,'Section 2'!$D$16:$R$1015,COLUMNS('Section 2'!$D$13:D$13),0),"")</f>
        <v/>
      </c>
      <c r="D952" s="61" t="str">
        <f>IF($C952="","",IF(ISBLANK(VLOOKUP($A952,'Section 2'!$D$16:$R$1015,COLUMNS('Section 2'!$D$13:E$13),0)),"",VLOOKUP($A952,'Section 2'!$D$16:$R$1015,COLUMNS('Section 2'!$D$13:E$13),0)))</f>
        <v/>
      </c>
      <c r="E952" s="84" t="str">
        <f>IF($C952="","",IF(ISBLANK(VLOOKUP($A952,'Section 2'!$D$16:$R$1015,COLUMNS('Section 2'!$D$13:F$13),0)),"",VLOOKUP($A952,'Section 2'!$D$16:$R$1015,COLUMNS('Section 2'!$D$13:F$13),0)))</f>
        <v/>
      </c>
      <c r="F952" s="84" t="str">
        <f>IF($C952="","",IF(ISBLANK(VLOOKUP($A952,'Section 2'!$D$16:$R$1015,COLUMNS('Section 2'!$D$13:G$13),0)),"",VLOOKUP($A952,'Section 2'!$D$16:$R$1015,COLUMNS('Section 2'!$D$13:G$13),0)))</f>
        <v/>
      </c>
      <c r="G952" s="84" t="str">
        <f>IF($C952="","",IF(ISBLANK(VLOOKUP($A952,'Section 2'!$D$16:$R$1015,COLUMNS('Section 2'!$D$13:H$13),0)),"",VLOOKUP($A952,'Section 2'!$D$16:$R$1015,COLUMNS('Section 2'!$D$13:H$13),0)))</f>
        <v/>
      </c>
      <c r="H952" s="84" t="str">
        <f>IF($C952="","",IF(ISBLANK(VLOOKUP($A952,'Section 2'!$D$16:$R$1015,COLUMNS('Section 2'!$D$13:I$13),0)),"",VLOOKUP($A952,'Section 2'!$D$16:$R$1015,COLUMNS('Section 2'!$D$13:I$13),0)))</f>
        <v/>
      </c>
      <c r="I952" s="84" t="str">
        <f>IF($C952="","",IF(ISBLANK(VLOOKUP($A952,'Section 2'!$D$16:$R$1015,COLUMNS('Section 2'!$D$13:J$13),0)),"",VLOOKUP($A952,'Section 2'!$D$16:$R$1015,COLUMNS('Section 2'!$D$13:J$13),0)))</f>
        <v/>
      </c>
      <c r="J952" s="84" t="str">
        <f>IF($C952="","",IF(ISBLANK(VLOOKUP($A952,'Section 2'!$D$16:$R$1015,COLUMNS('Section 2'!$D$13:R$13),0)),"",IF(VLOOKUP($A952,'Section 2'!$D$16:$R$1015,COLUMNS('Section 2'!$D$13:R$13),0)="QPS","QPS",PROPER(VLOOKUP($A952,'Section 2'!$D$16:$R$1015,COLUMNS('Section 2'!$D$13:R$13),0)))))</f>
        <v/>
      </c>
      <c r="K952" s="84" t="str">
        <f>IF($C952="","",IF(ISBLANK(VLOOKUP($A952,'Section 2'!$D$16:$R$1015,COLUMNS('Section 2'!$D$13:L$13),0)),"",VLOOKUP($A952,'Section 2'!$D$16:$R$1015,COLUMNS('Section 2'!$D$13:L$13),0)))</f>
        <v/>
      </c>
      <c r="L952" s="84" t="str">
        <f>IF($C952="","",IF(ISBLANK(VLOOKUP($A952,'Section 2'!$D$16:$R$1015,COLUMNS('Section 2'!$D$13:M$13),0)),"",VLOOKUP($A952,'Section 2'!$D$16:$R$1015,COLUMNS('Section 2'!$D$13:M$13),0)))</f>
        <v/>
      </c>
      <c r="M952" s="84" t="str">
        <f>IF($C952="","",IF(ISBLANK(VLOOKUP($A952,'Section 2'!$D$16:$R$1015,COLUMNS('Section 2'!$D$13:N$13),0)),"",VLOOKUP($A952,'Section 2'!$D$16:$R$1015,COLUMNS('Section 2'!$D$13:N$13),0)))</f>
        <v/>
      </c>
      <c r="N952" s="84" t="str">
        <f>IF($C952="","",IF(ISBLANK(VLOOKUP($A952,'Section 2'!$D$16:$R$1015,COLUMNS('Section 2'!$D$13:O$13),0)),"",VLOOKUP($A952,'Section 2'!$D$16:$R$1015,COLUMNS('Section 2'!$D$13:O$13),0)))</f>
        <v/>
      </c>
      <c r="O952" s="84" t="str">
        <f>IF($C952="","",IF(ISBLANK(VLOOKUP($A952,'Section 2'!$D$16:$R$1015,COLUMNS('Section 2'!$D$13:P$13),0)),"",VLOOKUP($A952,'Section 2'!$D$16:$R$1015,COLUMNS('Section 2'!$D$13:P$13),0)))</f>
        <v/>
      </c>
      <c r="P952" s="84" t="str">
        <f>IF($C952="","",IF(ISBLANK(VLOOKUP($A952,'Section 2'!$D$16:$R$1015,COLUMNS('Section 2'!$D$13:Q$13),0)),"",VLOOKUP($A952,'Section 2'!$D$16:$R$1015,COLUMNS('Section 2'!$D$13:Q$13),0)))</f>
        <v/>
      </c>
      <c r="Q952" s="84" t="str">
        <f>IF($C952="","",IF(ISBLANK(VLOOKUP($A952,'Section 2'!$D$16:$R$1015,COLUMNS('Section 2'!$D$13:R$13),0)),"",IF(VLOOKUP($A952,'Section 2'!$D$16:$R$1015,COLUMNS('Section 2'!$D$13:R$13),0)="QPS","QPS",PROPER(VLOOKUP($A952,'Section 2'!$D$16:$R$1015,COLUMNS('Section 2'!$D$13:R$13),0)))))</f>
        <v/>
      </c>
    </row>
    <row r="953" spans="1:17" x14ac:dyDescent="0.35">
      <c r="A953" s="50">
        <v>952</v>
      </c>
      <c r="B953" s="84" t="str">
        <f t="shared" si="14"/>
        <v/>
      </c>
      <c r="C953" s="84" t="str">
        <f>IFERROR(VLOOKUP($A953,'Section 2'!$D$16:$R$1015,COLUMNS('Section 2'!$D$13:D$13),0),"")</f>
        <v/>
      </c>
      <c r="D953" s="61" t="str">
        <f>IF($C953="","",IF(ISBLANK(VLOOKUP($A953,'Section 2'!$D$16:$R$1015,COLUMNS('Section 2'!$D$13:E$13),0)),"",VLOOKUP($A953,'Section 2'!$D$16:$R$1015,COLUMNS('Section 2'!$D$13:E$13),0)))</f>
        <v/>
      </c>
      <c r="E953" s="84" t="str">
        <f>IF($C953="","",IF(ISBLANK(VLOOKUP($A953,'Section 2'!$D$16:$R$1015,COLUMNS('Section 2'!$D$13:F$13),0)),"",VLOOKUP($A953,'Section 2'!$D$16:$R$1015,COLUMNS('Section 2'!$D$13:F$13),0)))</f>
        <v/>
      </c>
      <c r="F953" s="84" t="str">
        <f>IF($C953="","",IF(ISBLANK(VLOOKUP($A953,'Section 2'!$D$16:$R$1015,COLUMNS('Section 2'!$D$13:G$13),0)),"",VLOOKUP($A953,'Section 2'!$D$16:$R$1015,COLUMNS('Section 2'!$D$13:G$13),0)))</f>
        <v/>
      </c>
      <c r="G953" s="84" t="str">
        <f>IF($C953="","",IF(ISBLANK(VLOOKUP($A953,'Section 2'!$D$16:$R$1015,COLUMNS('Section 2'!$D$13:H$13),0)),"",VLOOKUP($A953,'Section 2'!$D$16:$R$1015,COLUMNS('Section 2'!$D$13:H$13),0)))</f>
        <v/>
      </c>
      <c r="H953" s="84" t="str">
        <f>IF($C953="","",IF(ISBLANK(VLOOKUP($A953,'Section 2'!$D$16:$R$1015,COLUMNS('Section 2'!$D$13:I$13),0)),"",VLOOKUP($A953,'Section 2'!$D$16:$R$1015,COLUMNS('Section 2'!$D$13:I$13),0)))</f>
        <v/>
      </c>
      <c r="I953" s="84" t="str">
        <f>IF($C953="","",IF(ISBLANK(VLOOKUP($A953,'Section 2'!$D$16:$R$1015,COLUMNS('Section 2'!$D$13:J$13),0)),"",VLOOKUP($A953,'Section 2'!$D$16:$R$1015,COLUMNS('Section 2'!$D$13:J$13),0)))</f>
        <v/>
      </c>
      <c r="J953" s="84" t="str">
        <f>IF($C953="","",IF(ISBLANK(VLOOKUP($A953,'Section 2'!$D$16:$R$1015,COLUMNS('Section 2'!$D$13:R$13),0)),"",IF(VLOOKUP($A953,'Section 2'!$D$16:$R$1015,COLUMNS('Section 2'!$D$13:R$13),0)="QPS","QPS",PROPER(VLOOKUP($A953,'Section 2'!$D$16:$R$1015,COLUMNS('Section 2'!$D$13:R$13),0)))))</f>
        <v/>
      </c>
      <c r="K953" s="84" t="str">
        <f>IF($C953="","",IF(ISBLANK(VLOOKUP($A953,'Section 2'!$D$16:$R$1015,COLUMNS('Section 2'!$D$13:L$13),0)),"",VLOOKUP($A953,'Section 2'!$D$16:$R$1015,COLUMNS('Section 2'!$D$13:L$13),0)))</f>
        <v/>
      </c>
      <c r="L953" s="84" t="str">
        <f>IF($C953="","",IF(ISBLANK(VLOOKUP($A953,'Section 2'!$D$16:$R$1015,COLUMNS('Section 2'!$D$13:M$13),0)),"",VLOOKUP($A953,'Section 2'!$D$16:$R$1015,COLUMNS('Section 2'!$D$13:M$13),0)))</f>
        <v/>
      </c>
      <c r="M953" s="84" t="str">
        <f>IF($C953="","",IF(ISBLANK(VLOOKUP($A953,'Section 2'!$D$16:$R$1015,COLUMNS('Section 2'!$D$13:N$13),0)),"",VLOOKUP($A953,'Section 2'!$D$16:$R$1015,COLUMNS('Section 2'!$D$13:N$13),0)))</f>
        <v/>
      </c>
      <c r="N953" s="84" t="str">
        <f>IF($C953="","",IF(ISBLANK(VLOOKUP($A953,'Section 2'!$D$16:$R$1015,COLUMNS('Section 2'!$D$13:O$13),0)),"",VLOOKUP($A953,'Section 2'!$D$16:$R$1015,COLUMNS('Section 2'!$D$13:O$13),0)))</f>
        <v/>
      </c>
      <c r="O953" s="84" t="str">
        <f>IF($C953="","",IF(ISBLANK(VLOOKUP($A953,'Section 2'!$D$16:$R$1015,COLUMNS('Section 2'!$D$13:P$13),0)),"",VLOOKUP($A953,'Section 2'!$D$16:$R$1015,COLUMNS('Section 2'!$D$13:P$13),0)))</f>
        <v/>
      </c>
      <c r="P953" s="84" t="str">
        <f>IF($C953="","",IF(ISBLANK(VLOOKUP($A953,'Section 2'!$D$16:$R$1015,COLUMNS('Section 2'!$D$13:Q$13),0)),"",VLOOKUP($A953,'Section 2'!$D$16:$R$1015,COLUMNS('Section 2'!$D$13:Q$13),0)))</f>
        <v/>
      </c>
      <c r="Q953" s="84" t="str">
        <f>IF($C953="","",IF(ISBLANK(VLOOKUP($A953,'Section 2'!$D$16:$R$1015,COLUMNS('Section 2'!$D$13:R$13),0)),"",IF(VLOOKUP($A953,'Section 2'!$D$16:$R$1015,COLUMNS('Section 2'!$D$13:R$13),0)="QPS","QPS",PROPER(VLOOKUP($A953,'Section 2'!$D$16:$R$1015,COLUMNS('Section 2'!$D$13:R$13),0)))))</f>
        <v/>
      </c>
    </row>
    <row r="954" spans="1:17" x14ac:dyDescent="0.35">
      <c r="A954" s="50">
        <v>953</v>
      </c>
      <c r="B954" s="84" t="str">
        <f t="shared" si="14"/>
        <v/>
      </c>
      <c r="C954" s="84" t="str">
        <f>IFERROR(VLOOKUP($A954,'Section 2'!$D$16:$R$1015,COLUMNS('Section 2'!$D$13:D$13),0),"")</f>
        <v/>
      </c>
      <c r="D954" s="61" t="str">
        <f>IF($C954="","",IF(ISBLANK(VLOOKUP($A954,'Section 2'!$D$16:$R$1015,COLUMNS('Section 2'!$D$13:E$13),0)),"",VLOOKUP($A954,'Section 2'!$D$16:$R$1015,COLUMNS('Section 2'!$D$13:E$13),0)))</f>
        <v/>
      </c>
      <c r="E954" s="84" t="str">
        <f>IF($C954="","",IF(ISBLANK(VLOOKUP($A954,'Section 2'!$D$16:$R$1015,COLUMNS('Section 2'!$D$13:F$13),0)),"",VLOOKUP($A954,'Section 2'!$D$16:$R$1015,COLUMNS('Section 2'!$D$13:F$13),0)))</f>
        <v/>
      </c>
      <c r="F954" s="84" t="str">
        <f>IF($C954="","",IF(ISBLANK(VLOOKUP($A954,'Section 2'!$D$16:$R$1015,COLUMNS('Section 2'!$D$13:G$13),0)),"",VLOOKUP($A954,'Section 2'!$D$16:$R$1015,COLUMNS('Section 2'!$D$13:G$13),0)))</f>
        <v/>
      </c>
      <c r="G954" s="84" t="str">
        <f>IF($C954="","",IF(ISBLANK(VLOOKUP($A954,'Section 2'!$D$16:$R$1015,COLUMNS('Section 2'!$D$13:H$13),0)),"",VLOOKUP($A954,'Section 2'!$D$16:$R$1015,COLUMNS('Section 2'!$D$13:H$13),0)))</f>
        <v/>
      </c>
      <c r="H954" s="84" t="str">
        <f>IF($C954="","",IF(ISBLANK(VLOOKUP($A954,'Section 2'!$D$16:$R$1015,COLUMNS('Section 2'!$D$13:I$13),0)),"",VLOOKUP($A954,'Section 2'!$D$16:$R$1015,COLUMNS('Section 2'!$D$13:I$13),0)))</f>
        <v/>
      </c>
      <c r="I954" s="84" t="str">
        <f>IF($C954="","",IF(ISBLANK(VLOOKUP($A954,'Section 2'!$D$16:$R$1015,COLUMNS('Section 2'!$D$13:J$13),0)),"",VLOOKUP($A954,'Section 2'!$D$16:$R$1015,COLUMNS('Section 2'!$D$13:J$13),0)))</f>
        <v/>
      </c>
      <c r="J954" s="84" t="str">
        <f>IF($C954="","",IF(ISBLANK(VLOOKUP($A954,'Section 2'!$D$16:$R$1015,COLUMNS('Section 2'!$D$13:R$13),0)),"",IF(VLOOKUP($A954,'Section 2'!$D$16:$R$1015,COLUMNS('Section 2'!$D$13:R$13),0)="QPS","QPS",PROPER(VLOOKUP($A954,'Section 2'!$D$16:$R$1015,COLUMNS('Section 2'!$D$13:R$13),0)))))</f>
        <v/>
      </c>
      <c r="K954" s="84" t="str">
        <f>IF($C954="","",IF(ISBLANK(VLOOKUP($A954,'Section 2'!$D$16:$R$1015,COLUMNS('Section 2'!$D$13:L$13),0)),"",VLOOKUP($A954,'Section 2'!$D$16:$R$1015,COLUMNS('Section 2'!$D$13:L$13),0)))</f>
        <v/>
      </c>
      <c r="L954" s="84" t="str">
        <f>IF($C954="","",IF(ISBLANK(VLOOKUP($A954,'Section 2'!$D$16:$R$1015,COLUMNS('Section 2'!$D$13:M$13),0)),"",VLOOKUP($A954,'Section 2'!$D$16:$R$1015,COLUMNS('Section 2'!$D$13:M$13),0)))</f>
        <v/>
      </c>
      <c r="M954" s="84" t="str">
        <f>IF($C954="","",IF(ISBLANK(VLOOKUP($A954,'Section 2'!$D$16:$R$1015,COLUMNS('Section 2'!$D$13:N$13),0)),"",VLOOKUP($A954,'Section 2'!$D$16:$R$1015,COLUMNS('Section 2'!$D$13:N$13),0)))</f>
        <v/>
      </c>
      <c r="N954" s="84" t="str">
        <f>IF($C954="","",IF(ISBLANK(VLOOKUP($A954,'Section 2'!$D$16:$R$1015,COLUMNS('Section 2'!$D$13:O$13),0)),"",VLOOKUP($A954,'Section 2'!$D$16:$R$1015,COLUMNS('Section 2'!$D$13:O$13),0)))</f>
        <v/>
      </c>
      <c r="O954" s="84" t="str">
        <f>IF($C954="","",IF(ISBLANK(VLOOKUP($A954,'Section 2'!$D$16:$R$1015,COLUMNS('Section 2'!$D$13:P$13),0)),"",VLOOKUP($A954,'Section 2'!$D$16:$R$1015,COLUMNS('Section 2'!$D$13:P$13),0)))</f>
        <v/>
      </c>
      <c r="P954" s="84" t="str">
        <f>IF($C954="","",IF(ISBLANK(VLOOKUP($A954,'Section 2'!$D$16:$R$1015,COLUMNS('Section 2'!$D$13:Q$13),0)),"",VLOOKUP($A954,'Section 2'!$D$16:$R$1015,COLUMNS('Section 2'!$D$13:Q$13),0)))</f>
        <v/>
      </c>
      <c r="Q954" s="84" t="str">
        <f>IF($C954="","",IF(ISBLANK(VLOOKUP($A954,'Section 2'!$D$16:$R$1015,COLUMNS('Section 2'!$D$13:R$13),0)),"",IF(VLOOKUP($A954,'Section 2'!$D$16:$R$1015,COLUMNS('Section 2'!$D$13:R$13),0)="QPS","QPS",PROPER(VLOOKUP($A954,'Section 2'!$D$16:$R$1015,COLUMNS('Section 2'!$D$13:R$13),0)))))</f>
        <v/>
      </c>
    </row>
    <row r="955" spans="1:17" x14ac:dyDescent="0.35">
      <c r="A955" s="50">
        <v>954</v>
      </c>
      <c r="B955" s="84" t="str">
        <f t="shared" si="14"/>
        <v/>
      </c>
      <c r="C955" s="84" t="str">
        <f>IFERROR(VLOOKUP($A955,'Section 2'!$D$16:$R$1015,COLUMNS('Section 2'!$D$13:D$13),0),"")</f>
        <v/>
      </c>
      <c r="D955" s="61" t="str">
        <f>IF($C955="","",IF(ISBLANK(VLOOKUP($A955,'Section 2'!$D$16:$R$1015,COLUMNS('Section 2'!$D$13:E$13),0)),"",VLOOKUP($A955,'Section 2'!$D$16:$R$1015,COLUMNS('Section 2'!$D$13:E$13),0)))</f>
        <v/>
      </c>
      <c r="E955" s="84" t="str">
        <f>IF($C955="","",IF(ISBLANK(VLOOKUP($A955,'Section 2'!$D$16:$R$1015,COLUMNS('Section 2'!$D$13:F$13),0)),"",VLOOKUP($A955,'Section 2'!$D$16:$R$1015,COLUMNS('Section 2'!$D$13:F$13),0)))</f>
        <v/>
      </c>
      <c r="F955" s="84" t="str">
        <f>IF($C955="","",IF(ISBLANK(VLOOKUP($A955,'Section 2'!$D$16:$R$1015,COLUMNS('Section 2'!$D$13:G$13),0)),"",VLOOKUP($A955,'Section 2'!$D$16:$R$1015,COLUMNS('Section 2'!$D$13:G$13),0)))</f>
        <v/>
      </c>
      <c r="G955" s="84" t="str">
        <f>IF($C955="","",IF(ISBLANK(VLOOKUP($A955,'Section 2'!$D$16:$R$1015,COLUMNS('Section 2'!$D$13:H$13),0)),"",VLOOKUP($A955,'Section 2'!$D$16:$R$1015,COLUMNS('Section 2'!$D$13:H$13),0)))</f>
        <v/>
      </c>
      <c r="H955" s="84" t="str">
        <f>IF($C955="","",IF(ISBLANK(VLOOKUP($A955,'Section 2'!$D$16:$R$1015,COLUMNS('Section 2'!$D$13:I$13),0)),"",VLOOKUP($A955,'Section 2'!$D$16:$R$1015,COLUMNS('Section 2'!$D$13:I$13),0)))</f>
        <v/>
      </c>
      <c r="I955" s="84" t="str">
        <f>IF($C955="","",IF(ISBLANK(VLOOKUP($A955,'Section 2'!$D$16:$R$1015,COLUMNS('Section 2'!$D$13:J$13),0)),"",VLOOKUP($A955,'Section 2'!$D$16:$R$1015,COLUMNS('Section 2'!$D$13:J$13),0)))</f>
        <v/>
      </c>
      <c r="J955" s="84" t="str">
        <f>IF($C955="","",IF(ISBLANK(VLOOKUP($A955,'Section 2'!$D$16:$R$1015,COLUMNS('Section 2'!$D$13:R$13),0)),"",IF(VLOOKUP($A955,'Section 2'!$D$16:$R$1015,COLUMNS('Section 2'!$D$13:R$13),0)="QPS","QPS",PROPER(VLOOKUP($A955,'Section 2'!$D$16:$R$1015,COLUMNS('Section 2'!$D$13:R$13),0)))))</f>
        <v/>
      </c>
      <c r="K955" s="84" t="str">
        <f>IF($C955="","",IF(ISBLANK(VLOOKUP($A955,'Section 2'!$D$16:$R$1015,COLUMNS('Section 2'!$D$13:L$13),0)),"",VLOOKUP($A955,'Section 2'!$D$16:$R$1015,COLUMNS('Section 2'!$D$13:L$13),0)))</f>
        <v/>
      </c>
      <c r="L955" s="84" t="str">
        <f>IF($C955="","",IF(ISBLANK(VLOOKUP($A955,'Section 2'!$D$16:$R$1015,COLUMNS('Section 2'!$D$13:M$13),0)),"",VLOOKUP($A955,'Section 2'!$D$16:$R$1015,COLUMNS('Section 2'!$D$13:M$13),0)))</f>
        <v/>
      </c>
      <c r="M955" s="84" t="str">
        <f>IF($C955="","",IF(ISBLANK(VLOOKUP($A955,'Section 2'!$D$16:$R$1015,COLUMNS('Section 2'!$D$13:N$13),0)),"",VLOOKUP($A955,'Section 2'!$D$16:$R$1015,COLUMNS('Section 2'!$D$13:N$13),0)))</f>
        <v/>
      </c>
      <c r="N955" s="84" t="str">
        <f>IF($C955="","",IF(ISBLANK(VLOOKUP($A955,'Section 2'!$D$16:$R$1015,COLUMNS('Section 2'!$D$13:O$13),0)),"",VLOOKUP($A955,'Section 2'!$D$16:$R$1015,COLUMNS('Section 2'!$D$13:O$13),0)))</f>
        <v/>
      </c>
      <c r="O955" s="84" t="str">
        <f>IF($C955="","",IF(ISBLANK(VLOOKUP($A955,'Section 2'!$D$16:$R$1015,COLUMNS('Section 2'!$D$13:P$13),0)),"",VLOOKUP($A955,'Section 2'!$D$16:$R$1015,COLUMNS('Section 2'!$D$13:P$13),0)))</f>
        <v/>
      </c>
      <c r="P955" s="84" t="str">
        <f>IF($C955="","",IF(ISBLANK(VLOOKUP($A955,'Section 2'!$D$16:$R$1015,COLUMNS('Section 2'!$D$13:Q$13),0)),"",VLOOKUP($A955,'Section 2'!$D$16:$R$1015,COLUMNS('Section 2'!$D$13:Q$13),0)))</f>
        <v/>
      </c>
      <c r="Q955" s="84" t="str">
        <f>IF($C955="","",IF(ISBLANK(VLOOKUP($A955,'Section 2'!$D$16:$R$1015,COLUMNS('Section 2'!$D$13:R$13),0)),"",IF(VLOOKUP($A955,'Section 2'!$D$16:$R$1015,COLUMNS('Section 2'!$D$13:R$13),0)="QPS","QPS",PROPER(VLOOKUP($A955,'Section 2'!$D$16:$R$1015,COLUMNS('Section 2'!$D$13:R$13),0)))))</f>
        <v/>
      </c>
    </row>
    <row r="956" spans="1:17" x14ac:dyDescent="0.35">
      <c r="A956" s="50">
        <v>955</v>
      </c>
      <c r="B956" s="84" t="str">
        <f t="shared" si="14"/>
        <v/>
      </c>
      <c r="C956" s="84" t="str">
        <f>IFERROR(VLOOKUP($A956,'Section 2'!$D$16:$R$1015,COLUMNS('Section 2'!$D$13:D$13),0),"")</f>
        <v/>
      </c>
      <c r="D956" s="61" t="str">
        <f>IF($C956="","",IF(ISBLANK(VLOOKUP($A956,'Section 2'!$D$16:$R$1015,COLUMNS('Section 2'!$D$13:E$13),0)),"",VLOOKUP($A956,'Section 2'!$D$16:$R$1015,COLUMNS('Section 2'!$D$13:E$13),0)))</f>
        <v/>
      </c>
      <c r="E956" s="84" t="str">
        <f>IF($C956="","",IF(ISBLANK(VLOOKUP($A956,'Section 2'!$D$16:$R$1015,COLUMNS('Section 2'!$D$13:F$13),0)),"",VLOOKUP($A956,'Section 2'!$D$16:$R$1015,COLUMNS('Section 2'!$D$13:F$13),0)))</f>
        <v/>
      </c>
      <c r="F956" s="84" t="str">
        <f>IF($C956="","",IF(ISBLANK(VLOOKUP($A956,'Section 2'!$D$16:$R$1015,COLUMNS('Section 2'!$D$13:G$13),0)),"",VLOOKUP($A956,'Section 2'!$D$16:$R$1015,COLUMNS('Section 2'!$D$13:G$13),0)))</f>
        <v/>
      </c>
      <c r="G956" s="84" t="str">
        <f>IF($C956="","",IF(ISBLANK(VLOOKUP($A956,'Section 2'!$D$16:$R$1015,COLUMNS('Section 2'!$D$13:H$13),0)),"",VLOOKUP($A956,'Section 2'!$D$16:$R$1015,COLUMNS('Section 2'!$D$13:H$13),0)))</f>
        <v/>
      </c>
      <c r="H956" s="84" t="str">
        <f>IF($C956="","",IF(ISBLANK(VLOOKUP($A956,'Section 2'!$D$16:$R$1015,COLUMNS('Section 2'!$D$13:I$13),0)),"",VLOOKUP($A956,'Section 2'!$D$16:$R$1015,COLUMNS('Section 2'!$D$13:I$13),0)))</f>
        <v/>
      </c>
      <c r="I956" s="84" t="str">
        <f>IF($C956="","",IF(ISBLANK(VLOOKUP($A956,'Section 2'!$D$16:$R$1015,COLUMNS('Section 2'!$D$13:J$13),0)),"",VLOOKUP($A956,'Section 2'!$D$16:$R$1015,COLUMNS('Section 2'!$D$13:J$13),0)))</f>
        <v/>
      </c>
      <c r="J956" s="84" t="str">
        <f>IF($C956="","",IF(ISBLANK(VLOOKUP($A956,'Section 2'!$D$16:$R$1015,COLUMNS('Section 2'!$D$13:R$13),0)),"",IF(VLOOKUP($A956,'Section 2'!$D$16:$R$1015,COLUMNS('Section 2'!$D$13:R$13),0)="QPS","QPS",PROPER(VLOOKUP($A956,'Section 2'!$D$16:$R$1015,COLUMNS('Section 2'!$D$13:R$13),0)))))</f>
        <v/>
      </c>
      <c r="K956" s="84" t="str">
        <f>IF($C956="","",IF(ISBLANK(VLOOKUP($A956,'Section 2'!$D$16:$R$1015,COLUMNS('Section 2'!$D$13:L$13),0)),"",VLOOKUP($A956,'Section 2'!$D$16:$R$1015,COLUMNS('Section 2'!$D$13:L$13),0)))</f>
        <v/>
      </c>
      <c r="L956" s="84" t="str">
        <f>IF($C956="","",IF(ISBLANK(VLOOKUP($A956,'Section 2'!$D$16:$R$1015,COLUMNS('Section 2'!$D$13:M$13),0)),"",VLOOKUP($A956,'Section 2'!$D$16:$R$1015,COLUMNS('Section 2'!$D$13:M$13),0)))</f>
        <v/>
      </c>
      <c r="M956" s="84" t="str">
        <f>IF($C956="","",IF(ISBLANK(VLOOKUP($A956,'Section 2'!$D$16:$R$1015,COLUMNS('Section 2'!$D$13:N$13),0)),"",VLOOKUP($A956,'Section 2'!$D$16:$R$1015,COLUMNS('Section 2'!$D$13:N$13),0)))</f>
        <v/>
      </c>
      <c r="N956" s="84" t="str">
        <f>IF($C956="","",IF(ISBLANK(VLOOKUP($A956,'Section 2'!$D$16:$R$1015,COLUMNS('Section 2'!$D$13:O$13),0)),"",VLOOKUP($A956,'Section 2'!$D$16:$R$1015,COLUMNS('Section 2'!$D$13:O$13),0)))</f>
        <v/>
      </c>
      <c r="O956" s="84" t="str">
        <f>IF($C956="","",IF(ISBLANK(VLOOKUP($A956,'Section 2'!$D$16:$R$1015,COLUMNS('Section 2'!$D$13:P$13),0)),"",VLOOKUP($A956,'Section 2'!$D$16:$R$1015,COLUMNS('Section 2'!$D$13:P$13),0)))</f>
        <v/>
      </c>
      <c r="P956" s="84" t="str">
        <f>IF($C956="","",IF(ISBLANK(VLOOKUP($A956,'Section 2'!$D$16:$R$1015,COLUMNS('Section 2'!$D$13:Q$13),0)),"",VLOOKUP($A956,'Section 2'!$D$16:$R$1015,COLUMNS('Section 2'!$D$13:Q$13),0)))</f>
        <v/>
      </c>
      <c r="Q956" s="84" t="str">
        <f>IF($C956="","",IF(ISBLANK(VLOOKUP($A956,'Section 2'!$D$16:$R$1015,COLUMNS('Section 2'!$D$13:R$13),0)),"",IF(VLOOKUP($A956,'Section 2'!$D$16:$R$1015,COLUMNS('Section 2'!$D$13:R$13),0)="QPS","QPS",PROPER(VLOOKUP($A956,'Section 2'!$D$16:$R$1015,COLUMNS('Section 2'!$D$13:R$13),0)))))</f>
        <v/>
      </c>
    </row>
    <row r="957" spans="1:17" x14ac:dyDescent="0.35">
      <c r="A957" s="50">
        <v>956</v>
      </c>
      <c r="B957" s="84" t="str">
        <f t="shared" si="14"/>
        <v/>
      </c>
      <c r="C957" s="84" t="str">
        <f>IFERROR(VLOOKUP($A957,'Section 2'!$D$16:$R$1015,COLUMNS('Section 2'!$D$13:D$13),0),"")</f>
        <v/>
      </c>
      <c r="D957" s="61" t="str">
        <f>IF($C957="","",IF(ISBLANK(VLOOKUP($A957,'Section 2'!$D$16:$R$1015,COLUMNS('Section 2'!$D$13:E$13),0)),"",VLOOKUP($A957,'Section 2'!$D$16:$R$1015,COLUMNS('Section 2'!$D$13:E$13),0)))</f>
        <v/>
      </c>
      <c r="E957" s="84" t="str">
        <f>IF($C957="","",IF(ISBLANK(VLOOKUP($A957,'Section 2'!$D$16:$R$1015,COLUMNS('Section 2'!$D$13:F$13),0)),"",VLOOKUP($A957,'Section 2'!$D$16:$R$1015,COLUMNS('Section 2'!$D$13:F$13),0)))</f>
        <v/>
      </c>
      <c r="F957" s="84" t="str">
        <f>IF($C957="","",IF(ISBLANK(VLOOKUP($A957,'Section 2'!$D$16:$R$1015,COLUMNS('Section 2'!$D$13:G$13),0)),"",VLOOKUP($A957,'Section 2'!$D$16:$R$1015,COLUMNS('Section 2'!$D$13:G$13),0)))</f>
        <v/>
      </c>
      <c r="G957" s="84" t="str">
        <f>IF($C957="","",IF(ISBLANK(VLOOKUP($A957,'Section 2'!$D$16:$R$1015,COLUMNS('Section 2'!$D$13:H$13),0)),"",VLOOKUP($A957,'Section 2'!$D$16:$R$1015,COLUMNS('Section 2'!$D$13:H$13),0)))</f>
        <v/>
      </c>
      <c r="H957" s="84" t="str">
        <f>IF($C957="","",IF(ISBLANK(VLOOKUP($A957,'Section 2'!$D$16:$R$1015,COLUMNS('Section 2'!$D$13:I$13),0)),"",VLOOKUP($A957,'Section 2'!$D$16:$R$1015,COLUMNS('Section 2'!$D$13:I$13),0)))</f>
        <v/>
      </c>
      <c r="I957" s="84" t="str">
        <f>IF($C957="","",IF(ISBLANK(VLOOKUP($A957,'Section 2'!$D$16:$R$1015,COLUMNS('Section 2'!$D$13:J$13),0)),"",VLOOKUP($A957,'Section 2'!$D$16:$R$1015,COLUMNS('Section 2'!$D$13:J$13),0)))</f>
        <v/>
      </c>
      <c r="J957" s="84" t="str">
        <f>IF($C957="","",IF(ISBLANK(VLOOKUP($A957,'Section 2'!$D$16:$R$1015,COLUMNS('Section 2'!$D$13:R$13),0)),"",IF(VLOOKUP($A957,'Section 2'!$D$16:$R$1015,COLUMNS('Section 2'!$D$13:R$13),0)="QPS","QPS",PROPER(VLOOKUP($A957,'Section 2'!$D$16:$R$1015,COLUMNS('Section 2'!$D$13:R$13),0)))))</f>
        <v/>
      </c>
      <c r="K957" s="84" t="str">
        <f>IF($C957="","",IF(ISBLANK(VLOOKUP($A957,'Section 2'!$D$16:$R$1015,COLUMNS('Section 2'!$D$13:L$13),0)),"",VLOOKUP($A957,'Section 2'!$D$16:$R$1015,COLUMNS('Section 2'!$D$13:L$13),0)))</f>
        <v/>
      </c>
      <c r="L957" s="84" t="str">
        <f>IF($C957="","",IF(ISBLANK(VLOOKUP($A957,'Section 2'!$D$16:$R$1015,COLUMNS('Section 2'!$D$13:M$13),0)),"",VLOOKUP($A957,'Section 2'!$D$16:$R$1015,COLUMNS('Section 2'!$D$13:M$13),0)))</f>
        <v/>
      </c>
      <c r="M957" s="84" t="str">
        <f>IF($C957="","",IF(ISBLANK(VLOOKUP($A957,'Section 2'!$D$16:$R$1015,COLUMNS('Section 2'!$D$13:N$13),0)),"",VLOOKUP($A957,'Section 2'!$D$16:$R$1015,COLUMNS('Section 2'!$D$13:N$13),0)))</f>
        <v/>
      </c>
      <c r="N957" s="84" t="str">
        <f>IF($C957="","",IF(ISBLANK(VLOOKUP($A957,'Section 2'!$D$16:$R$1015,COLUMNS('Section 2'!$D$13:O$13),0)),"",VLOOKUP($A957,'Section 2'!$D$16:$R$1015,COLUMNS('Section 2'!$D$13:O$13),0)))</f>
        <v/>
      </c>
      <c r="O957" s="84" t="str">
        <f>IF($C957="","",IF(ISBLANK(VLOOKUP($A957,'Section 2'!$D$16:$R$1015,COLUMNS('Section 2'!$D$13:P$13),0)),"",VLOOKUP($A957,'Section 2'!$D$16:$R$1015,COLUMNS('Section 2'!$D$13:P$13),0)))</f>
        <v/>
      </c>
      <c r="P957" s="84" t="str">
        <f>IF($C957="","",IF(ISBLANK(VLOOKUP($A957,'Section 2'!$D$16:$R$1015,COLUMNS('Section 2'!$D$13:Q$13),0)),"",VLOOKUP($A957,'Section 2'!$D$16:$R$1015,COLUMNS('Section 2'!$D$13:Q$13),0)))</f>
        <v/>
      </c>
      <c r="Q957" s="84" t="str">
        <f>IF($C957="","",IF(ISBLANK(VLOOKUP($A957,'Section 2'!$D$16:$R$1015,COLUMNS('Section 2'!$D$13:R$13),0)),"",IF(VLOOKUP($A957,'Section 2'!$D$16:$R$1015,COLUMNS('Section 2'!$D$13:R$13),0)="QPS","QPS",PROPER(VLOOKUP($A957,'Section 2'!$D$16:$R$1015,COLUMNS('Section 2'!$D$13:R$13),0)))))</f>
        <v/>
      </c>
    </row>
    <row r="958" spans="1:17" x14ac:dyDescent="0.35">
      <c r="A958" s="50">
        <v>957</v>
      </c>
      <c r="B958" s="84" t="str">
        <f t="shared" si="14"/>
        <v/>
      </c>
      <c r="C958" s="84" t="str">
        <f>IFERROR(VLOOKUP($A958,'Section 2'!$D$16:$R$1015,COLUMNS('Section 2'!$D$13:D$13),0),"")</f>
        <v/>
      </c>
      <c r="D958" s="61" t="str">
        <f>IF($C958="","",IF(ISBLANK(VLOOKUP($A958,'Section 2'!$D$16:$R$1015,COLUMNS('Section 2'!$D$13:E$13),0)),"",VLOOKUP($A958,'Section 2'!$D$16:$R$1015,COLUMNS('Section 2'!$D$13:E$13),0)))</f>
        <v/>
      </c>
      <c r="E958" s="84" t="str">
        <f>IF($C958="","",IF(ISBLANK(VLOOKUP($A958,'Section 2'!$D$16:$R$1015,COLUMNS('Section 2'!$D$13:F$13),0)),"",VLOOKUP($A958,'Section 2'!$D$16:$R$1015,COLUMNS('Section 2'!$D$13:F$13),0)))</f>
        <v/>
      </c>
      <c r="F958" s="84" t="str">
        <f>IF($C958="","",IF(ISBLANK(VLOOKUP($A958,'Section 2'!$D$16:$R$1015,COLUMNS('Section 2'!$D$13:G$13),0)),"",VLOOKUP($A958,'Section 2'!$D$16:$R$1015,COLUMNS('Section 2'!$D$13:G$13),0)))</f>
        <v/>
      </c>
      <c r="G958" s="84" t="str">
        <f>IF($C958="","",IF(ISBLANK(VLOOKUP($A958,'Section 2'!$D$16:$R$1015,COLUMNS('Section 2'!$D$13:H$13),0)),"",VLOOKUP($A958,'Section 2'!$D$16:$R$1015,COLUMNS('Section 2'!$D$13:H$13),0)))</f>
        <v/>
      </c>
      <c r="H958" s="84" t="str">
        <f>IF($C958="","",IF(ISBLANK(VLOOKUP($A958,'Section 2'!$D$16:$R$1015,COLUMNS('Section 2'!$D$13:I$13),0)),"",VLOOKUP($A958,'Section 2'!$D$16:$R$1015,COLUMNS('Section 2'!$D$13:I$13),0)))</f>
        <v/>
      </c>
      <c r="I958" s="84" t="str">
        <f>IF($C958="","",IF(ISBLANK(VLOOKUP($A958,'Section 2'!$D$16:$R$1015,COLUMNS('Section 2'!$D$13:J$13),0)),"",VLOOKUP($A958,'Section 2'!$D$16:$R$1015,COLUMNS('Section 2'!$D$13:J$13),0)))</f>
        <v/>
      </c>
      <c r="J958" s="84" t="str">
        <f>IF($C958="","",IF(ISBLANK(VLOOKUP($A958,'Section 2'!$D$16:$R$1015,COLUMNS('Section 2'!$D$13:R$13),0)),"",IF(VLOOKUP($A958,'Section 2'!$D$16:$R$1015,COLUMNS('Section 2'!$D$13:R$13),0)="QPS","QPS",PROPER(VLOOKUP($A958,'Section 2'!$D$16:$R$1015,COLUMNS('Section 2'!$D$13:R$13),0)))))</f>
        <v/>
      </c>
      <c r="K958" s="84" t="str">
        <f>IF($C958="","",IF(ISBLANK(VLOOKUP($A958,'Section 2'!$D$16:$R$1015,COLUMNS('Section 2'!$D$13:L$13),0)),"",VLOOKUP($A958,'Section 2'!$D$16:$R$1015,COLUMNS('Section 2'!$D$13:L$13),0)))</f>
        <v/>
      </c>
      <c r="L958" s="84" t="str">
        <f>IF($C958="","",IF(ISBLANK(VLOOKUP($A958,'Section 2'!$D$16:$R$1015,COLUMNS('Section 2'!$D$13:M$13),0)),"",VLOOKUP($A958,'Section 2'!$D$16:$R$1015,COLUMNS('Section 2'!$D$13:M$13),0)))</f>
        <v/>
      </c>
      <c r="M958" s="84" t="str">
        <f>IF($C958="","",IF(ISBLANK(VLOOKUP($A958,'Section 2'!$D$16:$R$1015,COLUMNS('Section 2'!$D$13:N$13),0)),"",VLOOKUP($A958,'Section 2'!$D$16:$R$1015,COLUMNS('Section 2'!$D$13:N$13),0)))</f>
        <v/>
      </c>
      <c r="N958" s="84" t="str">
        <f>IF($C958="","",IF(ISBLANK(VLOOKUP($A958,'Section 2'!$D$16:$R$1015,COLUMNS('Section 2'!$D$13:O$13),0)),"",VLOOKUP($A958,'Section 2'!$D$16:$R$1015,COLUMNS('Section 2'!$D$13:O$13),0)))</f>
        <v/>
      </c>
      <c r="O958" s="84" t="str">
        <f>IF($C958="","",IF(ISBLANK(VLOOKUP($A958,'Section 2'!$D$16:$R$1015,COLUMNS('Section 2'!$D$13:P$13),0)),"",VLOOKUP($A958,'Section 2'!$D$16:$R$1015,COLUMNS('Section 2'!$D$13:P$13),0)))</f>
        <v/>
      </c>
      <c r="P958" s="84" t="str">
        <f>IF($C958="","",IF(ISBLANK(VLOOKUP($A958,'Section 2'!$D$16:$R$1015,COLUMNS('Section 2'!$D$13:Q$13),0)),"",VLOOKUP($A958,'Section 2'!$D$16:$R$1015,COLUMNS('Section 2'!$D$13:Q$13),0)))</f>
        <v/>
      </c>
      <c r="Q958" s="84" t="str">
        <f>IF($C958="","",IF(ISBLANK(VLOOKUP($A958,'Section 2'!$D$16:$R$1015,COLUMNS('Section 2'!$D$13:R$13),0)),"",IF(VLOOKUP($A958,'Section 2'!$D$16:$R$1015,COLUMNS('Section 2'!$D$13:R$13),0)="QPS","QPS",PROPER(VLOOKUP($A958,'Section 2'!$D$16:$R$1015,COLUMNS('Section 2'!$D$13:R$13),0)))))</f>
        <v/>
      </c>
    </row>
    <row r="959" spans="1:17" x14ac:dyDescent="0.35">
      <c r="A959" s="50">
        <v>958</v>
      </c>
      <c r="B959" s="84" t="str">
        <f t="shared" si="14"/>
        <v/>
      </c>
      <c r="C959" s="84" t="str">
        <f>IFERROR(VLOOKUP($A959,'Section 2'!$D$16:$R$1015,COLUMNS('Section 2'!$D$13:D$13),0),"")</f>
        <v/>
      </c>
      <c r="D959" s="61" t="str">
        <f>IF($C959="","",IF(ISBLANK(VLOOKUP($A959,'Section 2'!$D$16:$R$1015,COLUMNS('Section 2'!$D$13:E$13),0)),"",VLOOKUP($A959,'Section 2'!$D$16:$R$1015,COLUMNS('Section 2'!$D$13:E$13),0)))</f>
        <v/>
      </c>
      <c r="E959" s="84" t="str">
        <f>IF($C959="","",IF(ISBLANK(VLOOKUP($A959,'Section 2'!$D$16:$R$1015,COLUMNS('Section 2'!$D$13:F$13),0)),"",VLOOKUP($A959,'Section 2'!$D$16:$R$1015,COLUMNS('Section 2'!$D$13:F$13),0)))</f>
        <v/>
      </c>
      <c r="F959" s="84" t="str">
        <f>IF($C959="","",IF(ISBLANK(VLOOKUP($A959,'Section 2'!$D$16:$R$1015,COLUMNS('Section 2'!$D$13:G$13),0)),"",VLOOKUP($A959,'Section 2'!$D$16:$R$1015,COLUMNS('Section 2'!$D$13:G$13),0)))</f>
        <v/>
      </c>
      <c r="G959" s="84" t="str">
        <f>IF($C959="","",IF(ISBLANK(VLOOKUP($A959,'Section 2'!$D$16:$R$1015,COLUMNS('Section 2'!$D$13:H$13),0)),"",VLOOKUP($A959,'Section 2'!$D$16:$R$1015,COLUMNS('Section 2'!$D$13:H$13),0)))</f>
        <v/>
      </c>
      <c r="H959" s="84" t="str">
        <f>IF($C959="","",IF(ISBLANK(VLOOKUP($A959,'Section 2'!$D$16:$R$1015,COLUMNS('Section 2'!$D$13:I$13),0)),"",VLOOKUP($A959,'Section 2'!$D$16:$R$1015,COLUMNS('Section 2'!$D$13:I$13),0)))</f>
        <v/>
      </c>
      <c r="I959" s="84" t="str">
        <f>IF($C959="","",IF(ISBLANK(VLOOKUP($A959,'Section 2'!$D$16:$R$1015,COLUMNS('Section 2'!$D$13:J$13),0)),"",VLOOKUP($A959,'Section 2'!$D$16:$R$1015,COLUMNS('Section 2'!$D$13:J$13),0)))</f>
        <v/>
      </c>
      <c r="J959" s="84" t="str">
        <f>IF($C959="","",IF(ISBLANK(VLOOKUP($A959,'Section 2'!$D$16:$R$1015,COLUMNS('Section 2'!$D$13:R$13),0)),"",IF(VLOOKUP($A959,'Section 2'!$D$16:$R$1015,COLUMNS('Section 2'!$D$13:R$13),0)="QPS","QPS",PROPER(VLOOKUP($A959,'Section 2'!$D$16:$R$1015,COLUMNS('Section 2'!$D$13:R$13),0)))))</f>
        <v/>
      </c>
      <c r="K959" s="84" t="str">
        <f>IF($C959="","",IF(ISBLANK(VLOOKUP($A959,'Section 2'!$D$16:$R$1015,COLUMNS('Section 2'!$D$13:L$13),0)),"",VLOOKUP($A959,'Section 2'!$D$16:$R$1015,COLUMNS('Section 2'!$D$13:L$13),0)))</f>
        <v/>
      </c>
      <c r="L959" s="84" t="str">
        <f>IF($C959="","",IF(ISBLANK(VLOOKUP($A959,'Section 2'!$D$16:$R$1015,COLUMNS('Section 2'!$D$13:M$13),0)),"",VLOOKUP($A959,'Section 2'!$D$16:$R$1015,COLUMNS('Section 2'!$D$13:M$13),0)))</f>
        <v/>
      </c>
      <c r="M959" s="84" t="str">
        <f>IF($C959="","",IF(ISBLANK(VLOOKUP($A959,'Section 2'!$D$16:$R$1015,COLUMNS('Section 2'!$D$13:N$13),0)),"",VLOOKUP($A959,'Section 2'!$D$16:$R$1015,COLUMNS('Section 2'!$D$13:N$13),0)))</f>
        <v/>
      </c>
      <c r="N959" s="84" t="str">
        <f>IF($C959="","",IF(ISBLANK(VLOOKUP($A959,'Section 2'!$D$16:$R$1015,COLUMNS('Section 2'!$D$13:O$13),0)),"",VLOOKUP($A959,'Section 2'!$D$16:$R$1015,COLUMNS('Section 2'!$D$13:O$13),0)))</f>
        <v/>
      </c>
      <c r="O959" s="84" t="str">
        <f>IF($C959="","",IF(ISBLANK(VLOOKUP($A959,'Section 2'!$D$16:$R$1015,COLUMNS('Section 2'!$D$13:P$13),0)),"",VLOOKUP($A959,'Section 2'!$D$16:$R$1015,COLUMNS('Section 2'!$D$13:P$13),0)))</f>
        <v/>
      </c>
      <c r="P959" s="84" t="str">
        <f>IF($C959="","",IF(ISBLANK(VLOOKUP($A959,'Section 2'!$D$16:$R$1015,COLUMNS('Section 2'!$D$13:Q$13),0)),"",VLOOKUP($A959,'Section 2'!$D$16:$R$1015,COLUMNS('Section 2'!$D$13:Q$13),0)))</f>
        <v/>
      </c>
      <c r="Q959" s="84" t="str">
        <f>IF($C959="","",IF(ISBLANK(VLOOKUP($A959,'Section 2'!$D$16:$R$1015,COLUMNS('Section 2'!$D$13:R$13),0)),"",IF(VLOOKUP($A959,'Section 2'!$D$16:$R$1015,COLUMNS('Section 2'!$D$13:R$13),0)="QPS","QPS",PROPER(VLOOKUP($A959,'Section 2'!$D$16:$R$1015,COLUMNS('Section 2'!$D$13:R$13),0)))))</f>
        <v/>
      </c>
    </row>
    <row r="960" spans="1:17" x14ac:dyDescent="0.35">
      <c r="A960" s="50">
        <v>959</v>
      </c>
      <c r="B960" s="84" t="str">
        <f t="shared" si="14"/>
        <v/>
      </c>
      <c r="C960" s="84" t="str">
        <f>IFERROR(VLOOKUP($A960,'Section 2'!$D$16:$R$1015,COLUMNS('Section 2'!$D$13:D$13),0),"")</f>
        <v/>
      </c>
      <c r="D960" s="61" t="str">
        <f>IF($C960="","",IF(ISBLANK(VLOOKUP($A960,'Section 2'!$D$16:$R$1015,COLUMNS('Section 2'!$D$13:E$13),0)),"",VLOOKUP($A960,'Section 2'!$D$16:$R$1015,COLUMNS('Section 2'!$D$13:E$13),0)))</f>
        <v/>
      </c>
      <c r="E960" s="84" t="str">
        <f>IF($C960="","",IF(ISBLANK(VLOOKUP($A960,'Section 2'!$D$16:$R$1015,COLUMNS('Section 2'!$D$13:F$13),0)),"",VLOOKUP($A960,'Section 2'!$D$16:$R$1015,COLUMNS('Section 2'!$D$13:F$13),0)))</f>
        <v/>
      </c>
      <c r="F960" s="84" t="str">
        <f>IF($C960="","",IF(ISBLANK(VLOOKUP($A960,'Section 2'!$D$16:$R$1015,COLUMNS('Section 2'!$D$13:G$13),0)),"",VLOOKUP($A960,'Section 2'!$D$16:$R$1015,COLUMNS('Section 2'!$D$13:G$13),0)))</f>
        <v/>
      </c>
      <c r="G960" s="84" t="str">
        <f>IF($C960="","",IF(ISBLANK(VLOOKUP($A960,'Section 2'!$D$16:$R$1015,COLUMNS('Section 2'!$D$13:H$13),0)),"",VLOOKUP($A960,'Section 2'!$D$16:$R$1015,COLUMNS('Section 2'!$D$13:H$13),0)))</f>
        <v/>
      </c>
      <c r="H960" s="84" t="str">
        <f>IF($C960="","",IF(ISBLANK(VLOOKUP($A960,'Section 2'!$D$16:$R$1015,COLUMNS('Section 2'!$D$13:I$13),0)),"",VLOOKUP($A960,'Section 2'!$D$16:$R$1015,COLUMNS('Section 2'!$D$13:I$13),0)))</f>
        <v/>
      </c>
      <c r="I960" s="84" t="str">
        <f>IF($C960="","",IF(ISBLANK(VLOOKUP($A960,'Section 2'!$D$16:$R$1015,COLUMNS('Section 2'!$D$13:J$13),0)),"",VLOOKUP($A960,'Section 2'!$D$16:$R$1015,COLUMNS('Section 2'!$D$13:J$13),0)))</f>
        <v/>
      </c>
      <c r="J960" s="84" t="str">
        <f>IF($C960="","",IF(ISBLANK(VLOOKUP($A960,'Section 2'!$D$16:$R$1015,COLUMNS('Section 2'!$D$13:R$13),0)),"",IF(VLOOKUP($A960,'Section 2'!$D$16:$R$1015,COLUMNS('Section 2'!$D$13:R$13),0)="QPS","QPS",PROPER(VLOOKUP($A960,'Section 2'!$D$16:$R$1015,COLUMNS('Section 2'!$D$13:R$13),0)))))</f>
        <v/>
      </c>
      <c r="K960" s="84" t="str">
        <f>IF($C960="","",IF(ISBLANK(VLOOKUP($A960,'Section 2'!$D$16:$R$1015,COLUMNS('Section 2'!$D$13:L$13),0)),"",VLOOKUP($A960,'Section 2'!$D$16:$R$1015,COLUMNS('Section 2'!$D$13:L$13),0)))</f>
        <v/>
      </c>
      <c r="L960" s="84" t="str">
        <f>IF($C960="","",IF(ISBLANK(VLOOKUP($A960,'Section 2'!$D$16:$R$1015,COLUMNS('Section 2'!$D$13:M$13),0)),"",VLOOKUP($A960,'Section 2'!$D$16:$R$1015,COLUMNS('Section 2'!$D$13:M$13),0)))</f>
        <v/>
      </c>
      <c r="M960" s="84" t="str">
        <f>IF($C960="","",IF(ISBLANK(VLOOKUP($A960,'Section 2'!$D$16:$R$1015,COLUMNS('Section 2'!$D$13:N$13),0)),"",VLOOKUP($A960,'Section 2'!$D$16:$R$1015,COLUMNS('Section 2'!$D$13:N$13),0)))</f>
        <v/>
      </c>
      <c r="N960" s="84" t="str">
        <f>IF($C960="","",IF(ISBLANK(VLOOKUP($A960,'Section 2'!$D$16:$R$1015,COLUMNS('Section 2'!$D$13:O$13),0)),"",VLOOKUP($A960,'Section 2'!$D$16:$R$1015,COLUMNS('Section 2'!$D$13:O$13),0)))</f>
        <v/>
      </c>
      <c r="O960" s="84" t="str">
        <f>IF($C960="","",IF(ISBLANK(VLOOKUP($A960,'Section 2'!$D$16:$R$1015,COLUMNS('Section 2'!$D$13:P$13),0)),"",VLOOKUP($A960,'Section 2'!$D$16:$R$1015,COLUMNS('Section 2'!$D$13:P$13),0)))</f>
        <v/>
      </c>
      <c r="P960" s="84" t="str">
        <f>IF($C960="","",IF(ISBLANK(VLOOKUP($A960,'Section 2'!$D$16:$R$1015,COLUMNS('Section 2'!$D$13:Q$13),0)),"",VLOOKUP($A960,'Section 2'!$D$16:$R$1015,COLUMNS('Section 2'!$D$13:Q$13),0)))</f>
        <v/>
      </c>
      <c r="Q960" s="84" t="str">
        <f>IF($C960="","",IF(ISBLANK(VLOOKUP($A960,'Section 2'!$D$16:$R$1015,COLUMNS('Section 2'!$D$13:R$13),0)),"",IF(VLOOKUP($A960,'Section 2'!$D$16:$R$1015,COLUMNS('Section 2'!$D$13:R$13),0)="QPS","QPS",PROPER(VLOOKUP($A960,'Section 2'!$D$16:$R$1015,COLUMNS('Section 2'!$D$13:R$13),0)))))</f>
        <v/>
      </c>
    </row>
    <row r="961" spans="1:17" x14ac:dyDescent="0.35">
      <c r="A961" s="50">
        <v>960</v>
      </c>
      <c r="B961" s="84" t="str">
        <f t="shared" si="14"/>
        <v/>
      </c>
      <c r="C961" s="84" t="str">
        <f>IFERROR(VLOOKUP($A961,'Section 2'!$D$16:$R$1015,COLUMNS('Section 2'!$D$13:D$13),0),"")</f>
        <v/>
      </c>
      <c r="D961" s="61" t="str">
        <f>IF($C961="","",IF(ISBLANK(VLOOKUP($A961,'Section 2'!$D$16:$R$1015,COLUMNS('Section 2'!$D$13:E$13),0)),"",VLOOKUP($A961,'Section 2'!$D$16:$R$1015,COLUMNS('Section 2'!$D$13:E$13),0)))</f>
        <v/>
      </c>
      <c r="E961" s="84" t="str">
        <f>IF($C961="","",IF(ISBLANK(VLOOKUP($A961,'Section 2'!$D$16:$R$1015,COLUMNS('Section 2'!$D$13:F$13),0)),"",VLOOKUP($A961,'Section 2'!$D$16:$R$1015,COLUMNS('Section 2'!$D$13:F$13),0)))</f>
        <v/>
      </c>
      <c r="F961" s="84" t="str">
        <f>IF($C961="","",IF(ISBLANK(VLOOKUP($A961,'Section 2'!$D$16:$R$1015,COLUMNS('Section 2'!$D$13:G$13),0)),"",VLOOKUP($A961,'Section 2'!$D$16:$R$1015,COLUMNS('Section 2'!$D$13:G$13),0)))</f>
        <v/>
      </c>
      <c r="G961" s="84" t="str">
        <f>IF($C961="","",IF(ISBLANK(VLOOKUP($A961,'Section 2'!$D$16:$R$1015,COLUMNS('Section 2'!$D$13:H$13),0)),"",VLOOKUP($A961,'Section 2'!$D$16:$R$1015,COLUMNS('Section 2'!$D$13:H$13),0)))</f>
        <v/>
      </c>
      <c r="H961" s="84" t="str">
        <f>IF($C961="","",IF(ISBLANK(VLOOKUP($A961,'Section 2'!$D$16:$R$1015,COLUMNS('Section 2'!$D$13:I$13),0)),"",VLOOKUP($A961,'Section 2'!$D$16:$R$1015,COLUMNS('Section 2'!$D$13:I$13),0)))</f>
        <v/>
      </c>
      <c r="I961" s="84" t="str">
        <f>IF($C961="","",IF(ISBLANK(VLOOKUP($A961,'Section 2'!$D$16:$R$1015,COLUMNS('Section 2'!$D$13:J$13),0)),"",VLOOKUP($A961,'Section 2'!$D$16:$R$1015,COLUMNS('Section 2'!$D$13:J$13),0)))</f>
        <v/>
      </c>
      <c r="J961" s="84" t="str">
        <f>IF($C961="","",IF(ISBLANK(VLOOKUP($A961,'Section 2'!$D$16:$R$1015,COLUMNS('Section 2'!$D$13:R$13),0)),"",IF(VLOOKUP($A961,'Section 2'!$D$16:$R$1015,COLUMNS('Section 2'!$D$13:R$13),0)="QPS","QPS",PROPER(VLOOKUP($A961,'Section 2'!$D$16:$R$1015,COLUMNS('Section 2'!$D$13:R$13),0)))))</f>
        <v/>
      </c>
      <c r="K961" s="84" t="str">
        <f>IF($C961="","",IF(ISBLANK(VLOOKUP($A961,'Section 2'!$D$16:$R$1015,COLUMNS('Section 2'!$D$13:L$13),0)),"",VLOOKUP($A961,'Section 2'!$D$16:$R$1015,COLUMNS('Section 2'!$D$13:L$13),0)))</f>
        <v/>
      </c>
      <c r="L961" s="84" t="str">
        <f>IF($C961="","",IF(ISBLANK(VLOOKUP($A961,'Section 2'!$D$16:$R$1015,COLUMNS('Section 2'!$D$13:M$13),0)),"",VLOOKUP($A961,'Section 2'!$D$16:$R$1015,COLUMNS('Section 2'!$D$13:M$13),0)))</f>
        <v/>
      </c>
      <c r="M961" s="84" t="str">
        <f>IF($C961="","",IF(ISBLANK(VLOOKUP($A961,'Section 2'!$D$16:$R$1015,COLUMNS('Section 2'!$D$13:N$13),0)),"",VLOOKUP($A961,'Section 2'!$D$16:$R$1015,COLUMNS('Section 2'!$D$13:N$13),0)))</f>
        <v/>
      </c>
      <c r="N961" s="84" t="str">
        <f>IF($C961="","",IF(ISBLANK(VLOOKUP($A961,'Section 2'!$D$16:$R$1015,COLUMNS('Section 2'!$D$13:O$13),0)),"",VLOOKUP($A961,'Section 2'!$D$16:$R$1015,COLUMNS('Section 2'!$D$13:O$13),0)))</f>
        <v/>
      </c>
      <c r="O961" s="84" t="str">
        <f>IF($C961="","",IF(ISBLANK(VLOOKUP($A961,'Section 2'!$D$16:$R$1015,COLUMNS('Section 2'!$D$13:P$13),0)),"",VLOOKUP($A961,'Section 2'!$D$16:$R$1015,COLUMNS('Section 2'!$D$13:P$13),0)))</f>
        <v/>
      </c>
      <c r="P961" s="84" t="str">
        <f>IF($C961="","",IF(ISBLANK(VLOOKUP($A961,'Section 2'!$D$16:$R$1015,COLUMNS('Section 2'!$D$13:Q$13),0)),"",VLOOKUP($A961,'Section 2'!$D$16:$R$1015,COLUMNS('Section 2'!$D$13:Q$13),0)))</f>
        <v/>
      </c>
      <c r="Q961" s="84" t="str">
        <f>IF($C961="","",IF(ISBLANK(VLOOKUP($A961,'Section 2'!$D$16:$R$1015,COLUMNS('Section 2'!$D$13:R$13),0)),"",IF(VLOOKUP($A961,'Section 2'!$D$16:$R$1015,COLUMNS('Section 2'!$D$13:R$13),0)="QPS","QPS",PROPER(VLOOKUP($A961,'Section 2'!$D$16:$R$1015,COLUMNS('Section 2'!$D$13:R$13),0)))))</f>
        <v/>
      </c>
    </row>
    <row r="962" spans="1:17" x14ac:dyDescent="0.35">
      <c r="A962" s="50">
        <v>961</v>
      </c>
      <c r="B962" s="84" t="str">
        <f t="shared" si="14"/>
        <v/>
      </c>
      <c r="C962" s="84" t="str">
        <f>IFERROR(VLOOKUP($A962,'Section 2'!$D$16:$R$1015,COLUMNS('Section 2'!$D$13:D$13),0),"")</f>
        <v/>
      </c>
      <c r="D962" s="61" t="str">
        <f>IF($C962="","",IF(ISBLANK(VLOOKUP($A962,'Section 2'!$D$16:$R$1015,COLUMNS('Section 2'!$D$13:E$13),0)),"",VLOOKUP($A962,'Section 2'!$D$16:$R$1015,COLUMNS('Section 2'!$D$13:E$13),0)))</f>
        <v/>
      </c>
      <c r="E962" s="84" t="str">
        <f>IF($C962="","",IF(ISBLANK(VLOOKUP($A962,'Section 2'!$D$16:$R$1015,COLUMNS('Section 2'!$D$13:F$13),0)),"",VLOOKUP($A962,'Section 2'!$D$16:$R$1015,COLUMNS('Section 2'!$D$13:F$13),0)))</f>
        <v/>
      </c>
      <c r="F962" s="84" t="str">
        <f>IF($C962="","",IF(ISBLANK(VLOOKUP($A962,'Section 2'!$D$16:$R$1015,COLUMNS('Section 2'!$D$13:G$13),0)),"",VLOOKUP($A962,'Section 2'!$D$16:$R$1015,COLUMNS('Section 2'!$D$13:G$13),0)))</f>
        <v/>
      </c>
      <c r="G962" s="84" t="str">
        <f>IF($C962="","",IF(ISBLANK(VLOOKUP($A962,'Section 2'!$D$16:$R$1015,COLUMNS('Section 2'!$D$13:H$13),0)),"",VLOOKUP($A962,'Section 2'!$D$16:$R$1015,COLUMNS('Section 2'!$D$13:H$13),0)))</f>
        <v/>
      </c>
      <c r="H962" s="84" t="str">
        <f>IF($C962="","",IF(ISBLANK(VLOOKUP($A962,'Section 2'!$D$16:$R$1015,COLUMNS('Section 2'!$D$13:I$13),0)),"",VLOOKUP($A962,'Section 2'!$D$16:$R$1015,COLUMNS('Section 2'!$D$13:I$13),0)))</f>
        <v/>
      </c>
      <c r="I962" s="84" t="str">
        <f>IF($C962="","",IF(ISBLANK(VLOOKUP($A962,'Section 2'!$D$16:$R$1015,COLUMNS('Section 2'!$D$13:J$13),0)),"",VLOOKUP($A962,'Section 2'!$D$16:$R$1015,COLUMNS('Section 2'!$D$13:J$13),0)))</f>
        <v/>
      </c>
      <c r="J962" s="84" t="str">
        <f>IF($C962="","",IF(ISBLANK(VLOOKUP($A962,'Section 2'!$D$16:$R$1015,COLUMNS('Section 2'!$D$13:R$13),0)),"",IF(VLOOKUP($A962,'Section 2'!$D$16:$R$1015,COLUMNS('Section 2'!$D$13:R$13),0)="QPS","QPS",PROPER(VLOOKUP($A962,'Section 2'!$D$16:$R$1015,COLUMNS('Section 2'!$D$13:R$13),0)))))</f>
        <v/>
      </c>
      <c r="K962" s="84" t="str">
        <f>IF($C962="","",IF(ISBLANK(VLOOKUP($A962,'Section 2'!$D$16:$R$1015,COLUMNS('Section 2'!$D$13:L$13),0)),"",VLOOKUP($A962,'Section 2'!$D$16:$R$1015,COLUMNS('Section 2'!$D$13:L$13),0)))</f>
        <v/>
      </c>
      <c r="L962" s="84" t="str">
        <f>IF($C962="","",IF(ISBLANK(VLOOKUP($A962,'Section 2'!$D$16:$R$1015,COLUMNS('Section 2'!$D$13:M$13),0)),"",VLOOKUP($A962,'Section 2'!$D$16:$R$1015,COLUMNS('Section 2'!$D$13:M$13),0)))</f>
        <v/>
      </c>
      <c r="M962" s="84" t="str">
        <f>IF($C962="","",IF(ISBLANK(VLOOKUP($A962,'Section 2'!$D$16:$R$1015,COLUMNS('Section 2'!$D$13:N$13),0)),"",VLOOKUP($A962,'Section 2'!$D$16:$R$1015,COLUMNS('Section 2'!$D$13:N$13),0)))</f>
        <v/>
      </c>
      <c r="N962" s="84" t="str">
        <f>IF($C962="","",IF(ISBLANK(VLOOKUP($A962,'Section 2'!$D$16:$R$1015,COLUMNS('Section 2'!$D$13:O$13),0)),"",VLOOKUP($A962,'Section 2'!$D$16:$R$1015,COLUMNS('Section 2'!$D$13:O$13),0)))</f>
        <v/>
      </c>
      <c r="O962" s="84" t="str">
        <f>IF($C962="","",IF(ISBLANK(VLOOKUP($A962,'Section 2'!$D$16:$R$1015,COLUMNS('Section 2'!$D$13:P$13),0)),"",VLOOKUP($A962,'Section 2'!$D$16:$R$1015,COLUMNS('Section 2'!$D$13:P$13),0)))</f>
        <v/>
      </c>
      <c r="P962" s="84" t="str">
        <f>IF($C962="","",IF(ISBLANK(VLOOKUP($A962,'Section 2'!$D$16:$R$1015,COLUMNS('Section 2'!$D$13:Q$13),0)),"",VLOOKUP($A962,'Section 2'!$D$16:$R$1015,COLUMNS('Section 2'!$D$13:Q$13),0)))</f>
        <v/>
      </c>
      <c r="Q962" s="84" t="str">
        <f>IF($C962="","",IF(ISBLANK(VLOOKUP($A962,'Section 2'!$D$16:$R$1015,COLUMNS('Section 2'!$D$13:R$13),0)),"",IF(VLOOKUP($A962,'Section 2'!$D$16:$R$1015,COLUMNS('Section 2'!$D$13:R$13),0)="QPS","QPS",PROPER(VLOOKUP($A962,'Section 2'!$D$16:$R$1015,COLUMNS('Section 2'!$D$13:R$13),0)))))</f>
        <v/>
      </c>
    </row>
    <row r="963" spans="1:17" x14ac:dyDescent="0.35">
      <c r="A963" s="50">
        <v>962</v>
      </c>
      <c r="B963" s="84" t="str">
        <f t="shared" ref="B963:B1001" si="15">IF(C963="","",2)</f>
        <v/>
      </c>
      <c r="C963" s="84" t="str">
        <f>IFERROR(VLOOKUP($A963,'Section 2'!$D$16:$R$1015,COLUMNS('Section 2'!$D$13:D$13),0),"")</f>
        <v/>
      </c>
      <c r="D963" s="61" t="str">
        <f>IF($C963="","",IF(ISBLANK(VLOOKUP($A963,'Section 2'!$D$16:$R$1015,COLUMNS('Section 2'!$D$13:E$13),0)),"",VLOOKUP($A963,'Section 2'!$D$16:$R$1015,COLUMNS('Section 2'!$D$13:E$13),0)))</f>
        <v/>
      </c>
      <c r="E963" s="84" t="str">
        <f>IF($C963="","",IF(ISBLANK(VLOOKUP($A963,'Section 2'!$D$16:$R$1015,COLUMNS('Section 2'!$D$13:F$13),0)),"",VLOOKUP($A963,'Section 2'!$D$16:$R$1015,COLUMNS('Section 2'!$D$13:F$13),0)))</f>
        <v/>
      </c>
      <c r="F963" s="84" t="str">
        <f>IF($C963="","",IF(ISBLANK(VLOOKUP($A963,'Section 2'!$D$16:$R$1015,COLUMNS('Section 2'!$D$13:G$13),0)),"",VLOOKUP($A963,'Section 2'!$D$16:$R$1015,COLUMNS('Section 2'!$D$13:G$13),0)))</f>
        <v/>
      </c>
      <c r="G963" s="84" t="str">
        <f>IF($C963="","",IF(ISBLANK(VLOOKUP($A963,'Section 2'!$D$16:$R$1015,COLUMNS('Section 2'!$D$13:H$13),0)),"",VLOOKUP($A963,'Section 2'!$D$16:$R$1015,COLUMNS('Section 2'!$D$13:H$13),0)))</f>
        <v/>
      </c>
      <c r="H963" s="84" t="str">
        <f>IF($C963="","",IF(ISBLANK(VLOOKUP($A963,'Section 2'!$D$16:$R$1015,COLUMNS('Section 2'!$D$13:I$13),0)),"",VLOOKUP($A963,'Section 2'!$D$16:$R$1015,COLUMNS('Section 2'!$D$13:I$13),0)))</f>
        <v/>
      </c>
      <c r="I963" s="84" t="str">
        <f>IF($C963="","",IF(ISBLANK(VLOOKUP($A963,'Section 2'!$D$16:$R$1015,COLUMNS('Section 2'!$D$13:J$13),0)),"",VLOOKUP($A963,'Section 2'!$D$16:$R$1015,COLUMNS('Section 2'!$D$13:J$13),0)))</f>
        <v/>
      </c>
      <c r="J963" s="84" t="str">
        <f>IF($C963="","",IF(ISBLANK(VLOOKUP($A963,'Section 2'!$D$16:$R$1015,COLUMNS('Section 2'!$D$13:R$13),0)),"",IF(VLOOKUP($A963,'Section 2'!$D$16:$R$1015,COLUMNS('Section 2'!$D$13:R$13),0)="QPS","QPS",PROPER(VLOOKUP($A963,'Section 2'!$D$16:$R$1015,COLUMNS('Section 2'!$D$13:R$13),0)))))</f>
        <v/>
      </c>
      <c r="K963" s="84" t="str">
        <f>IF($C963="","",IF(ISBLANK(VLOOKUP($A963,'Section 2'!$D$16:$R$1015,COLUMNS('Section 2'!$D$13:L$13),0)),"",VLOOKUP($A963,'Section 2'!$D$16:$R$1015,COLUMNS('Section 2'!$D$13:L$13),0)))</f>
        <v/>
      </c>
      <c r="L963" s="84" t="str">
        <f>IF($C963="","",IF(ISBLANK(VLOOKUP($A963,'Section 2'!$D$16:$R$1015,COLUMNS('Section 2'!$D$13:M$13),0)),"",VLOOKUP($A963,'Section 2'!$D$16:$R$1015,COLUMNS('Section 2'!$D$13:M$13),0)))</f>
        <v/>
      </c>
      <c r="M963" s="84" t="str">
        <f>IF($C963="","",IF(ISBLANK(VLOOKUP($A963,'Section 2'!$D$16:$R$1015,COLUMNS('Section 2'!$D$13:N$13),0)),"",VLOOKUP($A963,'Section 2'!$D$16:$R$1015,COLUMNS('Section 2'!$D$13:N$13),0)))</f>
        <v/>
      </c>
      <c r="N963" s="84" t="str">
        <f>IF($C963="","",IF(ISBLANK(VLOOKUP($A963,'Section 2'!$D$16:$R$1015,COLUMNS('Section 2'!$D$13:O$13),0)),"",VLOOKUP($A963,'Section 2'!$D$16:$R$1015,COLUMNS('Section 2'!$D$13:O$13),0)))</f>
        <v/>
      </c>
      <c r="O963" s="84" t="str">
        <f>IF($C963="","",IF(ISBLANK(VLOOKUP($A963,'Section 2'!$D$16:$R$1015,COLUMNS('Section 2'!$D$13:P$13),0)),"",VLOOKUP($A963,'Section 2'!$D$16:$R$1015,COLUMNS('Section 2'!$D$13:P$13),0)))</f>
        <v/>
      </c>
      <c r="P963" s="84" t="str">
        <f>IF($C963="","",IF(ISBLANK(VLOOKUP($A963,'Section 2'!$D$16:$R$1015,COLUMNS('Section 2'!$D$13:Q$13),0)),"",VLOOKUP($A963,'Section 2'!$D$16:$R$1015,COLUMNS('Section 2'!$D$13:Q$13),0)))</f>
        <v/>
      </c>
      <c r="Q963" s="84" t="str">
        <f>IF($C963="","",IF(ISBLANK(VLOOKUP($A963,'Section 2'!$D$16:$R$1015,COLUMNS('Section 2'!$D$13:R$13),0)),"",IF(VLOOKUP($A963,'Section 2'!$D$16:$R$1015,COLUMNS('Section 2'!$D$13:R$13),0)="QPS","QPS",PROPER(VLOOKUP($A963,'Section 2'!$D$16:$R$1015,COLUMNS('Section 2'!$D$13:R$13),0)))))</f>
        <v/>
      </c>
    </row>
    <row r="964" spans="1:17" x14ac:dyDescent="0.35">
      <c r="A964" s="50">
        <v>963</v>
      </c>
      <c r="B964" s="84" t="str">
        <f t="shared" si="15"/>
        <v/>
      </c>
      <c r="C964" s="84" t="str">
        <f>IFERROR(VLOOKUP($A964,'Section 2'!$D$16:$R$1015,COLUMNS('Section 2'!$D$13:D$13),0),"")</f>
        <v/>
      </c>
      <c r="D964" s="61" t="str">
        <f>IF($C964="","",IF(ISBLANK(VLOOKUP($A964,'Section 2'!$D$16:$R$1015,COLUMNS('Section 2'!$D$13:E$13),0)),"",VLOOKUP($A964,'Section 2'!$D$16:$R$1015,COLUMNS('Section 2'!$D$13:E$13),0)))</f>
        <v/>
      </c>
      <c r="E964" s="84" t="str">
        <f>IF($C964="","",IF(ISBLANK(VLOOKUP($A964,'Section 2'!$D$16:$R$1015,COLUMNS('Section 2'!$D$13:F$13),0)),"",VLOOKUP($A964,'Section 2'!$D$16:$R$1015,COLUMNS('Section 2'!$D$13:F$13),0)))</f>
        <v/>
      </c>
      <c r="F964" s="84" t="str">
        <f>IF($C964="","",IF(ISBLANK(VLOOKUP($A964,'Section 2'!$D$16:$R$1015,COLUMNS('Section 2'!$D$13:G$13),0)),"",VLOOKUP($A964,'Section 2'!$D$16:$R$1015,COLUMNS('Section 2'!$D$13:G$13),0)))</f>
        <v/>
      </c>
      <c r="G964" s="84" t="str">
        <f>IF($C964="","",IF(ISBLANK(VLOOKUP($A964,'Section 2'!$D$16:$R$1015,COLUMNS('Section 2'!$D$13:H$13),0)),"",VLOOKUP($A964,'Section 2'!$D$16:$R$1015,COLUMNS('Section 2'!$D$13:H$13),0)))</f>
        <v/>
      </c>
      <c r="H964" s="84" t="str">
        <f>IF($C964="","",IF(ISBLANK(VLOOKUP($A964,'Section 2'!$D$16:$R$1015,COLUMNS('Section 2'!$D$13:I$13),0)),"",VLOOKUP($A964,'Section 2'!$D$16:$R$1015,COLUMNS('Section 2'!$D$13:I$13),0)))</f>
        <v/>
      </c>
      <c r="I964" s="84" t="str">
        <f>IF($C964="","",IF(ISBLANK(VLOOKUP($A964,'Section 2'!$D$16:$R$1015,COLUMNS('Section 2'!$D$13:J$13),0)),"",VLOOKUP($A964,'Section 2'!$D$16:$R$1015,COLUMNS('Section 2'!$D$13:J$13),0)))</f>
        <v/>
      </c>
      <c r="J964" s="84" t="str">
        <f>IF($C964="","",IF(ISBLANK(VLOOKUP($A964,'Section 2'!$D$16:$R$1015,COLUMNS('Section 2'!$D$13:R$13),0)),"",IF(VLOOKUP($A964,'Section 2'!$D$16:$R$1015,COLUMNS('Section 2'!$D$13:R$13),0)="QPS","QPS",PROPER(VLOOKUP($A964,'Section 2'!$D$16:$R$1015,COLUMNS('Section 2'!$D$13:R$13),0)))))</f>
        <v/>
      </c>
      <c r="K964" s="84" t="str">
        <f>IF($C964="","",IF(ISBLANK(VLOOKUP($A964,'Section 2'!$D$16:$R$1015,COLUMNS('Section 2'!$D$13:L$13),0)),"",VLOOKUP($A964,'Section 2'!$D$16:$R$1015,COLUMNS('Section 2'!$D$13:L$13),0)))</f>
        <v/>
      </c>
      <c r="L964" s="84" t="str">
        <f>IF($C964="","",IF(ISBLANK(VLOOKUP($A964,'Section 2'!$D$16:$R$1015,COLUMNS('Section 2'!$D$13:M$13),0)),"",VLOOKUP($A964,'Section 2'!$D$16:$R$1015,COLUMNS('Section 2'!$D$13:M$13),0)))</f>
        <v/>
      </c>
      <c r="M964" s="84" t="str">
        <f>IF($C964="","",IF(ISBLANK(VLOOKUP($A964,'Section 2'!$D$16:$R$1015,COLUMNS('Section 2'!$D$13:N$13),0)),"",VLOOKUP($A964,'Section 2'!$D$16:$R$1015,COLUMNS('Section 2'!$D$13:N$13),0)))</f>
        <v/>
      </c>
      <c r="N964" s="84" t="str">
        <f>IF($C964="","",IF(ISBLANK(VLOOKUP($A964,'Section 2'!$D$16:$R$1015,COLUMNS('Section 2'!$D$13:O$13),0)),"",VLOOKUP($A964,'Section 2'!$D$16:$R$1015,COLUMNS('Section 2'!$D$13:O$13),0)))</f>
        <v/>
      </c>
      <c r="O964" s="84" t="str">
        <f>IF($C964="","",IF(ISBLANK(VLOOKUP($A964,'Section 2'!$D$16:$R$1015,COLUMNS('Section 2'!$D$13:P$13),0)),"",VLOOKUP($A964,'Section 2'!$D$16:$R$1015,COLUMNS('Section 2'!$D$13:P$13),0)))</f>
        <v/>
      </c>
      <c r="P964" s="84" t="str">
        <f>IF($C964="","",IF(ISBLANK(VLOOKUP($A964,'Section 2'!$D$16:$R$1015,COLUMNS('Section 2'!$D$13:Q$13),0)),"",VLOOKUP($A964,'Section 2'!$D$16:$R$1015,COLUMNS('Section 2'!$D$13:Q$13),0)))</f>
        <v/>
      </c>
      <c r="Q964" s="84" t="str">
        <f>IF($C964="","",IF(ISBLANK(VLOOKUP($A964,'Section 2'!$D$16:$R$1015,COLUMNS('Section 2'!$D$13:R$13),0)),"",IF(VLOOKUP($A964,'Section 2'!$D$16:$R$1015,COLUMNS('Section 2'!$D$13:R$13),0)="QPS","QPS",PROPER(VLOOKUP($A964,'Section 2'!$D$16:$R$1015,COLUMNS('Section 2'!$D$13:R$13),0)))))</f>
        <v/>
      </c>
    </row>
    <row r="965" spans="1:17" x14ac:dyDescent="0.35">
      <c r="A965" s="50">
        <v>964</v>
      </c>
      <c r="B965" s="84" t="str">
        <f t="shared" si="15"/>
        <v/>
      </c>
      <c r="C965" s="84" t="str">
        <f>IFERROR(VLOOKUP($A965,'Section 2'!$D$16:$R$1015,COLUMNS('Section 2'!$D$13:D$13),0),"")</f>
        <v/>
      </c>
      <c r="D965" s="61" t="str">
        <f>IF($C965="","",IF(ISBLANK(VLOOKUP($A965,'Section 2'!$D$16:$R$1015,COLUMNS('Section 2'!$D$13:E$13),0)),"",VLOOKUP($A965,'Section 2'!$D$16:$R$1015,COLUMNS('Section 2'!$D$13:E$13),0)))</f>
        <v/>
      </c>
      <c r="E965" s="84" t="str">
        <f>IF($C965="","",IF(ISBLANK(VLOOKUP($A965,'Section 2'!$D$16:$R$1015,COLUMNS('Section 2'!$D$13:F$13),0)),"",VLOOKUP($A965,'Section 2'!$D$16:$R$1015,COLUMNS('Section 2'!$D$13:F$13),0)))</f>
        <v/>
      </c>
      <c r="F965" s="84" t="str">
        <f>IF($C965="","",IF(ISBLANK(VLOOKUP($A965,'Section 2'!$D$16:$R$1015,COLUMNS('Section 2'!$D$13:G$13),0)),"",VLOOKUP($A965,'Section 2'!$D$16:$R$1015,COLUMNS('Section 2'!$D$13:G$13),0)))</f>
        <v/>
      </c>
      <c r="G965" s="84" t="str">
        <f>IF($C965="","",IF(ISBLANK(VLOOKUP($A965,'Section 2'!$D$16:$R$1015,COLUMNS('Section 2'!$D$13:H$13),0)),"",VLOOKUP($A965,'Section 2'!$D$16:$R$1015,COLUMNS('Section 2'!$D$13:H$13),0)))</f>
        <v/>
      </c>
      <c r="H965" s="84" t="str">
        <f>IF($C965="","",IF(ISBLANK(VLOOKUP($A965,'Section 2'!$D$16:$R$1015,COLUMNS('Section 2'!$D$13:I$13),0)),"",VLOOKUP($A965,'Section 2'!$D$16:$R$1015,COLUMNS('Section 2'!$D$13:I$13),0)))</f>
        <v/>
      </c>
      <c r="I965" s="84" t="str">
        <f>IF($C965="","",IF(ISBLANK(VLOOKUP($A965,'Section 2'!$D$16:$R$1015,COLUMNS('Section 2'!$D$13:J$13),0)),"",VLOOKUP($A965,'Section 2'!$D$16:$R$1015,COLUMNS('Section 2'!$D$13:J$13),0)))</f>
        <v/>
      </c>
      <c r="J965" s="84" t="str">
        <f>IF($C965="","",IF(ISBLANK(VLOOKUP($A965,'Section 2'!$D$16:$R$1015,COLUMNS('Section 2'!$D$13:R$13),0)),"",IF(VLOOKUP($A965,'Section 2'!$D$16:$R$1015,COLUMNS('Section 2'!$D$13:R$13),0)="QPS","QPS",PROPER(VLOOKUP($A965,'Section 2'!$D$16:$R$1015,COLUMNS('Section 2'!$D$13:R$13),0)))))</f>
        <v/>
      </c>
      <c r="K965" s="84" t="str">
        <f>IF($C965="","",IF(ISBLANK(VLOOKUP($A965,'Section 2'!$D$16:$R$1015,COLUMNS('Section 2'!$D$13:L$13),0)),"",VLOOKUP($A965,'Section 2'!$D$16:$R$1015,COLUMNS('Section 2'!$D$13:L$13),0)))</f>
        <v/>
      </c>
      <c r="L965" s="84" t="str">
        <f>IF($C965="","",IF(ISBLANK(VLOOKUP($A965,'Section 2'!$D$16:$R$1015,COLUMNS('Section 2'!$D$13:M$13),0)),"",VLOOKUP($A965,'Section 2'!$D$16:$R$1015,COLUMNS('Section 2'!$D$13:M$13),0)))</f>
        <v/>
      </c>
      <c r="M965" s="84" t="str">
        <f>IF($C965="","",IF(ISBLANK(VLOOKUP($A965,'Section 2'!$D$16:$R$1015,COLUMNS('Section 2'!$D$13:N$13),0)),"",VLOOKUP($A965,'Section 2'!$D$16:$R$1015,COLUMNS('Section 2'!$D$13:N$13),0)))</f>
        <v/>
      </c>
      <c r="N965" s="84" t="str">
        <f>IF($C965="","",IF(ISBLANK(VLOOKUP($A965,'Section 2'!$D$16:$R$1015,COLUMNS('Section 2'!$D$13:O$13),0)),"",VLOOKUP($A965,'Section 2'!$D$16:$R$1015,COLUMNS('Section 2'!$D$13:O$13),0)))</f>
        <v/>
      </c>
      <c r="O965" s="84" t="str">
        <f>IF($C965="","",IF(ISBLANK(VLOOKUP($A965,'Section 2'!$D$16:$R$1015,COLUMNS('Section 2'!$D$13:P$13),0)),"",VLOOKUP($A965,'Section 2'!$D$16:$R$1015,COLUMNS('Section 2'!$D$13:P$13),0)))</f>
        <v/>
      </c>
      <c r="P965" s="84" t="str">
        <f>IF($C965="","",IF(ISBLANK(VLOOKUP($A965,'Section 2'!$D$16:$R$1015,COLUMNS('Section 2'!$D$13:Q$13),0)),"",VLOOKUP($A965,'Section 2'!$D$16:$R$1015,COLUMNS('Section 2'!$D$13:Q$13),0)))</f>
        <v/>
      </c>
      <c r="Q965" s="84" t="str">
        <f>IF($C965="","",IF(ISBLANK(VLOOKUP($A965,'Section 2'!$D$16:$R$1015,COLUMNS('Section 2'!$D$13:R$13),0)),"",IF(VLOOKUP($A965,'Section 2'!$D$16:$R$1015,COLUMNS('Section 2'!$D$13:R$13),0)="QPS","QPS",PROPER(VLOOKUP($A965,'Section 2'!$D$16:$R$1015,COLUMNS('Section 2'!$D$13:R$13),0)))))</f>
        <v/>
      </c>
    </row>
    <row r="966" spans="1:17" x14ac:dyDescent="0.35">
      <c r="A966" s="50">
        <v>965</v>
      </c>
      <c r="B966" s="84" t="str">
        <f t="shared" si="15"/>
        <v/>
      </c>
      <c r="C966" s="84" t="str">
        <f>IFERROR(VLOOKUP($A966,'Section 2'!$D$16:$R$1015,COLUMNS('Section 2'!$D$13:D$13),0),"")</f>
        <v/>
      </c>
      <c r="D966" s="61" t="str">
        <f>IF($C966="","",IF(ISBLANK(VLOOKUP($A966,'Section 2'!$D$16:$R$1015,COLUMNS('Section 2'!$D$13:E$13),0)),"",VLOOKUP($A966,'Section 2'!$D$16:$R$1015,COLUMNS('Section 2'!$D$13:E$13),0)))</f>
        <v/>
      </c>
      <c r="E966" s="84" t="str">
        <f>IF($C966="","",IF(ISBLANK(VLOOKUP($A966,'Section 2'!$D$16:$R$1015,COLUMNS('Section 2'!$D$13:F$13),0)),"",VLOOKUP($A966,'Section 2'!$D$16:$R$1015,COLUMNS('Section 2'!$D$13:F$13),0)))</f>
        <v/>
      </c>
      <c r="F966" s="84" t="str">
        <f>IF($C966="","",IF(ISBLANK(VLOOKUP($A966,'Section 2'!$D$16:$R$1015,COLUMNS('Section 2'!$D$13:G$13),0)),"",VLOOKUP($A966,'Section 2'!$D$16:$R$1015,COLUMNS('Section 2'!$D$13:G$13),0)))</f>
        <v/>
      </c>
      <c r="G966" s="84" t="str">
        <f>IF($C966="","",IF(ISBLANK(VLOOKUP($A966,'Section 2'!$D$16:$R$1015,COLUMNS('Section 2'!$D$13:H$13),0)),"",VLOOKUP($A966,'Section 2'!$D$16:$R$1015,COLUMNS('Section 2'!$D$13:H$13),0)))</f>
        <v/>
      </c>
      <c r="H966" s="84" t="str">
        <f>IF($C966="","",IF(ISBLANK(VLOOKUP($A966,'Section 2'!$D$16:$R$1015,COLUMNS('Section 2'!$D$13:I$13),0)),"",VLOOKUP($A966,'Section 2'!$D$16:$R$1015,COLUMNS('Section 2'!$D$13:I$13),0)))</f>
        <v/>
      </c>
      <c r="I966" s="84" t="str">
        <f>IF($C966="","",IF(ISBLANK(VLOOKUP($A966,'Section 2'!$D$16:$R$1015,COLUMNS('Section 2'!$D$13:J$13),0)),"",VLOOKUP($A966,'Section 2'!$D$16:$R$1015,COLUMNS('Section 2'!$D$13:J$13),0)))</f>
        <v/>
      </c>
      <c r="J966" s="84" t="str">
        <f>IF($C966="","",IF(ISBLANK(VLOOKUP($A966,'Section 2'!$D$16:$R$1015,COLUMNS('Section 2'!$D$13:R$13),0)),"",IF(VLOOKUP($A966,'Section 2'!$D$16:$R$1015,COLUMNS('Section 2'!$D$13:R$13),0)="QPS","QPS",PROPER(VLOOKUP($A966,'Section 2'!$D$16:$R$1015,COLUMNS('Section 2'!$D$13:R$13),0)))))</f>
        <v/>
      </c>
      <c r="K966" s="84" t="str">
        <f>IF($C966="","",IF(ISBLANK(VLOOKUP($A966,'Section 2'!$D$16:$R$1015,COLUMNS('Section 2'!$D$13:L$13),0)),"",VLOOKUP($A966,'Section 2'!$D$16:$R$1015,COLUMNS('Section 2'!$D$13:L$13),0)))</f>
        <v/>
      </c>
      <c r="L966" s="84" t="str">
        <f>IF($C966="","",IF(ISBLANK(VLOOKUP($A966,'Section 2'!$D$16:$R$1015,COLUMNS('Section 2'!$D$13:M$13),0)),"",VLOOKUP($A966,'Section 2'!$D$16:$R$1015,COLUMNS('Section 2'!$D$13:M$13),0)))</f>
        <v/>
      </c>
      <c r="M966" s="84" t="str">
        <f>IF($C966="","",IF(ISBLANK(VLOOKUP($A966,'Section 2'!$D$16:$R$1015,COLUMNS('Section 2'!$D$13:N$13),0)),"",VLOOKUP($A966,'Section 2'!$D$16:$R$1015,COLUMNS('Section 2'!$D$13:N$13),0)))</f>
        <v/>
      </c>
      <c r="N966" s="84" t="str">
        <f>IF($C966="","",IF(ISBLANK(VLOOKUP($A966,'Section 2'!$D$16:$R$1015,COLUMNS('Section 2'!$D$13:O$13),0)),"",VLOOKUP($A966,'Section 2'!$D$16:$R$1015,COLUMNS('Section 2'!$D$13:O$13),0)))</f>
        <v/>
      </c>
      <c r="O966" s="84" t="str">
        <f>IF($C966="","",IF(ISBLANK(VLOOKUP($A966,'Section 2'!$D$16:$R$1015,COLUMNS('Section 2'!$D$13:P$13),0)),"",VLOOKUP($A966,'Section 2'!$D$16:$R$1015,COLUMNS('Section 2'!$D$13:P$13),0)))</f>
        <v/>
      </c>
      <c r="P966" s="84" t="str">
        <f>IF($C966="","",IF(ISBLANK(VLOOKUP($A966,'Section 2'!$D$16:$R$1015,COLUMNS('Section 2'!$D$13:Q$13),0)),"",VLOOKUP($A966,'Section 2'!$D$16:$R$1015,COLUMNS('Section 2'!$D$13:Q$13),0)))</f>
        <v/>
      </c>
      <c r="Q966" s="84" t="str">
        <f>IF($C966="","",IF(ISBLANK(VLOOKUP($A966,'Section 2'!$D$16:$R$1015,COLUMNS('Section 2'!$D$13:R$13),0)),"",IF(VLOOKUP($A966,'Section 2'!$D$16:$R$1015,COLUMNS('Section 2'!$D$13:R$13),0)="QPS","QPS",PROPER(VLOOKUP($A966,'Section 2'!$D$16:$R$1015,COLUMNS('Section 2'!$D$13:R$13),0)))))</f>
        <v/>
      </c>
    </row>
    <row r="967" spans="1:17" x14ac:dyDescent="0.35">
      <c r="A967" s="50">
        <v>966</v>
      </c>
      <c r="B967" s="84" t="str">
        <f t="shared" si="15"/>
        <v/>
      </c>
      <c r="C967" s="84" t="str">
        <f>IFERROR(VLOOKUP($A967,'Section 2'!$D$16:$R$1015,COLUMNS('Section 2'!$D$13:D$13),0),"")</f>
        <v/>
      </c>
      <c r="D967" s="61" t="str">
        <f>IF($C967="","",IF(ISBLANK(VLOOKUP($A967,'Section 2'!$D$16:$R$1015,COLUMNS('Section 2'!$D$13:E$13),0)),"",VLOOKUP($A967,'Section 2'!$D$16:$R$1015,COLUMNS('Section 2'!$D$13:E$13),0)))</f>
        <v/>
      </c>
      <c r="E967" s="84" t="str">
        <f>IF($C967="","",IF(ISBLANK(VLOOKUP($A967,'Section 2'!$D$16:$R$1015,COLUMNS('Section 2'!$D$13:F$13),0)),"",VLOOKUP($A967,'Section 2'!$D$16:$R$1015,COLUMNS('Section 2'!$D$13:F$13),0)))</f>
        <v/>
      </c>
      <c r="F967" s="84" t="str">
        <f>IF($C967="","",IF(ISBLANK(VLOOKUP($A967,'Section 2'!$D$16:$R$1015,COLUMNS('Section 2'!$D$13:G$13),0)),"",VLOOKUP($A967,'Section 2'!$D$16:$R$1015,COLUMNS('Section 2'!$D$13:G$13),0)))</f>
        <v/>
      </c>
      <c r="G967" s="84" t="str">
        <f>IF($C967="","",IF(ISBLANK(VLOOKUP($A967,'Section 2'!$D$16:$R$1015,COLUMNS('Section 2'!$D$13:H$13),0)),"",VLOOKUP($A967,'Section 2'!$D$16:$R$1015,COLUMNS('Section 2'!$D$13:H$13),0)))</f>
        <v/>
      </c>
      <c r="H967" s="84" t="str">
        <f>IF($C967="","",IF(ISBLANK(VLOOKUP($A967,'Section 2'!$D$16:$R$1015,COLUMNS('Section 2'!$D$13:I$13),0)),"",VLOOKUP($A967,'Section 2'!$D$16:$R$1015,COLUMNS('Section 2'!$D$13:I$13),0)))</f>
        <v/>
      </c>
      <c r="I967" s="84" t="str">
        <f>IF($C967="","",IF(ISBLANK(VLOOKUP($A967,'Section 2'!$D$16:$R$1015,COLUMNS('Section 2'!$D$13:J$13),0)),"",VLOOKUP($A967,'Section 2'!$D$16:$R$1015,COLUMNS('Section 2'!$D$13:J$13),0)))</f>
        <v/>
      </c>
      <c r="J967" s="84" t="str">
        <f>IF($C967="","",IF(ISBLANK(VLOOKUP($A967,'Section 2'!$D$16:$R$1015,COLUMNS('Section 2'!$D$13:R$13),0)),"",IF(VLOOKUP($A967,'Section 2'!$D$16:$R$1015,COLUMNS('Section 2'!$D$13:R$13),0)="QPS","QPS",PROPER(VLOOKUP($A967,'Section 2'!$D$16:$R$1015,COLUMNS('Section 2'!$D$13:R$13),0)))))</f>
        <v/>
      </c>
      <c r="K967" s="84" t="str">
        <f>IF($C967="","",IF(ISBLANK(VLOOKUP($A967,'Section 2'!$D$16:$R$1015,COLUMNS('Section 2'!$D$13:L$13),0)),"",VLOOKUP($A967,'Section 2'!$D$16:$R$1015,COLUMNS('Section 2'!$D$13:L$13),0)))</f>
        <v/>
      </c>
      <c r="L967" s="84" t="str">
        <f>IF($C967="","",IF(ISBLANK(VLOOKUP($A967,'Section 2'!$D$16:$R$1015,COLUMNS('Section 2'!$D$13:M$13),0)),"",VLOOKUP($A967,'Section 2'!$D$16:$R$1015,COLUMNS('Section 2'!$D$13:M$13),0)))</f>
        <v/>
      </c>
      <c r="M967" s="84" t="str">
        <f>IF($C967="","",IF(ISBLANK(VLOOKUP($A967,'Section 2'!$D$16:$R$1015,COLUMNS('Section 2'!$D$13:N$13),0)),"",VLOOKUP($A967,'Section 2'!$D$16:$R$1015,COLUMNS('Section 2'!$D$13:N$13),0)))</f>
        <v/>
      </c>
      <c r="N967" s="84" t="str">
        <f>IF($C967="","",IF(ISBLANK(VLOOKUP($A967,'Section 2'!$D$16:$R$1015,COLUMNS('Section 2'!$D$13:O$13),0)),"",VLOOKUP($A967,'Section 2'!$D$16:$R$1015,COLUMNS('Section 2'!$D$13:O$13),0)))</f>
        <v/>
      </c>
      <c r="O967" s="84" t="str">
        <f>IF($C967="","",IF(ISBLANK(VLOOKUP($A967,'Section 2'!$D$16:$R$1015,COLUMNS('Section 2'!$D$13:P$13),0)),"",VLOOKUP($A967,'Section 2'!$D$16:$R$1015,COLUMNS('Section 2'!$D$13:P$13),0)))</f>
        <v/>
      </c>
      <c r="P967" s="84" t="str">
        <f>IF($C967="","",IF(ISBLANK(VLOOKUP($A967,'Section 2'!$D$16:$R$1015,COLUMNS('Section 2'!$D$13:Q$13),0)),"",VLOOKUP($A967,'Section 2'!$D$16:$R$1015,COLUMNS('Section 2'!$D$13:Q$13),0)))</f>
        <v/>
      </c>
      <c r="Q967" s="84" t="str">
        <f>IF($C967="","",IF(ISBLANK(VLOOKUP($A967,'Section 2'!$D$16:$R$1015,COLUMNS('Section 2'!$D$13:R$13),0)),"",IF(VLOOKUP($A967,'Section 2'!$D$16:$R$1015,COLUMNS('Section 2'!$D$13:R$13),0)="QPS","QPS",PROPER(VLOOKUP($A967,'Section 2'!$D$16:$R$1015,COLUMNS('Section 2'!$D$13:R$13),0)))))</f>
        <v/>
      </c>
    </row>
    <row r="968" spans="1:17" x14ac:dyDescent="0.35">
      <c r="A968" s="50">
        <v>967</v>
      </c>
      <c r="B968" s="84" t="str">
        <f t="shared" si="15"/>
        <v/>
      </c>
      <c r="C968" s="84" t="str">
        <f>IFERROR(VLOOKUP($A968,'Section 2'!$D$16:$R$1015,COLUMNS('Section 2'!$D$13:D$13),0),"")</f>
        <v/>
      </c>
      <c r="D968" s="61" t="str">
        <f>IF($C968="","",IF(ISBLANK(VLOOKUP($A968,'Section 2'!$D$16:$R$1015,COLUMNS('Section 2'!$D$13:E$13),0)),"",VLOOKUP($A968,'Section 2'!$D$16:$R$1015,COLUMNS('Section 2'!$D$13:E$13),0)))</f>
        <v/>
      </c>
      <c r="E968" s="84" t="str">
        <f>IF($C968="","",IF(ISBLANK(VLOOKUP($A968,'Section 2'!$D$16:$R$1015,COLUMNS('Section 2'!$D$13:F$13),0)),"",VLOOKUP($A968,'Section 2'!$D$16:$R$1015,COLUMNS('Section 2'!$D$13:F$13),0)))</f>
        <v/>
      </c>
      <c r="F968" s="84" t="str">
        <f>IF($C968="","",IF(ISBLANK(VLOOKUP($A968,'Section 2'!$D$16:$R$1015,COLUMNS('Section 2'!$D$13:G$13),0)),"",VLOOKUP($A968,'Section 2'!$D$16:$R$1015,COLUMNS('Section 2'!$D$13:G$13),0)))</f>
        <v/>
      </c>
      <c r="G968" s="84" t="str">
        <f>IF($C968="","",IF(ISBLANK(VLOOKUP($A968,'Section 2'!$D$16:$R$1015,COLUMNS('Section 2'!$D$13:H$13),0)),"",VLOOKUP($A968,'Section 2'!$D$16:$R$1015,COLUMNS('Section 2'!$D$13:H$13),0)))</f>
        <v/>
      </c>
      <c r="H968" s="84" t="str">
        <f>IF($C968="","",IF(ISBLANK(VLOOKUP($A968,'Section 2'!$D$16:$R$1015,COLUMNS('Section 2'!$D$13:I$13),0)),"",VLOOKUP($A968,'Section 2'!$D$16:$R$1015,COLUMNS('Section 2'!$D$13:I$13),0)))</f>
        <v/>
      </c>
      <c r="I968" s="84" t="str">
        <f>IF($C968="","",IF(ISBLANK(VLOOKUP($A968,'Section 2'!$D$16:$R$1015,COLUMNS('Section 2'!$D$13:J$13),0)),"",VLOOKUP($A968,'Section 2'!$D$16:$R$1015,COLUMNS('Section 2'!$D$13:J$13),0)))</f>
        <v/>
      </c>
      <c r="J968" s="84" t="str">
        <f>IF($C968="","",IF(ISBLANK(VLOOKUP($A968,'Section 2'!$D$16:$R$1015,COLUMNS('Section 2'!$D$13:R$13),0)),"",IF(VLOOKUP($A968,'Section 2'!$D$16:$R$1015,COLUMNS('Section 2'!$D$13:R$13),0)="QPS","QPS",PROPER(VLOOKUP($A968,'Section 2'!$D$16:$R$1015,COLUMNS('Section 2'!$D$13:R$13),0)))))</f>
        <v/>
      </c>
      <c r="K968" s="84" t="str">
        <f>IF($C968="","",IF(ISBLANK(VLOOKUP($A968,'Section 2'!$D$16:$R$1015,COLUMNS('Section 2'!$D$13:L$13),0)),"",VLOOKUP($A968,'Section 2'!$D$16:$R$1015,COLUMNS('Section 2'!$D$13:L$13),0)))</f>
        <v/>
      </c>
      <c r="L968" s="84" t="str">
        <f>IF($C968="","",IF(ISBLANK(VLOOKUP($A968,'Section 2'!$D$16:$R$1015,COLUMNS('Section 2'!$D$13:M$13),0)),"",VLOOKUP($A968,'Section 2'!$D$16:$R$1015,COLUMNS('Section 2'!$D$13:M$13),0)))</f>
        <v/>
      </c>
      <c r="M968" s="84" t="str">
        <f>IF($C968="","",IF(ISBLANK(VLOOKUP($A968,'Section 2'!$D$16:$R$1015,COLUMNS('Section 2'!$D$13:N$13),0)),"",VLOOKUP($A968,'Section 2'!$D$16:$R$1015,COLUMNS('Section 2'!$D$13:N$13),0)))</f>
        <v/>
      </c>
      <c r="N968" s="84" t="str">
        <f>IF($C968="","",IF(ISBLANK(VLOOKUP($A968,'Section 2'!$D$16:$R$1015,COLUMNS('Section 2'!$D$13:O$13),0)),"",VLOOKUP($A968,'Section 2'!$D$16:$R$1015,COLUMNS('Section 2'!$D$13:O$13),0)))</f>
        <v/>
      </c>
      <c r="O968" s="84" t="str">
        <f>IF($C968="","",IF(ISBLANK(VLOOKUP($A968,'Section 2'!$D$16:$R$1015,COLUMNS('Section 2'!$D$13:P$13),0)),"",VLOOKUP($A968,'Section 2'!$D$16:$R$1015,COLUMNS('Section 2'!$D$13:P$13),0)))</f>
        <v/>
      </c>
      <c r="P968" s="84" t="str">
        <f>IF($C968="","",IF(ISBLANK(VLOOKUP($A968,'Section 2'!$D$16:$R$1015,COLUMNS('Section 2'!$D$13:Q$13),0)),"",VLOOKUP($A968,'Section 2'!$D$16:$R$1015,COLUMNS('Section 2'!$D$13:Q$13),0)))</f>
        <v/>
      </c>
      <c r="Q968" s="84" t="str">
        <f>IF($C968="","",IF(ISBLANK(VLOOKUP($A968,'Section 2'!$D$16:$R$1015,COLUMNS('Section 2'!$D$13:R$13),0)),"",IF(VLOOKUP($A968,'Section 2'!$D$16:$R$1015,COLUMNS('Section 2'!$D$13:R$13),0)="QPS","QPS",PROPER(VLOOKUP($A968,'Section 2'!$D$16:$R$1015,COLUMNS('Section 2'!$D$13:R$13),0)))))</f>
        <v/>
      </c>
    </row>
    <row r="969" spans="1:17" x14ac:dyDescent="0.35">
      <c r="A969" s="50">
        <v>968</v>
      </c>
      <c r="B969" s="84" t="str">
        <f t="shared" si="15"/>
        <v/>
      </c>
      <c r="C969" s="84" t="str">
        <f>IFERROR(VLOOKUP($A969,'Section 2'!$D$16:$R$1015,COLUMNS('Section 2'!$D$13:D$13),0),"")</f>
        <v/>
      </c>
      <c r="D969" s="61" t="str">
        <f>IF($C969="","",IF(ISBLANK(VLOOKUP($A969,'Section 2'!$D$16:$R$1015,COLUMNS('Section 2'!$D$13:E$13),0)),"",VLOOKUP($A969,'Section 2'!$D$16:$R$1015,COLUMNS('Section 2'!$D$13:E$13),0)))</f>
        <v/>
      </c>
      <c r="E969" s="84" t="str">
        <f>IF($C969="","",IF(ISBLANK(VLOOKUP($A969,'Section 2'!$D$16:$R$1015,COLUMNS('Section 2'!$D$13:F$13),0)),"",VLOOKUP($A969,'Section 2'!$D$16:$R$1015,COLUMNS('Section 2'!$D$13:F$13),0)))</f>
        <v/>
      </c>
      <c r="F969" s="84" t="str">
        <f>IF($C969="","",IF(ISBLANK(VLOOKUP($A969,'Section 2'!$D$16:$R$1015,COLUMNS('Section 2'!$D$13:G$13),0)),"",VLOOKUP($A969,'Section 2'!$D$16:$R$1015,COLUMNS('Section 2'!$D$13:G$13),0)))</f>
        <v/>
      </c>
      <c r="G969" s="84" t="str">
        <f>IF($C969="","",IF(ISBLANK(VLOOKUP($A969,'Section 2'!$D$16:$R$1015,COLUMNS('Section 2'!$D$13:H$13),0)),"",VLOOKUP($A969,'Section 2'!$D$16:$R$1015,COLUMNS('Section 2'!$D$13:H$13),0)))</f>
        <v/>
      </c>
      <c r="H969" s="84" t="str">
        <f>IF($C969="","",IF(ISBLANK(VLOOKUP($A969,'Section 2'!$D$16:$R$1015,COLUMNS('Section 2'!$D$13:I$13),0)),"",VLOOKUP($A969,'Section 2'!$D$16:$R$1015,COLUMNS('Section 2'!$D$13:I$13),0)))</f>
        <v/>
      </c>
      <c r="I969" s="84" t="str">
        <f>IF($C969="","",IF(ISBLANK(VLOOKUP($A969,'Section 2'!$D$16:$R$1015,COLUMNS('Section 2'!$D$13:J$13),0)),"",VLOOKUP($A969,'Section 2'!$D$16:$R$1015,COLUMNS('Section 2'!$D$13:J$13),0)))</f>
        <v/>
      </c>
      <c r="J969" s="84" t="str">
        <f>IF($C969="","",IF(ISBLANK(VLOOKUP($A969,'Section 2'!$D$16:$R$1015,COLUMNS('Section 2'!$D$13:R$13),0)),"",IF(VLOOKUP($A969,'Section 2'!$D$16:$R$1015,COLUMNS('Section 2'!$D$13:R$13),0)="QPS","QPS",PROPER(VLOOKUP($A969,'Section 2'!$D$16:$R$1015,COLUMNS('Section 2'!$D$13:R$13),0)))))</f>
        <v/>
      </c>
      <c r="K969" s="84" t="str">
        <f>IF($C969="","",IF(ISBLANK(VLOOKUP($A969,'Section 2'!$D$16:$R$1015,COLUMNS('Section 2'!$D$13:L$13),0)),"",VLOOKUP($A969,'Section 2'!$D$16:$R$1015,COLUMNS('Section 2'!$D$13:L$13),0)))</f>
        <v/>
      </c>
      <c r="L969" s="84" t="str">
        <f>IF($C969="","",IF(ISBLANK(VLOOKUP($A969,'Section 2'!$D$16:$R$1015,COLUMNS('Section 2'!$D$13:M$13),0)),"",VLOOKUP($A969,'Section 2'!$D$16:$R$1015,COLUMNS('Section 2'!$D$13:M$13),0)))</f>
        <v/>
      </c>
      <c r="M969" s="84" t="str">
        <f>IF($C969="","",IF(ISBLANK(VLOOKUP($A969,'Section 2'!$D$16:$R$1015,COLUMNS('Section 2'!$D$13:N$13),0)),"",VLOOKUP($A969,'Section 2'!$D$16:$R$1015,COLUMNS('Section 2'!$D$13:N$13),0)))</f>
        <v/>
      </c>
      <c r="N969" s="84" t="str">
        <f>IF($C969="","",IF(ISBLANK(VLOOKUP($A969,'Section 2'!$D$16:$R$1015,COLUMNS('Section 2'!$D$13:O$13),0)),"",VLOOKUP($A969,'Section 2'!$D$16:$R$1015,COLUMNS('Section 2'!$D$13:O$13),0)))</f>
        <v/>
      </c>
      <c r="O969" s="84" t="str">
        <f>IF($C969="","",IF(ISBLANK(VLOOKUP($A969,'Section 2'!$D$16:$R$1015,COLUMNS('Section 2'!$D$13:P$13),0)),"",VLOOKUP($A969,'Section 2'!$D$16:$R$1015,COLUMNS('Section 2'!$D$13:P$13),0)))</f>
        <v/>
      </c>
      <c r="P969" s="84" t="str">
        <f>IF($C969="","",IF(ISBLANK(VLOOKUP($A969,'Section 2'!$D$16:$R$1015,COLUMNS('Section 2'!$D$13:Q$13),0)),"",VLOOKUP($A969,'Section 2'!$D$16:$R$1015,COLUMNS('Section 2'!$D$13:Q$13),0)))</f>
        <v/>
      </c>
      <c r="Q969" s="84" t="str">
        <f>IF($C969="","",IF(ISBLANK(VLOOKUP($A969,'Section 2'!$D$16:$R$1015,COLUMNS('Section 2'!$D$13:R$13),0)),"",IF(VLOOKUP($A969,'Section 2'!$D$16:$R$1015,COLUMNS('Section 2'!$D$13:R$13),0)="QPS","QPS",PROPER(VLOOKUP($A969,'Section 2'!$D$16:$R$1015,COLUMNS('Section 2'!$D$13:R$13),0)))))</f>
        <v/>
      </c>
    </row>
    <row r="970" spans="1:17" x14ac:dyDescent="0.35">
      <c r="A970" s="50">
        <v>969</v>
      </c>
      <c r="B970" s="84" t="str">
        <f t="shared" si="15"/>
        <v/>
      </c>
      <c r="C970" s="84" t="str">
        <f>IFERROR(VLOOKUP($A970,'Section 2'!$D$16:$R$1015,COLUMNS('Section 2'!$D$13:D$13),0),"")</f>
        <v/>
      </c>
      <c r="D970" s="61" t="str">
        <f>IF($C970="","",IF(ISBLANK(VLOOKUP($A970,'Section 2'!$D$16:$R$1015,COLUMNS('Section 2'!$D$13:E$13),0)),"",VLOOKUP($A970,'Section 2'!$D$16:$R$1015,COLUMNS('Section 2'!$D$13:E$13),0)))</f>
        <v/>
      </c>
      <c r="E970" s="84" t="str">
        <f>IF($C970="","",IF(ISBLANK(VLOOKUP($A970,'Section 2'!$D$16:$R$1015,COLUMNS('Section 2'!$D$13:F$13),0)),"",VLOOKUP($A970,'Section 2'!$D$16:$R$1015,COLUMNS('Section 2'!$D$13:F$13),0)))</f>
        <v/>
      </c>
      <c r="F970" s="84" t="str">
        <f>IF($C970="","",IF(ISBLANK(VLOOKUP($A970,'Section 2'!$D$16:$R$1015,COLUMNS('Section 2'!$D$13:G$13),0)),"",VLOOKUP($A970,'Section 2'!$D$16:$R$1015,COLUMNS('Section 2'!$D$13:G$13),0)))</f>
        <v/>
      </c>
      <c r="G970" s="84" t="str">
        <f>IF($C970="","",IF(ISBLANK(VLOOKUP($A970,'Section 2'!$D$16:$R$1015,COLUMNS('Section 2'!$D$13:H$13),0)),"",VLOOKUP($A970,'Section 2'!$D$16:$R$1015,COLUMNS('Section 2'!$D$13:H$13),0)))</f>
        <v/>
      </c>
      <c r="H970" s="84" t="str">
        <f>IF($C970="","",IF(ISBLANK(VLOOKUP($A970,'Section 2'!$D$16:$R$1015,COLUMNS('Section 2'!$D$13:I$13),0)),"",VLOOKUP($A970,'Section 2'!$D$16:$R$1015,COLUMNS('Section 2'!$D$13:I$13),0)))</f>
        <v/>
      </c>
      <c r="I970" s="84" t="str">
        <f>IF($C970="","",IF(ISBLANK(VLOOKUP($A970,'Section 2'!$D$16:$R$1015,COLUMNS('Section 2'!$D$13:J$13),0)),"",VLOOKUP($A970,'Section 2'!$D$16:$R$1015,COLUMNS('Section 2'!$D$13:J$13),0)))</f>
        <v/>
      </c>
      <c r="J970" s="84" t="str">
        <f>IF($C970="","",IF(ISBLANK(VLOOKUP($A970,'Section 2'!$D$16:$R$1015,COLUMNS('Section 2'!$D$13:R$13),0)),"",IF(VLOOKUP($A970,'Section 2'!$D$16:$R$1015,COLUMNS('Section 2'!$D$13:R$13),0)="QPS","QPS",PROPER(VLOOKUP($A970,'Section 2'!$D$16:$R$1015,COLUMNS('Section 2'!$D$13:R$13),0)))))</f>
        <v/>
      </c>
      <c r="K970" s="84" t="str">
        <f>IF($C970="","",IF(ISBLANK(VLOOKUP($A970,'Section 2'!$D$16:$R$1015,COLUMNS('Section 2'!$D$13:L$13),0)),"",VLOOKUP($A970,'Section 2'!$D$16:$R$1015,COLUMNS('Section 2'!$D$13:L$13),0)))</f>
        <v/>
      </c>
      <c r="L970" s="84" t="str">
        <f>IF($C970="","",IF(ISBLANK(VLOOKUP($A970,'Section 2'!$D$16:$R$1015,COLUMNS('Section 2'!$D$13:M$13),0)),"",VLOOKUP($A970,'Section 2'!$D$16:$R$1015,COLUMNS('Section 2'!$D$13:M$13),0)))</f>
        <v/>
      </c>
      <c r="M970" s="84" t="str">
        <f>IF($C970="","",IF(ISBLANK(VLOOKUP($A970,'Section 2'!$D$16:$R$1015,COLUMNS('Section 2'!$D$13:N$13),0)),"",VLOOKUP($A970,'Section 2'!$D$16:$R$1015,COLUMNS('Section 2'!$D$13:N$13),0)))</f>
        <v/>
      </c>
      <c r="N970" s="84" t="str">
        <f>IF($C970="","",IF(ISBLANK(VLOOKUP($A970,'Section 2'!$D$16:$R$1015,COLUMNS('Section 2'!$D$13:O$13),0)),"",VLOOKUP($A970,'Section 2'!$D$16:$R$1015,COLUMNS('Section 2'!$D$13:O$13),0)))</f>
        <v/>
      </c>
      <c r="O970" s="84" t="str">
        <f>IF($C970="","",IF(ISBLANK(VLOOKUP($A970,'Section 2'!$D$16:$R$1015,COLUMNS('Section 2'!$D$13:P$13),0)),"",VLOOKUP($A970,'Section 2'!$D$16:$R$1015,COLUMNS('Section 2'!$D$13:P$13),0)))</f>
        <v/>
      </c>
      <c r="P970" s="84" t="str">
        <f>IF($C970="","",IF(ISBLANK(VLOOKUP($A970,'Section 2'!$D$16:$R$1015,COLUMNS('Section 2'!$D$13:Q$13),0)),"",VLOOKUP($A970,'Section 2'!$D$16:$R$1015,COLUMNS('Section 2'!$D$13:Q$13),0)))</f>
        <v/>
      </c>
      <c r="Q970" s="84" t="str">
        <f>IF($C970="","",IF(ISBLANK(VLOOKUP($A970,'Section 2'!$D$16:$R$1015,COLUMNS('Section 2'!$D$13:R$13),0)),"",IF(VLOOKUP($A970,'Section 2'!$D$16:$R$1015,COLUMNS('Section 2'!$D$13:R$13),0)="QPS","QPS",PROPER(VLOOKUP($A970,'Section 2'!$D$16:$R$1015,COLUMNS('Section 2'!$D$13:R$13),0)))))</f>
        <v/>
      </c>
    </row>
    <row r="971" spans="1:17" x14ac:dyDescent="0.35">
      <c r="A971" s="50">
        <v>970</v>
      </c>
      <c r="B971" s="84" t="str">
        <f t="shared" si="15"/>
        <v/>
      </c>
      <c r="C971" s="84" t="str">
        <f>IFERROR(VLOOKUP($A971,'Section 2'!$D$16:$R$1015,COLUMNS('Section 2'!$D$13:D$13),0),"")</f>
        <v/>
      </c>
      <c r="D971" s="61" t="str">
        <f>IF($C971="","",IF(ISBLANK(VLOOKUP($A971,'Section 2'!$D$16:$R$1015,COLUMNS('Section 2'!$D$13:E$13),0)),"",VLOOKUP($A971,'Section 2'!$D$16:$R$1015,COLUMNS('Section 2'!$D$13:E$13),0)))</f>
        <v/>
      </c>
      <c r="E971" s="84" t="str">
        <f>IF($C971="","",IF(ISBLANK(VLOOKUP($A971,'Section 2'!$D$16:$R$1015,COLUMNS('Section 2'!$D$13:F$13),0)),"",VLOOKUP($A971,'Section 2'!$D$16:$R$1015,COLUMNS('Section 2'!$D$13:F$13),0)))</f>
        <v/>
      </c>
      <c r="F971" s="84" t="str">
        <f>IF($C971="","",IF(ISBLANK(VLOOKUP($A971,'Section 2'!$D$16:$R$1015,COLUMNS('Section 2'!$D$13:G$13),0)),"",VLOOKUP($A971,'Section 2'!$D$16:$R$1015,COLUMNS('Section 2'!$D$13:G$13),0)))</f>
        <v/>
      </c>
      <c r="G971" s="84" t="str">
        <f>IF($C971="","",IF(ISBLANK(VLOOKUP($A971,'Section 2'!$D$16:$R$1015,COLUMNS('Section 2'!$D$13:H$13),0)),"",VLOOKUP($A971,'Section 2'!$D$16:$R$1015,COLUMNS('Section 2'!$D$13:H$13),0)))</f>
        <v/>
      </c>
      <c r="H971" s="84" t="str">
        <f>IF($C971="","",IF(ISBLANK(VLOOKUP($A971,'Section 2'!$D$16:$R$1015,COLUMNS('Section 2'!$D$13:I$13),0)),"",VLOOKUP($A971,'Section 2'!$D$16:$R$1015,COLUMNS('Section 2'!$D$13:I$13),0)))</f>
        <v/>
      </c>
      <c r="I971" s="84" t="str">
        <f>IF($C971="","",IF(ISBLANK(VLOOKUP($A971,'Section 2'!$D$16:$R$1015,COLUMNS('Section 2'!$D$13:J$13),0)),"",VLOOKUP($A971,'Section 2'!$D$16:$R$1015,COLUMNS('Section 2'!$D$13:J$13),0)))</f>
        <v/>
      </c>
      <c r="J971" s="84" t="str">
        <f>IF($C971="","",IF(ISBLANK(VLOOKUP($A971,'Section 2'!$D$16:$R$1015,COLUMNS('Section 2'!$D$13:R$13),0)),"",IF(VLOOKUP($A971,'Section 2'!$D$16:$R$1015,COLUMNS('Section 2'!$D$13:R$13),0)="QPS","QPS",PROPER(VLOOKUP($A971,'Section 2'!$D$16:$R$1015,COLUMNS('Section 2'!$D$13:R$13),0)))))</f>
        <v/>
      </c>
      <c r="K971" s="84" t="str">
        <f>IF($C971="","",IF(ISBLANK(VLOOKUP($A971,'Section 2'!$D$16:$R$1015,COLUMNS('Section 2'!$D$13:L$13),0)),"",VLOOKUP($A971,'Section 2'!$D$16:$R$1015,COLUMNS('Section 2'!$D$13:L$13),0)))</f>
        <v/>
      </c>
      <c r="L971" s="84" t="str">
        <f>IF($C971="","",IF(ISBLANK(VLOOKUP($A971,'Section 2'!$D$16:$R$1015,COLUMNS('Section 2'!$D$13:M$13),0)),"",VLOOKUP($A971,'Section 2'!$D$16:$R$1015,COLUMNS('Section 2'!$D$13:M$13),0)))</f>
        <v/>
      </c>
      <c r="M971" s="84" t="str">
        <f>IF($C971="","",IF(ISBLANK(VLOOKUP($A971,'Section 2'!$D$16:$R$1015,COLUMNS('Section 2'!$D$13:N$13),0)),"",VLOOKUP($A971,'Section 2'!$D$16:$R$1015,COLUMNS('Section 2'!$D$13:N$13),0)))</f>
        <v/>
      </c>
      <c r="N971" s="84" t="str">
        <f>IF($C971="","",IF(ISBLANK(VLOOKUP($A971,'Section 2'!$D$16:$R$1015,COLUMNS('Section 2'!$D$13:O$13),0)),"",VLOOKUP($A971,'Section 2'!$D$16:$R$1015,COLUMNS('Section 2'!$D$13:O$13),0)))</f>
        <v/>
      </c>
      <c r="O971" s="84" t="str">
        <f>IF($C971="","",IF(ISBLANK(VLOOKUP($A971,'Section 2'!$D$16:$R$1015,COLUMNS('Section 2'!$D$13:P$13),0)),"",VLOOKUP($A971,'Section 2'!$D$16:$R$1015,COLUMNS('Section 2'!$D$13:P$13),0)))</f>
        <v/>
      </c>
      <c r="P971" s="84" t="str">
        <f>IF($C971="","",IF(ISBLANK(VLOOKUP($A971,'Section 2'!$D$16:$R$1015,COLUMNS('Section 2'!$D$13:Q$13),0)),"",VLOOKUP($A971,'Section 2'!$D$16:$R$1015,COLUMNS('Section 2'!$D$13:Q$13),0)))</f>
        <v/>
      </c>
      <c r="Q971" s="84" t="str">
        <f>IF($C971="","",IF(ISBLANK(VLOOKUP($A971,'Section 2'!$D$16:$R$1015,COLUMNS('Section 2'!$D$13:R$13),0)),"",IF(VLOOKUP($A971,'Section 2'!$D$16:$R$1015,COLUMNS('Section 2'!$D$13:R$13),0)="QPS","QPS",PROPER(VLOOKUP($A971,'Section 2'!$D$16:$R$1015,COLUMNS('Section 2'!$D$13:R$13),0)))))</f>
        <v/>
      </c>
    </row>
    <row r="972" spans="1:17" x14ac:dyDescent="0.35">
      <c r="A972" s="50">
        <v>971</v>
      </c>
      <c r="B972" s="84" t="str">
        <f t="shared" si="15"/>
        <v/>
      </c>
      <c r="C972" s="84" t="str">
        <f>IFERROR(VLOOKUP($A972,'Section 2'!$D$16:$R$1015,COLUMNS('Section 2'!$D$13:D$13),0),"")</f>
        <v/>
      </c>
      <c r="D972" s="61" t="str">
        <f>IF($C972="","",IF(ISBLANK(VLOOKUP($A972,'Section 2'!$D$16:$R$1015,COLUMNS('Section 2'!$D$13:E$13),0)),"",VLOOKUP($A972,'Section 2'!$D$16:$R$1015,COLUMNS('Section 2'!$D$13:E$13),0)))</f>
        <v/>
      </c>
      <c r="E972" s="84" t="str">
        <f>IF($C972="","",IF(ISBLANK(VLOOKUP($A972,'Section 2'!$D$16:$R$1015,COLUMNS('Section 2'!$D$13:F$13),0)),"",VLOOKUP($A972,'Section 2'!$D$16:$R$1015,COLUMNS('Section 2'!$D$13:F$13),0)))</f>
        <v/>
      </c>
      <c r="F972" s="84" t="str">
        <f>IF($C972="","",IF(ISBLANK(VLOOKUP($A972,'Section 2'!$D$16:$R$1015,COLUMNS('Section 2'!$D$13:G$13),0)),"",VLOOKUP($A972,'Section 2'!$D$16:$R$1015,COLUMNS('Section 2'!$D$13:G$13),0)))</f>
        <v/>
      </c>
      <c r="G972" s="84" t="str">
        <f>IF($C972="","",IF(ISBLANK(VLOOKUP($A972,'Section 2'!$D$16:$R$1015,COLUMNS('Section 2'!$D$13:H$13),0)),"",VLOOKUP($A972,'Section 2'!$D$16:$R$1015,COLUMNS('Section 2'!$D$13:H$13),0)))</f>
        <v/>
      </c>
      <c r="H972" s="84" t="str">
        <f>IF($C972="","",IF(ISBLANK(VLOOKUP($A972,'Section 2'!$D$16:$R$1015,COLUMNS('Section 2'!$D$13:I$13),0)),"",VLOOKUP($A972,'Section 2'!$D$16:$R$1015,COLUMNS('Section 2'!$D$13:I$13),0)))</f>
        <v/>
      </c>
      <c r="I972" s="84" t="str">
        <f>IF($C972="","",IF(ISBLANK(VLOOKUP($A972,'Section 2'!$D$16:$R$1015,COLUMNS('Section 2'!$D$13:J$13),0)),"",VLOOKUP($A972,'Section 2'!$D$16:$R$1015,COLUMNS('Section 2'!$D$13:J$13),0)))</f>
        <v/>
      </c>
      <c r="J972" s="84" t="str">
        <f>IF($C972="","",IF(ISBLANK(VLOOKUP($A972,'Section 2'!$D$16:$R$1015,COLUMNS('Section 2'!$D$13:R$13),0)),"",IF(VLOOKUP($A972,'Section 2'!$D$16:$R$1015,COLUMNS('Section 2'!$D$13:R$13),0)="QPS","QPS",PROPER(VLOOKUP($A972,'Section 2'!$D$16:$R$1015,COLUMNS('Section 2'!$D$13:R$13),0)))))</f>
        <v/>
      </c>
      <c r="K972" s="84" t="str">
        <f>IF($C972="","",IF(ISBLANK(VLOOKUP($A972,'Section 2'!$D$16:$R$1015,COLUMNS('Section 2'!$D$13:L$13),0)),"",VLOOKUP($A972,'Section 2'!$D$16:$R$1015,COLUMNS('Section 2'!$D$13:L$13),0)))</f>
        <v/>
      </c>
      <c r="L972" s="84" t="str">
        <f>IF($C972="","",IF(ISBLANK(VLOOKUP($A972,'Section 2'!$D$16:$R$1015,COLUMNS('Section 2'!$D$13:M$13),0)),"",VLOOKUP($A972,'Section 2'!$D$16:$R$1015,COLUMNS('Section 2'!$D$13:M$13),0)))</f>
        <v/>
      </c>
      <c r="M972" s="84" t="str">
        <f>IF($C972="","",IF(ISBLANK(VLOOKUP($A972,'Section 2'!$D$16:$R$1015,COLUMNS('Section 2'!$D$13:N$13),0)),"",VLOOKUP($A972,'Section 2'!$D$16:$R$1015,COLUMNS('Section 2'!$D$13:N$13),0)))</f>
        <v/>
      </c>
      <c r="N972" s="84" t="str">
        <f>IF($C972="","",IF(ISBLANK(VLOOKUP($A972,'Section 2'!$D$16:$R$1015,COLUMNS('Section 2'!$D$13:O$13),0)),"",VLOOKUP($A972,'Section 2'!$D$16:$R$1015,COLUMNS('Section 2'!$D$13:O$13),0)))</f>
        <v/>
      </c>
      <c r="O972" s="84" t="str">
        <f>IF($C972="","",IF(ISBLANK(VLOOKUP($A972,'Section 2'!$D$16:$R$1015,COLUMNS('Section 2'!$D$13:P$13),0)),"",VLOOKUP($A972,'Section 2'!$D$16:$R$1015,COLUMNS('Section 2'!$D$13:P$13),0)))</f>
        <v/>
      </c>
      <c r="P972" s="84" t="str">
        <f>IF($C972="","",IF(ISBLANK(VLOOKUP($A972,'Section 2'!$D$16:$R$1015,COLUMNS('Section 2'!$D$13:Q$13),0)),"",VLOOKUP($A972,'Section 2'!$D$16:$R$1015,COLUMNS('Section 2'!$D$13:Q$13),0)))</f>
        <v/>
      </c>
      <c r="Q972" s="84" t="str">
        <f>IF($C972="","",IF(ISBLANK(VLOOKUP($A972,'Section 2'!$D$16:$R$1015,COLUMNS('Section 2'!$D$13:R$13),0)),"",IF(VLOOKUP($A972,'Section 2'!$D$16:$R$1015,COLUMNS('Section 2'!$D$13:R$13),0)="QPS","QPS",PROPER(VLOOKUP($A972,'Section 2'!$D$16:$R$1015,COLUMNS('Section 2'!$D$13:R$13),0)))))</f>
        <v/>
      </c>
    </row>
    <row r="973" spans="1:17" x14ac:dyDescent="0.35">
      <c r="A973" s="50">
        <v>972</v>
      </c>
      <c r="B973" s="84" t="str">
        <f t="shared" si="15"/>
        <v/>
      </c>
      <c r="C973" s="84" t="str">
        <f>IFERROR(VLOOKUP($A973,'Section 2'!$D$16:$R$1015,COLUMNS('Section 2'!$D$13:D$13),0),"")</f>
        <v/>
      </c>
      <c r="D973" s="61" t="str">
        <f>IF($C973="","",IF(ISBLANK(VLOOKUP($A973,'Section 2'!$D$16:$R$1015,COLUMNS('Section 2'!$D$13:E$13),0)),"",VLOOKUP($A973,'Section 2'!$D$16:$R$1015,COLUMNS('Section 2'!$D$13:E$13),0)))</f>
        <v/>
      </c>
      <c r="E973" s="84" t="str">
        <f>IF($C973="","",IF(ISBLANK(VLOOKUP($A973,'Section 2'!$D$16:$R$1015,COLUMNS('Section 2'!$D$13:F$13),0)),"",VLOOKUP($A973,'Section 2'!$D$16:$R$1015,COLUMNS('Section 2'!$D$13:F$13),0)))</f>
        <v/>
      </c>
      <c r="F973" s="84" t="str">
        <f>IF($C973="","",IF(ISBLANK(VLOOKUP($A973,'Section 2'!$D$16:$R$1015,COLUMNS('Section 2'!$D$13:G$13),0)),"",VLOOKUP($A973,'Section 2'!$D$16:$R$1015,COLUMNS('Section 2'!$D$13:G$13),0)))</f>
        <v/>
      </c>
      <c r="G973" s="84" t="str">
        <f>IF($C973="","",IF(ISBLANK(VLOOKUP($A973,'Section 2'!$D$16:$R$1015,COLUMNS('Section 2'!$D$13:H$13),0)),"",VLOOKUP($A973,'Section 2'!$D$16:$R$1015,COLUMNS('Section 2'!$D$13:H$13),0)))</f>
        <v/>
      </c>
      <c r="H973" s="84" t="str">
        <f>IF($C973="","",IF(ISBLANK(VLOOKUP($A973,'Section 2'!$D$16:$R$1015,COLUMNS('Section 2'!$D$13:I$13),0)),"",VLOOKUP($A973,'Section 2'!$D$16:$R$1015,COLUMNS('Section 2'!$D$13:I$13),0)))</f>
        <v/>
      </c>
      <c r="I973" s="84" t="str">
        <f>IF($C973="","",IF(ISBLANK(VLOOKUP($A973,'Section 2'!$D$16:$R$1015,COLUMNS('Section 2'!$D$13:J$13),0)),"",VLOOKUP($A973,'Section 2'!$D$16:$R$1015,COLUMNS('Section 2'!$D$13:J$13),0)))</f>
        <v/>
      </c>
      <c r="J973" s="84" t="str">
        <f>IF($C973="","",IF(ISBLANK(VLOOKUP($A973,'Section 2'!$D$16:$R$1015,COLUMNS('Section 2'!$D$13:R$13),0)),"",IF(VLOOKUP($A973,'Section 2'!$D$16:$R$1015,COLUMNS('Section 2'!$D$13:R$13),0)="QPS","QPS",PROPER(VLOOKUP($A973,'Section 2'!$D$16:$R$1015,COLUMNS('Section 2'!$D$13:R$13),0)))))</f>
        <v/>
      </c>
      <c r="K973" s="84" t="str">
        <f>IF($C973="","",IF(ISBLANK(VLOOKUP($A973,'Section 2'!$D$16:$R$1015,COLUMNS('Section 2'!$D$13:L$13),0)),"",VLOOKUP($A973,'Section 2'!$D$16:$R$1015,COLUMNS('Section 2'!$D$13:L$13),0)))</f>
        <v/>
      </c>
      <c r="L973" s="84" t="str">
        <f>IF($C973="","",IF(ISBLANK(VLOOKUP($A973,'Section 2'!$D$16:$R$1015,COLUMNS('Section 2'!$D$13:M$13),0)),"",VLOOKUP($A973,'Section 2'!$D$16:$R$1015,COLUMNS('Section 2'!$D$13:M$13),0)))</f>
        <v/>
      </c>
      <c r="M973" s="84" t="str">
        <f>IF($C973="","",IF(ISBLANK(VLOOKUP($A973,'Section 2'!$D$16:$R$1015,COLUMNS('Section 2'!$D$13:N$13),0)),"",VLOOKUP($A973,'Section 2'!$D$16:$R$1015,COLUMNS('Section 2'!$D$13:N$13),0)))</f>
        <v/>
      </c>
      <c r="N973" s="84" t="str">
        <f>IF($C973="","",IF(ISBLANK(VLOOKUP($A973,'Section 2'!$D$16:$R$1015,COLUMNS('Section 2'!$D$13:O$13),0)),"",VLOOKUP($A973,'Section 2'!$D$16:$R$1015,COLUMNS('Section 2'!$D$13:O$13),0)))</f>
        <v/>
      </c>
      <c r="O973" s="84" t="str">
        <f>IF($C973="","",IF(ISBLANK(VLOOKUP($A973,'Section 2'!$D$16:$R$1015,COLUMNS('Section 2'!$D$13:P$13),0)),"",VLOOKUP($A973,'Section 2'!$D$16:$R$1015,COLUMNS('Section 2'!$D$13:P$13),0)))</f>
        <v/>
      </c>
      <c r="P973" s="84" t="str">
        <f>IF($C973="","",IF(ISBLANK(VLOOKUP($A973,'Section 2'!$D$16:$R$1015,COLUMNS('Section 2'!$D$13:Q$13),0)),"",VLOOKUP($A973,'Section 2'!$D$16:$R$1015,COLUMNS('Section 2'!$D$13:Q$13),0)))</f>
        <v/>
      </c>
      <c r="Q973" s="84" t="str">
        <f>IF($C973="","",IF(ISBLANK(VLOOKUP($A973,'Section 2'!$D$16:$R$1015,COLUMNS('Section 2'!$D$13:R$13),0)),"",IF(VLOOKUP($A973,'Section 2'!$D$16:$R$1015,COLUMNS('Section 2'!$D$13:R$13),0)="QPS","QPS",PROPER(VLOOKUP($A973,'Section 2'!$D$16:$R$1015,COLUMNS('Section 2'!$D$13:R$13),0)))))</f>
        <v/>
      </c>
    </row>
    <row r="974" spans="1:17" x14ac:dyDescent="0.35">
      <c r="A974" s="50">
        <v>973</v>
      </c>
      <c r="B974" s="84" t="str">
        <f t="shared" si="15"/>
        <v/>
      </c>
      <c r="C974" s="84" t="str">
        <f>IFERROR(VLOOKUP($A974,'Section 2'!$D$16:$R$1015,COLUMNS('Section 2'!$D$13:D$13),0),"")</f>
        <v/>
      </c>
      <c r="D974" s="61" t="str">
        <f>IF($C974="","",IF(ISBLANK(VLOOKUP($A974,'Section 2'!$D$16:$R$1015,COLUMNS('Section 2'!$D$13:E$13),0)),"",VLOOKUP($A974,'Section 2'!$D$16:$R$1015,COLUMNS('Section 2'!$D$13:E$13),0)))</f>
        <v/>
      </c>
      <c r="E974" s="84" t="str">
        <f>IF($C974="","",IF(ISBLANK(VLOOKUP($A974,'Section 2'!$D$16:$R$1015,COLUMNS('Section 2'!$D$13:F$13),0)),"",VLOOKUP($A974,'Section 2'!$D$16:$R$1015,COLUMNS('Section 2'!$D$13:F$13),0)))</f>
        <v/>
      </c>
      <c r="F974" s="84" t="str">
        <f>IF($C974="","",IF(ISBLANK(VLOOKUP($A974,'Section 2'!$D$16:$R$1015,COLUMNS('Section 2'!$D$13:G$13),0)),"",VLOOKUP($A974,'Section 2'!$D$16:$R$1015,COLUMNS('Section 2'!$D$13:G$13),0)))</f>
        <v/>
      </c>
      <c r="G974" s="84" t="str">
        <f>IF($C974="","",IF(ISBLANK(VLOOKUP($A974,'Section 2'!$D$16:$R$1015,COLUMNS('Section 2'!$D$13:H$13),0)),"",VLOOKUP($A974,'Section 2'!$D$16:$R$1015,COLUMNS('Section 2'!$D$13:H$13),0)))</f>
        <v/>
      </c>
      <c r="H974" s="84" t="str">
        <f>IF($C974="","",IF(ISBLANK(VLOOKUP($A974,'Section 2'!$D$16:$R$1015,COLUMNS('Section 2'!$D$13:I$13),0)),"",VLOOKUP($A974,'Section 2'!$D$16:$R$1015,COLUMNS('Section 2'!$D$13:I$13),0)))</f>
        <v/>
      </c>
      <c r="I974" s="84" t="str">
        <f>IF($C974="","",IF(ISBLANK(VLOOKUP($A974,'Section 2'!$D$16:$R$1015,COLUMNS('Section 2'!$D$13:J$13),0)),"",VLOOKUP($A974,'Section 2'!$D$16:$R$1015,COLUMNS('Section 2'!$D$13:J$13),0)))</f>
        <v/>
      </c>
      <c r="J974" s="84" t="str">
        <f>IF($C974="","",IF(ISBLANK(VLOOKUP($A974,'Section 2'!$D$16:$R$1015,COLUMNS('Section 2'!$D$13:R$13),0)),"",IF(VLOOKUP($A974,'Section 2'!$D$16:$R$1015,COLUMNS('Section 2'!$D$13:R$13),0)="QPS","QPS",PROPER(VLOOKUP($A974,'Section 2'!$D$16:$R$1015,COLUMNS('Section 2'!$D$13:R$13),0)))))</f>
        <v/>
      </c>
      <c r="K974" s="84" t="str">
        <f>IF($C974="","",IF(ISBLANK(VLOOKUP($A974,'Section 2'!$D$16:$R$1015,COLUMNS('Section 2'!$D$13:L$13),0)),"",VLOOKUP($A974,'Section 2'!$D$16:$R$1015,COLUMNS('Section 2'!$D$13:L$13),0)))</f>
        <v/>
      </c>
      <c r="L974" s="84" t="str">
        <f>IF($C974="","",IF(ISBLANK(VLOOKUP($A974,'Section 2'!$D$16:$R$1015,COLUMNS('Section 2'!$D$13:M$13),0)),"",VLOOKUP($A974,'Section 2'!$D$16:$R$1015,COLUMNS('Section 2'!$D$13:M$13),0)))</f>
        <v/>
      </c>
      <c r="M974" s="84" t="str">
        <f>IF($C974="","",IF(ISBLANK(VLOOKUP($A974,'Section 2'!$D$16:$R$1015,COLUMNS('Section 2'!$D$13:N$13),0)),"",VLOOKUP($A974,'Section 2'!$D$16:$R$1015,COLUMNS('Section 2'!$D$13:N$13),0)))</f>
        <v/>
      </c>
      <c r="N974" s="84" t="str">
        <f>IF($C974="","",IF(ISBLANK(VLOOKUP($A974,'Section 2'!$D$16:$R$1015,COLUMNS('Section 2'!$D$13:O$13),0)),"",VLOOKUP($A974,'Section 2'!$D$16:$R$1015,COLUMNS('Section 2'!$D$13:O$13),0)))</f>
        <v/>
      </c>
      <c r="O974" s="84" t="str">
        <f>IF($C974="","",IF(ISBLANK(VLOOKUP($A974,'Section 2'!$D$16:$R$1015,COLUMNS('Section 2'!$D$13:P$13),0)),"",VLOOKUP($A974,'Section 2'!$D$16:$R$1015,COLUMNS('Section 2'!$D$13:P$13),0)))</f>
        <v/>
      </c>
      <c r="P974" s="84" t="str">
        <f>IF($C974="","",IF(ISBLANK(VLOOKUP($A974,'Section 2'!$D$16:$R$1015,COLUMNS('Section 2'!$D$13:Q$13),0)),"",VLOOKUP($A974,'Section 2'!$D$16:$R$1015,COLUMNS('Section 2'!$D$13:Q$13),0)))</f>
        <v/>
      </c>
      <c r="Q974" s="84" t="str">
        <f>IF($C974="","",IF(ISBLANK(VLOOKUP($A974,'Section 2'!$D$16:$R$1015,COLUMNS('Section 2'!$D$13:R$13),0)),"",IF(VLOOKUP($A974,'Section 2'!$D$16:$R$1015,COLUMNS('Section 2'!$D$13:R$13),0)="QPS","QPS",PROPER(VLOOKUP($A974,'Section 2'!$D$16:$R$1015,COLUMNS('Section 2'!$D$13:R$13),0)))))</f>
        <v/>
      </c>
    </row>
    <row r="975" spans="1:17" x14ac:dyDescent="0.35">
      <c r="A975" s="50">
        <v>974</v>
      </c>
      <c r="B975" s="84" t="str">
        <f t="shared" si="15"/>
        <v/>
      </c>
      <c r="C975" s="84" t="str">
        <f>IFERROR(VLOOKUP($A975,'Section 2'!$D$16:$R$1015,COLUMNS('Section 2'!$D$13:D$13),0),"")</f>
        <v/>
      </c>
      <c r="D975" s="61" t="str">
        <f>IF($C975="","",IF(ISBLANK(VLOOKUP($A975,'Section 2'!$D$16:$R$1015,COLUMNS('Section 2'!$D$13:E$13),0)),"",VLOOKUP($A975,'Section 2'!$D$16:$R$1015,COLUMNS('Section 2'!$D$13:E$13),0)))</f>
        <v/>
      </c>
      <c r="E975" s="84" t="str">
        <f>IF($C975="","",IF(ISBLANK(VLOOKUP($A975,'Section 2'!$D$16:$R$1015,COLUMNS('Section 2'!$D$13:F$13),0)),"",VLOOKUP($A975,'Section 2'!$D$16:$R$1015,COLUMNS('Section 2'!$D$13:F$13),0)))</f>
        <v/>
      </c>
      <c r="F975" s="84" t="str">
        <f>IF($C975="","",IF(ISBLANK(VLOOKUP($A975,'Section 2'!$D$16:$R$1015,COLUMNS('Section 2'!$D$13:G$13),0)),"",VLOOKUP($A975,'Section 2'!$D$16:$R$1015,COLUMNS('Section 2'!$D$13:G$13),0)))</f>
        <v/>
      </c>
      <c r="G975" s="84" t="str">
        <f>IF($C975="","",IF(ISBLANK(VLOOKUP($A975,'Section 2'!$D$16:$R$1015,COLUMNS('Section 2'!$D$13:H$13),0)),"",VLOOKUP($A975,'Section 2'!$D$16:$R$1015,COLUMNS('Section 2'!$D$13:H$13),0)))</f>
        <v/>
      </c>
      <c r="H975" s="84" t="str">
        <f>IF($C975="","",IF(ISBLANK(VLOOKUP($A975,'Section 2'!$D$16:$R$1015,COLUMNS('Section 2'!$D$13:I$13),0)),"",VLOOKUP($A975,'Section 2'!$D$16:$R$1015,COLUMNS('Section 2'!$D$13:I$13),0)))</f>
        <v/>
      </c>
      <c r="I975" s="84" t="str">
        <f>IF($C975="","",IF(ISBLANK(VLOOKUP($A975,'Section 2'!$D$16:$R$1015,COLUMNS('Section 2'!$D$13:J$13),0)),"",VLOOKUP($A975,'Section 2'!$D$16:$R$1015,COLUMNS('Section 2'!$D$13:J$13),0)))</f>
        <v/>
      </c>
      <c r="J975" s="84" t="str">
        <f>IF($C975="","",IF(ISBLANK(VLOOKUP($A975,'Section 2'!$D$16:$R$1015,COLUMNS('Section 2'!$D$13:R$13),0)),"",IF(VLOOKUP($A975,'Section 2'!$D$16:$R$1015,COLUMNS('Section 2'!$D$13:R$13),0)="QPS","QPS",PROPER(VLOOKUP($A975,'Section 2'!$D$16:$R$1015,COLUMNS('Section 2'!$D$13:R$13),0)))))</f>
        <v/>
      </c>
      <c r="K975" s="84" t="str">
        <f>IF($C975="","",IF(ISBLANK(VLOOKUP($A975,'Section 2'!$D$16:$R$1015,COLUMNS('Section 2'!$D$13:L$13),0)),"",VLOOKUP($A975,'Section 2'!$D$16:$R$1015,COLUMNS('Section 2'!$D$13:L$13),0)))</f>
        <v/>
      </c>
      <c r="L975" s="84" t="str">
        <f>IF($C975="","",IF(ISBLANK(VLOOKUP($A975,'Section 2'!$D$16:$R$1015,COLUMNS('Section 2'!$D$13:M$13),0)),"",VLOOKUP($A975,'Section 2'!$D$16:$R$1015,COLUMNS('Section 2'!$D$13:M$13),0)))</f>
        <v/>
      </c>
      <c r="M975" s="84" t="str">
        <f>IF($C975="","",IF(ISBLANK(VLOOKUP($A975,'Section 2'!$D$16:$R$1015,COLUMNS('Section 2'!$D$13:N$13),0)),"",VLOOKUP($A975,'Section 2'!$D$16:$R$1015,COLUMNS('Section 2'!$D$13:N$13),0)))</f>
        <v/>
      </c>
      <c r="N975" s="84" t="str">
        <f>IF($C975="","",IF(ISBLANK(VLOOKUP($A975,'Section 2'!$D$16:$R$1015,COLUMNS('Section 2'!$D$13:O$13),0)),"",VLOOKUP($A975,'Section 2'!$D$16:$R$1015,COLUMNS('Section 2'!$D$13:O$13),0)))</f>
        <v/>
      </c>
      <c r="O975" s="84" t="str">
        <f>IF($C975="","",IF(ISBLANK(VLOOKUP($A975,'Section 2'!$D$16:$R$1015,COLUMNS('Section 2'!$D$13:P$13),0)),"",VLOOKUP($A975,'Section 2'!$D$16:$R$1015,COLUMNS('Section 2'!$D$13:P$13),0)))</f>
        <v/>
      </c>
      <c r="P975" s="84" t="str">
        <f>IF($C975="","",IF(ISBLANK(VLOOKUP($A975,'Section 2'!$D$16:$R$1015,COLUMNS('Section 2'!$D$13:Q$13),0)),"",VLOOKUP($A975,'Section 2'!$D$16:$R$1015,COLUMNS('Section 2'!$D$13:Q$13),0)))</f>
        <v/>
      </c>
      <c r="Q975" s="84" t="str">
        <f>IF($C975="","",IF(ISBLANK(VLOOKUP($A975,'Section 2'!$D$16:$R$1015,COLUMNS('Section 2'!$D$13:R$13),0)),"",IF(VLOOKUP($A975,'Section 2'!$D$16:$R$1015,COLUMNS('Section 2'!$D$13:R$13),0)="QPS","QPS",PROPER(VLOOKUP($A975,'Section 2'!$D$16:$R$1015,COLUMNS('Section 2'!$D$13:R$13),0)))))</f>
        <v/>
      </c>
    </row>
    <row r="976" spans="1:17" x14ac:dyDescent="0.35">
      <c r="A976" s="50">
        <v>975</v>
      </c>
      <c r="B976" s="84" t="str">
        <f t="shared" si="15"/>
        <v/>
      </c>
      <c r="C976" s="84" t="str">
        <f>IFERROR(VLOOKUP($A976,'Section 2'!$D$16:$R$1015,COLUMNS('Section 2'!$D$13:D$13),0),"")</f>
        <v/>
      </c>
      <c r="D976" s="61" t="str">
        <f>IF($C976="","",IF(ISBLANK(VLOOKUP($A976,'Section 2'!$D$16:$R$1015,COLUMNS('Section 2'!$D$13:E$13),0)),"",VLOOKUP($A976,'Section 2'!$D$16:$R$1015,COLUMNS('Section 2'!$D$13:E$13),0)))</f>
        <v/>
      </c>
      <c r="E976" s="84" t="str">
        <f>IF($C976="","",IF(ISBLANK(VLOOKUP($A976,'Section 2'!$D$16:$R$1015,COLUMNS('Section 2'!$D$13:F$13),0)),"",VLOOKUP($A976,'Section 2'!$D$16:$R$1015,COLUMNS('Section 2'!$D$13:F$13),0)))</f>
        <v/>
      </c>
      <c r="F976" s="84" t="str">
        <f>IF($C976="","",IF(ISBLANK(VLOOKUP($A976,'Section 2'!$D$16:$R$1015,COLUMNS('Section 2'!$D$13:G$13),0)),"",VLOOKUP($A976,'Section 2'!$D$16:$R$1015,COLUMNS('Section 2'!$D$13:G$13),0)))</f>
        <v/>
      </c>
      <c r="G976" s="84" t="str">
        <f>IF($C976="","",IF(ISBLANK(VLOOKUP($A976,'Section 2'!$D$16:$R$1015,COLUMNS('Section 2'!$D$13:H$13),0)),"",VLOOKUP($A976,'Section 2'!$D$16:$R$1015,COLUMNS('Section 2'!$D$13:H$13),0)))</f>
        <v/>
      </c>
      <c r="H976" s="84" t="str">
        <f>IF($C976="","",IF(ISBLANK(VLOOKUP($A976,'Section 2'!$D$16:$R$1015,COLUMNS('Section 2'!$D$13:I$13),0)),"",VLOOKUP($A976,'Section 2'!$D$16:$R$1015,COLUMNS('Section 2'!$D$13:I$13),0)))</f>
        <v/>
      </c>
      <c r="I976" s="84" t="str">
        <f>IF($C976="","",IF(ISBLANK(VLOOKUP($A976,'Section 2'!$D$16:$R$1015,COLUMNS('Section 2'!$D$13:J$13),0)),"",VLOOKUP($A976,'Section 2'!$D$16:$R$1015,COLUMNS('Section 2'!$D$13:J$13),0)))</f>
        <v/>
      </c>
      <c r="J976" s="84" t="str">
        <f>IF($C976="","",IF(ISBLANK(VLOOKUP($A976,'Section 2'!$D$16:$R$1015,COLUMNS('Section 2'!$D$13:R$13),0)),"",IF(VLOOKUP($A976,'Section 2'!$D$16:$R$1015,COLUMNS('Section 2'!$D$13:R$13),0)="QPS","QPS",PROPER(VLOOKUP($A976,'Section 2'!$D$16:$R$1015,COLUMNS('Section 2'!$D$13:R$13),0)))))</f>
        <v/>
      </c>
      <c r="K976" s="84" t="str">
        <f>IF($C976="","",IF(ISBLANK(VLOOKUP($A976,'Section 2'!$D$16:$R$1015,COLUMNS('Section 2'!$D$13:L$13),0)),"",VLOOKUP($A976,'Section 2'!$D$16:$R$1015,COLUMNS('Section 2'!$D$13:L$13),0)))</f>
        <v/>
      </c>
      <c r="L976" s="84" t="str">
        <f>IF($C976="","",IF(ISBLANK(VLOOKUP($A976,'Section 2'!$D$16:$R$1015,COLUMNS('Section 2'!$D$13:M$13),0)),"",VLOOKUP($A976,'Section 2'!$D$16:$R$1015,COLUMNS('Section 2'!$D$13:M$13),0)))</f>
        <v/>
      </c>
      <c r="M976" s="84" t="str">
        <f>IF($C976="","",IF(ISBLANK(VLOOKUP($A976,'Section 2'!$D$16:$R$1015,COLUMNS('Section 2'!$D$13:N$13),0)),"",VLOOKUP($A976,'Section 2'!$D$16:$R$1015,COLUMNS('Section 2'!$D$13:N$13),0)))</f>
        <v/>
      </c>
      <c r="N976" s="84" t="str">
        <f>IF($C976="","",IF(ISBLANK(VLOOKUP($A976,'Section 2'!$D$16:$R$1015,COLUMNS('Section 2'!$D$13:O$13),0)),"",VLOOKUP($A976,'Section 2'!$D$16:$R$1015,COLUMNS('Section 2'!$D$13:O$13),0)))</f>
        <v/>
      </c>
      <c r="O976" s="84" t="str">
        <f>IF($C976="","",IF(ISBLANK(VLOOKUP($A976,'Section 2'!$D$16:$R$1015,COLUMNS('Section 2'!$D$13:P$13),0)),"",VLOOKUP($A976,'Section 2'!$D$16:$R$1015,COLUMNS('Section 2'!$D$13:P$13),0)))</f>
        <v/>
      </c>
      <c r="P976" s="84" t="str">
        <f>IF($C976="","",IF(ISBLANK(VLOOKUP($A976,'Section 2'!$D$16:$R$1015,COLUMNS('Section 2'!$D$13:Q$13),0)),"",VLOOKUP($A976,'Section 2'!$D$16:$R$1015,COLUMNS('Section 2'!$D$13:Q$13),0)))</f>
        <v/>
      </c>
      <c r="Q976" s="84" t="str">
        <f>IF($C976="","",IF(ISBLANK(VLOOKUP($A976,'Section 2'!$D$16:$R$1015,COLUMNS('Section 2'!$D$13:R$13),0)),"",IF(VLOOKUP($A976,'Section 2'!$D$16:$R$1015,COLUMNS('Section 2'!$D$13:R$13),0)="QPS","QPS",PROPER(VLOOKUP($A976,'Section 2'!$D$16:$R$1015,COLUMNS('Section 2'!$D$13:R$13),0)))))</f>
        <v/>
      </c>
    </row>
    <row r="977" spans="1:17" x14ac:dyDescent="0.35">
      <c r="A977" s="50">
        <v>976</v>
      </c>
      <c r="B977" s="84" t="str">
        <f t="shared" si="15"/>
        <v/>
      </c>
      <c r="C977" s="84" t="str">
        <f>IFERROR(VLOOKUP($A977,'Section 2'!$D$16:$R$1015,COLUMNS('Section 2'!$D$13:D$13),0),"")</f>
        <v/>
      </c>
      <c r="D977" s="61" t="str">
        <f>IF($C977="","",IF(ISBLANK(VLOOKUP($A977,'Section 2'!$D$16:$R$1015,COLUMNS('Section 2'!$D$13:E$13),0)),"",VLOOKUP($A977,'Section 2'!$D$16:$R$1015,COLUMNS('Section 2'!$D$13:E$13),0)))</f>
        <v/>
      </c>
      <c r="E977" s="84" t="str">
        <f>IF($C977="","",IF(ISBLANK(VLOOKUP($A977,'Section 2'!$D$16:$R$1015,COLUMNS('Section 2'!$D$13:F$13),0)),"",VLOOKUP($A977,'Section 2'!$D$16:$R$1015,COLUMNS('Section 2'!$D$13:F$13),0)))</f>
        <v/>
      </c>
      <c r="F977" s="84" t="str">
        <f>IF($C977="","",IF(ISBLANK(VLOOKUP($A977,'Section 2'!$D$16:$R$1015,COLUMNS('Section 2'!$D$13:G$13),0)),"",VLOOKUP($A977,'Section 2'!$D$16:$R$1015,COLUMNS('Section 2'!$D$13:G$13),0)))</f>
        <v/>
      </c>
      <c r="G977" s="84" t="str">
        <f>IF($C977="","",IF(ISBLANK(VLOOKUP($A977,'Section 2'!$D$16:$R$1015,COLUMNS('Section 2'!$D$13:H$13),0)),"",VLOOKUP($A977,'Section 2'!$D$16:$R$1015,COLUMNS('Section 2'!$D$13:H$13),0)))</f>
        <v/>
      </c>
      <c r="H977" s="84" t="str">
        <f>IF($C977="","",IF(ISBLANK(VLOOKUP($A977,'Section 2'!$D$16:$R$1015,COLUMNS('Section 2'!$D$13:I$13),0)),"",VLOOKUP($A977,'Section 2'!$D$16:$R$1015,COLUMNS('Section 2'!$D$13:I$13),0)))</f>
        <v/>
      </c>
      <c r="I977" s="84" t="str">
        <f>IF($C977="","",IF(ISBLANK(VLOOKUP($A977,'Section 2'!$D$16:$R$1015,COLUMNS('Section 2'!$D$13:J$13),0)),"",VLOOKUP($A977,'Section 2'!$D$16:$R$1015,COLUMNS('Section 2'!$D$13:J$13),0)))</f>
        <v/>
      </c>
      <c r="J977" s="84" t="str">
        <f>IF($C977="","",IF(ISBLANK(VLOOKUP($A977,'Section 2'!$D$16:$R$1015,COLUMNS('Section 2'!$D$13:R$13),0)),"",IF(VLOOKUP($A977,'Section 2'!$D$16:$R$1015,COLUMNS('Section 2'!$D$13:R$13),0)="QPS","QPS",PROPER(VLOOKUP($A977,'Section 2'!$D$16:$R$1015,COLUMNS('Section 2'!$D$13:R$13),0)))))</f>
        <v/>
      </c>
      <c r="K977" s="84" t="str">
        <f>IF($C977="","",IF(ISBLANK(VLOOKUP($A977,'Section 2'!$D$16:$R$1015,COLUMNS('Section 2'!$D$13:L$13),0)),"",VLOOKUP($A977,'Section 2'!$D$16:$R$1015,COLUMNS('Section 2'!$D$13:L$13),0)))</f>
        <v/>
      </c>
      <c r="L977" s="84" t="str">
        <f>IF($C977="","",IF(ISBLANK(VLOOKUP($A977,'Section 2'!$D$16:$R$1015,COLUMNS('Section 2'!$D$13:M$13),0)),"",VLOOKUP($A977,'Section 2'!$D$16:$R$1015,COLUMNS('Section 2'!$D$13:M$13),0)))</f>
        <v/>
      </c>
      <c r="M977" s="84" t="str">
        <f>IF($C977="","",IF(ISBLANK(VLOOKUP($A977,'Section 2'!$D$16:$R$1015,COLUMNS('Section 2'!$D$13:N$13),0)),"",VLOOKUP($A977,'Section 2'!$D$16:$R$1015,COLUMNS('Section 2'!$D$13:N$13),0)))</f>
        <v/>
      </c>
      <c r="N977" s="84" t="str">
        <f>IF($C977="","",IF(ISBLANK(VLOOKUP($A977,'Section 2'!$D$16:$R$1015,COLUMNS('Section 2'!$D$13:O$13),0)),"",VLOOKUP($A977,'Section 2'!$D$16:$R$1015,COLUMNS('Section 2'!$D$13:O$13),0)))</f>
        <v/>
      </c>
      <c r="O977" s="84" t="str">
        <f>IF($C977="","",IF(ISBLANK(VLOOKUP($A977,'Section 2'!$D$16:$R$1015,COLUMNS('Section 2'!$D$13:P$13),0)),"",VLOOKUP($A977,'Section 2'!$D$16:$R$1015,COLUMNS('Section 2'!$D$13:P$13),0)))</f>
        <v/>
      </c>
      <c r="P977" s="84" t="str">
        <f>IF($C977="","",IF(ISBLANK(VLOOKUP($A977,'Section 2'!$D$16:$R$1015,COLUMNS('Section 2'!$D$13:Q$13),0)),"",VLOOKUP($A977,'Section 2'!$D$16:$R$1015,COLUMNS('Section 2'!$D$13:Q$13),0)))</f>
        <v/>
      </c>
      <c r="Q977" s="84" t="str">
        <f>IF($C977="","",IF(ISBLANK(VLOOKUP($A977,'Section 2'!$D$16:$R$1015,COLUMNS('Section 2'!$D$13:R$13),0)),"",IF(VLOOKUP($A977,'Section 2'!$D$16:$R$1015,COLUMNS('Section 2'!$D$13:R$13),0)="QPS","QPS",PROPER(VLOOKUP($A977,'Section 2'!$D$16:$R$1015,COLUMNS('Section 2'!$D$13:R$13),0)))))</f>
        <v/>
      </c>
    </row>
    <row r="978" spans="1:17" x14ac:dyDescent="0.35">
      <c r="A978" s="50">
        <v>977</v>
      </c>
      <c r="B978" s="84" t="str">
        <f t="shared" si="15"/>
        <v/>
      </c>
      <c r="C978" s="84" t="str">
        <f>IFERROR(VLOOKUP($A978,'Section 2'!$D$16:$R$1015,COLUMNS('Section 2'!$D$13:D$13),0),"")</f>
        <v/>
      </c>
      <c r="D978" s="61" t="str">
        <f>IF($C978="","",IF(ISBLANK(VLOOKUP($A978,'Section 2'!$D$16:$R$1015,COLUMNS('Section 2'!$D$13:E$13),0)),"",VLOOKUP($A978,'Section 2'!$D$16:$R$1015,COLUMNS('Section 2'!$D$13:E$13),0)))</f>
        <v/>
      </c>
      <c r="E978" s="84" t="str">
        <f>IF($C978="","",IF(ISBLANK(VLOOKUP($A978,'Section 2'!$D$16:$R$1015,COLUMNS('Section 2'!$D$13:F$13),0)),"",VLOOKUP($A978,'Section 2'!$D$16:$R$1015,COLUMNS('Section 2'!$D$13:F$13),0)))</f>
        <v/>
      </c>
      <c r="F978" s="84" t="str">
        <f>IF($C978="","",IF(ISBLANK(VLOOKUP($A978,'Section 2'!$D$16:$R$1015,COLUMNS('Section 2'!$D$13:G$13),0)),"",VLOOKUP($A978,'Section 2'!$D$16:$R$1015,COLUMNS('Section 2'!$D$13:G$13),0)))</f>
        <v/>
      </c>
      <c r="G978" s="84" t="str">
        <f>IF($C978="","",IF(ISBLANK(VLOOKUP($A978,'Section 2'!$D$16:$R$1015,COLUMNS('Section 2'!$D$13:H$13),0)),"",VLOOKUP($A978,'Section 2'!$D$16:$R$1015,COLUMNS('Section 2'!$D$13:H$13),0)))</f>
        <v/>
      </c>
      <c r="H978" s="84" t="str">
        <f>IF($C978="","",IF(ISBLANK(VLOOKUP($A978,'Section 2'!$D$16:$R$1015,COLUMNS('Section 2'!$D$13:I$13),0)),"",VLOOKUP($A978,'Section 2'!$D$16:$R$1015,COLUMNS('Section 2'!$D$13:I$13),0)))</f>
        <v/>
      </c>
      <c r="I978" s="84" t="str">
        <f>IF($C978="","",IF(ISBLANK(VLOOKUP($A978,'Section 2'!$D$16:$R$1015,COLUMNS('Section 2'!$D$13:J$13),0)),"",VLOOKUP($A978,'Section 2'!$D$16:$R$1015,COLUMNS('Section 2'!$D$13:J$13),0)))</f>
        <v/>
      </c>
      <c r="J978" s="84" t="str">
        <f>IF($C978="","",IF(ISBLANK(VLOOKUP($A978,'Section 2'!$D$16:$R$1015,COLUMNS('Section 2'!$D$13:R$13),0)),"",IF(VLOOKUP($A978,'Section 2'!$D$16:$R$1015,COLUMNS('Section 2'!$D$13:R$13),0)="QPS","QPS",PROPER(VLOOKUP($A978,'Section 2'!$D$16:$R$1015,COLUMNS('Section 2'!$D$13:R$13),0)))))</f>
        <v/>
      </c>
      <c r="K978" s="84" t="str">
        <f>IF($C978="","",IF(ISBLANK(VLOOKUP($A978,'Section 2'!$D$16:$R$1015,COLUMNS('Section 2'!$D$13:L$13),0)),"",VLOOKUP($A978,'Section 2'!$D$16:$R$1015,COLUMNS('Section 2'!$D$13:L$13),0)))</f>
        <v/>
      </c>
      <c r="L978" s="84" t="str">
        <f>IF($C978="","",IF(ISBLANK(VLOOKUP($A978,'Section 2'!$D$16:$R$1015,COLUMNS('Section 2'!$D$13:M$13),0)),"",VLOOKUP($A978,'Section 2'!$D$16:$R$1015,COLUMNS('Section 2'!$D$13:M$13),0)))</f>
        <v/>
      </c>
      <c r="M978" s="84" t="str">
        <f>IF($C978="","",IF(ISBLANK(VLOOKUP($A978,'Section 2'!$D$16:$R$1015,COLUMNS('Section 2'!$D$13:N$13),0)),"",VLOOKUP($A978,'Section 2'!$D$16:$R$1015,COLUMNS('Section 2'!$D$13:N$13),0)))</f>
        <v/>
      </c>
      <c r="N978" s="84" t="str">
        <f>IF($C978="","",IF(ISBLANK(VLOOKUP($A978,'Section 2'!$D$16:$R$1015,COLUMNS('Section 2'!$D$13:O$13),0)),"",VLOOKUP($A978,'Section 2'!$D$16:$R$1015,COLUMNS('Section 2'!$D$13:O$13),0)))</f>
        <v/>
      </c>
      <c r="O978" s="84" t="str">
        <f>IF($C978="","",IF(ISBLANK(VLOOKUP($A978,'Section 2'!$D$16:$R$1015,COLUMNS('Section 2'!$D$13:P$13),0)),"",VLOOKUP($A978,'Section 2'!$D$16:$R$1015,COLUMNS('Section 2'!$D$13:P$13),0)))</f>
        <v/>
      </c>
      <c r="P978" s="84" t="str">
        <f>IF($C978="","",IF(ISBLANK(VLOOKUP($A978,'Section 2'!$D$16:$R$1015,COLUMNS('Section 2'!$D$13:Q$13),0)),"",VLOOKUP($A978,'Section 2'!$D$16:$R$1015,COLUMNS('Section 2'!$D$13:Q$13),0)))</f>
        <v/>
      </c>
      <c r="Q978" s="84" t="str">
        <f>IF($C978="","",IF(ISBLANK(VLOOKUP($A978,'Section 2'!$D$16:$R$1015,COLUMNS('Section 2'!$D$13:R$13),0)),"",IF(VLOOKUP($A978,'Section 2'!$D$16:$R$1015,COLUMNS('Section 2'!$D$13:R$13),0)="QPS","QPS",PROPER(VLOOKUP($A978,'Section 2'!$D$16:$R$1015,COLUMNS('Section 2'!$D$13:R$13),0)))))</f>
        <v/>
      </c>
    </row>
    <row r="979" spans="1:17" x14ac:dyDescent="0.35">
      <c r="A979" s="50">
        <v>978</v>
      </c>
      <c r="B979" s="84" t="str">
        <f t="shared" si="15"/>
        <v/>
      </c>
      <c r="C979" s="84" t="str">
        <f>IFERROR(VLOOKUP($A979,'Section 2'!$D$16:$R$1015,COLUMNS('Section 2'!$D$13:D$13),0),"")</f>
        <v/>
      </c>
      <c r="D979" s="61" t="str">
        <f>IF($C979="","",IF(ISBLANK(VLOOKUP($A979,'Section 2'!$D$16:$R$1015,COLUMNS('Section 2'!$D$13:E$13),0)),"",VLOOKUP($A979,'Section 2'!$D$16:$R$1015,COLUMNS('Section 2'!$D$13:E$13),0)))</f>
        <v/>
      </c>
      <c r="E979" s="84" t="str">
        <f>IF($C979="","",IF(ISBLANK(VLOOKUP($A979,'Section 2'!$D$16:$R$1015,COLUMNS('Section 2'!$D$13:F$13),0)),"",VLOOKUP($A979,'Section 2'!$D$16:$R$1015,COLUMNS('Section 2'!$D$13:F$13),0)))</f>
        <v/>
      </c>
      <c r="F979" s="84" t="str">
        <f>IF($C979="","",IF(ISBLANK(VLOOKUP($A979,'Section 2'!$D$16:$R$1015,COLUMNS('Section 2'!$D$13:G$13),0)),"",VLOOKUP($A979,'Section 2'!$D$16:$R$1015,COLUMNS('Section 2'!$D$13:G$13),0)))</f>
        <v/>
      </c>
      <c r="G979" s="84" t="str">
        <f>IF($C979="","",IF(ISBLANK(VLOOKUP($A979,'Section 2'!$D$16:$R$1015,COLUMNS('Section 2'!$D$13:H$13),0)),"",VLOOKUP($A979,'Section 2'!$D$16:$R$1015,COLUMNS('Section 2'!$D$13:H$13),0)))</f>
        <v/>
      </c>
      <c r="H979" s="84" t="str">
        <f>IF($C979="","",IF(ISBLANK(VLOOKUP($A979,'Section 2'!$D$16:$R$1015,COLUMNS('Section 2'!$D$13:I$13),0)),"",VLOOKUP($A979,'Section 2'!$D$16:$R$1015,COLUMNS('Section 2'!$D$13:I$13),0)))</f>
        <v/>
      </c>
      <c r="I979" s="84" t="str">
        <f>IF($C979="","",IF(ISBLANK(VLOOKUP($A979,'Section 2'!$D$16:$R$1015,COLUMNS('Section 2'!$D$13:J$13),0)),"",VLOOKUP($A979,'Section 2'!$D$16:$R$1015,COLUMNS('Section 2'!$D$13:J$13),0)))</f>
        <v/>
      </c>
      <c r="J979" s="84" t="str">
        <f>IF($C979="","",IF(ISBLANK(VLOOKUP($A979,'Section 2'!$D$16:$R$1015,COLUMNS('Section 2'!$D$13:R$13),0)),"",IF(VLOOKUP($A979,'Section 2'!$D$16:$R$1015,COLUMNS('Section 2'!$D$13:R$13),0)="QPS","QPS",PROPER(VLOOKUP($A979,'Section 2'!$D$16:$R$1015,COLUMNS('Section 2'!$D$13:R$13),0)))))</f>
        <v/>
      </c>
      <c r="K979" s="84" t="str">
        <f>IF($C979="","",IF(ISBLANK(VLOOKUP($A979,'Section 2'!$D$16:$R$1015,COLUMNS('Section 2'!$D$13:L$13),0)),"",VLOOKUP($A979,'Section 2'!$D$16:$R$1015,COLUMNS('Section 2'!$D$13:L$13),0)))</f>
        <v/>
      </c>
      <c r="L979" s="84" t="str">
        <f>IF($C979="","",IF(ISBLANK(VLOOKUP($A979,'Section 2'!$D$16:$R$1015,COLUMNS('Section 2'!$D$13:M$13),0)),"",VLOOKUP($A979,'Section 2'!$D$16:$R$1015,COLUMNS('Section 2'!$D$13:M$13),0)))</f>
        <v/>
      </c>
      <c r="M979" s="84" t="str">
        <f>IF($C979="","",IF(ISBLANK(VLOOKUP($A979,'Section 2'!$D$16:$R$1015,COLUMNS('Section 2'!$D$13:N$13),0)),"",VLOOKUP($A979,'Section 2'!$D$16:$R$1015,COLUMNS('Section 2'!$D$13:N$13),0)))</f>
        <v/>
      </c>
      <c r="N979" s="84" t="str">
        <f>IF($C979="","",IF(ISBLANK(VLOOKUP($A979,'Section 2'!$D$16:$R$1015,COLUMNS('Section 2'!$D$13:O$13),0)),"",VLOOKUP($A979,'Section 2'!$D$16:$R$1015,COLUMNS('Section 2'!$D$13:O$13),0)))</f>
        <v/>
      </c>
      <c r="O979" s="84" t="str">
        <f>IF($C979="","",IF(ISBLANK(VLOOKUP($A979,'Section 2'!$D$16:$R$1015,COLUMNS('Section 2'!$D$13:P$13),0)),"",VLOOKUP($A979,'Section 2'!$D$16:$R$1015,COLUMNS('Section 2'!$D$13:P$13),0)))</f>
        <v/>
      </c>
      <c r="P979" s="84" t="str">
        <f>IF($C979="","",IF(ISBLANK(VLOOKUP($A979,'Section 2'!$D$16:$R$1015,COLUMNS('Section 2'!$D$13:Q$13),0)),"",VLOOKUP($A979,'Section 2'!$D$16:$R$1015,COLUMNS('Section 2'!$D$13:Q$13),0)))</f>
        <v/>
      </c>
      <c r="Q979" s="84" t="str">
        <f>IF($C979="","",IF(ISBLANK(VLOOKUP($A979,'Section 2'!$D$16:$R$1015,COLUMNS('Section 2'!$D$13:R$13),0)),"",IF(VLOOKUP($A979,'Section 2'!$D$16:$R$1015,COLUMNS('Section 2'!$D$13:R$13),0)="QPS","QPS",PROPER(VLOOKUP($A979,'Section 2'!$D$16:$R$1015,COLUMNS('Section 2'!$D$13:R$13),0)))))</f>
        <v/>
      </c>
    </row>
    <row r="980" spans="1:17" x14ac:dyDescent="0.35">
      <c r="A980" s="50">
        <v>979</v>
      </c>
      <c r="B980" s="84" t="str">
        <f t="shared" si="15"/>
        <v/>
      </c>
      <c r="C980" s="84" t="str">
        <f>IFERROR(VLOOKUP($A980,'Section 2'!$D$16:$R$1015,COLUMNS('Section 2'!$D$13:D$13),0),"")</f>
        <v/>
      </c>
      <c r="D980" s="61" t="str">
        <f>IF($C980="","",IF(ISBLANK(VLOOKUP($A980,'Section 2'!$D$16:$R$1015,COLUMNS('Section 2'!$D$13:E$13),0)),"",VLOOKUP($A980,'Section 2'!$D$16:$R$1015,COLUMNS('Section 2'!$D$13:E$13),0)))</f>
        <v/>
      </c>
      <c r="E980" s="84" t="str">
        <f>IF($C980="","",IF(ISBLANK(VLOOKUP($A980,'Section 2'!$D$16:$R$1015,COLUMNS('Section 2'!$D$13:F$13),0)),"",VLOOKUP($A980,'Section 2'!$D$16:$R$1015,COLUMNS('Section 2'!$D$13:F$13),0)))</f>
        <v/>
      </c>
      <c r="F980" s="84" t="str">
        <f>IF($C980="","",IF(ISBLANK(VLOOKUP($A980,'Section 2'!$D$16:$R$1015,COLUMNS('Section 2'!$D$13:G$13),0)),"",VLOOKUP($A980,'Section 2'!$D$16:$R$1015,COLUMNS('Section 2'!$D$13:G$13),0)))</f>
        <v/>
      </c>
      <c r="G980" s="84" t="str">
        <f>IF($C980="","",IF(ISBLANK(VLOOKUP($A980,'Section 2'!$D$16:$R$1015,COLUMNS('Section 2'!$D$13:H$13),0)),"",VLOOKUP($A980,'Section 2'!$D$16:$R$1015,COLUMNS('Section 2'!$D$13:H$13),0)))</f>
        <v/>
      </c>
      <c r="H980" s="84" t="str">
        <f>IF($C980="","",IF(ISBLANK(VLOOKUP($A980,'Section 2'!$D$16:$R$1015,COLUMNS('Section 2'!$D$13:I$13),0)),"",VLOOKUP($A980,'Section 2'!$D$16:$R$1015,COLUMNS('Section 2'!$D$13:I$13),0)))</f>
        <v/>
      </c>
      <c r="I980" s="84" t="str">
        <f>IF($C980="","",IF(ISBLANK(VLOOKUP($A980,'Section 2'!$D$16:$R$1015,COLUMNS('Section 2'!$D$13:J$13),0)),"",VLOOKUP($A980,'Section 2'!$D$16:$R$1015,COLUMNS('Section 2'!$D$13:J$13),0)))</f>
        <v/>
      </c>
      <c r="J980" s="84" t="str">
        <f>IF($C980="","",IF(ISBLANK(VLOOKUP($A980,'Section 2'!$D$16:$R$1015,COLUMNS('Section 2'!$D$13:R$13),0)),"",IF(VLOOKUP($A980,'Section 2'!$D$16:$R$1015,COLUMNS('Section 2'!$D$13:R$13),0)="QPS","QPS",PROPER(VLOOKUP($A980,'Section 2'!$D$16:$R$1015,COLUMNS('Section 2'!$D$13:R$13),0)))))</f>
        <v/>
      </c>
      <c r="K980" s="84" t="str">
        <f>IF($C980="","",IF(ISBLANK(VLOOKUP($A980,'Section 2'!$D$16:$R$1015,COLUMNS('Section 2'!$D$13:L$13),0)),"",VLOOKUP($A980,'Section 2'!$D$16:$R$1015,COLUMNS('Section 2'!$D$13:L$13),0)))</f>
        <v/>
      </c>
      <c r="L980" s="84" t="str">
        <f>IF($C980="","",IF(ISBLANK(VLOOKUP($A980,'Section 2'!$D$16:$R$1015,COLUMNS('Section 2'!$D$13:M$13),0)),"",VLOOKUP($A980,'Section 2'!$D$16:$R$1015,COLUMNS('Section 2'!$D$13:M$13),0)))</f>
        <v/>
      </c>
      <c r="M980" s="84" t="str">
        <f>IF($C980="","",IF(ISBLANK(VLOOKUP($A980,'Section 2'!$D$16:$R$1015,COLUMNS('Section 2'!$D$13:N$13),0)),"",VLOOKUP($A980,'Section 2'!$D$16:$R$1015,COLUMNS('Section 2'!$D$13:N$13),0)))</f>
        <v/>
      </c>
      <c r="N980" s="84" t="str">
        <f>IF($C980="","",IF(ISBLANK(VLOOKUP($A980,'Section 2'!$D$16:$R$1015,COLUMNS('Section 2'!$D$13:O$13),0)),"",VLOOKUP($A980,'Section 2'!$D$16:$R$1015,COLUMNS('Section 2'!$D$13:O$13),0)))</f>
        <v/>
      </c>
      <c r="O980" s="84" t="str">
        <f>IF($C980="","",IF(ISBLANK(VLOOKUP($A980,'Section 2'!$D$16:$R$1015,COLUMNS('Section 2'!$D$13:P$13),0)),"",VLOOKUP($A980,'Section 2'!$D$16:$R$1015,COLUMNS('Section 2'!$D$13:P$13),0)))</f>
        <v/>
      </c>
      <c r="P980" s="84" t="str">
        <f>IF($C980="","",IF(ISBLANK(VLOOKUP($A980,'Section 2'!$D$16:$R$1015,COLUMNS('Section 2'!$D$13:Q$13),0)),"",VLOOKUP($A980,'Section 2'!$D$16:$R$1015,COLUMNS('Section 2'!$D$13:Q$13),0)))</f>
        <v/>
      </c>
      <c r="Q980" s="84" t="str">
        <f>IF($C980="","",IF(ISBLANK(VLOOKUP($A980,'Section 2'!$D$16:$R$1015,COLUMNS('Section 2'!$D$13:R$13),0)),"",IF(VLOOKUP($A980,'Section 2'!$D$16:$R$1015,COLUMNS('Section 2'!$D$13:R$13),0)="QPS","QPS",PROPER(VLOOKUP($A980,'Section 2'!$D$16:$R$1015,COLUMNS('Section 2'!$D$13:R$13),0)))))</f>
        <v/>
      </c>
    </row>
    <row r="981" spans="1:17" x14ac:dyDescent="0.35">
      <c r="A981" s="50">
        <v>980</v>
      </c>
      <c r="B981" s="84" t="str">
        <f t="shared" si="15"/>
        <v/>
      </c>
      <c r="C981" s="84" t="str">
        <f>IFERROR(VLOOKUP($A981,'Section 2'!$D$16:$R$1015,COLUMNS('Section 2'!$D$13:D$13),0),"")</f>
        <v/>
      </c>
      <c r="D981" s="61" t="str">
        <f>IF($C981="","",IF(ISBLANK(VLOOKUP($A981,'Section 2'!$D$16:$R$1015,COLUMNS('Section 2'!$D$13:E$13),0)),"",VLOOKUP($A981,'Section 2'!$D$16:$R$1015,COLUMNS('Section 2'!$D$13:E$13),0)))</f>
        <v/>
      </c>
      <c r="E981" s="84" t="str">
        <f>IF($C981="","",IF(ISBLANK(VLOOKUP($A981,'Section 2'!$D$16:$R$1015,COLUMNS('Section 2'!$D$13:F$13),0)),"",VLOOKUP($A981,'Section 2'!$D$16:$R$1015,COLUMNS('Section 2'!$D$13:F$13),0)))</f>
        <v/>
      </c>
      <c r="F981" s="84" t="str">
        <f>IF($C981="","",IF(ISBLANK(VLOOKUP($A981,'Section 2'!$D$16:$R$1015,COLUMNS('Section 2'!$D$13:G$13),0)),"",VLOOKUP($A981,'Section 2'!$D$16:$R$1015,COLUMNS('Section 2'!$D$13:G$13),0)))</f>
        <v/>
      </c>
      <c r="G981" s="84" t="str">
        <f>IF($C981="","",IF(ISBLANK(VLOOKUP($A981,'Section 2'!$D$16:$R$1015,COLUMNS('Section 2'!$D$13:H$13),0)),"",VLOOKUP($A981,'Section 2'!$D$16:$R$1015,COLUMNS('Section 2'!$D$13:H$13),0)))</f>
        <v/>
      </c>
      <c r="H981" s="84" t="str">
        <f>IF($C981="","",IF(ISBLANK(VLOOKUP($A981,'Section 2'!$D$16:$R$1015,COLUMNS('Section 2'!$D$13:I$13),0)),"",VLOOKUP($A981,'Section 2'!$D$16:$R$1015,COLUMNS('Section 2'!$D$13:I$13),0)))</f>
        <v/>
      </c>
      <c r="I981" s="84" t="str">
        <f>IF($C981="","",IF(ISBLANK(VLOOKUP($A981,'Section 2'!$D$16:$R$1015,COLUMNS('Section 2'!$D$13:J$13),0)),"",VLOOKUP($A981,'Section 2'!$D$16:$R$1015,COLUMNS('Section 2'!$D$13:J$13),0)))</f>
        <v/>
      </c>
      <c r="J981" s="84" t="str">
        <f>IF($C981="","",IF(ISBLANK(VLOOKUP($A981,'Section 2'!$D$16:$R$1015,COLUMNS('Section 2'!$D$13:R$13),0)),"",IF(VLOOKUP($A981,'Section 2'!$D$16:$R$1015,COLUMNS('Section 2'!$D$13:R$13),0)="QPS","QPS",PROPER(VLOOKUP($A981,'Section 2'!$D$16:$R$1015,COLUMNS('Section 2'!$D$13:R$13),0)))))</f>
        <v/>
      </c>
      <c r="K981" s="84" t="str">
        <f>IF($C981="","",IF(ISBLANK(VLOOKUP($A981,'Section 2'!$D$16:$R$1015,COLUMNS('Section 2'!$D$13:L$13),0)),"",VLOOKUP($A981,'Section 2'!$D$16:$R$1015,COLUMNS('Section 2'!$D$13:L$13),0)))</f>
        <v/>
      </c>
      <c r="L981" s="84" t="str">
        <f>IF($C981="","",IF(ISBLANK(VLOOKUP($A981,'Section 2'!$D$16:$R$1015,COLUMNS('Section 2'!$D$13:M$13),0)),"",VLOOKUP($A981,'Section 2'!$D$16:$R$1015,COLUMNS('Section 2'!$D$13:M$13),0)))</f>
        <v/>
      </c>
      <c r="M981" s="84" t="str">
        <f>IF($C981="","",IF(ISBLANK(VLOOKUP($A981,'Section 2'!$D$16:$R$1015,COLUMNS('Section 2'!$D$13:N$13),0)),"",VLOOKUP($A981,'Section 2'!$D$16:$R$1015,COLUMNS('Section 2'!$D$13:N$13),0)))</f>
        <v/>
      </c>
      <c r="N981" s="84" t="str">
        <f>IF($C981="","",IF(ISBLANK(VLOOKUP($A981,'Section 2'!$D$16:$R$1015,COLUMNS('Section 2'!$D$13:O$13),0)),"",VLOOKUP($A981,'Section 2'!$D$16:$R$1015,COLUMNS('Section 2'!$D$13:O$13),0)))</f>
        <v/>
      </c>
      <c r="O981" s="84" t="str">
        <f>IF($C981="","",IF(ISBLANK(VLOOKUP($A981,'Section 2'!$D$16:$R$1015,COLUMNS('Section 2'!$D$13:P$13),0)),"",VLOOKUP($A981,'Section 2'!$D$16:$R$1015,COLUMNS('Section 2'!$D$13:P$13),0)))</f>
        <v/>
      </c>
      <c r="P981" s="84" t="str">
        <f>IF($C981="","",IF(ISBLANK(VLOOKUP($A981,'Section 2'!$D$16:$R$1015,COLUMNS('Section 2'!$D$13:Q$13),0)),"",VLOOKUP($A981,'Section 2'!$D$16:$R$1015,COLUMNS('Section 2'!$D$13:Q$13),0)))</f>
        <v/>
      </c>
      <c r="Q981" s="84" t="str">
        <f>IF($C981="","",IF(ISBLANK(VLOOKUP($A981,'Section 2'!$D$16:$R$1015,COLUMNS('Section 2'!$D$13:R$13),0)),"",IF(VLOOKUP($A981,'Section 2'!$D$16:$R$1015,COLUMNS('Section 2'!$D$13:R$13),0)="QPS","QPS",PROPER(VLOOKUP($A981,'Section 2'!$D$16:$R$1015,COLUMNS('Section 2'!$D$13:R$13),0)))))</f>
        <v/>
      </c>
    </row>
    <row r="982" spans="1:17" x14ac:dyDescent="0.35">
      <c r="A982" s="50">
        <v>981</v>
      </c>
      <c r="B982" s="84" t="str">
        <f t="shared" si="15"/>
        <v/>
      </c>
      <c r="C982" s="84" t="str">
        <f>IFERROR(VLOOKUP($A982,'Section 2'!$D$16:$R$1015,COLUMNS('Section 2'!$D$13:D$13),0),"")</f>
        <v/>
      </c>
      <c r="D982" s="61" t="str">
        <f>IF($C982="","",IF(ISBLANK(VLOOKUP($A982,'Section 2'!$D$16:$R$1015,COLUMNS('Section 2'!$D$13:E$13),0)),"",VLOOKUP($A982,'Section 2'!$D$16:$R$1015,COLUMNS('Section 2'!$D$13:E$13),0)))</f>
        <v/>
      </c>
      <c r="E982" s="84" t="str">
        <f>IF($C982="","",IF(ISBLANK(VLOOKUP($A982,'Section 2'!$D$16:$R$1015,COLUMNS('Section 2'!$D$13:F$13),0)),"",VLOOKUP($A982,'Section 2'!$D$16:$R$1015,COLUMNS('Section 2'!$D$13:F$13),0)))</f>
        <v/>
      </c>
      <c r="F982" s="84" t="str">
        <f>IF($C982="","",IF(ISBLANK(VLOOKUP($A982,'Section 2'!$D$16:$R$1015,COLUMNS('Section 2'!$D$13:G$13),0)),"",VLOOKUP($A982,'Section 2'!$D$16:$R$1015,COLUMNS('Section 2'!$D$13:G$13),0)))</f>
        <v/>
      </c>
      <c r="G982" s="84" t="str">
        <f>IF($C982="","",IF(ISBLANK(VLOOKUP($A982,'Section 2'!$D$16:$R$1015,COLUMNS('Section 2'!$D$13:H$13),0)),"",VLOOKUP($A982,'Section 2'!$D$16:$R$1015,COLUMNS('Section 2'!$D$13:H$13),0)))</f>
        <v/>
      </c>
      <c r="H982" s="84" t="str">
        <f>IF($C982="","",IF(ISBLANK(VLOOKUP($A982,'Section 2'!$D$16:$R$1015,COLUMNS('Section 2'!$D$13:I$13),0)),"",VLOOKUP($A982,'Section 2'!$D$16:$R$1015,COLUMNS('Section 2'!$D$13:I$13),0)))</f>
        <v/>
      </c>
      <c r="I982" s="84" t="str">
        <f>IF($C982="","",IF(ISBLANK(VLOOKUP($A982,'Section 2'!$D$16:$R$1015,COLUMNS('Section 2'!$D$13:J$13),0)),"",VLOOKUP($A982,'Section 2'!$D$16:$R$1015,COLUMNS('Section 2'!$D$13:J$13),0)))</f>
        <v/>
      </c>
      <c r="J982" s="84" t="str">
        <f>IF($C982="","",IF(ISBLANK(VLOOKUP($A982,'Section 2'!$D$16:$R$1015,COLUMNS('Section 2'!$D$13:R$13),0)),"",IF(VLOOKUP($A982,'Section 2'!$D$16:$R$1015,COLUMNS('Section 2'!$D$13:R$13),0)="QPS","QPS",PROPER(VLOOKUP($A982,'Section 2'!$D$16:$R$1015,COLUMNS('Section 2'!$D$13:R$13),0)))))</f>
        <v/>
      </c>
      <c r="K982" s="84" t="str">
        <f>IF($C982="","",IF(ISBLANK(VLOOKUP($A982,'Section 2'!$D$16:$R$1015,COLUMNS('Section 2'!$D$13:L$13),0)),"",VLOOKUP($A982,'Section 2'!$D$16:$R$1015,COLUMNS('Section 2'!$D$13:L$13),0)))</f>
        <v/>
      </c>
      <c r="L982" s="84" t="str">
        <f>IF($C982="","",IF(ISBLANK(VLOOKUP($A982,'Section 2'!$D$16:$R$1015,COLUMNS('Section 2'!$D$13:M$13),0)),"",VLOOKUP($A982,'Section 2'!$D$16:$R$1015,COLUMNS('Section 2'!$D$13:M$13),0)))</f>
        <v/>
      </c>
      <c r="M982" s="84" t="str">
        <f>IF($C982="","",IF(ISBLANK(VLOOKUP($A982,'Section 2'!$D$16:$R$1015,COLUMNS('Section 2'!$D$13:N$13),0)),"",VLOOKUP($A982,'Section 2'!$D$16:$R$1015,COLUMNS('Section 2'!$D$13:N$13),0)))</f>
        <v/>
      </c>
      <c r="N982" s="84" t="str">
        <f>IF($C982="","",IF(ISBLANK(VLOOKUP($A982,'Section 2'!$D$16:$R$1015,COLUMNS('Section 2'!$D$13:O$13),0)),"",VLOOKUP($A982,'Section 2'!$D$16:$R$1015,COLUMNS('Section 2'!$D$13:O$13),0)))</f>
        <v/>
      </c>
      <c r="O982" s="84" t="str">
        <f>IF($C982="","",IF(ISBLANK(VLOOKUP($A982,'Section 2'!$D$16:$R$1015,COLUMNS('Section 2'!$D$13:P$13),0)),"",VLOOKUP($A982,'Section 2'!$D$16:$R$1015,COLUMNS('Section 2'!$D$13:P$13),0)))</f>
        <v/>
      </c>
      <c r="P982" s="84" t="str">
        <f>IF($C982="","",IF(ISBLANK(VLOOKUP($A982,'Section 2'!$D$16:$R$1015,COLUMNS('Section 2'!$D$13:Q$13),0)),"",VLOOKUP($A982,'Section 2'!$D$16:$R$1015,COLUMNS('Section 2'!$D$13:Q$13),0)))</f>
        <v/>
      </c>
      <c r="Q982" s="84" t="str">
        <f>IF($C982="","",IF(ISBLANK(VLOOKUP($A982,'Section 2'!$D$16:$R$1015,COLUMNS('Section 2'!$D$13:R$13),0)),"",IF(VLOOKUP($A982,'Section 2'!$D$16:$R$1015,COLUMNS('Section 2'!$D$13:R$13),0)="QPS","QPS",PROPER(VLOOKUP($A982,'Section 2'!$D$16:$R$1015,COLUMNS('Section 2'!$D$13:R$13),0)))))</f>
        <v/>
      </c>
    </row>
    <row r="983" spans="1:17" x14ac:dyDescent="0.35">
      <c r="A983" s="50">
        <v>982</v>
      </c>
      <c r="B983" s="84" t="str">
        <f t="shared" si="15"/>
        <v/>
      </c>
      <c r="C983" s="84" t="str">
        <f>IFERROR(VLOOKUP($A983,'Section 2'!$D$16:$R$1015,COLUMNS('Section 2'!$D$13:D$13),0),"")</f>
        <v/>
      </c>
      <c r="D983" s="61" t="str">
        <f>IF($C983="","",IF(ISBLANK(VLOOKUP($A983,'Section 2'!$D$16:$R$1015,COLUMNS('Section 2'!$D$13:E$13),0)),"",VLOOKUP($A983,'Section 2'!$D$16:$R$1015,COLUMNS('Section 2'!$D$13:E$13),0)))</f>
        <v/>
      </c>
      <c r="E983" s="84" t="str">
        <f>IF($C983="","",IF(ISBLANK(VLOOKUP($A983,'Section 2'!$D$16:$R$1015,COLUMNS('Section 2'!$D$13:F$13),0)),"",VLOOKUP($A983,'Section 2'!$D$16:$R$1015,COLUMNS('Section 2'!$D$13:F$13),0)))</f>
        <v/>
      </c>
      <c r="F983" s="84" t="str">
        <f>IF($C983="","",IF(ISBLANK(VLOOKUP($A983,'Section 2'!$D$16:$R$1015,COLUMNS('Section 2'!$D$13:G$13),0)),"",VLOOKUP($A983,'Section 2'!$D$16:$R$1015,COLUMNS('Section 2'!$D$13:G$13),0)))</f>
        <v/>
      </c>
      <c r="G983" s="84" t="str">
        <f>IF($C983="","",IF(ISBLANK(VLOOKUP($A983,'Section 2'!$D$16:$R$1015,COLUMNS('Section 2'!$D$13:H$13),0)),"",VLOOKUP($A983,'Section 2'!$D$16:$R$1015,COLUMNS('Section 2'!$D$13:H$13),0)))</f>
        <v/>
      </c>
      <c r="H983" s="84" t="str">
        <f>IF($C983="","",IF(ISBLANK(VLOOKUP($A983,'Section 2'!$D$16:$R$1015,COLUMNS('Section 2'!$D$13:I$13),0)),"",VLOOKUP($A983,'Section 2'!$D$16:$R$1015,COLUMNS('Section 2'!$D$13:I$13),0)))</f>
        <v/>
      </c>
      <c r="I983" s="84" t="str">
        <f>IF($C983="","",IF(ISBLANK(VLOOKUP($A983,'Section 2'!$D$16:$R$1015,COLUMNS('Section 2'!$D$13:J$13),0)),"",VLOOKUP($A983,'Section 2'!$D$16:$R$1015,COLUMNS('Section 2'!$D$13:J$13),0)))</f>
        <v/>
      </c>
      <c r="J983" s="84" t="str">
        <f>IF($C983="","",IF(ISBLANK(VLOOKUP($A983,'Section 2'!$D$16:$R$1015,COLUMNS('Section 2'!$D$13:R$13),0)),"",IF(VLOOKUP($A983,'Section 2'!$D$16:$R$1015,COLUMNS('Section 2'!$D$13:R$13),0)="QPS","QPS",PROPER(VLOOKUP($A983,'Section 2'!$D$16:$R$1015,COLUMNS('Section 2'!$D$13:R$13),0)))))</f>
        <v/>
      </c>
      <c r="K983" s="84" t="str">
        <f>IF($C983="","",IF(ISBLANK(VLOOKUP($A983,'Section 2'!$D$16:$R$1015,COLUMNS('Section 2'!$D$13:L$13),0)),"",VLOOKUP($A983,'Section 2'!$D$16:$R$1015,COLUMNS('Section 2'!$D$13:L$13),0)))</f>
        <v/>
      </c>
      <c r="L983" s="84" t="str">
        <f>IF($C983="","",IF(ISBLANK(VLOOKUP($A983,'Section 2'!$D$16:$R$1015,COLUMNS('Section 2'!$D$13:M$13),0)),"",VLOOKUP($A983,'Section 2'!$D$16:$R$1015,COLUMNS('Section 2'!$D$13:M$13),0)))</f>
        <v/>
      </c>
      <c r="M983" s="84" t="str">
        <f>IF($C983="","",IF(ISBLANK(VLOOKUP($A983,'Section 2'!$D$16:$R$1015,COLUMNS('Section 2'!$D$13:N$13),0)),"",VLOOKUP($A983,'Section 2'!$D$16:$R$1015,COLUMNS('Section 2'!$D$13:N$13),0)))</f>
        <v/>
      </c>
      <c r="N983" s="84" t="str">
        <f>IF($C983="","",IF(ISBLANK(VLOOKUP($A983,'Section 2'!$D$16:$R$1015,COLUMNS('Section 2'!$D$13:O$13),0)),"",VLOOKUP($A983,'Section 2'!$D$16:$R$1015,COLUMNS('Section 2'!$D$13:O$13),0)))</f>
        <v/>
      </c>
      <c r="O983" s="84" t="str">
        <f>IF($C983="","",IF(ISBLANK(VLOOKUP($A983,'Section 2'!$D$16:$R$1015,COLUMNS('Section 2'!$D$13:P$13),0)),"",VLOOKUP($A983,'Section 2'!$D$16:$R$1015,COLUMNS('Section 2'!$D$13:P$13),0)))</f>
        <v/>
      </c>
      <c r="P983" s="84" t="str">
        <f>IF($C983="","",IF(ISBLANK(VLOOKUP($A983,'Section 2'!$D$16:$R$1015,COLUMNS('Section 2'!$D$13:Q$13),0)),"",VLOOKUP($A983,'Section 2'!$D$16:$R$1015,COLUMNS('Section 2'!$D$13:Q$13),0)))</f>
        <v/>
      </c>
      <c r="Q983" s="84" t="str">
        <f>IF($C983="","",IF(ISBLANK(VLOOKUP($A983,'Section 2'!$D$16:$R$1015,COLUMNS('Section 2'!$D$13:R$13),0)),"",IF(VLOOKUP($A983,'Section 2'!$D$16:$R$1015,COLUMNS('Section 2'!$D$13:R$13),0)="QPS","QPS",PROPER(VLOOKUP($A983,'Section 2'!$D$16:$R$1015,COLUMNS('Section 2'!$D$13:R$13),0)))))</f>
        <v/>
      </c>
    </row>
    <row r="984" spans="1:17" x14ac:dyDescent="0.35">
      <c r="A984" s="50">
        <v>983</v>
      </c>
      <c r="B984" s="84" t="str">
        <f t="shared" si="15"/>
        <v/>
      </c>
      <c r="C984" s="84" t="str">
        <f>IFERROR(VLOOKUP($A984,'Section 2'!$D$16:$R$1015,COLUMNS('Section 2'!$D$13:D$13),0),"")</f>
        <v/>
      </c>
      <c r="D984" s="61" t="str">
        <f>IF($C984="","",IF(ISBLANK(VLOOKUP($A984,'Section 2'!$D$16:$R$1015,COLUMNS('Section 2'!$D$13:E$13),0)),"",VLOOKUP($A984,'Section 2'!$D$16:$R$1015,COLUMNS('Section 2'!$D$13:E$13),0)))</f>
        <v/>
      </c>
      <c r="E984" s="84" t="str">
        <f>IF($C984="","",IF(ISBLANK(VLOOKUP($A984,'Section 2'!$D$16:$R$1015,COLUMNS('Section 2'!$D$13:F$13),0)),"",VLOOKUP($A984,'Section 2'!$D$16:$R$1015,COLUMNS('Section 2'!$D$13:F$13),0)))</f>
        <v/>
      </c>
      <c r="F984" s="84" t="str">
        <f>IF($C984="","",IF(ISBLANK(VLOOKUP($A984,'Section 2'!$D$16:$R$1015,COLUMNS('Section 2'!$D$13:G$13),0)),"",VLOOKUP($A984,'Section 2'!$D$16:$R$1015,COLUMNS('Section 2'!$D$13:G$13),0)))</f>
        <v/>
      </c>
      <c r="G984" s="84" t="str">
        <f>IF($C984="","",IF(ISBLANK(VLOOKUP($A984,'Section 2'!$D$16:$R$1015,COLUMNS('Section 2'!$D$13:H$13),0)),"",VLOOKUP($A984,'Section 2'!$D$16:$R$1015,COLUMNS('Section 2'!$D$13:H$13),0)))</f>
        <v/>
      </c>
      <c r="H984" s="84" t="str">
        <f>IF($C984="","",IF(ISBLANK(VLOOKUP($A984,'Section 2'!$D$16:$R$1015,COLUMNS('Section 2'!$D$13:I$13),0)),"",VLOOKUP($A984,'Section 2'!$D$16:$R$1015,COLUMNS('Section 2'!$D$13:I$13),0)))</f>
        <v/>
      </c>
      <c r="I984" s="84" t="str">
        <f>IF($C984="","",IF(ISBLANK(VLOOKUP($A984,'Section 2'!$D$16:$R$1015,COLUMNS('Section 2'!$D$13:J$13),0)),"",VLOOKUP($A984,'Section 2'!$D$16:$R$1015,COLUMNS('Section 2'!$D$13:J$13),0)))</f>
        <v/>
      </c>
      <c r="J984" s="84" t="str">
        <f>IF($C984="","",IF(ISBLANK(VLOOKUP($A984,'Section 2'!$D$16:$R$1015,COLUMNS('Section 2'!$D$13:R$13),0)),"",IF(VLOOKUP($A984,'Section 2'!$D$16:$R$1015,COLUMNS('Section 2'!$D$13:R$13),0)="QPS","QPS",PROPER(VLOOKUP($A984,'Section 2'!$D$16:$R$1015,COLUMNS('Section 2'!$D$13:R$13),0)))))</f>
        <v/>
      </c>
      <c r="K984" s="84" t="str">
        <f>IF($C984="","",IF(ISBLANK(VLOOKUP($A984,'Section 2'!$D$16:$R$1015,COLUMNS('Section 2'!$D$13:L$13),0)),"",VLOOKUP($A984,'Section 2'!$D$16:$R$1015,COLUMNS('Section 2'!$D$13:L$13),0)))</f>
        <v/>
      </c>
      <c r="L984" s="84" t="str">
        <f>IF($C984="","",IF(ISBLANK(VLOOKUP($A984,'Section 2'!$D$16:$R$1015,COLUMNS('Section 2'!$D$13:M$13),0)),"",VLOOKUP($A984,'Section 2'!$D$16:$R$1015,COLUMNS('Section 2'!$D$13:M$13),0)))</f>
        <v/>
      </c>
      <c r="M984" s="84" t="str">
        <f>IF($C984="","",IF(ISBLANK(VLOOKUP($A984,'Section 2'!$D$16:$R$1015,COLUMNS('Section 2'!$D$13:N$13),0)),"",VLOOKUP($A984,'Section 2'!$D$16:$R$1015,COLUMNS('Section 2'!$D$13:N$13),0)))</f>
        <v/>
      </c>
      <c r="N984" s="84" t="str">
        <f>IF($C984="","",IF(ISBLANK(VLOOKUP($A984,'Section 2'!$D$16:$R$1015,COLUMNS('Section 2'!$D$13:O$13),0)),"",VLOOKUP($A984,'Section 2'!$D$16:$R$1015,COLUMNS('Section 2'!$D$13:O$13),0)))</f>
        <v/>
      </c>
      <c r="O984" s="84" t="str">
        <f>IF($C984="","",IF(ISBLANK(VLOOKUP($A984,'Section 2'!$D$16:$R$1015,COLUMNS('Section 2'!$D$13:P$13),0)),"",VLOOKUP($A984,'Section 2'!$D$16:$R$1015,COLUMNS('Section 2'!$D$13:P$13),0)))</f>
        <v/>
      </c>
      <c r="P984" s="84" t="str">
        <f>IF($C984="","",IF(ISBLANK(VLOOKUP($A984,'Section 2'!$D$16:$R$1015,COLUMNS('Section 2'!$D$13:Q$13),0)),"",VLOOKUP($A984,'Section 2'!$D$16:$R$1015,COLUMNS('Section 2'!$D$13:Q$13),0)))</f>
        <v/>
      </c>
      <c r="Q984" s="84" t="str">
        <f>IF($C984="","",IF(ISBLANK(VLOOKUP($A984,'Section 2'!$D$16:$R$1015,COLUMNS('Section 2'!$D$13:R$13),0)),"",IF(VLOOKUP($A984,'Section 2'!$D$16:$R$1015,COLUMNS('Section 2'!$D$13:R$13),0)="QPS","QPS",PROPER(VLOOKUP($A984,'Section 2'!$D$16:$R$1015,COLUMNS('Section 2'!$D$13:R$13),0)))))</f>
        <v/>
      </c>
    </row>
    <row r="985" spans="1:17" x14ac:dyDescent="0.35">
      <c r="A985" s="50">
        <v>984</v>
      </c>
      <c r="B985" s="84" t="str">
        <f t="shared" si="15"/>
        <v/>
      </c>
      <c r="C985" s="84" t="str">
        <f>IFERROR(VLOOKUP($A985,'Section 2'!$D$16:$R$1015,COLUMNS('Section 2'!$D$13:D$13),0),"")</f>
        <v/>
      </c>
      <c r="D985" s="61" t="str">
        <f>IF($C985="","",IF(ISBLANK(VLOOKUP($A985,'Section 2'!$D$16:$R$1015,COLUMNS('Section 2'!$D$13:E$13),0)),"",VLOOKUP($A985,'Section 2'!$D$16:$R$1015,COLUMNS('Section 2'!$D$13:E$13),0)))</f>
        <v/>
      </c>
      <c r="E985" s="84" t="str">
        <f>IF($C985="","",IF(ISBLANK(VLOOKUP($A985,'Section 2'!$D$16:$R$1015,COLUMNS('Section 2'!$D$13:F$13),0)),"",VLOOKUP($A985,'Section 2'!$D$16:$R$1015,COLUMNS('Section 2'!$D$13:F$13),0)))</f>
        <v/>
      </c>
      <c r="F985" s="84" t="str">
        <f>IF($C985="","",IF(ISBLANK(VLOOKUP($A985,'Section 2'!$D$16:$R$1015,COLUMNS('Section 2'!$D$13:G$13),0)),"",VLOOKUP($A985,'Section 2'!$D$16:$R$1015,COLUMNS('Section 2'!$D$13:G$13),0)))</f>
        <v/>
      </c>
      <c r="G985" s="84" t="str">
        <f>IF($C985="","",IF(ISBLANK(VLOOKUP($A985,'Section 2'!$D$16:$R$1015,COLUMNS('Section 2'!$D$13:H$13),0)),"",VLOOKUP($A985,'Section 2'!$D$16:$R$1015,COLUMNS('Section 2'!$D$13:H$13),0)))</f>
        <v/>
      </c>
      <c r="H985" s="84" t="str">
        <f>IF($C985="","",IF(ISBLANK(VLOOKUP($A985,'Section 2'!$D$16:$R$1015,COLUMNS('Section 2'!$D$13:I$13),0)),"",VLOOKUP($A985,'Section 2'!$D$16:$R$1015,COLUMNS('Section 2'!$D$13:I$13),0)))</f>
        <v/>
      </c>
      <c r="I985" s="84" t="str">
        <f>IF($C985="","",IF(ISBLANK(VLOOKUP($A985,'Section 2'!$D$16:$R$1015,COLUMNS('Section 2'!$D$13:J$13),0)),"",VLOOKUP($A985,'Section 2'!$D$16:$R$1015,COLUMNS('Section 2'!$D$13:J$13),0)))</f>
        <v/>
      </c>
      <c r="J985" s="84" t="str">
        <f>IF($C985="","",IF(ISBLANK(VLOOKUP($A985,'Section 2'!$D$16:$R$1015,COLUMNS('Section 2'!$D$13:R$13),0)),"",IF(VLOOKUP($A985,'Section 2'!$D$16:$R$1015,COLUMNS('Section 2'!$D$13:R$13),0)="QPS","QPS",PROPER(VLOOKUP($A985,'Section 2'!$D$16:$R$1015,COLUMNS('Section 2'!$D$13:R$13),0)))))</f>
        <v/>
      </c>
      <c r="K985" s="84" t="str">
        <f>IF($C985="","",IF(ISBLANK(VLOOKUP($A985,'Section 2'!$D$16:$R$1015,COLUMNS('Section 2'!$D$13:L$13),0)),"",VLOOKUP($A985,'Section 2'!$D$16:$R$1015,COLUMNS('Section 2'!$D$13:L$13),0)))</f>
        <v/>
      </c>
      <c r="L985" s="84" t="str">
        <f>IF($C985="","",IF(ISBLANK(VLOOKUP($A985,'Section 2'!$D$16:$R$1015,COLUMNS('Section 2'!$D$13:M$13),0)),"",VLOOKUP($A985,'Section 2'!$D$16:$R$1015,COLUMNS('Section 2'!$D$13:M$13),0)))</f>
        <v/>
      </c>
      <c r="M985" s="84" t="str">
        <f>IF($C985="","",IF(ISBLANK(VLOOKUP($A985,'Section 2'!$D$16:$R$1015,COLUMNS('Section 2'!$D$13:N$13),0)),"",VLOOKUP($A985,'Section 2'!$D$16:$R$1015,COLUMNS('Section 2'!$D$13:N$13),0)))</f>
        <v/>
      </c>
      <c r="N985" s="84" t="str">
        <f>IF($C985="","",IF(ISBLANK(VLOOKUP($A985,'Section 2'!$D$16:$R$1015,COLUMNS('Section 2'!$D$13:O$13),0)),"",VLOOKUP($A985,'Section 2'!$D$16:$R$1015,COLUMNS('Section 2'!$D$13:O$13),0)))</f>
        <v/>
      </c>
      <c r="O985" s="84" t="str">
        <f>IF($C985="","",IF(ISBLANK(VLOOKUP($A985,'Section 2'!$D$16:$R$1015,COLUMNS('Section 2'!$D$13:P$13),0)),"",VLOOKUP($A985,'Section 2'!$D$16:$R$1015,COLUMNS('Section 2'!$D$13:P$13),0)))</f>
        <v/>
      </c>
      <c r="P985" s="84" t="str">
        <f>IF($C985="","",IF(ISBLANK(VLOOKUP($A985,'Section 2'!$D$16:$R$1015,COLUMNS('Section 2'!$D$13:Q$13),0)),"",VLOOKUP($A985,'Section 2'!$D$16:$R$1015,COLUMNS('Section 2'!$D$13:Q$13),0)))</f>
        <v/>
      </c>
      <c r="Q985" s="84" t="str">
        <f>IF($C985="","",IF(ISBLANK(VLOOKUP($A985,'Section 2'!$D$16:$R$1015,COLUMNS('Section 2'!$D$13:R$13),0)),"",IF(VLOOKUP($A985,'Section 2'!$D$16:$R$1015,COLUMNS('Section 2'!$D$13:R$13),0)="QPS","QPS",PROPER(VLOOKUP($A985,'Section 2'!$D$16:$R$1015,COLUMNS('Section 2'!$D$13:R$13),0)))))</f>
        <v/>
      </c>
    </row>
    <row r="986" spans="1:17" x14ac:dyDescent="0.35">
      <c r="A986" s="50">
        <v>985</v>
      </c>
      <c r="B986" s="84" t="str">
        <f t="shared" si="15"/>
        <v/>
      </c>
      <c r="C986" s="84" t="str">
        <f>IFERROR(VLOOKUP($A986,'Section 2'!$D$16:$R$1015,COLUMNS('Section 2'!$D$13:D$13),0),"")</f>
        <v/>
      </c>
      <c r="D986" s="61" t="str">
        <f>IF($C986="","",IF(ISBLANK(VLOOKUP($A986,'Section 2'!$D$16:$R$1015,COLUMNS('Section 2'!$D$13:E$13),0)),"",VLOOKUP($A986,'Section 2'!$D$16:$R$1015,COLUMNS('Section 2'!$D$13:E$13),0)))</f>
        <v/>
      </c>
      <c r="E986" s="84" t="str">
        <f>IF($C986="","",IF(ISBLANK(VLOOKUP($A986,'Section 2'!$D$16:$R$1015,COLUMNS('Section 2'!$D$13:F$13),0)),"",VLOOKUP($A986,'Section 2'!$D$16:$R$1015,COLUMNS('Section 2'!$D$13:F$13),0)))</f>
        <v/>
      </c>
      <c r="F986" s="84" t="str">
        <f>IF($C986="","",IF(ISBLANK(VLOOKUP($A986,'Section 2'!$D$16:$R$1015,COLUMNS('Section 2'!$D$13:G$13),0)),"",VLOOKUP($A986,'Section 2'!$D$16:$R$1015,COLUMNS('Section 2'!$D$13:G$13),0)))</f>
        <v/>
      </c>
      <c r="G986" s="84" t="str">
        <f>IF($C986="","",IF(ISBLANK(VLOOKUP($A986,'Section 2'!$D$16:$R$1015,COLUMNS('Section 2'!$D$13:H$13),0)),"",VLOOKUP($A986,'Section 2'!$D$16:$R$1015,COLUMNS('Section 2'!$D$13:H$13),0)))</f>
        <v/>
      </c>
      <c r="H986" s="84" t="str">
        <f>IF($C986="","",IF(ISBLANK(VLOOKUP($A986,'Section 2'!$D$16:$R$1015,COLUMNS('Section 2'!$D$13:I$13),0)),"",VLOOKUP($A986,'Section 2'!$D$16:$R$1015,COLUMNS('Section 2'!$D$13:I$13),0)))</f>
        <v/>
      </c>
      <c r="I986" s="84" t="str">
        <f>IF($C986="","",IF(ISBLANK(VLOOKUP($A986,'Section 2'!$D$16:$R$1015,COLUMNS('Section 2'!$D$13:J$13),0)),"",VLOOKUP($A986,'Section 2'!$D$16:$R$1015,COLUMNS('Section 2'!$D$13:J$13),0)))</f>
        <v/>
      </c>
      <c r="J986" s="84" t="str">
        <f>IF($C986="","",IF(ISBLANK(VLOOKUP($A986,'Section 2'!$D$16:$R$1015,COLUMNS('Section 2'!$D$13:R$13),0)),"",IF(VLOOKUP($A986,'Section 2'!$D$16:$R$1015,COLUMNS('Section 2'!$D$13:R$13),0)="QPS","QPS",PROPER(VLOOKUP($A986,'Section 2'!$D$16:$R$1015,COLUMNS('Section 2'!$D$13:R$13),0)))))</f>
        <v/>
      </c>
      <c r="K986" s="84" t="str">
        <f>IF($C986="","",IF(ISBLANK(VLOOKUP($A986,'Section 2'!$D$16:$R$1015,COLUMNS('Section 2'!$D$13:L$13),0)),"",VLOOKUP($A986,'Section 2'!$D$16:$R$1015,COLUMNS('Section 2'!$D$13:L$13),0)))</f>
        <v/>
      </c>
      <c r="L986" s="84" t="str">
        <f>IF($C986="","",IF(ISBLANK(VLOOKUP($A986,'Section 2'!$D$16:$R$1015,COLUMNS('Section 2'!$D$13:M$13),0)),"",VLOOKUP($A986,'Section 2'!$D$16:$R$1015,COLUMNS('Section 2'!$D$13:M$13),0)))</f>
        <v/>
      </c>
      <c r="M986" s="84" t="str">
        <f>IF($C986="","",IF(ISBLANK(VLOOKUP($A986,'Section 2'!$D$16:$R$1015,COLUMNS('Section 2'!$D$13:N$13),0)),"",VLOOKUP($A986,'Section 2'!$D$16:$R$1015,COLUMNS('Section 2'!$D$13:N$13),0)))</f>
        <v/>
      </c>
      <c r="N986" s="84" t="str">
        <f>IF($C986="","",IF(ISBLANK(VLOOKUP($A986,'Section 2'!$D$16:$R$1015,COLUMNS('Section 2'!$D$13:O$13),0)),"",VLOOKUP($A986,'Section 2'!$D$16:$R$1015,COLUMNS('Section 2'!$D$13:O$13),0)))</f>
        <v/>
      </c>
      <c r="O986" s="84" t="str">
        <f>IF($C986="","",IF(ISBLANK(VLOOKUP($A986,'Section 2'!$D$16:$R$1015,COLUMNS('Section 2'!$D$13:P$13),0)),"",VLOOKUP($A986,'Section 2'!$D$16:$R$1015,COLUMNS('Section 2'!$D$13:P$13),0)))</f>
        <v/>
      </c>
      <c r="P986" s="84" t="str">
        <f>IF($C986="","",IF(ISBLANK(VLOOKUP($A986,'Section 2'!$D$16:$R$1015,COLUMNS('Section 2'!$D$13:Q$13),0)),"",VLOOKUP($A986,'Section 2'!$D$16:$R$1015,COLUMNS('Section 2'!$D$13:Q$13),0)))</f>
        <v/>
      </c>
      <c r="Q986" s="84" t="str">
        <f>IF($C986="","",IF(ISBLANK(VLOOKUP($A986,'Section 2'!$D$16:$R$1015,COLUMNS('Section 2'!$D$13:R$13),0)),"",IF(VLOOKUP($A986,'Section 2'!$D$16:$R$1015,COLUMNS('Section 2'!$D$13:R$13),0)="QPS","QPS",PROPER(VLOOKUP($A986,'Section 2'!$D$16:$R$1015,COLUMNS('Section 2'!$D$13:R$13),0)))))</f>
        <v/>
      </c>
    </row>
    <row r="987" spans="1:17" x14ac:dyDescent="0.35">
      <c r="A987" s="50">
        <v>986</v>
      </c>
      <c r="B987" s="84" t="str">
        <f t="shared" si="15"/>
        <v/>
      </c>
      <c r="C987" s="84" t="str">
        <f>IFERROR(VLOOKUP($A987,'Section 2'!$D$16:$R$1015,COLUMNS('Section 2'!$D$13:D$13),0),"")</f>
        <v/>
      </c>
      <c r="D987" s="61" t="str">
        <f>IF($C987="","",IF(ISBLANK(VLOOKUP($A987,'Section 2'!$D$16:$R$1015,COLUMNS('Section 2'!$D$13:E$13),0)),"",VLOOKUP($A987,'Section 2'!$D$16:$R$1015,COLUMNS('Section 2'!$D$13:E$13),0)))</f>
        <v/>
      </c>
      <c r="E987" s="84" t="str">
        <f>IF($C987="","",IF(ISBLANK(VLOOKUP($A987,'Section 2'!$D$16:$R$1015,COLUMNS('Section 2'!$D$13:F$13),0)),"",VLOOKUP($A987,'Section 2'!$D$16:$R$1015,COLUMNS('Section 2'!$D$13:F$13),0)))</f>
        <v/>
      </c>
      <c r="F987" s="84" t="str">
        <f>IF($C987="","",IF(ISBLANK(VLOOKUP($A987,'Section 2'!$D$16:$R$1015,COLUMNS('Section 2'!$D$13:G$13),0)),"",VLOOKUP($A987,'Section 2'!$D$16:$R$1015,COLUMNS('Section 2'!$D$13:G$13),0)))</f>
        <v/>
      </c>
      <c r="G987" s="84" t="str">
        <f>IF($C987="","",IF(ISBLANK(VLOOKUP($A987,'Section 2'!$D$16:$R$1015,COLUMNS('Section 2'!$D$13:H$13),0)),"",VLOOKUP($A987,'Section 2'!$D$16:$R$1015,COLUMNS('Section 2'!$D$13:H$13),0)))</f>
        <v/>
      </c>
      <c r="H987" s="84" t="str">
        <f>IF($C987="","",IF(ISBLANK(VLOOKUP($A987,'Section 2'!$D$16:$R$1015,COLUMNS('Section 2'!$D$13:I$13),0)),"",VLOOKUP($A987,'Section 2'!$D$16:$R$1015,COLUMNS('Section 2'!$D$13:I$13),0)))</f>
        <v/>
      </c>
      <c r="I987" s="84" t="str">
        <f>IF($C987="","",IF(ISBLANK(VLOOKUP($A987,'Section 2'!$D$16:$R$1015,COLUMNS('Section 2'!$D$13:J$13),0)),"",VLOOKUP($A987,'Section 2'!$D$16:$R$1015,COLUMNS('Section 2'!$D$13:J$13),0)))</f>
        <v/>
      </c>
      <c r="J987" s="84" t="str">
        <f>IF($C987="","",IF(ISBLANK(VLOOKUP($A987,'Section 2'!$D$16:$R$1015,COLUMNS('Section 2'!$D$13:R$13),0)),"",IF(VLOOKUP($A987,'Section 2'!$D$16:$R$1015,COLUMNS('Section 2'!$D$13:R$13),0)="QPS","QPS",PROPER(VLOOKUP($A987,'Section 2'!$D$16:$R$1015,COLUMNS('Section 2'!$D$13:R$13),0)))))</f>
        <v/>
      </c>
      <c r="K987" s="84" t="str">
        <f>IF($C987="","",IF(ISBLANK(VLOOKUP($A987,'Section 2'!$D$16:$R$1015,COLUMNS('Section 2'!$D$13:L$13),0)),"",VLOOKUP($A987,'Section 2'!$D$16:$R$1015,COLUMNS('Section 2'!$D$13:L$13),0)))</f>
        <v/>
      </c>
      <c r="L987" s="84" t="str">
        <f>IF($C987="","",IF(ISBLANK(VLOOKUP($A987,'Section 2'!$D$16:$R$1015,COLUMNS('Section 2'!$D$13:M$13),0)),"",VLOOKUP($A987,'Section 2'!$D$16:$R$1015,COLUMNS('Section 2'!$D$13:M$13),0)))</f>
        <v/>
      </c>
      <c r="M987" s="84" t="str">
        <f>IF($C987="","",IF(ISBLANK(VLOOKUP($A987,'Section 2'!$D$16:$R$1015,COLUMNS('Section 2'!$D$13:N$13),0)),"",VLOOKUP($A987,'Section 2'!$D$16:$R$1015,COLUMNS('Section 2'!$D$13:N$13),0)))</f>
        <v/>
      </c>
      <c r="N987" s="84" t="str">
        <f>IF($C987="","",IF(ISBLANK(VLOOKUP($A987,'Section 2'!$D$16:$R$1015,COLUMNS('Section 2'!$D$13:O$13),0)),"",VLOOKUP($A987,'Section 2'!$D$16:$R$1015,COLUMNS('Section 2'!$D$13:O$13),0)))</f>
        <v/>
      </c>
      <c r="O987" s="84" t="str">
        <f>IF($C987="","",IF(ISBLANK(VLOOKUP($A987,'Section 2'!$D$16:$R$1015,COLUMNS('Section 2'!$D$13:P$13),0)),"",VLOOKUP($A987,'Section 2'!$D$16:$R$1015,COLUMNS('Section 2'!$D$13:P$13),0)))</f>
        <v/>
      </c>
      <c r="P987" s="84" t="str">
        <f>IF($C987="","",IF(ISBLANK(VLOOKUP($A987,'Section 2'!$D$16:$R$1015,COLUMNS('Section 2'!$D$13:Q$13),0)),"",VLOOKUP($A987,'Section 2'!$D$16:$R$1015,COLUMNS('Section 2'!$D$13:Q$13),0)))</f>
        <v/>
      </c>
      <c r="Q987" s="84" t="str">
        <f>IF($C987="","",IF(ISBLANK(VLOOKUP($A987,'Section 2'!$D$16:$R$1015,COLUMNS('Section 2'!$D$13:R$13),0)),"",IF(VLOOKUP($A987,'Section 2'!$D$16:$R$1015,COLUMNS('Section 2'!$D$13:R$13),0)="QPS","QPS",PROPER(VLOOKUP($A987,'Section 2'!$D$16:$R$1015,COLUMNS('Section 2'!$D$13:R$13),0)))))</f>
        <v/>
      </c>
    </row>
    <row r="988" spans="1:17" x14ac:dyDescent="0.35">
      <c r="A988" s="50">
        <v>987</v>
      </c>
      <c r="B988" s="84" t="str">
        <f t="shared" si="15"/>
        <v/>
      </c>
      <c r="C988" s="84" t="str">
        <f>IFERROR(VLOOKUP($A988,'Section 2'!$D$16:$R$1015,COLUMNS('Section 2'!$D$13:D$13),0),"")</f>
        <v/>
      </c>
      <c r="D988" s="61" t="str">
        <f>IF($C988="","",IF(ISBLANK(VLOOKUP($A988,'Section 2'!$D$16:$R$1015,COLUMNS('Section 2'!$D$13:E$13),0)),"",VLOOKUP($A988,'Section 2'!$D$16:$R$1015,COLUMNS('Section 2'!$D$13:E$13),0)))</f>
        <v/>
      </c>
      <c r="E988" s="84" t="str">
        <f>IF($C988="","",IF(ISBLANK(VLOOKUP($A988,'Section 2'!$D$16:$R$1015,COLUMNS('Section 2'!$D$13:F$13),0)),"",VLOOKUP($A988,'Section 2'!$D$16:$R$1015,COLUMNS('Section 2'!$D$13:F$13),0)))</f>
        <v/>
      </c>
      <c r="F988" s="84" t="str">
        <f>IF($C988="","",IF(ISBLANK(VLOOKUP($A988,'Section 2'!$D$16:$R$1015,COLUMNS('Section 2'!$D$13:G$13),0)),"",VLOOKUP($A988,'Section 2'!$D$16:$R$1015,COLUMNS('Section 2'!$D$13:G$13),0)))</f>
        <v/>
      </c>
      <c r="G988" s="84" t="str">
        <f>IF($C988="","",IF(ISBLANK(VLOOKUP($A988,'Section 2'!$D$16:$R$1015,COLUMNS('Section 2'!$D$13:H$13),0)),"",VLOOKUP($A988,'Section 2'!$D$16:$R$1015,COLUMNS('Section 2'!$D$13:H$13),0)))</f>
        <v/>
      </c>
      <c r="H988" s="84" t="str">
        <f>IF($C988="","",IF(ISBLANK(VLOOKUP($A988,'Section 2'!$D$16:$R$1015,COLUMNS('Section 2'!$D$13:I$13),0)),"",VLOOKUP($A988,'Section 2'!$D$16:$R$1015,COLUMNS('Section 2'!$D$13:I$13),0)))</f>
        <v/>
      </c>
      <c r="I988" s="84" t="str">
        <f>IF($C988="","",IF(ISBLANK(VLOOKUP($A988,'Section 2'!$D$16:$R$1015,COLUMNS('Section 2'!$D$13:J$13),0)),"",VLOOKUP($A988,'Section 2'!$D$16:$R$1015,COLUMNS('Section 2'!$D$13:J$13),0)))</f>
        <v/>
      </c>
      <c r="J988" s="84" t="str">
        <f>IF($C988="","",IF(ISBLANK(VLOOKUP($A988,'Section 2'!$D$16:$R$1015,COLUMNS('Section 2'!$D$13:R$13),0)),"",IF(VLOOKUP($A988,'Section 2'!$D$16:$R$1015,COLUMNS('Section 2'!$D$13:R$13),0)="QPS","QPS",PROPER(VLOOKUP($A988,'Section 2'!$D$16:$R$1015,COLUMNS('Section 2'!$D$13:R$13),0)))))</f>
        <v/>
      </c>
      <c r="K988" s="84" t="str">
        <f>IF($C988="","",IF(ISBLANK(VLOOKUP($A988,'Section 2'!$D$16:$R$1015,COLUMNS('Section 2'!$D$13:L$13),0)),"",VLOOKUP($A988,'Section 2'!$D$16:$R$1015,COLUMNS('Section 2'!$D$13:L$13),0)))</f>
        <v/>
      </c>
      <c r="L988" s="84" t="str">
        <f>IF($C988="","",IF(ISBLANK(VLOOKUP($A988,'Section 2'!$D$16:$R$1015,COLUMNS('Section 2'!$D$13:M$13),0)),"",VLOOKUP($A988,'Section 2'!$D$16:$R$1015,COLUMNS('Section 2'!$D$13:M$13),0)))</f>
        <v/>
      </c>
      <c r="M988" s="84" t="str">
        <f>IF($C988="","",IF(ISBLANK(VLOOKUP($A988,'Section 2'!$D$16:$R$1015,COLUMNS('Section 2'!$D$13:N$13),0)),"",VLOOKUP($A988,'Section 2'!$D$16:$R$1015,COLUMNS('Section 2'!$D$13:N$13),0)))</f>
        <v/>
      </c>
      <c r="N988" s="84" t="str">
        <f>IF($C988="","",IF(ISBLANK(VLOOKUP($A988,'Section 2'!$D$16:$R$1015,COLUMNS('Section 2'!$D$13:O$13),0)),"",VLOOKUP($A988,'Section 2'!$D$16:$R$1015,COLUMNS('Section 2'!$D$13:O$13),0)))</f>
        <v/>
      </c>
      <c r="O988" s="84" t="str">
        <f>IF($C988="","",IF(ISBLANK(VLOOKUP($A988,'Section 2'!$D$16:$R$1015,COLUMNS('Section 2'!$D$13:P$13),0)),"",VLOOKUP($A988,'Section 2'!$D$16:$R$1015,COLUMNS('Section 2'!$D$13:P$13),0)))</f>
        <v/>
      </c>
      <c r="P988" s="84" t="str">
        <f>IF($C988="","",IF(ISBLANK(VLOOKUP($A988,'Section 2'!$D$16:$R$1015,COLUMNS('Section 2'!$D$13:Q$13),0)),"",VLOOKUP($A988,'Section 2'!$D$16:$R$1015,COLUMNS('Section 2'!$D$13:Q$13),0)))</f>
        <v/>
      </c>
      <c r="Q988" s="84" t="str">
        <f>IF($C988="","",IF(ISBLANK(VLOOKUP($A988,'Section 2'!$D$16:$R$1015,COLUMNS('Section 2'!$D$13:R$13),0)),"",IF(VLOOKUP($A988,'Section 2'!$D$16:$R$1015,COLUMNS('Section 2'!$D$13:R$13),0)="QPS","QPS",PROPER(VLOOKUP($A988,'Section 2'!$D$16:$R$1015,COLUMNS('Section 2'!$D$13:R$13),0)))))</f>
        <v/>
      </c>
    </row>
    <row r="989" spans="1:17" x14ac:dyDescent="0.35">
      <c r="A989" s="50">
        <v>988</v>
      </c>
      <c r="B989" s="84" t="str">
        <f t="shared" si="15"/>
        <v/>
      </c>
      <c r="C989" s="84" t="str">
        <f>IFERROR(VLOOKUP($A989,'Section 2'!$D$16:$R$1015,COLUMNS('Section 2'!$D$13:D$13),0),"")</f>
        <v/>
      </c>
      <c r="D989" s="61" t="str">
        <f>IF($C989="","",IF(ISBLANK(VLOOKUP($A989,'Section 2'!$D$16:$R$1015,COLUMNS('Section 2'!$D$13:E$13),0)),"",VLOOKUP($A989,'Section 2'!$D$16:$R$1015,COLUMNS('Section 2'!$D$13:E$13),0)))</f>
        <v/>
      </c>
      <c r="E989" s="84" t="str">
        <f>IF($C989="","",IF(ISBLANK(VLOOKUP($A989,'Section 2'!$D$16:$R$1015,COLUMNS('Section 2'!$D$13:F$13),0)),"",VLOOKUP($A989,'Section 2'!$D$16:$R$1015,COLUMNS('Section 2'!$D$13:F$13),0)))</f>
        <v/>
      </c>
      <c r="F989" s="84" t="str">
        <f>IF($C989="","",IF(ISBLANK(VLOOKUP($A989,'Section 2'!$D$16:$R$1015,COLUMNS('Section 2'!$D$13:G$13),0)),"",VLOOKUP($A989,'Section 2'!$D$16:$R$1015,COLUMNS('Section 2'!$D$13:G$13),0)))</f>
        <v/>
      </c>
      <c r="G989" s="84" t="str">
        <f>IF($C989="","",IF(ISBLANK(VLOOKUP($A989,'Section 2'!$D$16:$R$1015,COLUMNS('Section 2'!$D$13:H$13),0)),"",VLOOKUP($A989,'Section 2'!$D$16:$R$1015,COLUMNS('Section 2'!$D$13:H$13),0)))</f>
        <v/>
      </c>
      <c r="H989" s="84" t="str">
        <f>IF($C989="","",IF(ISBLANK(VLOOKUP($A989,'Section 2'!$D$16:$R$1015,COLUMNS('Section 2'!$D$13:I$13),0)),"",VLOOKUP($A989,'Section 2'!$D$16:$R$1015,COLUMNS('Section 2'!$D$13:I$13),0)))</f>
        <v/>
      </c>
      <c r="I989" s="84" t="str">
        <f>IF($C989="","",IF(ISBLANK(VLOOKUP($A989,'Section 2'!$D$16:$R$1015,COLUMNS('Section 2'!$D$13:J$13),0)),"",VLOOKUP($A989,'Section 2'!$D$16:$R$1015,COLUMNS('Section 2'!$D$13:J$13),0)))</f>
        <v/>
      </c>
      <c r="J989" s="84" t="str">
        <f>IF($C989="","",IF(ISBLANK(VLOOKUP($A989,'Section 2'!$D$16:$R$1015,COLUMNS('Section 2'!$D$13:R$13),0)),"",IF(VLOOKUP($A989,'Section 2'!$D$16:$R$1015,COLUMNS('Section 2'!$D$13:R$13),0)="QPS","QPS",PROPER(VLOOKUP($A989,'Section 2'!$D$16:$R$1015,COLUMNS('Section 2'!$D$13:R$13),0)))))</f>
        <v/>
      </c>
      <c r="K989" s="84" t="str">
        <f>IF($C989="","",IF(ISBLANK(VLOOKUP($A989,'Section 2'!$D$16:$R$1015,COLUMNS('Section 2'!$D$13:L$13),0)),"",VLOOKUP($A989,'Section 2'!$D$16:$R$1015,COLUMNS('Section 2'!$D$13:L$13),0)))</f>
        <v/>
      </c>
      <c r="L989" s="84" t="str">
        <f>IF($C989="","",IF(ISBLANK(VLOOKUP($A989,'Section 2'!$D$16:$R$1015,COLUMNS('Section 2'!$D$13:M$13),0)),"",VLOOKUP($A989,'Section 2'!$D$16:$R$1015,COLUMNS('Section 2'!$D$13:M$13),0)))</f>
        <v/>
      </c>
      <c r="M989" s="84" t="str">
        <f>IF($C989="","",IF(ISBLANK(VLOOKUP($A989,'Section 2'!$D$16:$R$1015,COLUMNS('Section 2'!$D$13:N$13),0)),"",VLOOKUP($A989,'Section 2'!$D$16:$R$1015,COLUMNS('Section 2'!$D$13:N$13),0)))</f>
        <v/>
      </c>
      <c r="N989" s="84" t="str">
        <f>IF($C989="","",IF(ISBLANK(VLOOKUP($A989,'Section 2'!$D$16:$R$1015,COLUMNS('Section 2'!$D$13:O$13),0)),"",VLOOKUP($A989,'Section 2'!$D$16:$R$1015,COLUMNS('Section 2'!$D$13:O$13),0)))</f>
        <v/>
      </c>
      <c r="O989" s="84" t="str">
        <f>IF($C989="","",IF(ISBLANK(VLOOKUP($A989,'Section 2'!$D$16:$R$1015,COLUMNS('Section 2'!$D$13:P$13),0)),"",VLOOKUP($A989,'Section 2'!$D$16:$R$1015,COLUMNS('Section 2'!$D$13:P$13),0)))</f>
        <v/>
      </c>
      <c r="P989" s="84" t="str">
        <f>IF($C989="","",IF(ISBLANK(VLOOKUP($A989,'Section 2'!$D$16:$R$1015,COLUMNS('Section 2'!$D$13:Q$13),0)),"",VLOOKUP($A989,'Section 2'!$D$16:$R$1015,COLUMNS('Section 2'!$D$13:Q$13),0)))</f>
        <v/>
      </c>
      <c r="Q989" s="84" t="str">
        <f>IF($C989="","",IF(ISBLANK(VLOOKUP($A989,'Section 2'!$D$16:$R$1015,COLUMNS('Section 2'!$D$13:R$13),0)),"",IF(VLOOKUP($A989,'Section 2'!$D$16:$R$1015,COLUMNS('Section 2'!$D$13:R$13),0)="QPS","QPS",PROPER(VLOOKUP($A989,'Section 2'!$D$16:$R$1015,COLUMNS('Section 2'!$D$13:R$13),0)))))</f>
        <v/>
      </c>
    </row>
    <row r="990" spans="1:17" x14ac:dyDescent="0.35">
      <c r="A990" s="50">
        <v>989</v>
      </c>
      <c r="B990" s="84" t="str">
        <f t="shared" si="15"/>
        <v/>
      </c>
      <c r="C990" s="84" t="str">
        <f>IFERROR(VLOOKUP($A990,'Section 2'!$D$16:$R$1015,COLUMNS('Section 2'!$D$13:D$13),0),"")</f>
        <v/>
      </c>
      <c r="D990" s="61" t="str">
        <f>IF($C990="","",IF(ISBLANK(VLOOKUP($A990,'Section 2'!$D$16:$R$1015,COLUMNS('Section 2'!$D$13:E$13),0)),"",VLOOKUP($A990,'Section 2'!$D$16:$R$1015,COLUMNS('Section 2'!$D$13:E$13),0)))</f>
        <v/>
      </c>
      <c r="E990" s="84" t="str">
        <f>IF($C990="","",IF(ISBLANK(VLOOKUP($A990,'Section 2'!$D$16:$R$1015,COLUMNS('Section 2'!$D$13:F$13),0)),"",VLOOKUP($A990,'Section 2'!$D$16:$R$1015,COLUMNS('Section 2'!$D$13:F$13),0)))</f>
        <v/>
      </c>
      <c r="F990" s="84" t="str">
        <f>IF($C990="","",IF(ISBLANK(VLOOKUP($A990,'Section 2'!$D$16:$R$1015,COLUMNS('Section 2'!$D$13:G$13),0)),"",VLOOKUP($A990,'Section 2'!$D$16:$R$1015,COLUMNS('Section 2'!$D$13:G$13),0)))</f>
        <v/>
      </c>
      <c r="G990" s="84" t="str">
        <f>IF($C990="","",IF(ISBLANK(VLOOKUP($A990,'Section 2'!$D$16:$R$1015,COLUMNS('Section 2'!$D$13:H$13),0)),"",VLOOKUP($A990,'Section 2'!$D$16:$R$1015,COLUMNS('Section 2'!$D$13:H$13),0)))</f>
        <v/>
      </c>
      <c r="H990" s="84" t="str">
        <f>IF($C990="","",IF(ISBLANK(VLOOKUP($A990,'Section 2'!$D$16:$R$1015,COLUMNS('Section 2'!$D$13:I$13),0)),"",VLOOKUP($A990,'Section 2'!$D$16:$R$1015,COLUMNS('Section 2'!$D$13:I$13),0)))</f>
        <v/>
      </c>
      <c r="I990" s="84" t="str">
        <f>IF($C990="","",IF(ISBLANK(VLOOKUP($A990,'Section 2'!$D$16:$R$1015,COLUMNS('Section 2'!$D$13:J$13),0)),"",VLOOKUP($A990,'Section 2'!$D$16:$R$1015,COLUMNS('Section 2'!$D$13:J$13),0)))</f>
        <v/>
      </c>
      <c r="J990" s="84" t="str">
        <f>IF($C990="","",IF(ISBLANK(VLOOKUP($A990,'Section 2'!$D$16:$R$1015,COLUMNS('Section 2'!$D$13:R$13),0)),"",IF(VLOOKUP($A990,'Section 2'!$D$16:$R$1015,COLUMNS('Section 2'!$D$13:R$13),0)="QPS","QPS",PROPER(VLOOKUP($A990,'Section 2'!$D$16:$R$1015,COLUMNS('Section 2'!$D$13:R$13),0)))))</f>
        <v/>
      </c>
      <c r="K990" s="84" t="str">
        <f>IF($C990="","",IF(ISBLANK(VLOOKUP($A990,'Section 2'!$D$16:$R$1015,COLUMNS('Section 2'!$D$13:L$13),0)),"",VLOOKUP($A990,'Section 2'!$D$16:$R$1015,COLUMNS('Section 2'!$D$13:L$13),0)))</f>
        <v/>
      </c>
      <c r="L990" s="84" t="str">
        <f>IF($C990="","",IF(ISBLANK(VLOOKUP($A990,'Section 2'!$D$16:$R$1015,COLUMNS('Section 2'!$D$13:M$13),0)),"",VLOOKUP($A990,'Section 2'!$D$16:$R$1015,COLUMNS('Section 2'!$D$13:M$13),0)))</f>
        <v/>
      </c>
      <c r="M990" s="84" t="str">
        <f>IF($C990="","",IF(ISBLANK(VLOOKUP($A990,'Section 2'!$D$16:$R$1015,COLUMNS('Section 2'!$D$13:N$13),0)),"",VLOOKUP($A990,'Section 2'!$D$16:$R$1015,COLUMNS('Section 2'!$D$13:N$13),0)))</f>
        <v/>
      </c>
      <c r="N990" s="84" t="str">
        <f>IF($C990="","",IF(ISBLANK(VLOOKUP($A990,'Section 2'!$D$16:$R$1015,COLUMNS('Section 2'!$D$13:O$13),0)),"",VLOOKUP($A990,'Section 2'!$D$16:$R$1015,COLUMNS('Section 2'!$D$13:O$13),0)))</f>
        <v/>
      </c>
      <c r="O990" s="84" t="str">
        <f>IF($C990="","",IF(ISBLANK(VLOOKUP($A990,'Section 2'!$D$16:$R$1015,COLUMNS('Section 2'!$D$13:P$13),0)),"",VLOOKUP($A990,'Section 2'!$D$16:$R$1015,COLUMNS('Section 2'!$D$13:P$13),0)))</f>
        <v/>
      </c>
      <c r="P990" s="84" t="str">
        <f>IF($C990="","",IF(ISBLANK(VLOOKUP($A990,'Section 2'!$D$16:$R$1015,COLUMNS('Section 2'!$D$13:Q$13),0)),"",VLOOKUP($A990,'Section 2'!$D$16:$R$1015,COLUMNS('Section 2'!$D$13:Q$13),0)))</f>
        <v/>
      </c>
      <c r="Q990" s="84" t="str">
        <f>IF($C990="","",IF(ISBLANK(VLOOKUP($A990,'Section 2'!$D$16:$R$1015,COLUMNS('Section 2'!$D$13:R$13),0)),"",IF(VLOOKUP($A990,'Section 2'!$D$16:$R$1015,COLUMNS('Section 2'!$D$13:R$13),0)="QPS","QPS",PROPER(VLOOKUP($A990,'Section 2'!$D$16:$R$1015,COLUMNS('Section 2'!$D$13:R$13),0)))))</f>
        <v/>
      </c>
    </row>
    <row r="991" spans="1:17" x14ac:dyDescent="0.35">
      <c r="A991" s="50">
        <v>990</v>
      </c>
      <c r="B991" s="84" t="str">
        <f t="shared" si="15"/>
        <v/>
      </c>
      <c r="C991" s="84" t="str">
        <f>IFERROR(VLOOKUP($A991,'Section 2'!$D$16:$R$1015,COLUMNS('Section 2'!$D$13:D$13),0),"")</f>
        <v/>
      </c>
      <c r="D991" s="61" t="str">
        <f>IF($C991="","",IF(ISBLANK(VLOOKUP($A991,'Section 2'!$D$16:$R$1015,COLUMNS('Section 2'!$D$13:E$13),0)),"",VLOOKUP($A991,'Section 2'!$D$16:$R$1015,COLUMNS('Section 2'!$D$13:E$13),0)))</f>
        <v/>
      </c>
      <c r="E991" s="84" t="str">
        <f>IF($C991="","",IF(ISBLANK(VLOOKUP($A991,'Section 2'!$D$16:$R$1015,COLUMNS('Section 2'!$D$13:F$13),0)),"",VLOOKUP($A991,'Section 2'!$D$16:$R$1015,COLUMNS('Section 2'!$D$13:F$13),0)))</f>
        <v/>
      </c>
      <c r="F991" s="84" t="str">
        <f>IF($C991="","",IF(ISBLANK(VLOOKUP($A991,'Section 2'!$D$16:$R$1015,COLUMNS('Section 2'!$D$13:G$13),0)),"",VLOOKUP($A991,'Section 2'!$D$16:$R$1015,COLUMNS('Section 2'!$D$13:G$13),0)))</f>
        <v/>
      </c>
      <c r="G991" s="84" t="str">
        <f>IF($C991="","",IF(ISBLANK(VLOOKUP($A991,'Section 2'!$D$16:$R$1015,COLUMNS('Section 2'!$D$13:H$13),0)),"",VLOOKUP($A991,'Section 2'!$D$16:$R$1015,COLUMNS('Section 2'!$D$13:H$13),0)))</f>
        <v/>
      </c>
      <c r="H991" s="84" t="str">
        <f>IF($C991="","",IF(ISBLANK(VLOOKUP($A991,'Section 2'!$D$16:$R$1015,COLUMNS('Section 2'!$D$13:I$13),0)),"",VLOOKUP($A991,'Section 2'!$D$16:$R$1015,COLUMNS('Section 2'!$D$13:I$13),0)))</f>
        <v/>
      </c>
      <c r="I991" s="84" t="str">
        <f>IF($C991="","",IF(ISBLANK(VLOOKUP($A991,'Section 2'!$D$16:$R$1015,COLUMNS('Section 2'!$D$13:J$13),0)),"",VLOOKUP($A991,'Section 2'!$D$16:$R$1015,COLUMNS('Section 2'!$D$13:J$13),0)))</f>
        <v/>
      </c>
      <c r="J991" s="84" t="str">
        <f>IF($C991="","",IF(ISBLANK(VLOOKUP($A991,'Section 2'!$D$16:$R$1015,COLUMNS('Section 2'!$D$13:R$13),0)),"",IF(VLOOKUP($A991,'Section 2'!$D$16:$R$1015,COLUMNS('Section 2'!$D$13:R$13),0)="QPS","QPS",PROPER(VLOOKUP($A991,'Section 2'!$D$16:$R$1015,COLUMNS('Section 2'!$D$13:R$13),0)))))</f>
        <v/>
      </c>
      <c r="K991" s="84" t="str">
        <f>IF($C991="","",IF(ISBLANK(VLOOKUP($A991,'Section 2'!$D$16:$R$1015,COLUMNS('Section 2'!$D$13:L$13),0)),"",VLOOKUP($A991,'Section 2'!$D$16:$R$1015,COLUMNS('Section 2'!$D$13:L$13),0)))</f>
        <v/>
      </c>
      <c r="L991" s="84" t="str">
        <f>IF($C991="","",IF(ISBLANK(VLOOKUP($A991,'Section 2'!$D$16:$R$1015,COLUMNS('Section 2'!$D$13:M$13),0)),"",VLOOKUP($A991,'Section 2'!$D$16:$R$1015,COLUMNS('Section 2'!$D$13:M$13),0)))</f>
        <v/>
      </c>
      <c r="M991" s="84" t="str">
        <f>IF($C991="","",IF(ISBLANK(VLOOKUP($A991,'Section 2'!$D$16:$R$1015,COLUMNS('Section 2'!$D$13:N$13),0)),"",VLOOKUP($A991,'Section 2'!$D$16:$R$1015,COLUMNS('Section 2'!$D$13:N$13),0)))</f>
        <v/>
      </c>
      <c r="N991" s="84" t="str">
        <f>IF($C991="","",IF(ISBLANK(VLOOKUP($A991,'Section 2'!$D$16:$R$1015,COLUMNS('Section 2'!$D$13:O$13),0)),"",VLOOKUP($A991,'Section 2'!$D$16:$R$1015,COLUMNS('Section 2'!$D$13:O$13),0)))</f>
        <v/>
      </c>
      <c r="O991" s="84" t="str">
        <f>IF($C991="","",IF(ISBLANK(VLOOKUP($A991,'Section 2'!$D$16:$R$1015,COLUMNS('Section 2'!$D$13:P$13),0)),"",VLOOKUP($A991,'Section 2'!$D$16:$R$1015,COLUMNS('Section 2'!$D$13:P$13),0)))</f>
        <v/>
      </c>
      <c r="P991" s="84" t="str">
        <f>IF($C991="","",IF(ISBLANK(VLOOKUP($A991,'Section 2'!$D$16:$R$1015,COLUMNS('Section 2'!$D$13:Q$13),0)),"",VLOOKUP($A991,'Section 2'!$D$16:$R$1015,COLUMNS('Section 2'!$D$13:Q$13),0)))</f>
        <v/>
      </c>
      <c r="Q991" s="84" t="str">
        <f>IF($C991="","",IF(ISBLANK(VLOOKUP($A991,'Section 2'!$D$16:$R$1015,COLUMNS('Section 2'!$D$13:R$13),0)),"",IF(VLOOKUP($A991,'Section 2'!$D$16:$R$1015,COLUMNS('Section 2'!$D$13:R$13),0)="QPS","QPS",PROPER(VLOOKUP($A991,'Section 2'!$D$16:$R$1015,COLUMNS('Section 2'!$D$13:R$13),0)))))</f>
        <v/>
      </c>
    </row>
    <row r="992" spans="1:17" x14ac:dyDescent="0.35">
      <c r="A992" s="50">
        <v>991</v>
      </c>
      <c r="B992" s="84" t="str">
        <f t="shared" si="15"/>
        <v/>
      </c>
      <c r="C992" s="84" t="str">
        <f>IFERROR(VLOOKUP($A992,'Section 2'!$D$16:$R$1015,COLUMNS('Section 2'!$D$13:D$13),0),"")</f>
        <v/>
      </c>
      <c r="D992" s="61" t="str">
        <f>IF($C992="","",IF(ISBLANK(VLOOKUP($A992,'Section 2'!$D$16:$R$1015,COLUMNS('Section 2'!$D$13:E$13),0)),"",VLOOKUP($A992,'Section 2'!$D$16:$R$1015,COLUMNS('Section 2'!$D$13:E$13),0)))</f>
        <v/>
      </c>
      <c r="E992" s="84" t="str">
        <f>IF($C992="","",IF(ISBLANK(VLOOKUP($A992,'Section 2'!$D$16:$R$1015,COLUMNS('Section 2'!$D$13:F$13),0)),"",VLOOKUP($A992,'Section 2'!$D$16:$R$1015,COLUMNS('Section 2'!$D$13:F$13),0)))</f>
        <v/>
      </c>
      <c r="F992" s="84" t="str">
        <f>IF($C992="","",IF(ISBLANK(VLOOKUP($A992,'Section 2'!$D$16:$R$1015,COLUMNS('Section 2'!$D$13:G$13),0)),"",VLOOKUP($A992,'Section 2'!$D$16:$R$1015,COLUMNS('Section 2'!$D$13:G$13),0)))</f>
        <v/>
      </c>
      <c r="G992" s="84" t="str">
        <f>IF($C992="","",IF(ISBLANK(VLOOKUP($A992,'Section 2'!$D$16:$R$1015,COLUMNS('Section 2'!$D$13:H$13),0)),"",VLOOKUP($A992,'Section 2'!$D$16:$R$1015,COLUMNS('Section 2'!$D$13:H$13),0)))</f>
        <v/>
      </c>
      <c r="H992" s="84" t="str">
        <f>IF($C992="","",IF(ISBLANK(VLOOKUP($A992,'Section 2'!$D$16:$R$1015,COLUMNS('Section 2'!$D$13:I$13),0)),"",VLOOKUP($A992,'Section 2'!$D$16:$R$1015,COLUMNS('Section 2'!$D$13:I$13),0)))</f>
        <v/>
      </c>
      <c r="I992" s="84" t="str">
        <f>IF($C992="","",IF(ISBLANK(VLOOKUP($A992,'Section 2'!$D$16:$R$1015,COLUMNS('Section 2'!$D$13:J$13),0)),"",VLOOKUP($A992,'Section 2'!$D$16:$R$1015,COLUMNS('Section 2'!$D$13:J$13),0)))</f>
        <v/>
      </c>
      <c r="J992" s="84" t="str">
        <f>IF($C992="","",IF(ISBLANK(VLOOKUP($A992,'Section 2'!$D$16:$R$1015,COLUMNS('Section 2'!$D$13:R$13),0)),"",IF(VLOOKUP($A992,'Section 2'!$D$16:$R$1015,COLUMNS('Section 2'!$D$13:R$13),0)="QPS","QPS",PROPER(VLOOKUP($A992,'Section 2'!$D$16:$R$1015,COLUMNS('Section 2'!$D$13:R$13),0)))))</f>
        <v/>
      </c>
      <c r="K992" s="84" t="str">
        <f>IF($C992="","",IF(ISBLANK(VLOOKUP($A992,'Section 2'!$D$16:$R$1015,COLUMNS('Section 2'!$D$13:L$13),0)),"",VLOOKUP($A992,'Section 2'!$D$16:$R$1015,COLUMNS('Section 2'!$D$13:L$13),0)))</f>
        <v/>
      </c>
      <c r="L992" s="84" t="str">
        <f>IF($C992="","",IF(ISBLANK(VLOOKUP($A992,'Section 2'!$D$16:$R$1015,COLUMNS('Section 2'!$D$13:M$13),0)),"",VLOOKUP($A992,'Section 2'!$D$16:$R$1015,COLUMNS('Section 2'!$D$13:M$13),0)))</f>
        <v/>
      </c>
      <c r="M992" s="84" t="str">
        <f>IF($C992="","",IF(ISBLANK(VLOOKUP($A992,'Section 2'!$D$16:$R$1015,COLUMNS('Section 2'!$D$13:N$13),0)),"",VLOOKUP($A992,'Section 2'!$D$16:$R$1015,COLUMNS('Section 2'!$D$13:N$13),0)))</f>
        <v/>
      </c>
      <c r="N992" s="84" t="str">
        <f>IF($C992="","",IF(ISBLANK(VLOOKUP($A992,'Section 2'!$D$16:$R$1015,COLUMNS('Section 2'!$D$13:O$13),0)),"",VLOOKUP($A992,'Section 2'!$D$16:$R$1015,COLUMNS('Section 2'!$D$13:O$13),0)))</f>
        <v/>
      </c>
      <c r="O992" s="84" t="str">
        <f>IF($C992="","",IF(ISBLANK(VLOOKUP($A992,'Section 2'!$D$16:$R$1015,COLUMNS('Section 2'!$D$13:P$13),0)),"",VLOOKUP($A992,'Section 2'!$D$16:$R$1015,COLUMNS('Section 2'!$D$13:P$13),0)))</f>
        <v/>
      </c>
      <c r="P992" s="84" t="str">
        <f>IF($C992="","",IF(ISBLANK(VLOOKUP($A992,'Section 2'!$D$16:$R$1015,COLUMNS('Section 2'!$D$13:Q$13),0)),"",VLOOKUP($A992,'Section 2'!$D$16:$R$1015,COLUMNS('Section 2'!$D$13:Q$13),0)))</f>
        <v/>
      </c>
      <c r="Q992" s="84" t="str">
        <f>IF($C992="","",IF(ISBLANK(VLOOKUP($A992,'Section 2'!$D$16:$R$1015,COLUMNS('Section 2'!$D$13:R$13),0)),"",IF(VLOOKUP($A992,'Section 2'!$D$16:$R$1015,COLUMNS('Section 2'!$D$13:R$13),0)="QPS","QPS",PROPER(VLOOKUP($A992,'Section 2'!$D$16:$R$1015,COLUMNS('Section 2'!$D$13:R$13),0)))))</f>
        <v/>
      </c>
    </row>
    <row r="993" spans="1:17" x14ac:dyDescent="0.35">
      <c r="A993" s="50">
        <v>992</v>
      </c>
      <c r="B993" s="84" t="str">
        <f t="shared" si="15"/>
        <v/>
      </c>
      <c r="C993" s="84" t="str">
        <f>IFERROR(VLOOKUP($A993,'Section 2'!$D$16:$R$1015,COLUMNS('Section 2'!$D$13:D$13),0),"")</f>
        <v/>
      </c>
      <c r="D993" s="61" t="str">
        <f>IF($C993="","",IF(ISBLANK(VLOOKUP($A993,'Section 2'!$D$16:$R$1015,COLUMNS('Section 2'!$D$13:E$13),0)),"",VLOOKUP($A993,'Section 2'!$D$16:$R$1015,COLUMNS('Section 2'!$D$13:E$13),0)))</f>
        <v/>
      </c>
      <c r="E993" s="84" t="str">
        <f>IF($C993="","",IF(ISBLANK(VLOOKUP($A993,'Section 2'!$D$16:$R$1015,COLUMNS('Section 2'!$D$13:F$13),0)),"",VLOOKUP($A993,'Section 2'!$D$16:$R$1015,COLUMNS('Section 2'!$D$13:F$13),0)))</f>
        <v/>
      </c>
      <c r="F993" s="84" t="str">
        <f>IF($C993="","",IF(ISBLANK(VLOOKUP($A993,'Section 2'!$D$16:$R$1015,COLUMNS('Section 2'!$D$13:G$13),0)),"",VLOOKUP($A993,'Section 2'!$D$16:$R$1015,COLUMNS('Section 2'!$D$13:G$13),0)))</f>
        <v/>
      </c>
      <c r="G993" s="84" t="str">
        <f>IF($C993="","",IF(ISBLANK(VLOOKUP($A993,'Section 2'!$D$16:$R$1015,COLUMNS('Section 2'!$D$13:H$13),0)),"",VLOOKUP($A993,'Section 2'!$D$16:$R$1015,COLUMNS('Section 2'!$D$13:H$13),0)))</f>
        <v/>
      </c>
      <c r="H993" s="84" t="str">
        <f>IF($C993="","",IF(ISBLANK(VLOOKUP($A993,'Section 2'!$D$16:$R$1015,COLUMNS('Section 2'!$D$13:I$13),0)),"",VLOOKUP($A993,'Section 2'!$D$16:$R$1015,COLUMNS('Section 2'!$D$13:I$13),0)))</f>
        <v/>
      </c>
      <c r="I993" s="84" t="str">
        <f>IF($C993="","",IF(ISBLANK(VLOOKUP($A993,'Section 2'!$D$16:$R$1015,COLUMNS('Section 2'!$D$13:J$13),0)),"",VLOOKUP($A993,'Section 2'!$D$16:$R$1015,COLUMNS('Section 2'!$D$13:J$13),0)))</f>
        <v/>
      </c>
      <c r="J993" s="84" t="str">
        <f>IF($C993="","",IF(ISBLANK(VLOOKUP($A993,'Section 2'!$D$16:$R$1015,COLUMNS('Section 2'!$D$13:R$13),0)),"",IF(VLOOKUP($A993,'Section 2'!$D$16:$R$1015,COLUMNS('Section 2'!$D$13:R$13),0)="QPS","QPS",PROPER(VLOOKUP($A993,'Section 2'!$D$16:$R$1015,COLUMNS('Section 2'!$D$13:R$13),0)))))</f>
        <v/>
      </c>
      <c r="K993" s="84" t="str">
        <f>IF($C993="","",IF(ISBLANK(VLOOKUP($A993,'Section 2'!$D$16:$R$1015,COLUMNS('Section 2'!$D$13:L$13),0)),"",VLOOKUP($A993,'Section 2'!$D$16:$R$1015,COLUMNS('Section 2'!$D$13:L$13),0)))</f>
        <v/>
      </c>
      <c r="L993" s="84" t="str">
        <f>IF($C993="","",IF(ISBLANK(VLOOKUP($A993,'Section 2'!$D$16:$R$1015,COLUMNS('Section 2'!$D$13:M$13),0)),"",VLOOKUP($A993,'Section 2'!$D$16:$R$1015,COLUMNS('Section 2'!$D$13:M$13),0)))</f>
        <v/>
      </c>
      <c r="M993" s="84" t="str">
        <f>IF($C993="","",IF(ISBLANK(VLOOKUP($A993,'Section 2'!$D$16:$R$1015,COLUMNS('Section 2'!$D$13:N$13),0)),"",VLOOKUP($A993,'Section 2'!$D$16:$R$1015,COLUMNS('Section 2'!$D$13:N$13),0)))</f>
        <v/>
      </c>
      <c r="N993" s="84" t="str">
        <f>IF($C993="","",IF(ISBLANK(VLOOKUP($A993,'Section 2'!$D$16:$R$1015,COLUMNS('Section 2'!$D$13:O$13),0)),"",VLOOKUP($A993,'Section 2'!$D$16:$R$1015,COLUMNS('Section 2'!$D$13:O$13),0)))</f>
        <v/>
      </c>
      <c r="O993" s="84" t="str">
        <f>IF($C993="","",IF(ISBLANK(VLOOKUP($A993,'Section 2'!$D$16:$R$1015,COLUMNS('Section 2'!$D$13:P$13),0)),"",VLOOKUP($A993,'Section 2'!$D$16:$R$1015,COLUMNS('Section 2'!$D$13:P$13),0)))</f>
        <v/>
      </c>
      <c r="P993" s="84" t="str">
        <f>IF($C993="","",IF(ISBLANK(VLOOKUP($A993,'Section 2'!$D$16:$R$1015,COLUMNS('Section 2'!$D$13:Q$13),0)),"",VLOOKUP($A993,'Section 2'!$D$16:$R$1015,COLUMNS('Section 2'!$D$13:Q$13),0)))</f>
        <v/>
      </c>
      <c r="Q993" s="84" t="str">
        <f>IF($C993="","",IF(ISBLANK(VLOOKUP($A993,'Section 2'!$D$16:$R$1015,COLUMNS('Section 2'!$D$13:R$13),0)),"",IF(VLOOKUP($A993,'Section 2'!$D$16:$R$1015,COLUMNS('Section 2'!$D$13:R$13),0)="QPS","QPS",PROPER(VLOOKUP($A993,'Section 2'!$D$16:$R$1015,COLUMNS('Section 2'!$D$13:R$13),0)))))</f>
        <v/>
      </c>
    </row>
    <row r="994" spans="1:17" x14ac:dyDescent="0.35">
      <c r="A994" s="50">
        <v>993</v>
      </c>
      <c r="B994" s="84" t="str">
        <f t="shared" si="15"/>
        <v/>
      </c>
      <c r="C994" s="84" t="str">
        <f>IFERROR(VLOOKUP($A994,'Section 2'!$D$16:$R$1015,COLUMNS('Section 2'!$D$13:D$13),0),"")</f>
        <v/>
      </c>
      <c r="D994" s="61" t="str">
        <f>IF($C994="","",IF(ISBLANK(VLOOKUP($A994,'Section 2'!$D$16:$R$1015,COLUMNS('Section 2'!$D$13:E$13),0)),"",VLOOKUP($A994,'Section 2'!$D$16:$R$1015,COLUMNS('Section 2'!$D$13:E$13),0)))</f>
        <v/>
      </c>
      <c r="E994" s="84" t="str">
        <f>IF($C994="","",IF(ISBLANK(VLOOKUP($A994,'Section 2'!$D$16:$R$1015,COLUMNS('Section 2'!$D$13:F$13),0)),"",VLOOKUP($A994,'Section 2'!$D$16:$R$1015,COLUMNS('Section 2'!$D$13:F$13),0)))</f>
        <v/>
      </c>
      <c r="F994" s="84" t="str">
        <f>IF($C994="","",IF(ISBLANK(VLOOKUP($A994,'Section 2'!$D$16:$R$1015,COLUMNS('Section 2'!$D$13:G$13),0)),"",VLOOKUP($A994,'Section 2'!$D$16:$R$1015,COLUMNS('Section 2'!$D$13:G$13),0)))</f>
        <v/>
      </c>
      <c r="G994" s="84" t="str">
        <f>IF($C994="","",IF(ISBLANK(VLOOKUP($A994,'Section 2'!$D$16:$R$1015,COLUMNS('Section 2'!$D$13:H$13),0)),"",VLOOKUP($A994,'Section 2'!$D$16:$R$1015,COLUMNS('Section 2'!$D$13:H$13),0)))</f>
        <v/>
      </c>
      <c r="H994" s="84" t="str">
        <f>IF($C994="","",IF(ISBLANK(VLOOKUP($A994,'Section 2'!$D$16:$R$1015,COLUMNS('Section 2'!$D$13:I$13),0)),"",VLOOKUP($A994,'Section 2'!$D$16:$R$1015,COLUMNS('Section 2'!$D$13:I$13),0)))</f>
        <v/>
      </c>
      <c r="I994" s="84" t="str">
        <f>IF($C994="","",IF(ISBLANK(VLOOKUP($A994,'Section 2'!$D$16:$R$1015,COLUMNS('Section 2'!$D$13:J$13),0)),"",VLOOKUP($A994,'Section 2'!$D$16:$R$1015,COLUMNS('Section 2'!$D$13:J$13),0)))</f>
        <v/>
      </c>
      <c r="J994" s="84" t="str">
        <f>IF($C994="","",IF(ISBLANK(VLOOKUP($A994,'Section 2'!$D$16:$R$1015,COLUMNS('Section 2'!$D$13:R$13),0)),"",IF(VLOOKUP($A994,'Section 2'!$D$16:$R$1015,COLUMNS('Section 2'!$D$13:R$13),0)="QPS","QPS",PROPER(VLOOKUP($A994,'Section 2'!$D$16:$R$1015,COLUMNS('Section 2'!$D$13:R$13),0)))))</f>
        <v/>
      </c>
      <c r="K994" s="84" t="str">
        <f>IF($C994="","",IF(ISBLANK(VLOOKUP($A994,'Section 2'!$D$16:$R$1015,COLUMNS('Section 2'!$D$13:L$13),0)),"",VLOOKUP($A994,'Section 2'!$D$16:$R$1015,COLUMNS('Section 2'!$D$13:L$13),0)))</f>
        <v/>
      </c>
      <c r="L994" s="84" t="str">
        <f>IF($C994="","",IF(ISBLANK(VLOOKUP($A994,'Section 2'!$D$16:$R$1015,COLUMNS('Section 2'!$D$13:M$13),0)),"",VLOOKUP($A994,'Section 2'!$D$16:$R$1015,COLUMNS('Section 2'!$D$13:M$13),0)))</f>
        <v/>
      </c>
      <c r="M994" s="84" t="str">
        <f>IF($C994="","",IF(ISBLANK(VLOOKUP($A994,'Section 2'!$D$16:$R$1015,COLUMNS('Section 2'!$D$13:N$13),0)),"",VLOOKUP($A994,'Section 2'!$D$16:$R$1015,COLUMNS('Section 2'!$D$13:N$13),0)))</f>
        <v/>
      </c>
      <c r="N994" s="84" t="str">
        <f>IF($C994="","",IF(ISBLANK(VLOOKUP($A994,'Section 2'!$D$16:$R$1015,COLUMNS('Section 2'!$D$13:O$13),0)),"",VLOOKUP($A994,'Section 2'!$D$16:$R$1015,COLUMNS('Section 2'!$D$13:O$13),0)))</f>
        <v/>
      </c>
      <c r="O994" s="84" t="str">
        <f>IF($C994="","",IF(ISBLANK(VLOOKUP($A994,'Section 2'!$D$16:$R$1015,COLUMNS('Section 2'!$D$13:P$13),0)),"",VLOOKUP($A994,'Section 2'!$D$16:$R$1015,COLUMNS('Section 2'!$D$13:P$13),0)))</f>
        <v/>
      </c>
      <c r="P994" s="84" t="str">
        <f>IF($C994="","",IF(ISBLANK(VLOOKUP($A994,'Section 2'!$D$16:$R$1015,COLUMNS('Section 2'!$D$13:Q$13),0)),"",VLOOKUP($A994,'Section 2'!$D$16:$R$1015,COLUMNS('Section 2'!$D$13:Q$13),0)))</f>
        <v/>
      </c>
      <c r="Q994" s="84" t="str">
        <f>IF($C994="","",IF(ISBLANK(VLOOKUP($A994,'Section 2'!$D$16:$R$1015,COLUMNS('Section 2'!$D$13:R$13),0)),"",IF(VLOOKUP($A994,'Section 2'!$D$16:$R$1015,COLUMNS('Section 2'!$D$13:R$13),0)="QPS","QPS",PROPER(VLOOKUP($A994,'Section 2'!$D$16:$R$1015,COLUMNS('Section 2'!$D$13:R$13),0)))))</f>
        <v/>
      </c>
    </row>
    <row r="995" spans="1:17" x14ac:dyDescent="0.35">
      <c r="A995" s="50">
        <v>994</v>
      </c>
      <c r="B995" s="84" t="str">
        <f t="shared" si="15"/>
        <v/>
      </c>
      <c r="C995" s="84" t="str">
        <f>IFERROR(VLOOKUP($A995,'Section 2'!$D$16:$R$1015,COLUMNS('Section 2'!$D$13:D$13),0),"")</f>
        <v/>
      </c>
      <c r="D995" s="61" t="str">
        <f>IF($C995="","",IF(ISBLANK(VLOOKUP($A995,'Section 2'!$D$16:$R$1015,COLUMNS('Section 2'!$D$13:E$13),0)),"",VLOOKUP($A995,'Section 2'!$D$16:$R$1015,COLUMNS('Section 2'!$D$13:E$13),0)))</f>
        <v/>
      </c>
      <c r="E995" s="84" t="str">
        <f>IF($C995="","",IF(ISBLANK(VLOOKUP($A995,'Section 2'!$D$16:$R$1015,COLUMNS('Section 2'!$D$13:F$13),0)),"",VLOOKUP($A995,'Section 2'!$D$16:$R$1015,COLUMNS('Section 2'!$D$13:F$13),0)))</f>
        <v/>
      </c>
      <c r="F995" s="84" t="str">
        <f>IF($C995="","",IF(ISBLANK(VLOOKUP($A995,'Section 2'!$D$16:$R$1015,COLUMNS('Section 2'!$D$13:G$13),0)),"",VLOOKUP($A995,'Section 2'!$D$16:$R$1015,COLUMNS('Section 2'!$D$13:G$13),0)))</f>
        <v/>
      </c>
      <c r="G995" s="84" t="str">
        <f>IF($C995="","",IF(ISBLANK(VLOOKUP($A995,'Section 2'!$D$16:$R$1015,COLUMNS('Section 2'!$D$13:H$13),0)),"",VLOOKUP($A995,'Section 2'!$D$16:$R$1015,COLUMNS('Section 2'!$D$13:H$13),0)))</f>
        <v/>
      </c>
      <c r="H995" s="84" t="str">
        <f>IF($C995="","",IF(ISBLANK(VLOOKUP($A995,'Section 2'!$D$16:$R$1015,COLUMNS('Section 2'!$D$13:I$13),0)),"",VLOOKUP($A995,'Section 2'!$D$16:$R$1015,COLUMNS('Section 2'!$D$13:I$13),0)))</f>
        <v/>
      </c>
      <c r="I995" s="84" t="str">
        <f>IF($C995="","",IF(ISBLANK(VLOOKUP($A995,'Section 2'!$D$16:$R$1015,COLUMNS('Section 2'!$D$13:J$13),0)),"",VLOOKUP($A995,'Section 2'!$D$16:$R$1015,COLUMNS('Section 2'!$D$13:J$13),0)))</f>
        <v/>
      </c>
      <c r="J995" s="84" t="str">
        <f>IF($C995="","",IF(ISBLANK(VLOOKUP($A995,'Section 2'!$D$16:$R$1015,COLUMNS('Section 2'!$D$13:R$13),0)),"",IF(VLOOKUP($A995,'Section 2'!$D$16:$R$1015,COLUMNS('Section 2'!$D$13:R$13),0)="QPS","QPS",PROPER(VLOOKUP($A995,'Section 2'!$D$16:$R$1015,COLUMNS('Section 2'!$D$13:R$13),0)))))</f>
        <v/>
      </c>
      <c r="K995" s="84" t="str">
        <f>IF($C995="","",IF(ISBLANK(VLOOKUP($A995,'Section 2'!$D$16:$R$1015,COLUMNS('Section 2'!$D$13:L$13),0)),"",VLOOKUP($A995,'Section 2'!$D$16:$R$1015,COLUMNS('Section 2'!$D$13:L$13),0)))</f>
        <v/>
      </c>
      <c r="L995" s="84" t="str">
        <f>IF($C995="","",IF(ISBLANK(VLOOKUP($A995,'Section 2'!$D$16:$R$1015,COLUMNS('Section 2'!$D$13:M$13),0)),"",VLOOKUP($A995,'Section 2'!$D$16:$R$1015,COLUMNS('Section 2'!$D$13:M$13),0)))</f>
        <v/>
      </c>
      <c r="M995" s="84" t="str">
        <f>IF($C995="","",IF(ISBLANK(VLOOKUP($A995,'Section 2'!$D$16:$R$1015,COLUMNS('Section 2'!$D$13:N$13),0)),"",VLOOKUP($A995,'Section 2'!$D$16:$R$1015,COLUMNS('Section 2'!$D$13:N$13),0)))</f>
        <v/>
      </c>
      <c r="N995" s="84" t="str">
        <f>IF($C995="","",IF(ISBLANK(VLOOKUP($A995,'Section 2'!$D$16:$R$1015,COLUMNS('Section 2'!$D$13:O$13),0)),"",VLOOKUP($A995,'Section 2'!$D$16:$R$1015,COLUMNS('Section 2'!$D$13:O$13),0)))</f>
        <v/>
      </c>
      <c r="O995" s="84" t="str">
        <f>IF($C995="","",IF(ISBLANK(VLOOKUP($A995,'Section 2'!$D$16:$R$1015,COLUMNS('Section 2'!$D$13:P$13),0)),"",VLOOKUP($A995,'Section 2'!$D$16:$R$1015,COLUMNS('Section 2'!$D$13:P$13),0)))</f>
        <v/>
      </c>
      <c r="P995" s="84" t="str">
        <f>IF($C995="","",IF(ISBLANK(VLOOKUP($A995,'Section 2'!$D$16:$R$1015,COLUMNS('Section 2'!$D$13:Q$13),0)),"",VLOOKUP($A995,'Section 2'!$D$16:$R$1015,COLUMNS('Section 2'!$D$13:Q$13),0)))</f>
        <v/>
      </c>
      <c r="Q995" s="84" t="str">
        <f>IF($C995="","",IF(ISBLANK(VLOOKUP($A995,'Section 2'!$D$16:$R$1015,COLUMNS('Section 2'!$D$13:R$13),0)),"",IF(VLOOKUP($A995,'Section 2'!$D$16:$R$1015,COLUMNS('Section 2'!$D$13:R$13),0)="QPS","QPS",PROPER(VLOOKUP($A995,'Section 2'!$D$16:$R$1015,COLUMNS('Section 2'!$D$13:R$13),0)))))</f>
        <v/>
      </c>
    </row>
    <row r="996" spans="1:17" x14ac:dyDescent="0.35">
      <c r="A996" s="50">
        <v>995</v>
      </c>
      <c r="B996" s="84" t="str">
        <f t="shared" si="15"/>
        <v/>
      </c>
      <c r="C996" s="84" t="str">
        <f>IFERROR(VLOOKUP($A996,'Section 2'!$D$16:$R$1015,COLUMNS('Section 2'!$D$13:D$13),0),"")</f>
        <v/>
      </c>
      <c r="D996" s="61" t="str">
        <f>IF($C996="","",IF(ISBLANK(VLOOKUP($A996,'Section 2'!$D$16:$R$1015,COLUMNS('Section 2'!$D$13:E$13),0)),"",VLOOKUP($A996,'Section 2'!$D$16:$R$1015,COLUMNS('Section 2'!$D$13:E$13),0)))</f>
        <v/>
      </c>
      <c r="E996" s="84" t="str">
        <f>IF($C996="","",IF(ISBLANK(VLOOKUP($A996,'Section 2'!$D$16:$R$1015,COLUMNS('Section 2'!$D$13:F$13),0)),"",VLOOKUP($A996,'Section 2'!$D$16:$R$1015,COLUMNS('Section 2'!$D$13:F$13),0)))</f>
        <v/>
      </c>
      <c r="F996" s="84" t="str">
        <f>IF($C996="","",IF(ISBLANK(VLOOKUP($A996,'Section 2'!$D$16:$R$1015,COLUMNS('Section 2'!$D$13:G$13),0)),"",VLOOKUP($A996,'Section 2'!$D$16:$R$1015,COLUMNS('Section 2'!$D$13:G$13),0)))</f>
        <v/>
      </c>
      <c r="G996" s="84" t="str">
        <f>IF($C996="","",IF(ISBLANK(VLOOKUP($A996,'Section 2'!$D$16:$R$1015,COLUMNS('Section 2'!$D$13:H$13),0)),"",VLOOKUP($A996,'Section 2'!$D$16:$R$1015,COLUMNS('Section 2'!$D$13:H$13),0)))</f>
        <v/>
      </c>
      <c r="H996" s="84" t="str">
        <f>IF($C996="","",IF(ISBLANK(VLOOKUP($A996,'Section 2'!$D$16:$R$1015,COLUMNS('Section 2'!$D$13:I$13),0)),"",VLOOKUP($A996,'Section 2'!$D$16:$R$1015,COLUMNS('Section 2'!$D$13:I$13),0)))</f>
        <v/>
      </c>
      <c r="I996" s="84" t="str">
        <f>IF($C996="","",IF(ISBLANK(VLOOKUP($A996,'Section 2'!$D$16:$R$1015,COLUMNS('Section 2'!$D$13:J$13),0)),"",VLOOKUP($A996,'Section 2'!$D$16:$R$1015,COLUMNS('Section 2'!$D$13:J$13),0)))</f>
        <v/>
      </c>
      <c r="J996" s="84" t="str">
        <f>IF($C996="","",IF(ISBLANK(VLOOKUP($A996,'Section 2'!$D$16:$R$1015,COLUMNS('Section 2'!$D$13:R$13),0)),"",IF(VLOOKUP($A996,'Section 2'!$D$16:$R$1015,COLUMNS('Section 2'!$D$13:R$13),0)="QPS","QPS",PROPER(VLOOKUP($A996,'Section 2'!$D$16:$R$1015,COLUMNS('Section 2'!$D$13:R$13),0)))))</f>
        <v/>
      </c>
      <c r="K996" s="84" t="str">
        <f>IF($C996="","",IF(ISBLANK(VLOOKUP($A996,'Section 2'!$D$16:$R$1015,COLUMNS('Section 2'!$D$13:L$13),0)),"",VLOOKUP($A996,'Section 2'!$D$16:$R$1015,COLUMNS('Section 2'!$D$13:L$13),0)))</f>
        <v/>
      </c>
      <c r="L996" s="84" t="str">
        <f>IF($C996="","",IF(ISBLANK(VLOOKUP($A996,'Section 2'!$D$16:$R$1015,COLUMNS('Section 2'!$D$13:M$13),0)),"",VLOOKUP($A996,'Section 2'!$D$16:$R$1015,COLUMNS('Section 2'!$D$13:M$13),0)))</f>
        <v/>
      </c>
      <c r="M996" s="84" t="str">
        <f>IF($C996="","",IF(ISBLANK(VLOOKUP($A996,'Section 2'!$D$16:$R$1015,COLUMNS('Section 2'!$D$13:N$13),0)),"",VLOOKUP($A996,'Section 2'!$D$16:$R$1015,COLUMNS('Section 2'!$D$13:N$13),0)))</f>
        <v/>
      </c>
      <c r="N996" s="84" t="str">
        <f>IF($C996="","",IF(ISBLANK(VLOOKUP($A996,'Section 2'!$D$16:$R$1015,COLUMNS('Section 2'!$D$13:O$13),0)),"",VLOOKUP($A996,'Section 2'!$D$16:$R$1015,COLUMNS('Section 2'!$D$13:O$13),0)))</f>
        <v/>
      </c>
      <c r="O996" s="84" t="str">
        <f>IF($C996="","",IF(ISBLANK(VLOOKUP($A996,'Section 2'!$D$16:$R$1015,COLUMNS('Section 2'!$D$13:P$13),0)),"",VLOOKUP($A996,'Section 2'!$D$16:$R$1015,COLUMNS('Section 2'!$D$13:P$13),0)))</f>
        <v/>
      </c>
      <c r="P996" s="84" t="str">
        <f>IF($C996="","",IF(ISBLANK(VLOOKUP($A996,'Section 2'!$D$16:$R$1015,COLUMNS('Section 2'!$D$13:Q$13),0)),"",VLOOKUP($A996,'Section 2'!$D$16:$R$1015,COLUMNS('Section 2'!$D$13:Q$13),0)))</f>
        <v/>
      </c>
      <c r="Q996" s="84" t="str">
        <f>IF($C996="","",IF(ISBLANK(VLOOKUP($A996,'Section 2'!$D$16:$R$1015,COLUMNS('Section 2'!$D$13:R$13),0)),"",IF(VLOOKUP($A996,'Section 2'!$D$16:$R$1015,COLUMNS('Section 2'!$D$13:R$13),0)="QPS","QPS",PROPER(VLOOKUP($A996,'Section 2'!$D$16:$R$1015,COLUMNS('Section 2'!$D$13:R$13),0)))))</f>
        <v/>
      </c>
    </row>
    <row r="997" spans="1:17" x14ac:dyDescent="0.35">
      <c r="A997" s="50">
        <v>996</v>
      </c>
      <c r="B997" s="84" t="str">
        <f t="shared" si="15"/>
        <v/>
      </c>
      <c r="C997" s="84" t="str">
        <f>IFERROR(VLOOKUP($A997,'Section 2'!$D$16:$R$1015,COLUMNS('Section 2'!$D$13:D$13),0),"")</f>
        <v/>
      </c>
      <c r="D997" s="61" t="str">
        <f>IF($C997="","",IF(ISBLANK(VLOOKUP($A997,'Section 2'!$D$16:$R$1015,COLUMNS('Section 2'!$D$13:E$13),0)),"",VLOOKUP($A997,'Section 2'!$D$16:$R$1015,COLUMNS('Section 2'!$D$13:E$13),0)))</f>
        <v/>
      </c>
      <c r="E997" s="84" t="str">
        <f>IF($C997="","",IF(ISBLANK(VLOOKUP($A997,'Section 2'!$D$16:$R$1015,COLUMNS('Section 2'!$D$13:F$13),0)),"",VLOOKUP($A997,'Section 2'!$D$16:$R$1015,COLUMNS('Section 2'!$D$13:F$13),0)))</f>
        <v/>
      </c>
      <c r="F997" s="84" t="str">
        <f>IF($C997="","",IF(ISBLANK(VLOOKUP($A997,'Section 2'!$D$16:$R$1015,COLUMNS('Section 2'!$D$13:G$13),0)),"",VLOOKUP($A997,'Section 2'!$D$16:$R$1015,COLUMNS('Section 2'!$D$13:G$13),0)))</f>
        <v/>
      </c>
      <c r="G997" s="84" t="str">
        <f>IF($C997="","",IF(ISBLANK(VLOOKUP($A997,'Section 2'!$D$16:$R$1015,COLUMNS('Section 2'!$D$13:H$13),0)),"",VLOOKUP($A997,'Section 2'!$D$16:$R$1015,COLUMNS('Section 2'!$D$13:H$13),0)))</f>
        <v/>
      </c>
      <c r="H997" s="84" t="str">
        <f>IF($C997="","",IF(ISBLANK(VLOOKUP($A997,'Section 2'!$D$16:$R$1015,COLUMNS('Section 2'!$D$13:I$13),0)),"",VLOOKUP($A997,'Section 2'!$D$16:$R$1015,COLUMNS('Section 2'!$D$13:I$13),0)))</f>
        <v/>
      </c>
      <c r="I997" s="84" t="str">
        <f>IF($C997="","",IF(ISBLANK(VLOOKUP($A997,'Section 2'!$D$16:$R$1015,COLUMNS('Section 2'!$D$13:J$13),0)),"",VLOOKUP($A997,'Section 2'!$D$16:$R$1015,COLUMNS('Section 2'!$D$13:J$13),0)))</f>
        <v/>
      </c>
      <c r="J997" s="84" t="str">
        <f>IF($C997="","",IF(ISBLANK(VLOOKUP($A997,'Section 2'!$D$16:$R$1015,COLUMNS('Section 2'!$D$13:R$13),0)),"",IF(VLOOKUP($A997,'Section 2'!$D$16:$R$1015,COLUMNS('Section 2'!$D$13:R$13),0)="QPS","QPS",PROPER(VLOOKUP($A997,'Section 2'!$D$16:$R$1015,COLUMNS('Section 2'!$D$13:R$13),0)))))</f>
        <v/>
      </c>
      <c r="K997" s="84" t="str">
        <f>IF($C997="","",IF(ISBLANK(VLOOKUP($A997,'Section 2'!$D$16:$R$1015,COLUMNS('Section 2'!$D$13:L$13),0)),"",VLOOKUP($A997,'Section 2'!$D$16:$R$1015,COLUMNS('Section 2'!$D$13:L$13),0)))</f>
        <v/>
      </c>
      <c r="L997" s="84" t="str">
        <f>IF($C997="","",IF(ISBLANK(VLOOKUP($A997,'Section 2'!$D$16:$R$1015,COLUMNS('Section 2'!$D$13:M$13),0)),"",VLOOKUP($A997,'Section 2'!$D$16:$R$1015,COLUMNS('Section 2'!$D$13:M$13),0)))</f>
        <v/>
      </c>
      <c r="M997" s="84" t="str">
        <f>IF($C997="","",IF(ISBLANK(VLOOKUP($A997,'Section 2'!$D$16:$R$1015,COLUMNS('Section 2'!$D$13:N$13),0)),"",VLOOKUP($A997,'Section 2'!$D$16:$R$1015,COLUMNS('Section 2'!$D$13:N$13),0)))</f>
        <v/>
      </c>
      <c r="N997" s="84" t="str">
        <f>IF($C997="","",IF(ISBLANK(VLOOKUP($A997,'Section 2'!$D$16:$R$1015,COLUMNS('Section 2'!$D$13:O$13),0)),"",VLOOKUP($A997,'Section 2'!$D$16:$R$1015,COLUMNS('Section 2'!$D$13:O$13),0)))</f>
        <v/>
      </c>
      <c r="O997" s="84" t="str">
        <f>IF($C997="","",IF(ISBLANK(VLOOKUP($A997,'Section 2'!$D$16:$R$1015,COLUMNS('Section 2'!$D$13:P$13),0)),"",VLOOKUP($A997,'Section 2'!$D$16:$R$1015,COLUMNS('Section 2'!$D$13:P$13),0)))</f>
        <v/>
      </c>
      <c r="P997" s="84" t="str">
        <f>IF($C997="","",IF(ISBLANK(VLOOKUP($A997,'Section 2'!$D$16:$R$1015,COLUMNS('Section 2'!$D$13:Q$13),0)),"",VLOOKUP($A997,'Section 2'!$D$16:$R$1015,COLUMNS('Section 2'!$D$13:Q$13),0)))</f>
        <v/>
      </c>
      <c r="Q997" s="84" t="str">
        <f>IF($C997="","",IF(ISBLANK(VLOOKUP($A997,'Section 2'!$D$16:$R$1015,COLUMNS('Section 2'!$D$13:R$13),0)),"",IF(VLOOKUP($A997,'Section 2'!$D$16:$R$1015,COLUMNS('Section 2'!$D$13:R$13),0)="QPS","QPS",PROPER(VLOOKUP($A997,'Section 2'!$D$16:$R$1015,COLUMNS('Section 2'!$D$13:R$13),0)))))</f>
        <v/>
      </c>
    </row>
    <row r="998" spans="1:17" x14ac:dyDescent="0.35">
      <c r="A998" s="50">
        <v>997</v>
      </c>
      <c r="B998" s="84" t="str">
        <f t="shared" si="15"/>
        <v/>
      </c>
      <c r="C998" s="84" t="str">
        <f>IFERROR(VLOOKUP($A998,'Section 2'!$D$16:$R$1015,COLUMNS('Section 2'!$D$13:D$13),0),"")</f>
        <v/>
      </c>
      <c r="D998" s="61" t="str">
        <f>IF($C998="","",IF(ISBLANK(VLOOKUP($A998,'Section 2'!$D$16:$R$1015,COLUMNS('Section 2'!$D$13:E$13),0)),"",VLOOKUP($A998,'Section 2'!$D$16:$R$1015,COLUMNS('Section 2'!$D$13:E$13),0)))</f>
        <v/>
      </c>
      <c r="E998" s="84" t="str">
        <f>IF($C998="","",IF(ISBLANK(VLOOKUP($A998,'Section 2'!$D$16:$R$1015,COLUMNS('Section 2'!$D$13:F$13),0)),"",VLOOKUP($A998,'Section 2'!$D$16:$R$1015,COLUMNS('Section 2'!$D$13:F$13),0)))</f>
        <v/>
      </c>
      <c r="F998" s="84" t="str">
        <f>IF($C998="","",IF(ISBLANK(VLOOKUP($A998,'Section 2'!$D$16:$R$1015,COLUMNS('Section 2'!$D$13:G$13),0)),"",VLOOKUP($A998,'Section 2'!$D$16:$R$1015,COLUMNS('Section 2'!$D$13:G$13),0)))</f>
        <v/>
      </c>
      <c r="G998" s="84" t="str">
        <f>IF($C998="","",IF(ISBLANK(VLOOKUP($A998,'Section 2'!$D$16:$R$1015,COLUMNS('Section 2'!$D$13:H$13),0)),"",VLOOKUP($A998,'Section 2'!$D$16:$R$1015,COLUMNS('Section 2'!$D$13:H$13),0)))</f>
        <v/>
      </c>
      <c r="H998" s="84" t="str">
        <f>IF($C998="","",IF(ISBLANK(VLOOKUP($A998,'Section 2'!$D$16:$R$1015,COLUMNS('Section 2'!$D$13:I$13),0)),"",VLOOKUP($A998,'Section 2'!$D$16:$R$1015,COLUMNS('Section 2'!$D$13:I$13),0)))</f>
        <v/>
      </c>
      <c r="I998" s="84" t="str">
        <f>IF($C998="","",IF(ISBLANK(VLOOKUP($A998,'Section 2'!$D$16:$R$1015,COLUMNS('Section 2'!$D$13:J$13),0)),"",VLOOKUP($A998,'Section 2'!$D$16:$R$1015,COLUMNS('Section 2'!$D$13:J$13),0)))</f>
        <v/>
      </c>
      <c r="J998" s="84" t="str">
        <f>IF($C998="","",IF(ISBLANK(VLOOKUP($A998,'Section 2'!$D$16:$R$1015,COLUMNS('Section 2'!$D$13:R$13),0)),"",IF(VLOOKUP($A998,'Section 2'!$D$16:$R$1015,COLUMNS('Section 2'!$D$13:R$13),0)="QPS","QPS",PROPER(VLOOKUP($A998,'Section 2'!$D$16:$R$1015,COLUMNS('Section 2'!$D$13:R$13),0)))))</f>
        <v/>
      </c>
      <c r="K998" s="84" t="str">
        <f>IF($C998="","",IF(ISBLANK(VLOOKUP($A998,'Section 2'!$D$16:$R$1015,COLUMNS('Section 2'!$D$13:L$13),0)),"",VLOOKUP($A998,'Section 2'!$D$16:$R$1015,COLUMNS('Section 2'!$D$13:L$13),0)))</f>
        <v/>
      </c>
      <c r="L998" s="84" t="str">
        <f>IF($C998="","",IF(ISBLANK(VLOOKUP($A998,'Section 2'!$D$16:$R$1015,COLUMNS('Section 2'!$D$13:M$13),0)),"",VLOOKUP($A998,'Section 2'!$D$16:$R$1015,COLUMNS('Section 2'!$D$13:M$13),0)))</f>
        <v/>
      </c>
      <c r="M998" s="84" t="str">
        <f>IF($C998="","",IF(ISBLANK(VLOOKUP($A998,'Section 2'!$D$16:$R$1015,COLUMNS('Section 2'!$D$13:N$13),0)),"",VLOOKUP($A998,'Section 2'!$D$16:$R$1015,COLUMNS('Section 2'!$D$13:N$13),0)))</f>
        <v/>
      </c>
      <c r="N998" s="84" t="str">
        <f>IF($C998="","",IF(ISBLANK(VLOOKUP($A998,'Section 2'!$D$16:$R$1015,COLUMNS('Section 2'!$D$13:O$13),0)),"",VLOOKUP($A998,'Section 2'!$D$16:$R$1015,COLUMNS('Section 2'!$D$13:O$13),0)))</f>
        <v/>
      </c>
      <c r="O998" s="84" t="str">
        <f>IF($C998="","",IF(ISBLANK(VLOOKUP($A998,'Section 2'!$D$16:$R$1015,COLUMNS('Section 2'!$D$13:P$13),0)),"",VLOOKUP($A998,'Section 2'!$D$16:$R$1015,COLUMNS('Section 2'!$D$13:P$13),0)))</f>
        <v/>
      </c>
      <c r="P998" s="84" t="str">
        <f>IF($C998="","",IF(ISBLANK(VLOOKUP($A998,'Section 2'!$D$16:$R$1015,COLUMNS('Section 2'!$D$13:Q$13),0)),"",VLOOKUP($A998,'Section 2'!$D$16:$R$1015,COLUMNS('Section 2'!$D$13:Q$13),0)))</f>
        <v/>
      </c>
      <c r="Q998" s="84" t="str">
        <f>IF($C998="","",IF(ISBLANK(VLOOKUP($A998,'Section 2'!$D$16:$R$1015,COLUMNS('Section 2'!$D$13:R$13),0)),"",IF(VLOOKUP($A998,'Section 2'!$D$16:$R$1015,COLUMNS('Section 2'!$D$13:R$13),0)="QPS","QPS",PROPER(VLOOKUP($A998,'Section 2'!$D$16:$R$1015,COLUMNS('Section 2'!$D$13:R$13),0)))))</f>
        <v/>
      </c>
    </row>
    <row r="999" spans="1:17" x14ac:dyDescent="0.35">
      <c r="A999" s="50">
        <v>998</v>
      </c>
      <c r="B999" s="84" t="str">
        <f t="shared" si="15"/>
        <v/>
      </c>
      <c r="C999" s="84" t="str">
        <f>IFERROR(VLOOKUP($A999,'Section 2'!$D$16:$R$1015,COLUMNS('Section 2'!$D$13:D$13),0),"")</f>
        <v/>
      </c>
      <c r="D999" s="61" t="str">
        <f>IF($C999="","",IF(ISBLANK(VLOOKUP($A999,'Section 2'!$D$16:$R$1015,COLUMNS('Section 2'!$D$13:E$13),0)),"",VLOOKUP($A999,'Section 2'!$D$16:$R$1015,COLUMNS('Section 2'!$D$13:E$13),0)))</f>
        <v/>
      </c>
      <c r="E999" s="84" t="str">
        <f>IF($C999="","",IF(ISBLANK(VLOOKUP($A999,'Section 2'!$D$16:$R$1015,COLUMNS('Section 2'!$D$13:F$13),0)),"",VLOOKUP($A999,'Section 2'!$D$16:$R$1015,COLUMNS('Section 2'!$D$13:F$13),0)))</f>
        <v/>
      </c>
      <c r="F999" s="84" t="str">
        <f>IF($C999="","",IF(ISBLANK(VLOOKUP($A999,'Section 2'!$D$16:$R$1015,COLUMNS('Section 2'!$D$13:G$13),0)),"",VLOOKUP($A999,'Section 2'!$D$16:$R$1015,COLUMNS('Section 2'!$D$13:G$13),0)))</f>
        <v/>
      </c>
      <c r="G999" s="84" t="str">
        <f>IF($C999="","",IF(ISBLANK(VLOOKUP($A999,'Section 2'!$D$16:$R$1015,COLUMNS('Section 2'!$D$13:H$13),0)),"",VLOOKUP($A999,'Section 2'!$D$16:$R$1015,COLUMNS('Section 2'!$D$13:H$13),0)))</f>
        <v/>
      </c>
      <c r="H999" s="84" t="str">
        <f>IF($C999="","",IF(ISBLANK(VLOOKUP($A999,'Section 2'!$D$16:$R$1015,COLUMNS('Section 2'!$D$13:I$13),0)),"",VLOOKUP($A999,'Section 2'!$D$16:$R$1015,COLUMNS('Section 2'!$D$13:I$13),0)))</f>
        <v/>
      </c>
      <c r="I999" s="84" t="str">
        <f>IF($C999="","",IF(ISBLANK(VLOOKUP($A999,'Section 2'!$D$16:$R$1015,COLUMNS('Section 2'!$D$13:J$13),0)),"",VLOOKUP($A999,'Section 2'!$D$16:$R$1015,COLUMNS('Section 2'!$D$13:J$13),0)))</f>
        <v/>
      </c>
      <c r="J999" s="84" t="str">
        <f>IF($C999="","",IF(ISBLANK(VLOOKUP($A999,'Section 2'!$D$16:$R$1015,COLUMNS('Section 2'!$D$13:R$13),0)),"",IF(VLOOKUP($A999,'Section 2'!$D$16:$R$1015,COLUMNS('Section 2'!$D$13:R$13),0)="QPS","QPS",PROPER(VLOOKUP($A999,'Section 2'!$D$16:$R$1015,COLUMNS('Section 2'!$D$13:R$13),0)))))</f>
        <v/>
      </c>
      <c r="K999" s="84" t="str">
        <f>IF($C999="","",IF(ISBLANK(VLOOKUP($A999,'Section 2'!$D$16:$R$1015,COLUMNS('Section 2'!$D$13:L$13),0)),"",VLOOKUP($A999,'Section 2'!$D$16:$R$1015,COLUMNS('Section 2'!$D$13:L$13),0)))</f>
        <v/>
      </c>
      <c r="L999" s="84" t="str">
        <f>IF($C999="","",IF(ISBLANK(VLOOKUP($A999,'Section 2'!$D$16:$R$1015,COLUMNS('Section 2'!$D$13:M$13),0)),"",VLOOKUP($A999,'Section 2'!$D$16:$R$1015,COLUMNS('Section 2'!$D$13:M$13),0)))</f>
        <v/>
      </c>
      <c r="M999" s="84" t="str">
        <f>IF($C999="","",IF(ISBLANK(VLOOKUP($A999,'Section 2'!$D$16:$R$1015,COLUMNS('Section 2'!$D$13:N$13),0)),"",VLOOKUP($A999,'Section 2'!$D$16:$R$1015,COLUMNS('Section 2'!$D$13:N$13),0)))</f>
        <v/>
      </c>
      <c r="N999" s="84" t="str">
        <f>IF($C999="","",IF(ISBLANK(VLOOKUP($A999,'Section 2'!$D$16:$R$1015,COLUMNS('Section 2'!$D$13:O$13),0)),"",VLOOKUP($A999,'Section 2'!$D$16:$R$1015,COLUMNS('Section 2'!$D$13:O$13),0)))</f>
        <v/>
      </c>
      <c r="O999" s="84" t="str">
        <f>IF($C999="","",IF(ISBLANK(VLOOKUP($A999,'Section 2'!$D$16:$R$1015,COLUMNS('Section 2'!$D$13:P$13),0)),"",VLOOKUP($A999,'Section 2'!$D$16:$R$1015,COLUMNS('Section 2'!$D$13:P$13),0)))</f>
        <v/>
      </c>
      <c r="P999" s="84" t="str">
        <f>IF($C999="","",IF(ISBLANK(VLOOKUP($A999,'Section 2'!$D$16:$R$1015,COLUMNS('Section 2'!$D$13:Q$13),0)),"",VLOOKUP($A999,'Section 2'!$D$16:$R$1015,COLUMNS('Section 2'!$D$13:Q$13),0)))</f>
        <v/>
      </c>
      <c r="Q999" s="84" t="str">
        <f>IF($C999="","",IF(ISBLANK(VLOOKUP($A999,'Section 2'!$D$16:$R$1015,COLUMNS('Section 2'!$D$13:R$13),0)),"",IF(VLOOKUP($A999,'Section 2'!$D$16:$R$1015,COLUMNS('Section 2'!$D$13:R$13),0)="QPS","QPS",PROPER(VLOOKUP($A999,'Section 2'!$D$16:$R$1015,COLUMNS('Section 2'!$D$13:R$13),0)))))</f>
        <v/>
      </c>
    </row>
    <row r="1000" spans="1:17" x14ac:dyDescent="0.35">
      <c r="A1000" s="50">
        <v>999</v>
      </c>
      <c r="B1000" s="84" t="str">
        <f t="shared" si="15"/>
        <v/>
      </c>
      <c r="C1000" s="84" t="str">
        <f>IFERROR(VLOOKUP($A1000,'Section 2'!$D$16:$R$1015,COLUMNS('Section 2'!$D$13:D$13),0),"")</f>
        <v/>
      </c>
      <c r="D1000" s="61" t="str">
        <f>IF($C1000="","",IF(ISBLANK(VLOOKUP($A1000,'Section 2'!$D$16:$R$1015,COLUMNS('Section 2'!$D$13:E$13),0)),"",VLOOKUP($A1000,'Section 2'!$D$16:$R$1015,COLUMNS('Section 2'!$D$13:E$13),0)))</f>
        <v/>
      </c>
      <c r="E1000" s="84" t="str">
        <f>IF($C1000="","",IF(ISBLANK(VLOOKUP($A1000,'Section 2'!$D$16:$R$1015,COLUMNS('Section 2'!$D$13:F$13),0)),"",VLOOKUP($A1000,'Section 2'!$D$16:$R$1015,COLUMNS('Section 2'!$D$13:F$13),0)))</f>
        <v/>
      </c>
      <c r="F1000" s="84" t="str">
        <f>IF($C1000="","",IF(ISBLANK(VLOOKUP($A1000,'Section 2'!$D$16:$R$1015,COLUMNS('Section 2'!$D$13:G$13),0)),"",VLOOKUP($A1000,'Section 2'!$D$16:$R$1015,COLUMNS('Section 2'!$D$13:G$13),0)))</f>
        <v/>
      </c>
      <c r="G1000" s="84" t="str">
        <f>IF($C1000="","",IF(ISBLANK(VLOOKUP($A1000,'Section 2'!$D$16:$R$1015,COLUMNS('Section 2'!$D$13:H$13),0)),"",VLOOKUP($A1000,'Section 2'!$D$16:$R$1015,COLUMNS('Section 2'!$D$13:H$13),0)))</f>
        <v/>
      </c>
      <c r="H1000" s="84" t="str">
        <f>IF($C1000="","",IF(ISBLANK(VLOOKUP($A1000,'Section 2'!$D$16:$R$1015,COLUMNS('Section 2'!$D$13:I$13),0)),"",VLOOKUP($A1000,'Section 2'!$D$16:$R$1015,COLUMNS('Section 2'!$D$13:I$13),0)))</f>
        <v/>
      </c>
      <c r="I1000" s="84" t="str">
        <f>IF($C1000="","",IF(ISBLANK(VLOOKUP($A1000,'Section 2'!$D$16:$R$1015,COLUMNS('Section 2'!$D$13:J$13),0)),"",VLOOKUP($A1000,'Section 2'!$D$16:$R$1015,COLUMNS('Section 2'!$D$13:J$13),0)))</f>
        <v/>
      </c>
      <c r="J1000" s="84" t="str">
        <f>IF($C1000="","",IF(ISBLANK(VLOOKUP($A1000,'Section 2'!$D$16:$R$1015,COLUMNS('Section 2'!$D$13:R$13),0)),"",IF(VLOOKUP($A1000,'Section 2'!$D$16:$R$1015,COLUMNS('Section 2'!$D$13:R$13),0)="QPS","QPS",PROPER(VLOOKUP($A1000,'Section 2'!$D$16:$R$1015,COLUMNS('Section 2'!$D$13:R$13),0)))))</f>
        <v/>
      </c>
      <c r="K1000" s="84" t="str">
        <f>IF($C1000="","",IF(ISBLANK(VLOOKUP($A1000,'Section 2'!$D$16:$R$1015,COLUMNS('Section 2'!$D$13:L$13),0)),"",VLOOKUP($A1000,'Section 2'!$D$16:$R$1015,COLUMNS('Section 2'!$D$13:L$13),0)))</f>
        <v/>
      </c>
      <c r="L1000" s="84" t="str">
        <f>IF($C1000="","",IF(ISBLANK(VLOOKUP($A1000,'Section 2'!$D$16:$R$1015,COLUMNS('Section 2'!$D$13:M$13),0)),"",VLOOKUP($A1000,'Section 2'!$D$16:$R$1015,COLUMNS('Section 2'!$D$13:M$13),0)))</f>
        <v/>
      </c>
      <c r="M1000" s="84" t="str">
        <f>IF($C1000="","",IF(ISBLANK(VLOOKUP($A1000,'Section 2'!$D$16:$R$1015,COLUMNS('Section 2'!$D$13:N$13),0)),"",VLOOKUP($A1000,'Section 2'!$D$16:$R$1015,COLUMNS('Section 2'!$D$13:N$13),0)))</f>
        <v/>
      </c>
      <c r="N1000" s="84" t="str">
        <f>IF($C1000="","",IF(ISBLANK(VLOOKUP($A1000,'Section 2'!$D$16:$R$1015,COLUMNS('Section 2'!$D$13:O$13),0)),"",VLOOKUP($A1000,'Section 2'!$D$16:$R$1015,COLUMNS('Section 2'!$D$13:O$13),0)))</f>
        <v/>
      </c>
      <c r="O1000" s="84" t="str">
        <f>IF($C1000="","",IF(ISBLANK(VLOOKUP($A1000,'Section 2'!$D$16:$R$1015,COLUMNS('Section 2'!$D$13:P$13),0)),"",VLOOKUP($A1000,'Section 2'!$D$16:$R$1015,COLUMNS('Section 2'!$D$13:P$13),0)))</f>
        <v/>
      </c>
      <c r="P1000" s="84" t="str">
        <f>IF($C1000="","",IF(ISBLANK(VLOOKUP($A1000,'Section 2'!$D$16:$R$1015,COLUMNS('Section 2'!$D$13:Q$13),0)),"",VLOOKUP($A1000,'Section 2'!$D$16:$R$1015,COLUMNS('Section 2'!$D$13:Q$13),0)))</f>
        <v/>
      </c>
      <c r="Q1000" s="84" t="str">
        <f>IF($C1000="","",IF(ISBLANK(VLOOKUP($A1000,'Section 2'!$D$16:$R$1015,COLUMNS('Section 2'!$D$13:R$13),0)),"",IF(VLOOKUP($A1000,'Section 2'!$D$16:$R$1015,COLUMNS('Section 2'!$D$13:R$13),0)="QPS","QPS",PROPER(VLOOKUP($A1000,'Section 2'!$D$16:$R$1015,COLUMNS('Section 2'!$D$13:R$13),0)))))</f>
        <v/>
      </c>
    </row>
    <row r="1001" spans="1:17" x14ac:dyDescent="0.35">
      <c r="A1001" s="50">
        <v>1000</v>
      </c>
      <c r="B1001" s="84" t="str">
        <f t="shared" si="15"/>
        <v/>
      </c>
      <c r="C1001" s="84" t="str">
        <f>IFERROR(VLOOKUP($A1001,'Section 2'!$D$16:$R$1015,COLUMNS('Section 2'!$D$13:D$13),0),"")</f>
        <v/>
      </c>
      <c r="D1001" s="61" t="str">
        <f>IF($C1001="","",IF(ISBLANK(VLOOKUP($A1001,'Section 2'!$D$16:$R$1015,COLUMNS('Section 2'!$D$13:E$13),0)),"",VLOOKUP($A1001,'Section 2'!$D$16:$R$1015,COLUMNS('Section 2'!$D$13:E$13),0)))</f>
        <v/>
      </c>
      <c r="E1001" s="84" t="str">
        <f>IF($C1001="","",IF(ISBLANK(VLOOKUP($A1001,'Section 2'!$D$16:$R$1015,COLUMNS('Section 2'!$D$13:F$13),0)),"",VLOOKUP($A1001,'Section 2'!$D$16:$R$1015,COLUMNS('Section 2'!$D$13:F$13),0)))</f>
        <v/>
      </c>
      <c r="F1001" s="84" t="str">
        <f>IF($C1001="","",IF(ISBLANK(VLOOKUP($A1001,'Section 2'!$D$16:$R$1015,COLUMNS('Section 2'!$D$13:G$13),0)),"",VLOOKUP($A1001,'Section 2'!$D$16:$R$1015,COLUMNS('Section 2'!$D$13:G$13),0)))</f>
        <v/>
      </c>
      <c r="G1001" s="84" t="str">
        <f>IF($C1001="","",IF(ISBLANK(VLOOKUP($A1001,'Section 2'!$D$16:$R$1015,COLUMNS('Section 2'!$D$13:H$13),0)),"",VLOOKUP($A1001,'Section 2'!$D$16:$R$1015,COLUMNS('Section 2'!$D$13:H$13),0)))</f>
        <v/>
      </c>
      <c r="H1001" s="84" t="str">
        <f>IF($C1001="","",IF(ISBLANK(VLOOKUP($A1001,'Section 2'!$D$16:$R$1015,COLUMNS('Section 2'!$D$13:I$13),0)),"",VLOOKUP($A1001,'Section 2'!$D$16:$R$1015,COLUMNS('Section 2'!$D$13:I$13),0)))</f>
        <v/>
      </c>
      <c r="I1001" s="84" t="str">
        <f>IF($C1001="","",IF(ISBLANK(VLOOKUP($A1001,'Section 2'!$D$16:$R$1015,COLUMNS('Section 2'!$D$13:J$13),0)),"",VLOOKUP($A1001,'Section 2'!$D$16:$R$1015,COLUMNS('Section 2'!$D$13:J$13),0)))</f>
        <v/>
      </c>
      <c r="J1001" s="84" t="str">
        <f>IF($C1001="","",IF(ISBLANK(VLOOKUP($A1001,'Section 2'!$D$16:$R$1015,COLUMNS('Section 2'!$D$13:R$13),0)),"",IF(VLOOKUP($A1001,'Section 2'!$D$16:$R$1015,COLUMNS('Section 2'!$D$13:R$13),0)="QPS","QPS",PROPER(VLOOKUP($A1001,'Section 2'!$D$16:$R$1015,COLUMNS('Section 2'!$D$13:R$13),0)))))</f>
        <v/>
      </c>
      <c r="K1001" s="84" t="str">
        <f>IF($C1001="","",IF(ISBLANK(VLOOKUP($A1001,'Section 2'!$D$16:$R$1015,COLUMNS('Section 2'!$D$13:L$13),0)),"",VLOOKUP($A1001,'Section 2'!$D$16:$R$1015,COLUMNS('Section 2'!$D$13:L$13),0)))</f>
        <v/>
      </c>
      <c r="L1001" s="84" t="str">
        <f>IF($C1001="","",IF(ISBLANK(VLOOKUP($A1001,'Section 2'!$D$16:$R$1015,COLUMNS('Section 2'!$D$13:M$13),0)),"",VLOOKUP($A1001,'Section 2'!$D$16:$R$1015,COLUMNS('Section 2'!$D$13:M$13),0)))</f>
        <v/>
      </c>
      <c r="M1001" s="84" t="str">
        <f>IF($C1001="","",IF(ISBLANK(VLOOKUP($A1001,'Section 2'!$D$16:$R$1015,COLUMNS('Section 2'!$D$13:N$13),0)),"",VLOOKUP($A1001,'Section 2'!$D$16:$R$1015,COLUMNS('Section 2'!$D$13:N$13),0)))</f>
        <v/>
      </c>
      <c r="N1001" s="84" t="str">
        <f>IF($C1001="","",IF(ISBLANK(VLOOKUP($A1001,'Section 2'!$D$16:$R$1015,COLUMNS('Section 2'!$D$13:O$13),0)),"",VLOOKUP($A1001,'Section 2'!$D$16:$R$1015,COLUMNS('Section 2'!$D$13:O$13),0)))</f>
        <v/>
      </c>
      <c r="O1001" s="84" t="str">
        <f>IF($C1001="","",IF(ISBLANK(VLOOKUP($A1001,'Section 2'!$D$16:$R$1015,COLUMNS('Section 2'!$D$13:P$13),0)),"",VLOOKUP($A1001,'Section 2'!$D$16:$R$1015,COLUMNS('Section 2'!$D$13:P$13),0)))</f>
        <v/>
      </c>
      <c r="P1001" s="84" t="str">
        <f>IF($C1001="","",IF(ISBLANK(VLOOKUP($A1001,'Section 2'!$D$16:$R$1015,COLUMNS('Section 2'!$D$13:Q$13),0)),"",VLOOKUP($A1001,'Section 2'!$D$16:$R$1015,COLUMNS('Section 2'!$D$13:Q$13),0)))</f>
        <v/>
      </c>
      <c r="Q1001" s="84" t="str">
        <f>IF($C1001="","",IF(ISBLANK(VLOOKUP($A1001,'Section 2'!$D$16:$R$1015,COLUMNS('Section 2'!$D$13:R$13),0)),"",IF(VLOOKUP($A1001,'Section 2'!$D$16:$R$1015,COLUMNS('Section 2'!$D$13:R$13),0)="QPS","QPS",PROPER(VLOOKUP($A1001,'Section 2'!$D$16:$R$1015,COLUMNS('Section 2'!$D$13:R$13),0)))))</f>
        <v/>
      </c>
    </row>
    <row r="1002" spans="1:17" x14ac:dyDescent="0.35">
      <c r="A1002" t="s">
        <v>269</v>
      </c>
    </row>
  </sheetData>
  <sheetProtection algorithmName="SHA-512" hashValue="jqRyBnsBx+9GCRwUL+hiDvVIvgl2UjD7AYQxFVJ4TV9A1hFUP4oP1ZG0tERvm9Vg6idTvDg0x0q9gEhfHDDQQg==" saltValue="hk1a8OrG/U4vDBMyT9mmkQ=="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B2:Q1001" xr:uid="{00000000-0002-0000-0500-000000000000}"/>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B2:E16"/>
  <sheetViews>
    <sheetView zoomScale="90" zoomScaleNormal="90" workbookViewId="0">
      <selection activeCell="F13" sqref="F13"/>
    </sheetView>
  </sheetViews>
  <sheetFormatPr defaultColWidth="8.7265625" defaultRowHeight="14.5" x14ac:dyDescent="0.35"/>
  <cols>
    <col min="3" max="3" width="23.26953125" bestFit="1" customWidth="1"/>
    <col min="4" max="4" width="14" customWidth="1"/>
    <col min="5" max="5" width="17.7265625" customWidth="1"/>
  </cols>
  <sheetData>
    <row r="2" spans="2:5" ht="43.5" x14ac:dyDescent="0.35">
      <c r="B2" s="69" t="s">
        <v>267</v>
      </c>
      <c r="C2" s="69" t="s">
        <v>271</v>
      </c>
      <c r="D2" s="70" t="s">
        <v>272</v>
      </c>
      <c r="E2" s="94" t="s">
        <v>326</v>
      </c>
    </row>
    <row r="3" spans="2:5" x14ac:dyDescent="0.35">
      <c r="B3" s="67" t="s">
        <v>273</v>
      </c>
      <c r="C3" s="67" t="s">
        <v>274</v>
      </c>
      <c r="D3" s="67">
        <f ca="1">IF(SUM('Section 1'!F9:F13)&gt;0,1,0)</f>
        <v>1</v>
      </c>
      <c r="E3" s="94" t="s">
        <v>329</v>
      </c>
    </row>
    <row r="4" spans="2:5" x14ac:dyDescent="0.35">
      <c r="B4" s="65" t="s">
        <v>275</v>
      </c>
      <c r="C4" s="67" t="s">
        <v>282</v>
      </c>
      <c r="D4" s="67">
        <f ca="1">IF(SUM('Section 2'!X16:X1015)&gt;0,1,0)</f>
        <v>0</v>
      </c>
      <c r="E4" s="94" t="s">
        <v>327</v>
      </c>
    </row>
    <row r="5" spans="2:5" x14ac:dyDescent="0.35">
      <c r="B5" s="65" t="s">
        <v>275</v>
      </c>
      <c r="C5" s="67" t="s">
        <v>278</v>
      </c>
      <c r="D5" s="67">
        <f>IF(SUM('Section 2'!Y16:Y1015)&gt;0,1,0)</f>
        <v>0</v>
      </c>
      <c r="E5" s="94" t="s">
        <v>327</v>
      </c>
    </row>
    <row r="6" spans="2:5" x14ac:dyDescent="0.35">
      <c r="B6" s="65" t="s">
        <v>275</v>
      </c>
      <c r="C6" s="67" t="s">
        <v>284</v>
      </c>
      <c r="D6" s="67">
        <f>IF(SUM('Section 2'!Z16:Z1015)&gt;0,1,0)</f>
        <v>0</v>
      </c>
      <c r="E6" s="94" t="s">
        <v>327</v>
      </c>
    </row>
    <row r="7" spans="2:5" x14ac:dyDescent="0.35">
      <c r="B7" s="65" t="s">
        <v>275</v>
      </c>
      <c r="C7" s="67" t="s">
        <v>330</v>
      </c>
      <c r="D7" s="67">
        <f>IF(SUM('Section 2'!AA16:AA1015)&gt;0,1,0)</f>
        <v>0</v>
      </c>
      <c r="E7" s="94" t="s">
        <v>327</v>
      </c>
    </row>
    <row r="8" spans="2:5" x14ac:dyDescent="0.35">
      <c r="B8" s="65" t="s">
        <v>275</v>
      </c>
      <c r="C8" s="67" t="s">
        <v>276</v>
      </c>
      <c r="D8" s="67">
        <f ca="1">IF(SUM(D4:D7)&gt;0,1,0)</f>
        <v>0</v>
      </c>
      <c r="E8" s="94" t="s">
        <v>329</v>
      </c>
    </row>
    <row r="9" spans="2:5" x14ac:dyDescent="0.35">
      <c r="B9" s="65" t="s">
        <v>275</v>
      </c>
      <c r="C9" s="67" t="s">
        <v>277</v>
      </c>
      <c r="D9" s="67">
        <f>IF(SUM('Section 2'!D16:D1015)&gt;0,0,1)</f>
        <v>1</v>
      </c>
      <c r="E9" s="94" t="s">
        <v>328</v>
      </c>
    </row>
    <row r="10" spans="2:5" x14ac:dyDescent="0.35">
      <c r="B10" s="65" t="s">
        <v>274</v>
      </c>
      <c r="C10" s="65" t="s">
        <v>276</v>
      </c>
      <c r="D10" s="67">
        <f ca="1">IF(SUM(Sec1Status,Sec2Error)&gt;0,1,0)</f>
        <v>1</v>
      </c>
      <c r="E10" s="94" t="s">
        <v>329</v>
      </c>
    </row>
    <row r="11" spans="2:5" x14ac:dyDescent="0.35">
      <c r="B11" s="52"/>
      <c r="C11" s="52"/>
    </row>
    <row r="12" spans="2:5" x14ac:dyDescent="0.35">
      <c r="B12" s="52"/>
      <c r="C12" s="53"/>
    </row>
    <row r="13" spans="2:5" x14ac:dyDescent="0.35">
      <c r="B13" s="52"/>
      <c r="C13" s="52"/>
    </row>
    <row r="14" spans="2:5" x14ac:dyDescent="0.35">
      <c r="B14" s="72" t="s">
        <v>289</v>
      </c>
      <c r="C14" s="68"/>
    </row>
    <row r="15" spans="2:5" ht="29" x14ac:dyDescent="0.35">
      <c r="B15" s="65" t="s">
        <v>275</v>
      </c>
      <c r="C15" s="66" t="s">
        <v>301</v>
      </c>
      <c r="D15" s="71">
        <f>SUMIF('Section 2'!$W$16:$W$1015,"Y",'Section 2'!$N$16:$N$1015)-SUM(OutputForCSV!$M$2:$M$1001)</f>
        <v>0</v>
      </c>
    </row>
    <row r="16" spans="2:5" x14ac:dyDescent="0.35">
      <c r="B16" s="65" t="s">
        <v>287</v>
      </c>
      <c r="C16" s="66" t="s">
        <v>288</v>
      </c>
      <c r="D16" s="71">
        <f>SUM(D15:D15)</f>
        <v>0</v>
      </c>
    </row>
  </sheetData>
  <sheetProtection algorithmName="SHA-512" hashValue="t0ndY9GwPVg2bduNp4BEW/BdA/cNBXu+nU1beEDMFagAh2LZ6D75+YxUhwcbmlVEKHzFEJgDIVavtYtHo1Skvg==" saltValue="LvbT/pwFJHqDXiJAG1KzHw==" spinCount="100000" sheet="1" objects="1" scenarios="1"/>
  <conditionalFormatting sqref="D15:D16">
    <cfRule type="cellIs" dxfId="1" priority="1" operator="notEqual">
      <formula>0</formula>
    </cfRule>
    <cfRule type="cellIs" dxfId="0" priority="2" operator="equal">
      <formula>0</formula>
    </cfRule>
  </conditionalFormatting>
  <pageMargins left="0.7" right="0.7" top="0.75" bottom="0.75" header="0.3" footer="0.3"/>
  <pageSetup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M203"/>
  <sheetViews>
    <sheetView workbookViewId="0">
      <selection activeCell="D14" sqref="D14"/>
    </sheetView>
  </sheetViews>
  <sheetFormatPr defaultColWidth="9.1796875" defaultRowHeight="13" x14ac:dyDescent="0.3"/>
  <cols>
    <col min="1" max="1" width="4.7265625" style="3" customWidth="1"/>
    <col min="2" max="2" width="24.453125" style="3" customWidth="1"/>
    <col min="3" max="3" width="17.453125" style="3" bestFit="1" customWidth="1"/>
    <col min="4" max="4" width="12.7265625" style="3" bestFit="1" customWidth="1"/>
    <col min="5" max="5" width="15.453125" style="3" bestFit="1" customWidth="1"/>
    <col min="6" max="7" width="15.453125" style="3" customWidth="1"/>
    <col min="8" max="8" width="13.7265625" style="3" customWidth="1"/>
    <col min="9" max="9" width="10.7265625" style="3" bestFit="1" customWidth="1"/>
    <col min="10" max="10" width="13.453125" style="3" bestFit="1" customWidth="1"/>
    <col min="11" max="11" width="9.1796875" style="3"/>
    <col min="12" max="12" width="20.1796875" style="3" bestFit="1" customWidth="1"/>
    <col min="13" max="13" width="9.453125" style="3" bestFit="1" customWidth="1"/>
    <col min="14" max="16384" width="9.1796875" style="3"/>
  </cols>
  <sheetData>
    <row r="1" spans="2:13" x14ac:dyDescent="0.3">
      <c r="L1" s="202" t="s">
        <v>285</v>
      </c>
      <c r="M1" s="202"/>
    </row>
    <row r="2" spans="2:13" ht="26" x14ac:dyDescent="0.3">
      <c r="B2" s="87" t="s">
        <v>26</v>
      </c>
      <c r="C2" s="89" t="s">
        <v>9</v>
      </c>
      <c r="D2" s="88" t="s">
        <v>11</v>
      </c>
      <c r="E2" s="88" t="s">
        <v>12</v>
      </c>
      <c r="F2" s="87" t="s">
        <v>280</v>
      </c>
      <c r="G2" s="88" t="s">
        <v>279</v>
      </c>
      <c r="H2" s="90" t="s">
        <v>323</v>
      </c>
      <c r="I2" s="92" t="s">
        <v>324</v>
      </c>
      <c r="J2" s="92" t="s">
        <v>325</v>
      </c>
      <c r="L2" s="49" t="s">
        <v>21</v>
      </c>
      <c r="M2" s="49" t="s">
        <v>220</v>
      </c>
    </row>
    <row r="3" spans="2:13" x14ac:dyDescent="0.3">
      <c r="B3" s="56" t="s">
        <v>27</v>
      </c>
      <c r="C3" s="172" t="s">
        <v>15</v>
      </c>
      <c r="D3" s="48">
        <v>2018</v>
      </c>
      <c r="E3" s="48">
        <v>1</v>
      </c>
      <c r="F3" s="48">
        <v>1</v>
      </c>
      <c r="G3" s="64">
        <f ca="1">IF(SUM('Section 1'!$F$11:$F$12)&gt;0,DATE(2018,1,1),DATE('Section 1'!$D$11,VLOOKUP('Section 1'!D12,Lists!$E$3:$F$6,2,0),1))</f>
        <v>43101</v>
      </c>
      <c r="H3" s="82" t="s">
        <v>8</v>
      </c>
      <c r="I3" s="95">
        <f ca="1">'Section 1'!D5</f>
        <v>43937</v>
      </c>
      <c r="J3" s="93" t="s">
        <v>235</v>
      </c>
      <c r="L3" s="48" t="s">
        <v>221</v>
      </c>
      <c r="M3" s="48" t="s">
        <v>222</v>
      </c>
    </row>
    <row r="4" spans="2:13" x14ac:dyDescent="0.3">
      <c r="B4" s="56" t="s">
        <v>28</v>
      </c>
      <c r="C4" s="172" t="s">
        <v>16</v>
      </c>
      <c r="D4" s="48">
        <v>2019</v>
      </c>
      <c r="E4" s="48">
        <v>2</v>
      </c>
      <c r="F4" s="48">
        <v>4</v>
      </c>
      <c r="G4" s="64">
        <f ca="1">IF(SUM('Section 1'!$F$11:$F$12)&gt;0,DATE(2030,1,1),IF('Section 1'!D12=4,DATE('Section 1'!D11+1,1,1)-1,DATE('Section 1'!$D$11,VLOOKUP('Section 1'!$D$12,Lists!$E$3:$F$6,2,0)+3,1)-1))</f>
        <v>47484</v>
      </c>
      <c r="H4" s="82" t="s">
        <v>17</v>
      </c>
      <c r="L4" s="48" t="s">
        <v>223</v>
      </c>
      <c r="M4" s="48" t="s">
        <v>224</v>
      </c>
    </row>
    <row r="5" spans="2:13" x14ac:dyDescent="0.3">
      <c r="B5" s="56" t="s">
        <v>29</v>
      </c>
      <c r="D5" s="48">
        <v>2020</v>
      </c>
      <c r="E5" s="48">
        <v>3</v>
      </c>
      <c r="F5" s="48">
        <v>7</v>
      </c>
      <c r="H5" s="48" t="s">
        <v>305</v>
      </c>
      <c r="L5" s="48" t="s">
        <v>225</v>
      </c>
      <c r="M5" s="48" t="s">
        <v>226</v>
      </c>
    </row>
    <row r="6" spans="2:13" x14ac:dyDescent="0.3">
      <c r="B6" s="56" t="s">
        <v>210</v>
      </c>
      <c r="D6" s="48">
        <v>2021</v>
      </c>
      <c r="E6" s="48">
        <v>4</v>
      </c>
      <c r="F6" s="48">
        <v>10</v>
      </c>
      <c r="H6" s="80" t="s">
        <v>294</v>
      </c>
      <c r="L6" s="48" t="s">
        <v>227</v>
      </c>
      <c r="M6" s="48" t="s">
        <v>228</v>
      </c>
    </row>
    <row r="7" spans="2:13" x14ac:dyDescent="0.3">
      <c r="B7" s="56" t="s">
        <v>30</v>
      </c>
      <c r="D7" s="48">
        <v>2022</v>
      </c>
      <c r="H7" s="80" t="s">
        <v>295</v>
      </c>
      <c r="L7" s="48" t="s">
        <v>229</v>
      </c>
      <c r="M7" s="48" t="s">
        <v>230</v>
      </c>
    </row>
    <row r="8" spans="2:13" x14ac:dyDescent="0.3">
      <c r="B8" s="56" t="s">
        <v>31</v>
      </c>
      <c r="D8" s="48">
        <v>2023</v>
      </c>
      <c r="H8" s="80" t="s">
        <v>293</v>
      </c>
      <c r="L8" s="48" t="s">
        <v>231</v>
      </c>
      <c r="M8" s="48" t="s">
        <v>232</v>
      </c>
    </row>
    <row r="9" spans="2:13" x14ac:dyDescent="0.3">
      <c r="B9" s="56" t="s">
        <v>32</v>
      </c>
      <c r="D9" s="48">
        <v>2024</v>
      </c>
      <c r="L9" s="48" t="s">
        <v>233</v>
      </c>
      <c r="M9" s="48" t="s">
        <v>234</v>
      </c>
    </row>
    <row r="10" spans="2:13" x14ac:dyDescent="0.3">
      <c r="B10" s="56" t="s">
        <v>33</v>
      </c>
      <c r="D10" s="48">
        <v>2025</v>
      </c>
      <c r="G10" s="54"/>
      <c r="L10" s="48" t="s">
        <v>235</v>
      </c>
      <c r="M10" s="48" t="s">
        <v>236</v>
      </c>
    </row>
    <row r="11" spans="2:13" x14ac:dyDescent="0.3">
      <c r="B11" s="56" t="s">
        <v>34</v>
      </c>
      <c r="D11" s="48">
        <v>2026</v>
      </c>
      <c r="L11" s="48" t="s">
        <v>237</v>
      </c>
      <c r="M11" s="48" t="s">
        <v>238</v>
      </c>
    </row>
    <row r="12" spans="2:13" x14ac:dyDescent="0.3">
      <c r="B12" s="56" t="s">
        <v>35</v>
      </c>
      <c r="D12" s="48">
        <v>2027</v>
      </c>
      <c r="L12" s="48" t="s">
        <v>239</v>
      </c>
      <c r="M12" s="48" t="s">
        <v>240</v>
      </c>
    </row>
    <row r="13" spans="2:13" x14ac:dyDescent="0.3">
      <c r="B13" s="56" t="s">
        <v>36</v>
      </c>
      <c r="D13" s="48">
        <v>2028</v>
      </c>
      <c r="L13" s="48" t="s">
        <v>241</v>
      </c>
      <c r="M13" s="48" t="s">
        <v>242</v>
      </c>
    </row>
    <row r="14" spans="2:13" x14ac:dyDescent="0.3">
      <c r="B14" s="56" t="s">
        <v>37</v>
      </c>
      <c r="D14" s="48">
        <v>2029</v>
      </c>
      <c r="L14" s="48" t="s">
        <v>243</v>
      </c>
      <c r="M14" s="48" t="s">
        <v>244</v>
      </c>
    </row>
    <row r="15" spans="2:13" x14ac:dyDescent="0.3">
      <c r="B15" s="56" t="s">
        <v>38</v>
      </c>
      <c r="L15" s="48" t="s">
        <v>245</v>
      </c>
      <c r="M15" s="48" t="s">
        <v>246</v>
      </c>
    </row>
    <row r="16" spans="2:13" x14ac:dyDescent="0.3">
      <c r="B16" s="56" t="s">
        <v>39</v>
      </c>
      <c r="L16" s="48" t="s">
        <v>247</v>
      </c>
      <c r="M16" s="48" t="s">
        <v>248</v>
      </c>
    </row>
    <row r="17" spans="2:13" x14ac:dyDescent="0.3">
      <c r="B17" s="56" t="s">
        <v>40</v>
      </c>
      <c r="L17" s="48" t="s">
        <v>249</v>
      </c>
      <c r="M17" s="48" t="s">
        <v>250</v>
      </c>
    </row>
    <row r="18" spans="2:13" x14ac:dyDescent="0.3">
      <c r="B18" s="56" t="s">
        <v>41</v>
      </c>
      <c r="L18" s="48" t="s">
        <v>251</v>
      </c>
      <c r="M18" s="48" t="s">
        <v>252</v>
      </c>
    </row>
    <row r="19" spans="2:13" x14ac:dyDescent="0.3">
      <c r="B19" s="56" t="s">
        <v>42</v>
      </c>
      <c r="L19" s="48" t="s">
        <v>253</v>
      </c>
      <c r="M19" s="48" t="s">
        <v>254</v>
      </c>
    </row>
    <row r="20" spans="2:13" x14ac:dyDescent="0.3">
      <c r="B20" s="56" t="s">
        <v>43</v>
      </c>
      <c r="L20" s="48" t="s">
        <v>255</v>
      </c>
      <c r="M20" s="48" t="s">
        <v>256</v>
      </c>
    </row>
    <row r="21" spans="2:13" x14ac:dyDescent="0.3">
      <c r="B21" s="56" t="s">
        <v>44</v>
      </c>
      <c r="L21" s="48" t="s">
        <v>257</v>
      </c>
      <c r="M21" s="48" t="s">
        <v>258</v>
      </c>
    </row>
    <row r="22" spans="2:13" x14ac:dyDescent="0.3">
      <c r="B22" s="56" t="s">
        <v>361</v>
      </c>
      <c r="L22" s="48" t="s">
        <v>259</v>
      </c>
      <c r="M22" s="48" t="s">
        <v>260</v>
      </c>
    </row>
    <row r="23" spans="2:13" x14ac:dyDescent="0.3">
      <c r="B23" s="56" t="s">
        <v>45</v>
      </c>
      <c r="L23" s="48" t="s">
        <v>261</v>
      </c>
      <c r="M23" s="48" t="s">
        <v>262</v>
      </c>
    </row>
    <row r="24" spans="2:13" x14ac:dyDescent="0.3">
      <c r="B24" s="56" t="s">
        <v>362</v>
      </c>
      <c r="L24" s="48" t="s">
        <v>263</v>
      </c>
      <c r="M24" s="48" t="s">
        <v>264</v>
      </c>
    </row>
    <row r="25" spans="2:13" x14ac:dyDescent="0.3">
      <c r="B25" s="56" t="s">
        <v>46</v>
      </c>
      <c r="L25" s="48" t="s">
        <v>265</v>
      </c>
      <c r="M25" s="48" t="s">
        <v>266</v>
      </c>
    </row>
    <row r="26" spans="2:13" x14ac:dyDescent="0.3">
      <c r="B26" s="56" t="s">
        <v>47</v>
      </c>
    </row>
    <row r="27" spans="2:13" x14ac:dyDescent="0.3">
      <c r="B27" s="56" t="s">
        <v>48</v>
      </c>
    </row>
    <row r="28" spans="2:13" x14ac:dyDescent="0.3">
      <c r="B28" s="56" t="s">
        <v>49</v>
      </c>
    </row>
    <row r="29" spans="2:13" x14ac:dyDescent="0.3">
      <c r="B29" s="56" t="s">
        <v>319</v>
      </c>
    </row>
    <row r="30" spans="2:13" x14ac:dyDescent="0.3">
      <c r="B30" s="56" t="s">
        <v>50</v>
      </c>
    </row>
    <row r="31" spans="2:13" x14ac:dyDescent="0.3">
      <c r="B31" s="56" t="s">
        <v>51</v>
      </c>
    </row>
    <row r="32" spans="2:13" x14ac:dyDescent="0.3">
      <c r="B32" s="56" t="s">
        <v>52</v>
      </c>
    </row>
    <row r="33" spans="2:2" x14ac:dyDescent="0.3">
      <c r="B33" s="56" t="s">
        <v>53</v>
      </c>
    </row>
    <row r="34" spans="2:2" x14ac:dyDescent="0.3">
      <c r="B34" s="56" t="s">
        <v>54</v>
      </c>
    </row>
    <row r="35" spans="2:2" x14ac:dyDescent="0.3">
      <c r="B35" s="56" t="s">
        <v>55</v>
      </c>
    </row>
    <row r="36" spans="2:2" x14ac:dyDescent="0.3">
      <c r="B36" s="56" t="s">
        <v>56</v>
      </c>
    </row>
    <row r="37" spans="2:2" x14ac:dyDescent="0.3">
      <c r="B37" s="56" t="s">
        <v>57</v>
      </c>
    </row>
    <row r="38" spans="2:2" x14ac:dyDescent="0.3">
      <c r="B38" s="56" t="s">
        <v>58</v>
      </c>
    </row>
    <row r="39" spans="2:2" x14ac:dyDescent="0.3">
      <c r="B39" s="56" t="s">
        <v>59</v>
      </c>
    </row>
    <row r="40" spans="2:2" x14ac:dyDescent="0.3">
      <c r="B40" s="56" t="s">
        <v>60</v>
      </c>
    </row>
    <row r="41" spans="2:2" x14ac:dyDescent="0.3">
      <c r="B41" s="56" t="s">
        <v>61</v>
      </c>
    </row>
    <row r="42" spans="2:2" x14ac:dyDescent="0.3">
      <c r="B42" s="56" t="s">
        <v>62</v>
      </c>
    </row>
    <row r="43" spans="2:2" x14ac:dyDescent="0.3">
      <c r="B43" s="56" t="s">
        <v>63</v>
      </c>
    </row>
    <row r="44" spans="2:2" x14ac:dyDescent="0.3">
      <c r="B44" s="56" t="s">
        <v>64</v>
      </c>
    </row>
    <row r="45" spans="2:2" x14ac:dyDescent="0.3">
      <c r="B45" s="56" t="s">
        <v>65</v>
      </c>
    </row>
    <row r="46" spans="2:2" x14ac:dyDescent="0.3">
      <c r="B46" s="56" t="s">
        <v>369</v>
      </c>
    </row>
    <row r="47" spans="2:2" x14ac:dyDescent="0.3">
      <c r="B47" s="56" t="s">
        <v>66</v>
      </c>
    </row>
    <row r="48" spans="2:2" x14ac:dyDescent="0.3">
      <c r="B48" s="56" t="s">
        <v>67</v>
      </c>
    </row>
    <row r="49" spans="2:2" x14ac:dyDescent="0.3">
      <c r="B49" s="56" t="s">
        <v>68</v>
      </c>
    </row>
    <row r="50" spans="2:2" x14ac:dyDescent="0.3">
      <c r="B50" s="56" t="s">
        <v>69</v>
      </c>
    </row>
    <row r="51" spans="2:2" ht="26" x14ac:dyDescent="0.3">
      <c r="B51" s="56" t="s">
        <v>70</v>
      </c>
    </row>
    <row r="52" spans="2:2" x14ac:dyDescent="0.3">
      <c r="B52" s="56" t="s">
        <v>71</v>
      </c>
    </row>
    <row r="53" spans="2:2" x14ac:dyDescent="0.3">
      <c r="B53" s="56" t="s">
        <v>72</v>
      </c>
    </row>
    <row r="54" spans="2:2" x14ac:dyDescent="0.3">
      <c r="B54" s="56" t="s">
        <v>73</v>
      </c>
    </row>
    <row r="55" spans="2:2" x14ac:dyDescent="0.3">
      <c r="B55" s="56" t="s">
        <v>74</v>
      </c>
    </row>
    <row r="56" spans="2:2" x14ac:dyDescent="0.3">
      <c r="B56" s="56" t="s">
        <v>75</v>
      </c>
    </row>
    <row r="57" spans="2:2" x14ac:dyDescent="0.3">
      <c r="B57" s="56" t="s">
        <v>76</v>
      </c>
    </row>
    <row r="58" spans="2:2" x14ac:dyDescent="0.3">
      <c r="B58" s="56" t="s">
        <v>77</v>
      </c>
    </row>
    <row r="59" spans="2:2" x14ac:dyDescent="0.3">
      <c r="B59" s="56" t="s">
        <v>211</v>
      </c>
    </row>
    <row r="60" spans="2:2" x14ac:dyDescent="0.3">
      <c r="B60" s="56" t="s">
        <v>78</v>
      </c>
    </row>
    <row r="61" spans="2:2" x14ac:dyDescent="0.3">
      <c r="B61" s="56" t="s">
        <v>79</v>
      </c>
    </row>
    <row r="62" spans="2:2" x14ac:dyDescent="0.3">
      <c r="B62" s="56" t="s">
        <v>80</v>
      </c>
    </row>
    <row r="63" spans="2:2" x14ac:dyDescent="0.3">
      <c r="B63" s="56" t="s">
        <v>363</v>
      </c>
    </row>
    <row r="64" spans="2:2" x14ac:dyDescent="0.3">
      <c r="B64" s="56" t="s">
        <v>81</v>
      </c>
    </row>
    <row r="65" spans="2:2" x14ac:dyDescent="0.3">
      <c r="B65" s="56" t="s">
        <v>82</v>
      </c>
    </row>
    <row r="66" spans="2:2" x14ac:dyDescent="0.3">
      <c r="B66" s="56" t="s">
        <v>83</v>
      </c>
    </row>
    <row r="67" spans="2:2" x14ac:dyDescent="0.3">
      <c r="B67" s="56" t="s">
        <v>84</v>
      </c>
    </row>
    <row r="68" spans="2:2" x14ac:dyDescent="0.3">
      <c r="B68" s="56" t="s">
        <v>85</v>
      </c>
    </row>
    <row r="69" spans="2:2" x14ac:dyDescent="0.3">
      <c r="B69" s="56" t="s">
        <v>86</v>
      </c>
    </row>
    <row r="70" spans="2:2" x14ac:dyDescent="0.3">
      <c r="B70" s="56" t="s">
        <v>87</v>
      </c>
    </row>
    <row r="71" spans="2:2" x14ac:dyDescent="0.3">
      <c r="B71" s="56" t="s">
        <v>88</v>
      </c>
    </row>
    <row r="72" spans="2:2" x14ac:dyDescent="0.3">
      <c r="B72" s="56" t="s">
        <v>89</v>
      </c>
    </row>
    <row r="73" spans="2:2" x14ac:dyDescent="0.3">
      <c r="B73" s="56" t="s">
        <v>90</v>
      </c>
    </row>
    <row r="74" spans="2:2" x14ac:dyDescent="0.3">
      <c r="B74" s="56" t="s">
        <v>91</v>
      </c>
    </row>
    <row r="75" spans="2:2" x14ac:dyDescent="0.3">
      <c r="B75" s="56" t="s">
        <v>92</v>
      </c>
    </row>
    <row r="76" spans="2:2" x14ac:dyDescent="0.3">
      <c r="B76" s="56" t="s">
        <v>93</v>
      </c>
    </row>
    <row r="77" spans="2:2" x14ac:dyDescent="0.3">
      <c r="B77" s="56" t="s">
        <v>94</v>
      </c>
    </row>
    <row r="78" spans="2:2" x14ac:dyDescent="0.3">
      <c r="B78" s="56" t="s">
        <v>95</v>
      </c>
    </row>
    <row r="79" spans="2:2" x14ac:dyDescent="0.3">
      <c r="B79" s="56" t="s">
        <v>364</v>
      </c>
    </row>
    <row r="80" spans="2:2" x14ac:dyDescent="0.3">
      <c r="B80" s="56" t="s">
        <v>96</v>
      </c>
    </row>
    <row r="81" spans="2:2" x14ac:dyDescent="0.3">
      <c r="B81" s="56" t="s">
        <v>318</v>
      </c>
    </row>
    <row r="82" spans="2:2" x14ac:dyDescent="0.3">
      <c r="B82" s="56" t="s">
        <v>97</v>
      </c>
    </row>
    <row r="83" spans="2:2" x14ac:dyDescent="0.3">
      <c r="B83" s="56" t="s">
        <v>98</v>
      </c>
    </row>
    <row r="84" spans="2:2" x14ac:dyDescent="0.3">
      <c r="B84" s="56" t="s">
        <v>99</v>
      </c>
    </row>
    <row r="85" spans="2:2" x14ac:dyDescent="0.3">
      <c r="B85" s="56" t="s">
        <v>100</v>
      </c>
    </row>
    <row r="86" spans="2:2" x14ac:dyDescent="0.3">
      <c r="B86" s="56" t="s">
        <v>101</v>
      </c>
    </row>
    <row r="87" spans="2:2" x14ac:dyDescent="0.3">
      <c r="B87" s="56" t="s">
        <v>212</v>
      </c>
    </row>
    <row r="88" spans="2:2" x14ac:dyDescent="0.3">
      <c r="B88" s="56" t="s">
        <v>102</v>
      </c>
    </row>
    <row r="89" spans="2:2" x14ac:dyDescent="0.3">
      <c r="B89" s="56" t="s">
        <v>103</v>
      </c>
    </row>
    <row r="90" spans="2:2" x14ac:dyDescent="0.3">
      <c r="B90" s="56" t="s">
        <v>104</v>
      </c>
    </row>
    <row r="91" spans="2:2" x14ac:dyDescent="0.3">
      <c r="B91" s="56" t="s">
        <v>105</v>
      </c>
    </row>
    <row r="92" spans="2:2" x14ac:dyDescent="0.3">
      <c r="B92" s="56" t="s">
        <v>106</v>
      </c>
    </row>
    <row r="93" spans="2:2" x14ac:dyDescent="0.3">
      <c r="B93" s="56" t="s">
        <v>107</v>
      </c>
    </row>
    <row r="94" spans="2:2" x14ac:dyDescent="0.3">
      <c r="B94" s="56" t="s">
        <v>108</v>
      </c>
    </row>
    <row r="95" spans="2:2" x14ac:dyDescent="0.3">
      <c r="B95" s="56" t="s">
        <v>109</v>
      </c>
    </row>
    <row r="96" spans="2:2" x14ac:dyDescent="0.3">
      <c r="B96" s="56" t="s">
        <v>110</v>
      </c>
    </row>
    <row r="97" spans="2:2" x14ac:dyDescent="0.3">
      <c r="B97" s="56" t="s">
        <v>111</v>
      </c>
    </row>
    <row r="98" spans="2:2" x14ac:dyDescent="0.3">
      <c r="B98" s="56" t="s">
        <v>112</v>
      </c>
    </row>
    <row r="99" spans="2:2" ht="26" x14ac:dyDescent="0.3">
      <c r="B99" s="56" t="s">
        <v>113</v>
      </c>
    </row>
    <row r="100" spans="2:2" x14ac:dyDescent="0.3">
      <c r="B100" s="56" t="s">
        <v>114</v>
      </c>
    </row>
    <row r="101" spans="2:2" x14ac:dyDescent="0.3">
      <c r="B101" s="56" t="s">
        <v>115</v>
      </c>
    </row>
    <row r="102" spans="2:2" x14ac:dyDescent="0.3">
      <c r="B102" s="56" t="s">
        <v>116</v>
      </c>
    </row>
    <row r="103" spans="2:2" x14ac:dyDescent="0.3">
      <c r="B103" s="56" t="s">
        <v>117</v>
      </c>
    </row>
    <row r="104" spans="2:2" x14ac:dyDescent="0.3">
      <c r="B104" s="56" t="s">
        <v>118</v>
      </c>
    </row>
    <row r="105" spans="2:2" x14ac:dyDescent="0.3">
      <c r="B105" s="56" t="s">
        <v>119</v>
      </c>
    </row>
    <row r="106" spans="2:2" x14ac:dyDescent="0.3">
      <c r="B106" s="56" t="s">
        <v>120</v>
      </c>
    </row>
    <row r="107" spans="2:2" x14ac:dyDescent="0.3">
      <c r="B107" s="56" t="s">
        <v>121</v>
      </c>
    </row>
    <row r="108" spans="2:2" x14ac:dyDescent="0.3">
      <c r="B108" s="56" t="s">
        <v>122</v>
      </c>
    </row>
    <row r="109" spans="2:2" x14ac:dyDescent="0.3">
      <c r="B109" s="56" t="s">
        <v>123</v>
      </c>
    </row>
    <row r="110" spans="2:2" x14ac:dyDescent="0.3">
      <c r="B110" s="56" t="s">
        <v>124</v>
      </c>
    </row>
    <row r="111" spans="2:2" x14ac:dyDescent="0.3">
      <c r="B111" s="56" t="s">
        <v>125</v>
      </c>
    </row>
    <row r="112" spans="2:2" x14ac:dyDescent="0.3">
      <c r="B112" s="56" t="s">
        <v>126</v>
      </c>
    </row>
    <row r="113" spans="2:2" x14ac:dyDescent="0.3">
      <c r="B113" s="56" t="s">
        <v>127</v>
      </c>
    </row>
    <row r="114" spans="2:2" x14ac:dyDescent="0.3">
      <c r="B114" s="56" t="s">
        <v>128</v>
      </c>
    </row>
    <row r="115" spans="2:2" x14ac:dyDescent="0.3">
      <c r="B115" s="56" t="s">
        <v>129</v>
      </c>
    </row>
    <row r="116" spans="2:2" x14ac:dyDescent="0.3">
      <c r="B116" s="56" t="s">
        <v>130</v>
      </c>
    </row>
    <row r="117" spans="2:2" x14ac:dyDescent="0.3">
      <c r="B117" s="56" t="s">
        <v>131</v>
      </c>
    </row>
    <row r="118" spans="2:2" ht="26" x14ac:dyDescent="0.3">
      <c r="B118" s="56" t="s">
        <v>132</v>
      </c>
    </row>
    <row r="119" spans="2:2" x14ac:dyDescent="0.3">
      <c r="B119" s="56" t="s">
        <v>133</v>
      </c>
    </row>
    <row r="120" spans="2:2" x14ac:dyDescent="0.3">
      <c r="B120" s="56" t="s">
        <v>134</v>
      </c>
    </row>
    <row r="121" spans="2:2" x14ac:dyDescent="0.3">
      <c r="B121" s="56" t="s">
        <v>365</v>
      </c>
    </row>
    <row r="122" spans="2:2" x14ac:dyDescent="0.3">
      <c r="B122" s="56" t="s">
        <v>135</v>
      </c>
    </row>
    <row r="123" spans="2:2" x14ac:dyDescent="0.3">
      <c r="B123" s="56" t="s">
        <v>136</v>
      </c>
    </row>
    <row r="124" spans="2:2" x14ac:dyDescent="0.3">
      <c r="B124" s="56" t="s">
        <v>137</v>
      </c>
    </row>
    <row r="125" spans="2:2" x14ac:dyDescent="0.3">
      <c r="B125" s="56" t="s">
        <v>138</v>
      </c>
    </row>
    <row r="126" spans="2:2" x14ac:dyDescent="0.3">
      <c r="B126" s="56" t="s">
        <v>139</v>
      </c>
    </row>
    <row r="127" spans="2:2" x14ac:dyDescent="0.3">
      <c r="B127" s="56" t="s">
        <v>140</v>
      </c>
    </row>
    <row r="128" spans="2:2" x14ac:dyDescent="0.3">
      <c r="B128" s="56" t="s">
        <v>141</v>
      </c>
    </row>
    <row r="129" spans="2:2" x14ac:dyDescent="0.3">
      <c r="B129" s="56" t="s">
        <v>142</v>
      </c>
    </row>
    <row r="130" spans="2:2" x14ac:dyDescent="0.3">
      <c r="B130" s="56" t="s">
        <v>143</v>
      </c>
    </row>
    <row r="131" spans="2:2" x14ac:dyDescent="0.3">
      <c r="B131" s="56" t="s">
        <v>144</v>
      </c>
    </row>
    <row r="132" spans="2:2" x14ac:dyDescent="0.3">
      <c r="B132" s="56" t="s">
        <v>145</v>
      </c>
    </row>
    <row r="133" spans="2:2" x14ac:dyDescent="0.3">
      <c r="B133" s="56" t="s">
        <v>146</v>
      </c>
    </row>
    <row r="134" spans="2:2" ht="26" x14ac:dyDescent="0.3">
      <c r="B134" s="56" t="s">
        <v>366</v>
      </c>
    </row>
    <row r="135" spans="2:2" x14ac:dyDescent="0.3">
      <c r="B135" s="56" t="s">
        <v>147</v>
      </c>
    </row>
    <row r="136" spans="2:2" x14ac:dyDescent="0.3">
      <c r="B136" s="56" t="s">
        <v>148</v>
      </c>
    </row>
    <row r="137" spans="2:2" x14ac:dyDescent="0.3">
      <c r="B137" s="56" t="s">
        <v>149</v>
      </c>
    </row>
    <row r="138" spans="2:2" x14ac:dyDescent="0.3">
      <c r="B138" s="56" t="s">
        <v>150</v>
      </c>
    </row>
    <row r="139" spans="2:2" x14ac:dyDescent="0.3">
      <c r="B139" s="56" t="s">
        <v>151</v>
      </c>
    </row>
    <row r="140" spans="2:2" x14ac:dyDescent="0.3">
      <c r="B140" s="56" t="s">
        <v>152</v>
      </c>
    </row>
    <row r="141" spans="2:2" x14ac:dyDescent="0.3">
      <c r="B141" s="56" t="s">
        <v>153</v>
      </c>
    </row>
    <row r="142" spans="2:2" x14ac:dyDescent="0.3">
      <c r="B142" s="56" t="s">
        <v>154</v>
      </c>
    </row>
    <row r="143" spans="2:2" x14ac:dyDescent="0.3">
      <c r="B143" s="56" t="s">
        <v>155</v>
      </c>
    </row>
    <row r="144" spans="2:2" x14ac:dyDescent="0.3">
      <c r="B144" s="56" t="s">
        <v>156</v>
      </c>
    </row>
    <row r="145" spans="2:2" x14ac:dyDescent="0.3">
      <c r="B145" s="56" t="s">
        <v>157</v>
      </c>
    </row>
    <row r="146" spans="2:2" x14ac:dyDescent="0.3">
      <c r="B146" s="56" t="s">
        <v>158</v>
      </c>
    </row>
    <row r="147" spans="2:2" x14ac:dyDescent="0.3">
      <c r="B147" s="56" t="s">
        <v>159</v>
      </c>
    </row>
    <row r="148" spans="2:2" x14ac:dyDescent="0.3">
      <c r="B148" s="56" t="s">
        <v>160</v>
      </c>
    </row>
    <row r="149" spans="2:2" x14ac:dyDescent="0.3">
      <c r="B149" s="56" t="s">
        <v>161</v>
      </c>
    </row>
    <row r="150" spans="2:2" x14ac:dyDescent="0.3">
      <c r="B150" s="56" t="s">
        <v>162</v>
      </c>
    </row>
    <row r="151" spans="2:2" x14ac:dyDescent="0.3">
      <c r="B151" s="56" t="s">
        <v>163</v>
      </c>
    </row>
    <row r="152" spans="2:2" x14ac:dyDescent="0.3">
      <c r="B152" s="56" t="s">
        <v>164</v>
      </c>
    </row>
    <row r="153" spans="2:2" ht="26" x14ac:dyDescent="0.3">
      <c r="B153" s="56" t="s">
        <v>165</v>
      </c>
    </row>
    <row r="154" spans="2:2" x14ac:dyDescent="0.3">
      <c r="B154" s="56" t="s">
        <v>166</v>
      </c>
    </row>
    <row r="155" spans="2:2" x14ac:dyDescent="0.3">
      <c r="B155" s="56" t="s">
        <v>367</v>
      </c>
    </row>
    <row r="156" spans="2:2" x14ac:dyDescent="0.3">
      <c r="B156" s="56" t="s">
        <v>167</v>
      </c>
    </row>
    <row r="157" spans="2:2" x14ac:dyDescent="0.3">
      <c r="B157" s="56" t="s">
        <v>168</v>
      </c>
    </row>
    <row r="158" spans="2:2" x14ac:dyDescent="0.3">
      <c r="B158" s="56" t="s">
        <v>169</v>
      </c>
    </row>
    <row r="159" spans="2:2" x14ac:dyDescent="0.3">
      <c r="B159" s="56" t="s">
        <v>213</v>
      </c>
    </row>
    <row r="160" spans="2:2" x14ac:dyDescent="0.3">
      <c r="B160" s="56" t="s">
        <v>170</v>
      </c>
    </row>
    <row r="161" spans="2:2" x14ac:dyDescent="0.3">
      <c r="B161" s="56" t="s">
        <v>171</v>
      </c>
    </row>
    <row r="162" spans="2:2" x14ac:dyDescent="0.3">
      <c r="B162" s="56" t="s">
        <v>172</v>
      </c>
    </row>
    <row r="163" spans="2:2" x14ac:dyDescent="0.3">
      <c r="B163" s="56" t="s">
        <v>173</v>
      </c>
    </row>
    <row r="164" spans="2:2" x14ac:dyDescent="0.3">
      <c r="B164" s="56" t="s">
        <v>174</v>
      </c>
    </row>
    <row r="165" spans="2:2" x14ac:dyDescent="0.3">
      <c r="B165" s="56" t="s">
        <v>175</v>
      </c>
    </row>
    <row r="166" spans="2:2" x14ac:dyDescent="0.3">
      <c r="B166" s="56" t="s">
        <v>368</v>
      </c>
    </row>
    <row r="167" spans="2:2" x14ac:dyDescent="0.3">
      <c r="B167" s="56" t="s">
        <v>176</v>
      </c>
    </row>
    <row r="168" spans="2:2" ht="26" x14ac:dyDescent="0.3">
      <c r="B168" s="56" t="s">
        <v>177</v>
      </c>
    </row>
    <row r="169" spans="2:2" x14ac:dyDescent="0.3">
      <c r="B169" s="56" t="s">
        <v>214</v>
      </c>
    </row>
    <row r="170" spans="2:2" x14ac:dyDescent="0.3">
      <c r="B170" s="56" t="s">
        <v>178</v>
      </c>
    </row>
    <row r="171" spans="2:2" x14ac:dyDescent="0.3">
      <c r="B171" s="56" t="s">
        <v>179</v>
      </c>
    </row>
    <row r="172" spans="2:2" x14ac:dyDescent="0.3">
      <c r="B172" s="56" t="s">
        <v>180</v>
      </c>
    </row>
    <row r="173" spans="2:2" x14ac:dyDescent="0.3">
      <c r="B173" s="56" t="s">
        <v>181</v>
      </c>
    </row>
    <row r="174" spans="2:2" x14ac:dyDescent="0.3">
      <c r="B174" s="56" t="s">
        <v>182</v>
      </c>
    </row>
    <row r="175" spans="2:2" x14ac:dyDescent="0.3">
      <c r="B175" s="56" t="s">
        <v>183</v>
      </c>
    </row>
    <row r="176" spans="2:2" x14ac:dyDescent="0.3">
      <c r="B176" s="56" t="s">
        <v>184</v>
      </c>
    </row>
    <row r="177" spans="2:2" x14ac:dyDescent="0.3">
      <c r="B177" s="56" t="s">
        <v>185</v>
      </c>
    </row>
    <row r="178" spans="2:2" x14ac:dyDescent="0.3">
      <c r="B178" s="56" t="s">
        <v>320</v>
      </c>
    </row>
    <row r="179" spans="2:2" x14ac:dyDescent="0.3">
      <c r="B179" s="56" t="s">
        <v>186</v>
      </c>
    </row>
    <row r="180" spans="2:2" x14ac:dyDescent="0.3">
      <c r="B180" s="56" t="s">
        <v>187</v>
      </c>
    </row>
    <row r="181" spans="2:2" x14ac:dyDescent="0.3">
      <c r="B181" s="56" t="s">
        <v>188</v>
      </c>
    </row>
    <row r="182" spans="2:2" ht="26" x14ac:dyDescent="0.3">
      <c r="B182" s="56" t="s">
        <v>189</v>
      </c>
    </row>
    <row r="183" spans="2:2" x14ac:dyDescent="0.3">
      <c r="B183" s="56" t="s">
        <v>215</v>
      </c>
    </row>
    <row r="184" spans="2:2" x14ac:dyDescent="0.3">
      <c r="B184" s="56" t="s">
        <v>190</v>
      </c>
    </row>
    <row r="185" spans="2:2" x14ac:dyDescent="0.3">
      <c r="B185" s="56" t="s">
        <v>191</v>
      </c>
    </row>
    <row r="186" spans="2:2" x14ac:dyDescent="0.3">
      <c r="B186" s="56" t="s">
        <v>192</v>
      </c>
    </row>
    <row r="187" spans="2:2" x14ac:dyDescent="0.3">
      <c r="B187" s="56" t="s">
        <v>193</v>
      </c>
    </row>
    <row r="188" spans="2:2" x14ac:dyDescent="0.3">
      <c r="B188" s="56" t="s">
        <v>194</v>
      </c>
    </row>
    <row r="189" spans="2:2" x14ac:dyDescent="0.3">
      <c r="B189" s="56" t="s">
        <v>195</v>
      </c>
    </row>
    <row r="190" spans="2:2" x14ac:dyDescent="0.3">
      <c r="B190" s="56" t="s">
        <v>196</v>
      </c>
    </row>
    <row r="191" spans="2:2" x14ac:dyDescent="0.3">
      <c r="B191" s="56" t="s">
        <v>197</v>
      </c>
    </row>
    <row r="192" spans="2:2" x14ac:dyDescent="0.3">
      <c r="B192" s="56" t="s">
        <v>198</v>
      </c>
    </row>
    <row r="193" spans="2:2" x14ac:dyDescent="0.3">
      <c r="B193" s="56" t="s">
        <v>199</v>
      </c>
    </row>
    <row r="194" spans="2:2" ht="26" x14ac:dyDescent="0.3">
      <c r="B194" s="56" t="s">
        <v>200</v>
      </c>
    </row>
    <row r="195" spans="2:2" x14ac:dyDescent="0.3">
      <c r="B195" s="56" t="s">
        <v>201</v>
      </c>
    </row>
    <row r="196" spans="2:2" x14ac:dyDescent="0.3">
      <c r="B196" s="56" t="s">
        <v>202</v>
      </c>
    </row>
    <row r="197" spans="2:2" x14ac:dyDescent="0.3">
      <c r="B197" s="56" t="s">
        <v>203</v>
      </c>
    </row>
    <row r="198" spans="2:2" x14ac:dyDescent="0.3">
      <c r="B198" s="56" t="s">
        <v>204</v>
      </c>
    </row>
    <row r="199" spans="2:2" ht="26" x14ac:dyDescent="0.3">
      <c r="B199" s="56" t="s">
        <v>205</v>
      </c>
    </row>
    <row r="200" spans="2:2" x14ac:dyDescent="0.3">
      <c r="B200" s="56" t="s">
        <v>206</v>
      </c>
    </row>
    <row r="201" spans="2:2" x14ac:dyDescent="0.3">
      <c r="B201" s="56" t="s">
        <v>207</v>
      </c>
    </row>
    <row r="202" spans="2:2" x14ac:dyDescent="0.3">
      <c r="B202" s="56" t="s">
        <v>208</v>
      </c>
    </row>
    <row r="203" spans="2:2" x14ac:dyDescent="0.3">
      <c r="B203" s="56" t="s">
        <v>209</v>
      </c>
    </row>
  </sheetData>
  <sheetProtection algorithmName="SHA-512" hashValue="QUtR0ygHU4p+t6kt9Xu9PxwWcE1BDSwCSvkOASQ92tsWkmu0F5hoAF8a1liK2WBK8d0CHyYcD6T3517IFbX8Jg==" saltValue="XxFJ1/dOUAoKyY0DbW/NvQ==" spinCount="100000" sheet="1" objects="1" scenarios="1"/>
  <mergeCells count="1">
    <mergeCell ref="L1:M1"/>
  </mergeCells>
  <dataValidations count="1">
    <dataValidation errorStyle="warning" allowBlank="1" errorTitle="U.S. EPA" error="Warning!  The form has auto calculated this value for you.  If you change the value in this cell, you may be misreporting data.  Press cancel to exit this cell without changing the data." sqref="H6:H8" xr:uid="{00000000-0002-0000-0700-000000000000}"/>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1" ma:contentTypeDescription="Create a new document." ma:contentTypeScope="" ma:versionID="307d2dfb0a56ddc371ba81d7de447a1b">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1396e1893ed2b04a7145c90ed898919f"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E12027-CE99-4917-B3BB-C5D8F5B30161}">
  <ds:schemaRefs>
    <ds:schemaRef ds:uri="http://schemas.microsoft.com/sharepoint/v3/contenttype/forms"/>
  </ds:schemaRefs>
</ds:datastoreItem>
</file>

<file path=customXml/itemProps2.xml><?xml version="1.0" encoding="utf-8"?>
<ds:datastoreItem xmlns:ds="http://schemas.openxmlformats.org/officeDocument/2006/customXml" ds:itemID="{DC3B6F54-BFCF-4969-ADAA-43D2A42C74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3EC762-3C31-4DB3-A138-BED436AEB9AE}">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506e8920-8709-453c-ac34-7beb15a2da9c"/>
    <ds:schemaRef ds:uri="http://schemas.openxmlformats.org/package/2006/metadata/core-properties"/>
    <ds:schemaRef ds:uri="b7fdcd74-2a7d-4d58-b4f7-f623844b553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33</vt:i4>
      </vt:variant>
    </vt:vector>
  </HeadingPairs>
  <TitlesOfParts>
    <vt:vector size="41" baseType="lpstr">
      <vt:lpstr>Instructions</vt:lpstr>
      <vt:lpstr>Section 1</vt:lpstr>
      <vt:lpstr>Section 2</vt:lpstr>
      <vt:lpstr>Summary</vt:lpstr>
      <vt:lpstr>Reference List</vt:lpstr>
      <vt:lpstr>OutputForCSV</vt:lpstr>
      <vt:lpstr>Checks</vt:lpstr>
      <vt:lpstr>Lists</vt:lpstr>
      <vt:lpstr>AllError</vt:lpstr>
      <vt:lpstr>CompName</vt:lpstr>
      <vt:lpstr>Countries</vt:lpstr>
      <vt:lpstr>CSVDate</vt:lpstr>
      <vt:lpstr>DateCheck</vt:lpstr>
      <vt:lpstr>EINCol</vt:lpstr>
      <vt:lpstr>EINNum</vt:lpstr>
      <vt:lpstr>EndDate</vt:lpstr>
      <vt:lpstr>EndRowS2</vt:lpstr>
      <vt:lpstr>LastCol</vt:lpstr>
      <vt:lpstr>LastRow</vt:lpstr>
      <vt:lpstr>LockStatus</vt:lpstr>
      <vt:lpstr>MeBrIntendedUseExport</vt:lpstr>
      <vt:lpstr>Instructions!Print_Area</vt:lpstr>
      <vt:lpstr>'Reference List'!Print_Area</vt:lpstr>
      <vt:lpstr>'Section 1'!Print_Area</vt:lpstr>
      <vt:lpstr>'Section 2'!Print_Area</vt:lpstr>
      <vt:lpstr>Summary!Print_Area</vt:lpstr>
      <vt:lpstr>ReportingQuarter</vt:lpstr>
      <vt:lpstr>ReportingYear</vt:lpstr>
      <vt:lpstr>ReportQtr</vt:lpstr>
      <vt:lpstr>ReportType</vt:lpstr>
      <vt:lpstr>ReportYr</vt:lpstr>
      <vt:lpstr>RowComplete</vt:lpstr>
      <vt:lpstr>Sec1Status</vt:lpstr>
      <vt:lpstr>Sec2Error</vt:lpstr>
      <vt:lpstr>Sec2Filled</vt:lpstr>
      <vt:lpstr>Sec2ValidIntended</vt:lpstr>
      <vt:lpstr>StartDate</vt:lpstr>
      <vt:lpstr>StartRowS2</vt:lpstr>
      <vt:lpstr>SubmissionType</vt:lpstr>
      <vt:lpstr>SubTSelection</vt:lpstr>
      <vt:lpstr>ValidCountry</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Katherine Sleasman</cp:lastModifiedBy>
  <cp:lastPrinted>2015-03-19T16:38:11Z</cp:lastPrinted>
  <dcterms:created xsi:type="dcterms:W3CDTF">2015-03-18T20:34:42Z</dcterms:created>
  <dcterms:modified xsi:type="dcterms:W3CDTF">2020-04-16T18:15:19Z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AuthorIds_UIVersion_1024">
    <vt:lpwstr>24</vt:lpwstr>
  </property>
  <property fmtid="{D5CDD505-2E9C-101B-9397-08002B2CF9AE}" pid="4" name="AuthorIds_UIVersion_4608">
    <vt:lpwstr>14</vt:lpwstr>
  </property>
</Properties>
</file>