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filterPrivacy="1" showInkAnnotation="0" codeName="ThisWorkbook" defaultThemeVersion="124226"/>
  <xr:revisionPtr revIDLastSave="0" documentId="13_ncr:1_{74930951-A0FD-40D6-97CA-EB8CB50EECF3}" xr6:coauthVersionLast="46" xr6:coauthVersionMax="46" xr10:uidLastSave="{00000000-0000-0000-0000-000000000000}"/>
  <bookViews>
    <workbookView xWindow="30270" yWindow="1185" windowWidth="21600" windowHeight="11385" xr2:uid="{00000000-000D-0000-FFFF-FFFF00000000}"/>
  </bookViews>
  <sheets>
    <sheet name="totals" sheetId="19" r:id="rId1"/>
  </sheets>
  <definedNames>
    <definedName name="_xlnm.Print_Area" localSheetId="0">totals!$A$1:$Q$31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9" l="1"/>
  <c r="I28" i="19"/>
  <c r="J24" i="19"/>
  <c r="J23" i="19"/>
  <c r="J22" i="19"/>
  <c r="L23" i="19" l="1"/>
  <c r="L24" i="19"/>
  <c r="L22" i="19"/>
  <c r="Q22" i="19" s="1"/>
  <c r="H30" i="19"/>
  <c r="O26" i="19" l="1"/>
  <c r="J26" i="19"/>
  <c r="L26" i="19" s="1"/>
  <c r="O25" i="19"/>
  <c r="J25" i="19"/>
  <c r="L25" i="19" s="1"/>
  <c r="O23" i="19"/>
  <c r="O24" i="19"/>
  <c r="J27" i="19"/>
  <c r="L27" i="19" s="1"/>
  <c r="O27" i="19"/>
  <c r="M28" i="19"/>
  <c r="Q26" i="19" l="1"/>
  <c r="Q25" i="19"/>
  <c r="Q23" i="19"/>
  <c r="Q27" i="19"/>
  <c r="Q24" i="19"/>
  <c r="O28" i="19"/>
  <c r="O29" i="19" s="1"/>
  <c r="M29" i="19"/>
  <c r="J28" i="19"/>
  <c r="L28" i="19"/>
  <c r="J29" i="19" l="1"/>
  <c r="J30" i="19" s="1"/>
  <c r="L29" i="19"/>
  <c r="L30" i="19" s="1"/>
  <c r="Q28" i="19"/>
  <c r="Q29" i="19" s="1"/>
</calcChain>
</file>

<file path=xl/sharedStrings.xml><?xml version="1.0" encoding="utf-8"?>
<sst xmlns="http://schemas.openxmlformats.org/spreadsheetml/2006/main" count="69" uniqueCount="64">
  <si>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</si>
  <si>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</si>
  <si>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</si>
  <si>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</si>
  <si>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</si>
  <si>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</si>
  <si>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</si>
  <si>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</si>
  <si>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</si>
  <si>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</si>
  <si>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</si>
  <si>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</si>
  <si>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</si>
  <si>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</si>
  <si>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</si>
  <si>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</si>
  <si>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</si>
  <si>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</si>
  <si>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</si>
  <si>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</si>
  <si>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</si>
  <si>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</si>
  <si>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</si>
  <si>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</si>
  <si>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</si>
  <si>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</si>
  <si>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</si>
  <si>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</si>
  <si>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</si>
  <si>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</si>
  <si>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</si>
  <si>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</si>
  <si>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</si>
  <si>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</si>
  <si>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</si>
  <si>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</si>
  <si>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</si>
  <si>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</si>
  <si>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</si>
  <si>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</si>
  <si>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</si>
  <si>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</si>
  <si>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</si>
  <si>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</si>
  <si>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</si>
  <si>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</si>
  <si>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</si>
  <si>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</si>
  <si>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</si>
  <si>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</si>
  <si>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</si>
  <si>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</si>
  <si>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</si>
  <si>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</si>
  <si>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</si>
  <si>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</si>
  <si>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t>0596-0080</t>
  </si>
  <si>
    <t xml:space="preserve">
Volunteer Application and Agreement for Natural and Cultural Resource Agencies</t>
  </si>
  <si>
    <t>OF-301</t>
  </si>
  <si>
    <t>OF-301a</t>
  </si>
  <si>
    <t>OF-301b</t>
  </si>
  <si>
    <t>Volunteer Application for Natural Resource Agencies</t>
  </si>
  <si>
    <t>Agreement for Volunteer Services</t>
  </si>
  <si>
    <t>Volunteer Sign Up Form for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</si>
</sst>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mmmm\ d\,\ yyyy"/>
    <numFmt numFmtId="166" formatCode="&quot;$&quot;#,##0.00"/>
    <numFmt numFmtId="167" formatCode="0.0"/>
  </numFmts>
  <fonts count="14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 wrapText="1"/>
    </xf>
    <xf numFmtId="2" fontId="4" fillId="0" borderId="5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  <xf numFmtId="0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5" xfId="0" applyNumberFormat="1" applyFont="1" applyFill="1" applyBorder="1" applyAlignment="1" applyProtection="1">
      <alignment vertical="center"/>
      <protection locked="0"/>
    </xf>
    <xf numFmtId="167" fontId="4" fillId="0" borderId="2" xfId="0" applyNumberFormat="1" applyFont="1" applyFill="1" applyBorder="1" applyAlignment="1" applyProtection="1">
      <alignment vertical="center"/>
      <protection locked="0"/>
    </xf>
    <xf numFmtId="167" fontId="4" fillId="0" borderId="5" xfId="0" applyNumberFormat="1" applyFont="1" applyBorder="1" applyAlignment="1" applyProtection="1">
      <alignment vertical="center"/>
    </xf>
    <xf numFmtId="167" fontId="4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B2114"/>
  <sheetViews>
    <sheetView tabSelected="1" topLeftCell="A17" zoomScaleNormal="100" zoomScaleSheetLayoutView="75" workbookViewId="0">
      <selection activeCell="I28" sqref="I28:I30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8" customWidth="1"/>
    <col min="8" max="8" width="9.140625" style="4" customWidth="1"/>
    <col min="9" max="9" width="11.5703125" style="4" bestFit="1" customWidth="1"/>
    <col min="10" max="10" width="14" style="6" customWidth="1"/>
    <col min="11" max="11" width="9.140625" style="4" customWidth="1"/>
    <col min="12" max="12" width="13.42578125" style="1" customWidth="1"/>
    <col min="13" max="13" width="12.140625" style="4" customWidth="1"/>
    <col min="14" max="14" width="9.140625" style="4" customWidth="1"/>
    <col min="15" max="15" width="12.7109375" style="10" customWidth="1"/>
    <col min="16" max="16" width="9.140625" style="1"/>
    <col min="17" max="17" width="11.42578125" style="1" customWidth="1"/>
    <col min="18" max="16384" width="9.140625" style="1"/>
  </cols>
  <sheetData>
    <row r="1" spans="1:18" s="81" customFormat="1" x14ac:dyDescent="0.15">
      <c r="G1" s="82"/>
      <c r="H1" s="83"/>
      <c r="I1" s="83"/>
      <c r="J1" s="84"/>
      <c r="K1" s="83"/>
      <c r="M1" s="83"/>
      <c r="N1" s="83"/>
      <c r="O1" s="85"/>
    </row>
    <row r="2" spans="1:18" s="81" customFormat="1" x14ac:dyDescent="0.15">
      <c r="A2" s="86"/>
      <c r="B2" s="86"/>
      <c r="C2" s="86"/>
      <c r="D2" s="86"/>
      <c r="E2" s="86"/>
      <c r="F2" s="86"/>
      <c r="G2" s="87"/>
      <c r="H2" s="88"/>
      <c r="I2" s="88"/>
      <c r="J2" s="89"/>
      <c r="K2" s="88"/>
      <c r="L2" s="86"/>
      <c r="M2" s="88"/>
      <c r="N2" s="88"/>
      <c r="O2" s="90"/>
    </row>
    <row r="3" spans="1:18" ht="9" customHeight="1" x14ac:dyDescent="0.2">
      <c r="A3" s="102" t="s">
        <v>55</v>
      </c>
      <c r="B3" s="103"/>
      <c r="C3" s="103"/>
      <c r="D3" s="103"/>
      <c r="E3" s="103"/>
      <c r="F3" s="103"/>
      <c r="G3" s="103"/>
      <c r="H3" s="104"/>
      <c r="I3" s="148" t="s">
        <v>52</v>
      </c>
      <c r="J3" s="149"/>
      <c r="K3" s="149"/>
      <c r="L3" s="149"/>
      <c r="M3" s="150"/>
      <c r="N3" s="148" t="s">
        <v>1</v>
      </c>
      <c r="O3" s="150"/>
      <c r="P3" s="73"/>
      <c r="Q3" s="74"/>
      <c r="R3" s="11"/>
    </row>
    <row r="4" spans="1:18" ht="8.25" customHeight="1" x14ac:dyDescent="0.15">
      <c r="A4" s="105"/>
      <c r="B4" s="106"/>
      <c r="C4" s="106"/>
      <c r="D4" s="106"/>
      <c r="E4" s="106"/>
      <c r="F4" s="106"/>
      <c r="G4" s="106"/>
      <c r="H4" s="107"/>
      <c r="I4" s="151"/>
      <c r="J4" s="152"/>
      <c r="K4" s="152"/>
      <c r="L4" s="152"/>
      <c r="M4" s="153"/>
      <c r="N4" s="151"/>
      <c r="O4" s="153"/>
      <c r="P4" s="75"/>
      <c r="Q4" s="76"/>
    </row>
    <row r="5" spans="1:18" ht="12.75" customHeight="1" x14ac:dyDescent="0.15">
      <c r="A5" s="105"/>
      <c r="B5" s="106"/>
      <c r="C5" s="106"/>
      <c r="D5" s="106"/>
      <c r="E5" s="106"/>
      <c r="F5" s="106"/>
      <c r="G5" s="106"/>
      <c r="H5" s="107"/>
      <c r="I5" s="142" t="s">
        <v>57</v>
      </c>
      <c r="J5" s="143"/>
      <c r="K5" s="143"/>
      <c r="L5" s="143"/>
      <c r="M5" s="144"/>
      <c r="N5" s="163" t="s">
        <v>56</v>
      </c>
      <c r="O5" s="164"/>
      <c r="P5" s="75"/>
      <c r="Q5" s="76"/>
    </row>
    <row r="6" spans="1:18" ht="8.25" customHeight="1" x14ac:dyDescent="0.15">
      <c r="A6" s="105"/>
      <c r="B6" s="106"/>
      <c r="C6" s="106"/>
      <c r="D6" s="106"/>
      <c r="E6" s="106"/>
      <c r="F6" s="106"/>
      <c r="G6" s="106"/>
      <c r="H6" s="107"/>
      <c r="I6" s="142"/>
      <c r="J6" s="143"/>
      <c r="K6" s="143"/>
      <c r="L6" s="143"/>
      <c r="M6" s="144"/>
      <c r="N6" s="165"/>
      <c r="O6" s="164"/>
      <c r="P6" s="97"/>
      <c r="Q6" s="98"/>
    </row>
    <row r="7" spans="1:18" ht="8.25" customHeight="1" x14ac:dyDescent="0.15">
      <c r="A7" s="105"/>
      <c r="B7" s="106"/>
      <c r="C7" s="106"/>
      <c r="D7" s="106"/>
      <c r="E7" s="106"/>
      <c r="F7" s="106"/>
      <c r="G7" s="106"/>
      <c r="H7" s="107"/>
      <c r="I7" s="142"/>
      <c r="J7" s="143"/>
      <c r="K7" s="143"/>
      <c r="L7" s="143"/>
      <c r="M7" s="144"/>
      <c r="N7" s="165"/>
      <c r="O7" s="164"/>
      <c r="P7" s="97"/>
      <c r="Q7" s="98"/>
    </row>
    <row r="8" spans="1:18" ht="9" customHeight="1" x14ac:dyDescent="0.15">
      <c r="A8" s="105"/>
      <c r="B8" s="106"/>
      <c r="C8" s="106"/>
      <c r="D8" s="106"/>
      <c r="E8" s="106"/>
      <c r="F8" s="106"/>
      <c r="G8" s="106"/>
      <c r="H8" s="107"/>
      <c r="I8" s="142"/>
      <c r="J8" s="143"/>
      <c r="K8" s="143"/>
      <c r="L8" s="143"/>
      <c r="M8" s="144"/>
      <c r="N8" s="22" t="s">
        <v>54</v>
      </c>
      <c r="O8" s="23"/>
      <c r="P8" s="75"/>
      <c r="Q8" s="76"/>
    </row>
    <row r="9" spans="1:18" ht="8.25" customHeight="1" x14ac:dyDescent="0.15">
      <c r="A9" s="105"/>
      <c r="B9" s="106"/>
      <c r="C9" s="106"/>
      <c r="D9" s="106"/>
      <c r="E9" s="106"/>
      <c r="F9" s="106"/>
      <c r="G9" s="106"/>
      <c r="H9" s="107"/>
      <c r="I9" s="142"/>
      <c r="J9" s="143"/>
      <c r="K9" s="143"/>
      <c r="L9" s="143"/>
      <c r="M9" s="144"/>
      <c r="N9" s="79"/>
      <c r="O9" s="80"/>
      <c r="P9" s="75"/>
      <c r="Q9" s="76"/>
    </row>
    <row r="10" spans="1:18" ht="8.25" customHeight="1" x14ac:dyDescent="0.15">
      <c r="A10" s="105"/>
      <c r="B10" s="106"/>
      <c r="C10" s="106"/>
      <c r="D10" s="106"/>
      <c r="E10" s="106"/>
      <c r="F10" s="106"/>
      <c r="G10" s="106"/>
      <c r="H10" s="107"/>
      <c r="I10" s="142"/>
      <c r="J10" s="143"/>
      <c r="K10" s="143"/>
      <c r="L10" s="143"/>
      <c r="M10" s="144"/>
      <c r="N10" s="132">
        <v>44483</v>
      </c>
      <c r="O10" s="133"/>
      <c r="P10" s="75"/>
      <c r="Q10" s="76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45"/>
      <c r="J11" s="146"/>
      <c r="K11" s="146"/>
      <c r="L11" s="146"/>
      <c r="M11" s="147"/>
      <c r="N11" s="134"/>
      <c r="O11" s="135"/>
      <c r="P11" s="77"/>
      <c r="Q11" s="78"/>
    </row>
    <row r="12" spans="1:18" ht="8.25" customHeight="1" x14ac:dyDescent="0.15">
      <c r="A12" s="126" t="s">
        <v>0</v>
      </c>
      <c r="B12" s="127"/>
      <c r="C12" s="127"/>
      <c r="D12" s="127"/>
      <c r="E12" s="127"/>
      <c r="F12" s="128"/>
      <c r="G12" s="58"/>
      <c r="H12" s="136" t="s">
        <v>2</v>
      </c>
      <c r="I12" s="137"/>
      <c r="J12" s="137"/>
      <c r="K12" s="137"/>
      <c r="L12" s="137"/>
      <c r="M12" s="137"/>
      <c r="N12" s="137"/>
      <c r="O12" s="138"/>
      <c r="P12" s="67"/>
      <c r="Q12" s="67"/>
    </row>
    <row r="13" spans="1:18" x14ac:dyDescent="0.15">
      <c r="A13" s="129"/>
      <c r="B13" s="130"/>
      <c r="C13" s="130"/>
      <c r="D13" s="130"/>
      <c r="E13" s="130"/>
      <c r="F13" s="131"/>
      <c r="G13" s="58"/>
      <c r="H13" s="139"/>
      <c r="I13" s="140"/>
      <c r="J13" s="140"/>
      <c r="K13" s="140"/>
      <c r="L13" s="140"/>
      <c r="M13" s="140"/>
      <c r="N13" s="140"/>
      <c r="O13" s="141"/>
      <c r="P13" s="67"/>
      <c r="Q13" s="67"/>
    </row>
    <row r="14" spans="1:18" ht="8.25" customHeight="1" x14ac:dyDescent="0.15">
      <c r="A14" s="52"/>
      <c r="B14" s="56"/>
      <c r="C14" s="56"/>
      <c r="D14" s="56"/>
      <c r="E14" s="56"/>
      <c r="F14" s="57"/>
      <c r="G14" s="58"/>
      <c r="H14" s="114" t="s">
        <v>3</v>
      </c>
      <c r="I14" s="115"/>
      <c r="J14" s="115"/>
      <c r="K14" s="115"/>
      <c r="L14" s="116"/>
      <c r="M14" s="120" t="s">
        <v>4</v>
      </c>
      <c r="N14" s="121"/>
      <c r="O14" s="122"/>
      <c r="P14" s="67"/>
      <c r="Q14" s="67"/>
    </row>
    <row r="15" spans="1:18" x14ac:dyDescent="0.15">
      <c r="A15" s="53"/>
      <c r="B15" s="56"/>
      <c r="C15" s="56"/>
      <c r="D15" s="56"/>
      <c r="E15" s="56"/>
      <c r="F15" s="57"/>
      <c r="G15" s="58"/>
      <c r="H15" s="117"/>
      <c r="I15" s="118"/>
      <c r="J15" s="118"/>
      <c r="K15" s="118"/>
      <c r="L15" s="119"/>
      <c r="M15" s="123"/>
      <c r="N15" s="124"/>
      <c r="O15" s="125"/>
      <c r="P15" s="67"/>
      <c r="Q15" s="67"/>
    </row>
    <row r="16" spans="1:18" x14ac:dyDescent="0.15">
      <c r="A16" s="54"/>
      <c r="B16" s="56"/>
      <c r="C16" s="56"/>
      <c r="D16" s="56"/>
      <c r="E16" s="56"/>
      <c r="F16" s="57"/>
      <c r="G16" s="59"/>
      <c r="H16" s="62"/>
      <c r="I16" s="52"/>
      <c r="J16" s="52"/>
      <c r="K16" s="52"/>
      <c r="L16" s="65"/>
      <c r="M16" s="52"/>
      <c r="N16" s="52"/>
      <c r="O16" s="66" t="s">
        <v>38</v>
      </c>
      <c r="P16" s="67"/>
      <c r="Q16" s="67"/>
    </row>
    <row r="17" spans="1:28" x14ac:dyDescent="0.15">
      <c r="A17" s="54"/>
      <c r="B17" s="56"/>
      <c r="C17" s="56"/>
      <c r="D17" s="56"/>
      <c r="E17" s="56"/>
      <c r="F17" s="57"/>
      <c r="G17" s="59" t="s">
        <v>5</v>
      </c>
      <c r="H17" s="63" t="s">
        <v>15</v>
      </c>
      <c r="I17" s="55" t="s">
        <v>17</v>
      </c>
      <c r="J17" s="55" t="s">
        <v>21</v>
      </c>
      <c r="K17" s="55" t="s">
        <v>24</v>
      </c>
      <c r="L17" s="55" t="s">
        <v>26</v>
      </c>
      <c r="M17" s="55" t="s">
        <v>30</v>
      </c>
      <c r="N17" s="55" t="s">
        <v>34</v>
      </c>
      <c r="O17" s="66" t="s">
        <v>31</v>
      </c>
      <c r="P17" s="68" t="s">
        <v>48</v>
      </c>
      <c r="Q17" s="68" t="s">
        <v>38</v>
      </c>
    </row>
    <row r="18" spans="1:28" x14ac:dyDescent="0.15">
      <c r="A18" s="55" t="s">
        <v>12</v>
      </c>
      <c r="B18" s="166" t="s">
        <v>11</v>
      </c>
      <c r="C18" s="167"/>
      <c r="D18" s="167"/>
      <c r="E18" s="167"/>
      <c r="F18" s="168"/>
      <c r="G18" s="59" t="s">
        <v>7</v>
      </c>
      <c r="H18" s="63" t="s">
        <v>16</v>
      </c>
      <c r="I18" s="55" t="s">
        <v>22</v>
      </c>
      <c r="J18" s="55" t="s">
        <v>22</v>
      </c>
      <c r="K18" s="55" t="s">
        <v>43</v>
      </c>
      <c r="L18" s="55" t="s">
        <v>24</v>
      </c>
      <c r="M18" s="55" t="s">
        <v>31</v>
      </c>
      <c r="N18" s="55" t="s">
        <v>35</v>
      </c>
      <c r="O18" s="66" t="s">
        <v>39</v>
      </c>
      <c r="P18" s="68" t="s">
        <v>47</v>
      </c>
      <c r="Q18" s="68" t="s">
        <v>49</v>
      </c>
    </row>
    <row r="19" spans="1:28" ht="8.25" customHeight="1" x14ac:dyDescent="0.15">
      <c r="A19" s="55" t="s">
        <v>13</v>
      </c>
      <c r="B19" s="56"/>
      <c r="C19" s="56"/>
      <c r="D19" s="56"/>
      <c r="E19" s="56"/>
      <c r="F19" s="57"/>
      <c r="G19" s="59" t="s">
        <v>6</v>
      </c>
      <c r="H19" s="57"/>
      <c r="I19" s="55" t="s">
        <v>18</v>
      </c>
      <c r="J19" s="55" t="s">
        <v>28</v>
      </c>
      <c r="K19" s="55" t="s">
        <v>44</v>
      </c>
      <c r="L19" s="55" t="s">
        <v>27</v>
      </c>
      <c r="M19" s="55" t="s">
        <v>32</v>
      </c>
      <c r="N19" s="55" t="s">
        <v>31</v>
      </c>
      <c r="O19" s="69" t="s">
        <v>40</v>
      </c>
      <c r="P19" s="68" t="s">
        <v>46</v>
      </c>
      <c r="Q19" s="68"/>
      <c r="V19" s="3"/>
    </row>
    <row r="20" spans="1:28" ht="12.75" customHeight="1" x14ac:dyDescent="0.15">
      <c r="A20" s="54"/>
      <c r="B20" s="56"/>
      <c r="C20" s="56"/>
      <c r="D20" s="56"/>
      <c r="E20" s="56"/>
      <c r="F20" s="57"/>
      <c r="G20" s="60"/>
      <c r="H20" s="57"/>
      <c r="I20" s="55" t="s">
        <v>19</v>
      </c>
      <c r="J20" s="55"/>
      <c r="K20" s="55"/>
      <c r="L20" s="55"/>
      <c r="M20" s="55"/>
      <c r="N20" s="55" t="s">
        <v>36</v>
      </c>
      <c r="O20" s="66"/>
      <c r="P20" s="67"/>
      <c r="Q20" s="67"/>
      <c r="V20" s="3"/>
    </row>
    <row r="21" spans="1:28" ht="12.75" customHeight="1" x14ac:dyDescent="0.15">
      <c r="A21" s="24" t="s">
        <v>9</v>
      </c>
      <c r="B21" s="111" t="s">
        <v>10</v>
      </c>
      <c r="C21" s="112"/>
      <c r="D21" s="112"/>
      <c r="E21" s="112"/>
      <c r="F21" s="113"/>
      <c r="G21" s="61" t="s">
        <v>8</v>
      </c>
      <c r="H21" s="64" t="s">
        <v>14</v>
      </c>
      <c r="I21" s="70" t="s">
        <v>20</v>
      </c>
      <c r="J21" s="70" t="s">
        <v>23</v>
      </c>
      <c r="K21" s="70" t="s">
        <v>25</v>
      </c>
      <c r="L21" s="70" t="s">
        <v>29</v>
      </c>
      <c r="M21" s="70" t="s">
        <v>33</v>
      </c>
      <c r="N21" s="70" t="s">
        <v>41</v>
      </c>
      <c r="O21" s="71" t="s">
        <v>37</v>
      </c>
      <c r="P21" s="72" t="s">
        <v>50</v>
      </c>
      <c r="Q21" s="72" t="s">
        <v>51</v>
      </c>
      <c r="V21" s="3"/>
    </row>
    <row r="22" spans="1:28" s="2" customFormat="1" ht="35.1" customHeight="1" x14ac:dyDescent="0.2">
      <c r="A22" s="91"/>
      <c r="B22" s="160" t="s">
        <v>61</v>
      </c>
      <c r="C22" s="161"/>
      <c r="D22" s="161"/>
      <c r="E22" s="161"/>
      <c r="F22" s="162"/>
      <c r="G22" s="95" t="s">
        <v>58</v>
      </c>
      <c r="H22" s="48">
        <v>40000</v>
      </c>
      <c r="I22" s="178">
        <v>2.5</v>
      </c>
      <c r="J22" s="44">
        <f>H22*I22</f>
        <v>100000</v>
      </c>
      <c r="K22" s="96">
        <v>0.25</v>
      </c>
      <c r="L22" s="45">
        <f>(J22*K22)</f>
        <v>25000</v>
      </c>
      <c r="M22" s="92"/>
      <c r="N22" s="93"/>
      <c r="O22" s="46">
        <v>0</v>
      </c>
      <c r="P22" s="94"/>
      <c r="Q22" s="20">
        <f t="shared" ref="Q22:Q27" si="0">SUM(L22+O22)*P22</f>
        <v>0</v>
      </c>
      <c r="R22" s="1"/>
      <c r="S22" s="1"/>
      <c r="T22" s="1"/>
      <c r="U22" s="1"/>
      <c r="V22" s="3"/>
      <c r="W22" s="1"/>
      <c r="X22" s="1"/>
    </row>
    <row r="23" spans="1:28" s="2" customFormat="1" ht="35.1" customHeight="1" x14ac:dyDescent="0.2">
      <c r="A23" s="47"/>
      <c r="B23" s="175" t="s">
        <v>62</v>
      </c>
      <c r="C23" s="176"/>
      <c r="D23" s="176"/>
      <c r="E23" s="176"/>
      <c r="F23" s="177"/>
      <c r="G23" s="95" t="s">
        <v>59</v>
      </c>
      <c r="H23" s="48">
        <v>40000</v>
      </c>
      <c r="I23" s="179">
        <v>2.5</v>
      </c>
      <c r="J23" s="44">
        <f>H23*I23</f>
        <v>100000</v>
      </c>
      <c r="K23" s="96">
        <v>0.25</v>
      </c>
      <c r="L23" s="45">
        <f t="shared" ref="L23:L24" si="1">(J23*K23)</f>
        <v>25000</v>
      </c>
      <c r="M23" s="48"/>
      <c r="N23" s="49"/>
      <c r="O23" s="50">
        <f t="shared" ref="O23:O27" si="2">SUM(M23*N23)</f>
        <v>0</v>
      </c>
      <c r="P23" s="51"/>
      <c r="Q23" s="20">
        <f t="shared" si="0"/>
        <v>0</v>
      </c>
      <c r="R23" s="1"/>
      <c r="S23" s="1"/>
      <c r="T23" s="1"/>
      <c r="U23" s="1"/>
      <c r="V23" s="3"/>
      <c r="W23" s="1"/>
      <c r="X23" s="1"/>
    </row>
    <row r="24" spans="1:28" s="2" customFormat="1" ht="26.25" customHeight="1" x14ac:dyDescent="0.2">
      <c r="A24" s="47"/>
      <c r="B24" s="175" t="s">
        <v>63</v>
      </c>
      <c r="C24" s="176"/>
      <c r="D24" s="176"/>
      <c r="E24" s="176"/>
      <c r="F24" s="177"/>
      <c r="G24" s="95" t="s">
        <v>60</v>
      </c>
      <c r="H24" s="48">
        <v>120000</v>
      </c>
      <c r="I24" s="179">
        <v>2.5</v>
      </c>
      <c r="J24" s="44">
        <f>H24*I24</f>
        <v>300000</v>
      </c>
      <c r="K24" s="96">
        <v>0.25</v>
      </c>
      <c r="L24" s="45">
        <f t="shared" si="1"/>
        <v>75000</v>
      </c>
      <c r="M24" s="48"/>
      <c r="N24" s="49"/>
      <c r="O24" s="50">
        <f t="shared" si="2"/>
        <v>0</v>
      </c>
      <c r="P24" s="51"/>
      <c r="Q24" s="20">
        <f t="shared" si="0"/>
        <v>0</v>
      </c>
      <c r="R24" s="1"/>
      <c r="S24" s="1"/>
      <c r="T24" s="1"/>
      <c r="U24" s="1"/>
      <c r="V24" s="3"/>
      <c r="W24" s="1"/>
      <c r="X24" s="1"/>
    </row>
    <row r="25" spans="1:28" s="5" customFormat="1" ht="26.25" customHeight="1" x14ac:dyDescent="0.15">
      <c r="A25" s="25"/>
      <c r="B25" s="172"/>
      <c r="C25" s="173"/>
      <c r="D25" s="173"/>
      <c r="E25" s="173"/>
      <c r="F25" s="174"/>
      <c r="G25" s="43"/>
      <c r="H25" s="14"/>
      <c r="I25" s="15"/>
      <c r="J25" s="21">
        <f t="shared" ref="J25:J26" si="3">SUM(H25*I25)</f>
        <v>0</v>
      </c>
      <c r="K25" s="15"/>
      <c r="L25" s="16">
        <f t="shared" ref="L25:L26" si="4">SUM(J25*K25)</f>
        <v>0</v>
      </c>
      <c r="M25" s="17"/>
      <c r="N25" s="15"/>
      <c r="O25" s="18">
        <f t="shared" ref="O25:O26" si="5">SUM(M25*N25)</f>
        <v>0</v>
      </c>
      <c r="P25" s="19"/>
      <c r="Q25" s="20">
        <f t="shared" si="0"/>
        <v>0</v>
      </c>
    </row>
    <row r="26" spans="1:28" s="5" customFormat="1" ht="26.25" customHeight="1" x14ac:dyDescent="0.15">
      <c r="A26" s="25"/>
      <c r="B26" s="172"/>
      <c r="C26" s="173"/>
      <c r="D26" s="173"/>
      <c r="E26" s="173"/>
      <c r="F26" s="174"/>
      <c r="G26" s="43"/>
      <c r="H26" s="14"/>
      <c r="I26" s="15"/>
      <c r="J26" s="21">
        <f t="shared" si="3"/>
        <v>0</v>
      </c>
      <c r="K26" s="15"/>
      <c r="L26" s="16">
        <f t="shared" si="4"/>
        <v>0</v>
      </c>
      <c r="M26" s="17"/>
      <c r="N26" s="15"/>
      <c r="O26" s="18">
        <f t="shared" si="5"/>
        <v>0</v>
      </c>
      <c r="P26" s="19"/>
      <c r="Q26" s="20">
        <f t="shared" si="0"/>
        <v>0</v>
      </c>
      <c r="R26" s="6"/>
      <c r="S26" s="6"/>
      <c r="T26" s="6"/>
      <c r="U26" s="6"/>
      <c r="V26" s="7"/>
      <c r="W26" s="6"/>
      <c r="X26" s="6"/>
      <c r="Y26" s="6"/>
      <c r="Z26" s="6"/>
      <c r="AA26" s="6"/>
      <c r="AB26" s="6"/>
    </row>
    <row r="27" spans="1:28" s="5" customFormat="1" ht="30" customHeight="1" x14ac:dyDescent="0.15">
      <c r="A27" s="25"/>
      <c r="B27" s="169"/>
      <c r="C27" s="170"/>
      <c r="D27" s="170"/>
      <c r="E27" s="170"/>
      <c r="F27" s="171"/>
      <c r="G27" s="43"/>
      <c r="H27" s="14"/>
      <c r="I27" s="15"/>
      <c r="J27" s="21">
        <f t="shared" ref="J27" si="6">SUM(H27*I27)</f>
        <v>0</v>
      </c>
      <c r="K27" s="15"/>
      <c r="L27" s="16">
        <f t="shared" ref="L27" si="7">SUM(J27*K27)</f>
        <v>0</v>
      </c>
      <c r="M27" s="17"/>
      <c r="N27" s="15"/>
      <c r="O27" s="18">
        <f t="shared" si="2"/>
        <v>0</v>
      </c>
      <c r="P27" s="19"/>
      <c r="Q27" s="20">
        <f t="shared" si="0"/>
        <v>0</v>
      </c>
      <c r="R27" s="6"/>
      <c r="S27" s="6"/>
      <c r="T27" s="6"/>
      <c r="U27" s="6"/>
      <c r="V27" s="7"/>
      <c r="W27" s="6"/>
      <c r="X27" s="6"/>
      <c r="Y27" s="6"/>
      <c r="Z27" s="6"/>
      <c r="AA27" s="6"/>
      <c r="AB27" s="6"/>
    </row>
    <row r="28" spans="1:28" s="5" customFormat="1" ht="30" customHeight="1" thickBot="1" x14ac:dyDescent="0.2">
      <c r="A28" s="26"/>
      <c r="B28" s="157" t="s">
        <v>42</v>
      </c>
      <c r="C28" s="158"/>
      <c r="D28" s="158"/>
      <c r="E28" s="158"/>
      <c r="F28" s="159"/>
      <c r="G28" s="27"/>
      <c r="H28" s="28"/>
      <c r="I28" s="180">
        <f>AVERAGE(I22:I27)</f>
        <v>2.5</v>
      </c>
      <c r="J28" s="30">
        <f>SUM(J22:J27)</f>
        <v>500000</v>
      </c>
      <c r="K28" s="29"/>
      <c r="L28" s="30">
        <f>SUM(L22:L27)</f>
        <v>125000</v>
      </c>
      <c r="M28" s="30">
        <f>SUM(M22:M27)</f>
        <v>0</v>
      </c>
      <c r="N28" s="29"/>
      <c r="O28" s="30">
        <f>SUM(O22:O27)</f>
        <v>0</v>
      </c>
      <c r="P28" s="31"/>
      <c r="Q28" s="32">
        <f>SUM(Q22:Q27)</f>
        <v>0</v>
      </c>
      <c r="R28" s="6"/>
      <c r="S28" s="6"/>
      <c r="T28" s="6"/>
      <c r="U28" s="6"/>
      <c r="V28" s="7"/>
      <c r="W28" s="6"/>
      <c r="X28" s="6"/>
      <c r="Y28" s="6"/>
      <c r="Z28" s="6"/>
      <c r="AA28" s="6"/>
      <c r="AB28" s="6"/>
    </row>
    <row r="29" spans="1:28" s="5" customFormat="1" ht="30" customHeight="1" thickBot="1" x14ac:dyDescent="0.2">
      <c r="A29" s="33"/>
      <c r="B29" s="154" t="s">
        <v>45</v>
      </c>
      <c r="C29" s="155"/>
      <c r="D29" s="155"/>
      <c r="E29" s="155"/>
      <c r="F29" s="156"/>
      <c r="G29" s="34"/>
      <c r="H29" s="35"/>
      <c r="I29" s="181"/>
      <c r="J29" s="37">
        <f>SUM(J28+J58+J87+J116+J145)</f>
        <v>500000</v>
      </c>
      <c r="K29" s="36"/>
      <c r="L29" s="37">
        <f>SUM(L28+L58+L87+L116+L145)</f>
        <v>125000</v>
      </c>
      <c r="M29" s="37">
        <f>SUM(M28+M58+M87+M116+M145)</f>
        <v>0</v>
      </c>
      <c r="N29" s="36"/>
      <c r="O29" s="37">
        <f>SUM(O28+O58+O87+O116+O145)</f>
        <v>0</v>
      </c>
      <c r="P29" s="38"/>
      <c r="Q29" s="39">
        <f>SUM(Q28+Q58+Q87+Q116+Q145)</f>
        <v>0</v>
      </c>
      <c r="R29" s="6"/>
      <c r="S29" s="6"/>
      <c r="T29" s="6"/>
      <c r="U29" s="6"/>
      <c r="V29" s="7"/>
      <c r="W29" s="6"/>
      <c r="X29" s="6"/>
      <c r="Y29" s="6"/>
      <c r="Z29" s="6"/>
      <c r="AA29" s="6"/>
      <c r="AB29" s="6"/>
    </row>
    <row r="30" spans="1:28" s="5" customFormat="1" ht="30" customHeight="1" thickBot="1" x14ac:dyDescent="0.2">
      <c r="A30" s="99" t="s">
        <v>53</v>
      </c>
      <c r="B30" s="100"/>
      <c r="C30" s="100"/>
      <c r="D30" s="100"/>
      <c r="E30" s="100"/>
      <c r="F30" s="101"/>
      <c r="G30" s="34"/>
      <c r="H30" s="35">
        <f>SUM(H22+H23+H24)</f>
        <v>200000</v>
      </c>
      <c r="I30" s="181">
        <f>AVERAGE(I22:I27)</f>
        <v>2.5</v>
      </c>
      <c r="J30" s="40">
        <f>SUM(J29+M29)</f>
        <v>500000</v>
      </c>
      <c r="K30" s="36"/>
      <c r="L30" s="40">
        <f>SUM(L29+O29)</f>
        <v>125000</v>
      </c>
      <c r="M30" s="41"/>
      <c r="N30" s="36"/>
      <c r="O30" s="41"/>
      <c r="P30" s="38"/>
      <c r="Q30" s="42"/>
      <c r="R30" s="6"/>
      <c r="S30" s="6"/>
      <c r="T30" s="6"/>
      <c r="U30" s="6"/>
      <c r="V30" s="7"/>
      <c r="W30" s="6"/>
      <c r="X30" s="6"/>
      <c r="Y30" s="6"/>
      <c r="Z30" s="6"/>
      <c r="AA30" s="6"/>
      <c r="AB30" s="6"/>
    </row>
    <row r="31" spans="1:28" s="5" customFormat="1" ht="11.25" customHeight="1" x14ac:dyDescent="0.15">
      <c r="A31" s="6"/>
      <c r="B31" s="6"/>
      <c r="C31" s="6"/>
      <c r="D31" s="6"/>
      <c r="E31" s="6"/>
      <c r="F31" s="6"/>
      <c r="G31" s="9"/>
      <c r="H31" s="6"/>
      <c r="I31" s="6"/>
      <c r="J31" s="6"/>
      <c r="K31" s="6"/>
      <c r="L31" s="6"/>
      <c r="M31" s="6"/>
      <c r="N31" s="6"/>
      <c r="O31" s="12"/>
      <c r="P31" s="13"/>
      <c r="Q31" s="13"/>
      <c r="R31" s="6"/>
      <c r="S31" s="6"/>
      <c r="T31" s="6"/>
      <c r="U31" s="6"/>
      <c r="V31" s="7"/>
      <c r="W31" s="6"/>
      <c r="X31" s="6"/>
      <c r="Y31" s="6"/>
      <c r="Z31" s="6"/>
      <c r="AA31" s="6"/>
      <c r="AB31" s="6"/>
    </row>
    <row r="32" spans="1:28" customFormat="1" ht="8.25" customHeight="1" x14ac:dyDescent="0.2"/>
    <row r="33" customFormat="1" ht="8.25" customHeight="1" x14ac:dyDescent="0.2"/>
    <row r="34" customFormat="1" ht="8.25" customHeight="1" x14ac:dyDescent="0.2"/>
    <row r="35" customFormat="1" ht="8.25" customHeight="1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50.1" customHeight="1" x14ac:dyDescent="0.2"/>
    <row r="46" customFormat="1" ht="50.1" customHeight="1" x14ac:dyDescent="0.2"/>
    <row r="47" customFormat="1" ht="50.1" customHeight="1" x14ac:dyDescent="0.2"/>
    <row r="48" customFormat="1" ht="50.1" customHeight="1" x14ac:dyDescent="0.2"/>
    <row r="49" customFormat="1" ht="50.1" customHeight="1" x14ac:dyDescent="0.2"/>
    <row r="50" customFormat="1" ht="50.1" customHeight="1" x14ac:dyDescent="0.2"/>
    <row r="51" customFormat="1" ht="20.100000000000001" customHeight="1" x14ac:dyDescent="0.2"/>
    <row r="52" customFormat="1" ht="12.75" x14ac:dyDescent="0.2"/>
    <row r="53" customFormat="1" ht="12.75" x14ac:dyDescent="0.2"/>
    <row r="54" customFormat="1" ht="12.75" x14ac:dyDescent="0.2"/>
    <row r="55" customFormat="1" ht="9" customHeight="1" x14ac:dyDescent="0.2"/>
    <row r="56" customFormat="1" ht="8.25" customHeight="1" x14ac:dyDescent="0.2"/>
    <row r="57" customFormat="1" ht="12.75" customHeight="1" x14ac:dyDescent="0.2"/>
    <row r="58" customFormat="1" ht="8.25" customHeight="1" x14ac:dyDescent="0.2"/>
    <row r="59" customFormat="1" ht="8.25" customHeight="1" x14ac:dyDescent="0.2"/>
    <row r="60" customFormat="1" ht="9" customHeight="1" x14ac:dyDescent="0.2"/>
    <row r="61" customFormat="1" ht="8.25" customHeight="1" x14ac:dyDescent="0.2"/>
    <row r="62" customFormat="1" ht="8.25" customHeight="1" x14ac:dyDescent="0.2"/>
    <row r="63" customFormat="1" ht="8.25" customHeight="1" x14ac:dyDescent="0.2"/>
    <row r="64" customFormat="1" ht="8.25" customHeight="1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50.1" customHeight="1" x14ac:dyDescent="0.2"/>
    <row r="75" customFormat="1" ht="50.1" customHeight="1" x14ac:dyDescent="0.2"/>
    <row r="76" customFormat="1" ht="50.1" customHeight="1" x14ac:dyDescent="0.2"/>
    <row r="77" customFormat="1" ht="50.1" customHeight="1" x14ac:dyDescent="0.2"/>
    <row r="78" customFormat="1" ht="50.1" customHeight="1" x14ac:dyDescent="0.2"/>
    <row r="79" customFormat="1" ht="50.1" customHeight="1" x14ac:dyDescent="0.2"/>
    <row r="80" customFormat="1" ht="20.100000000000001" customHeight="1" x14ac:dyDescent="0.2"/>
    <row r="81" customFormat="1" ht="12.75" x14ac:dyDescent="0.2"/>
    <row r="82" customFormat="1" ht="12.75" x14ac:dyDescent="0.2"/>
    <row r="83" customFormat="1" ht="12.75" x14ac:dyDescent="0.2"/>
    <row r="84" customFormat="1" ht="9" customHeight="1" x14ac:dyDescent="0.2"/>
    <row r="85" customFormat="1" ht="8.25" customHeight="1" x14ac:dyDescent="0.2"/>
    <row r="86" customFormat="1" ht="12.75" customHeight="1" x14ac:dyDescent="0.2"/>
    <row r="87" customFormat="1" ht="8.25" customHeight="1" x14ac:dyDescent="0.2"/>
    <row r="88" customFormat="1" ht="8.25" customHeight="1" x14ac:dyDescent="0.2"/>
    <row r="89" customFormat="1" ht="9" customHeight="1" x14ac:dyDescent="0.2"/>
    <row r="90" customFormat="1" ht="8.25" customHeight="1" x14ac:dyDescent="0.2"/>
    <row r="91" customFormat="1" ht="8.25" customHeight="1" x14ac:dyDescent="0.2"/>
    <row r="92" customFormat="1" ht="8.25" customHeight="1" x14ac:dyDescent="0.2"/>
    <row r="93" customFormat="1" ht="8.25" customHeight="1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50.1" customHeight="1" x14ac:dyDescent="0.2"/>
    <row r="104" customFormat="1" ht="50.1" customHeight="1" x14ac:dyDescent="0.2"/>
    <row r="105" customFormat="1" ht="50.1" customHeight="1" x14ac:dyDescent="0.2"/>
    <row r="106" customFormat="1" ht="50.1" customHeight="1" x14ac:dyDescent="0.2"/>
    <row r="107" customFormat="1" ht="50.1" customHeight="1" x14ac:dyDescent="0.2"/>
    <row r="108" customFormat="1" ht="50.1" customHeight="1" x14ac:dyDescent="0.2"/>
    <row r="109" customFormat="1" ht="20.100000000000001" customHeight="1" x14ac:dyDescent="0.2"/>
    <row r="110" customFormat="1" ht="12.75" x14ac:dyDescent="0.2"/>
    <row r="111" customFormat="1" ht="12.75" x14ac:dyDescent="0.2"/>
    <row r="112" customFormat="1" ht="12.75" x14ac:dyDescent="0.2"/>
    <row r="113" customFormat="1" ht="9" customHeight="1" x14ac:dyDescent="0.2"/>
    <row r="114" customFormat="1" ht="8.25" customHeight="1" x14ac:dyDescent="0.2"/>
    <row r="115" customFormat="1" ht="12.75" customHeight="1" x14ac:dyDescent="0.2"/>
    <row r="116" customFormat="1" ht="8.25" customHeight="1" x14ac:dyDescent="0.2"/>
    <row r="117" customFormat="1" ht="8.25" customHeight="1" x14ac:dyDescent="0.2"/>
    <row r="118" customFormat="1" ht="9" customHeight="1" x14ac:dyDescent="0.2"/>
    <row r="119" customFormat="1" ht="8.25" customHeight="1" x14ac:dyDescent="0.2"/>
    <row r="120" customFormat="1" ht="8.25" customHeight="1" x14ac:dyDescent="0.2"/>
    <row r="121" customFormat="1" ht="8.25" customHeight="1" x14ac:dyDescent="0.2"/>
    <row r="122" customFormat="1" ht="8.25" customHeight="1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50.1" customHeight="1" x14ac:dyDescent="0.2"/>
    <row r="133" customFormat="1" ht="50.1" customHeight="1" x14ac:dyDescent="0.2"/>
    <row r="134" customFormat="1" ht="50.1" customHeight="1" x14ac:dyDescent="0.2"/>
    <row r="135" customFormat="1" ht="50.1" customHeight="1" x14ac:dyDescent="0.2"/>
    <row r="136" customFormat="1" ht="50.1" customHeight="1" x14ac:dyDescent="0.2"/>
    <row r="137" customFormat="1" ht="50.1" customHeight="1" x14ac:dyDescent="0.2"/>
    <row r="138" customFormat="1" ht="20.100000000000001" customHeight="1" x14ac:dyDescent="0.2"/>
    <row r="139" customFormat="1" ht="10.5" customHeight="1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9" customHeight="1" x14ac:dyDescent="0.2"/>
    <row r="146" customFormat="1" ht="8.25" customHeight="1" x14ac:dyDescent="0.2"/>
    <row r="147" customFormat="1" ht="12.75" customHeight="1" x14ac:dyDescent="0.2"/>
    <row r="148" customFormat="1" ht="8.25" customHeight="1" x14ac:dyDescent="0.2"/>
    <row r="149" customFormat="1" ht="8.25" customHeight="1" x14ac:dyDescent="0.2"/>
    <row r="150" customFormat="1" ht="9" customHeight="1" x14ac:dyDescent="0.2"/>
    <row r="151" customFormat="1" ht="8.25" customHeight="1" x14ac:dyDescent="0.2"/>
    <row r="152" customFormat="1" ht="8.25" customHeight="1" x14ac:dyDescent="0.2"/>
    <row r="153" customFormat="1" ht="8.25" customHeight="1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50.1" customHeight="1" x14ac:dyDescent="0.2"/>
    <row r="165" customFormat="1" ht="50.1" customHeight="1" x14ac:dyDescent="0.2"/>
    <row r="166" customFormat="1" ht="50.1" customHeight="1" x14ac:dyDescent="0.2"/>
    <row r="167" customFormat="1" ht="50.1" customHeight="1" x14ac:dyDescent="0.2"/>
    <row r="168" customFormat="1" ht="50.1" customHeight="1" x14ac:dyDescent="0.2"/>
    <row r="169" customFormat="1" ht="50.1" customHeight="1" x14ac:dyDescent="0.2"/>
    <row r="170" customFormat="1" ht="20.100000000000001" customHeight="1" x14ac:dyDescent="0.2"/>
    <row r="171" customFormat="1" ht="12.75" x14ac:dyDescent="0.2"/>
    <row r="172" customFormat="1" ht="12.75" x14ac:dyDescent="0.2"/>
    <row r="173" customFormat="1" ht="12.75" x14ac:dyDescent="0.2"/>
    <row r="174" customFormat="1" ht="9" customHeight="1" x14ac:dyDescent="0.2"/>
    <row r="175" customFormat="1" ht="8.25" customHeight="1" x14ac:dyDescent="0.2"/>
    <row r="176" customFormat="1" ht="12.75" customHeight="1" x14ac:dyDescent="0.2"/>
    <row r="177" customFormat="1" ht="8.25" customHeight="1" x14ac:dyDescent="0.2"/>
    <row r="178" customFormat="1" ht="8.25" customHeight="1" x14ac:dyDescent="0.2"/>
    <row r="179" customFormat="1" ht="9" customHeight="1" x14ac:dyDescent="0.2"/>
    <row r="180" customFormat="1" ht="8.25" customHeight="1" x14ac:dyDescent="0.2"/>
    <row r="181" customFormat="1" ht="8.25" customHeight="1" x14ac:dyDescent="0.2"/>
    <row r="182" customFormat="1" ht="8.25" customHeight="1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50.1" customHeight="1" x14ac:dyDescent="0.2"/>
    <row r="194" customFormat="1" ht="50.1" customHeight="1" x14ac:dyDescent="0.2"/>
    <row r="195" customFormat="1" ht="50.1" customHeight="1" x14ac:dyDescent="0.2"/>
    <row r="196" customFormat="1" ht="50.1" customHeight="1" x14ac:dyDescent="0.2"/>
    <row r="197" customFormat="1" ht="50.1" customHeight="1" x14ac:dyDescent="0.2"/>
    <row r="198" customFormat="1" ht="50.1" customHeight="1" x14ac:dyDescent="0.2"/>
    <row r="199" customFormat="1" ht="20.100000000000001" customHeight="1" x14ac:dyDescent="0.2"/>
    <row r="200" customFormat="1" ht="12.75" x14ac:dyDescent="0.2"/>
    <row r="201" customFormat="1" ht="12.75" x14ac:dyDescent="0.2"/>
    <row r="202" customFormat="1" ht="12.75" x14ac:dyDescent="0.2"/>
    <row r="203" customFormat="1" ht="9" customHeight="1" x14ac:dyDescent="0.2"/>
    <row r="204" customFormat="1" ht="8.25" customHeight="1" x14ac:dyDescent="0.2"/>
    <row r="205" customFormat="1" ht="12.75" customHeight="1" x14ac:dyDescent="0.2"/>
    <row r="206" customFormat="1" ht="8.25" customHeight="1" x14ac:dyDescent="0.2"/>
    <row r="207" customFormat="1" ht="8.25" customHeight="1" x14ac:dyDescent="0.2"/>
    <row r="208" customFormat="1" ht="9" customHeight="1" x14ac:dyDescent="0.2"/>
    <row r="209" customFormat="1" ht="8.25" customHeight="1" x14ac:dyDescent="0.2"/>
    <row r="210" customFormat="1" ht="8.25" customHeight="1" x14ac:dyDescent="0.2"/>
    <row r="211" customFormat="1" ht="8.25" customHeight="1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50.1" customHeight="1" x14ac:dyDescent="0.2"/>
    <row r="223" customFormat="1" ht="50.1" customHeight="1" x14ac:dyDescent="0.2"/>
    <row r="224" customFormat="1" ht="50.1" customHeight="1" x14ac:dyDescent="0.2"/>
    <row r="225" customFormat="1" ht="50.1" customHeight="1" x14ac:dyDescent="0.2"/>
    <row r="226" customFormat="1" ht="50.1" customHeight="1" x14ac:dyDescent="0.2"/>
    <row r="227" customFormat="1" ht="50.1" customHeight="1" x14ac:dyDescent="0.2"/>
    <row r="228" customFormat="1" ht="20.100000000000001" customHeight="1" x14ac:dyDescent="0.2"/>
    <row r="229" customFormat="1" ht="12.75" x14ac:dyDescent="0.2"/>
    <row r="230" customFormat="1" ht="12.75" x14ac:dyDescent="0.2"/>
    <row r="231" customFormat="1" ht="12.75" x14ac:dyDescent="0.2"/>
    <row r="232" customFormat="1" ht="9" customHeight="1" x14ac:dyDescent="0.2"/>
    <row r="233" customFormat="1" ht="8.25" customHeight="1" x14ac:dyDescent="0.2"/>
    <row r="234" customFormat="1" ht="12.75" customHeight="1" x14ac:dyDescent="0.2"/>
    <row r="235" customFormat="1" ht="8.25" customHeight="1" x14ac:dyDescent="0.2"/>
    <row r="236" customFormat="1" ht="8.25" customHeight="1" x14ac:dyDescent="0.2"/>
    <row r="237" customFormat="1" ht="9" customHeight="1" x14ac:dyDescent="0.2"/>
    <row r="238" customFormat="1" ht="8.25" customHeight="1" x14ac:dyDescent="0.2"/>
    <row r="239" customFormat="1" ht="8.25" customHeight="1" x14ac:dyDescent="0.2"/>
    <row r="240" customFormat="1" ht="8.25" customHeight="1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50.1" customHeight="1" x14ac:dyDescent="0.2"/>
    <row r="252" customFormat="1" ht="50.1" customHeight="1" x14ac:dyDescent="0.2"/>
    <row r="253" customFormat="1" ht="50.1" customHeight="1" x14ac:dyDescent="0.2"/>
    <row r="254" customFormat="1" ht="50.1" customHeight="1" x14ac:dyDescent="0.2"/>
    <row r="255" customFormat="1" ht="50.1" customHeight="1" x14ac:dyDescent="0.2"/>
    <row r="256" customFormat="1" ht="50.1" customHeight="1" x14ac:dyDescent="0.2"/>
    <row r="257" customFormat="1" ht="20.100000000000001" customHeight="1" x14ac:dyDescent="0.2"/>
    <row r="258" customFormat="1" ht="12.75" x14ac:dyDescent="0.2"/>
    <row r="259" customFormat="1" ht="12.75" x14ac:dyDescent="0.2"/>
    <row r="260" customFormat="1" ht="12.75" x14ac:dyDescent="0.2"/>
    <row r="261" customFormat="1" ht="9" customHeight="1" x14ac:dyDescent="0.2"/>
    <row r="262" customFormat="1" ht="8.25" customHeight="1" x14ac:dyDescent="0.2"/>
    <row r="263" customFormat="1" ht="12.75" customHeight="1" x14ac:dyDescent="0.2"/>
    <row r="264" customFormat="1" ht="8.25" customHeight="1" x14ac:dyDescent="0.2"/>
    <row r="265" customFormat="1" ht="8.25" customHeight="1" x14ac:dyDescent="0.2"/>
    <row r="266" customFormat="1" ht="9" customHeight="1" x14ac:dyDescent="0.2"/>
    <row r="267" customFormat="1" ht="8.25" customHeight="1" x14ac:dyDescent="0.2"/>
    <row r="268" customFormat="1" ht="8.25" customHeight="1" x14ac:dyDescent="0.2"/>
    <row r="269" customFormat="1" ht="8.25" customHeight="1" x14ac:dyDescent="0.2"/>
    <row r="270" customFormat="1" ht="12.75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50.1" customHeight="1" x14ac:dyDescent="0.2"/>
    <row r="281" customFormat="1" ht="50.1" customHeight="1" x14ac:dyDescent="0.2"/>
    <row r="282" customFormat="1" ht="50.1" customHeight="1" x14ac:dyDescent="0.2"/>
    <row r="283" customFormat="1" ht="50.1" customHeight="1" x14ac:dyDescent="0.2"/>
    <row r="284" customFormat="1" ht="50.1" customHeight="1" x14ac:dyDescent="0.2"/>
    <row r="285" customFormat="1" ht="50.1" customHeight="1" x14ac:dyDescent="0.2"/>
    <row r="286" customFormat="1" ht="20.100000000000001" customHeight="1" x14ac:dyDescent="0.2"/>
    <row r="287" customFormat="1" ht="12.75" x14ac:dyDescent="0.2"/>
    <row r="288" customFormat="1" ht="12.75" x14ac:dyDescent="0.2"/>
    <row r="289" customFormat="1" ht="12.75" x14ac:dyDescent="0.2"/>
    <row r="290" customFormat="1" ht="9" customHeight="1" x14ac:dyDescent="0.2"/>
    <row r="291" customFormat="1" ht="8.25" customHeight="1" x14ac:dyDescent="0.2"/>
    <row r="292" customFormat="1" ht="12.75" customHeight="1" x14ac:dyDescent="0.2"/>
    <row r="293" customFormat="1" ht="8.25" customHeight="1" x14ac:dyDescent="0.2"/>
    <row r="294" customFormat="1" ht="8.25" customHeight="1" x14ac:dyDescent="0.2"/>
    <row r="295" customFormat="1" ht="9" customHeight="1" x14ac:dyDescent="0.2"/>
    <row r="296" customFormat="1" ht="8.25" customHeight="1" x14ac:dyDescent="0.2"/>
    <row r="297" customFormat="1" ht="8.25" customHeight="1" x14ac:dyDescent="0.2"/>
    <row r="298" customFormat="1" ht="8.25" customHeight="1" x14ac:dyDescent="0.2"/>
    <row r="299" customFormat="1" ht="12.75" x14ac:dyDescent="0.2"/>
    <row r="300" customFormat="1" ht="12.75" x14ac:dyDescent="0.2"/>
    <row r="301" customFormat="1" ht="12.75" x14ac:dyDescent="0.2"/>
    <row r="302" customFormat="1" ht="12.75" x14ac:dyDescent="0.2"/>
    <row r="303" customFormat="1" ht="12.75" x14ac:dyDescent="0.2"/>
    <row r="304" customFormat="1" ht="12.75" x14ac:dyDescent="0.2"/>
    <row r="305" customFormat="1" ht="12.75" x14ac:dyDescent="0.2"/>
    <row r="306" customFormat="1" ht="12.75" x14ac:dyDescent="0.2"/>
    <row r="307" customFormat="1" ht="12.75" x14ac:dyDescent="0.2"/>
    <row r="308" customFormat="1" ht="12.75" x14ac:dyDescent="0.2"/>
    <row r="309" customFormat="1" ht="50.1" customHeight="1" x14ac:dyDescent="0.2"/>
    <row r="310" customFormat="1" ht="50.1" customHeight="1" x14ac:dyDescent="0.2"/>
    <row r="311" customFormat="1" ht="50.1" customHeight="1" x14ac:dyDescent="0.2"/>
    <row r="312" customFormat="1" ht="50.1" customHeight="1" x14ac:dyDescent="0.2"/>
    <row r="313" customFormat="1" ht="50.1" customHeight="1" x14ac:dyDescent="0.2"/>
    <row r="314" customFormat="1" ht="50.1" customHeight="1" x14ac:dyDescent="0.2"/>
    <row r="315" customFormat="1" ht="20.100000000000001" customHeight="1" x14ac:dyDescent="0.2"/>
    <row r="316" customFormat="1" ht="12.75" x14ac:dyDescent="0.2"/>
    <row r="317" customFormat="1" ht="12.75" x14ac:dyDescent="0.2"/>
    <row r="318" customFormat="1" ht="12.75" x14ac:dyDescent="0.2"/>
    <row r="319" customFormat="1" ht="9" customHeight="1" x14ac:dyDescent="0.2"/>
    <row r="320" customFormat="1" ht="8.25" customHeight="1" x14ac:dyDescent="0.2"/>
    <row r="321" customFormat="1" ht="12.75" customHeight="1" x14ac:dyDescent="0.2"/>
    <row r="322" customFormat="1" ht="8.25" customHeight="1" x14ac:dyDescent="0.2"/>
    <row r="323" customFormat="1" ht="8.25" customHeight="1" x14ac:dyDescent="0.2"/>
    <row r="324" customFormat="1" ht="9" customHeight="1" x14ac:dyDescent="0.2"/>
    <row r="325" customFormat="1" ht="8.25" customHeight="1" x14ac:dyDescent="0.2"/>
    <row r="326" customFormat="1" ht="8.25" customHeight="1" x14ac:dyDescent="0.2"/>
    <row r="327" customFormat="1" ht="8.25" customHeight="1" x14ac:dyDescent="0.2"/>
    <row r="328" customFormat="1" ht="12.75" x14ac:dyDescent="0.2"/>
    <row r="329" customFormat="1" ht="12.75" x14ac:dyDescent="0.2"/>
    <row r="330" customFormat="1" ht="12.75" x14ac:dyDescent="0.2"/>
    <row r="331" customFormat="1" ht="12.75" x14ac:dyDescent="0.2"/>
    <row r="332" customFormat="1" ht="12.75" x14ac:dyDescent="0.2"/>
    <row r="333" customFormat="1" ht="12.75" x14ac:dyDescent="0.2"/>
    <row r="334" customFormat="1" ht="12.75" x14ac:dyDescent="0.2"/>
    <row r="335" customFormat="1" ht="12.75" x14ac:dyDescent="0.2"/>
    <row r="336" customFormat="1" ht="12.75" x14ac:dyDescent="0.2"/>
    <row r="337" customFormat="1" ht="12.75" x14ac:dyDescent="0.2"/>
    <row r="338" customFormat="1" ht="50.1" customHeight="1" x14ac:dyDescent="0.2"/>
    <row r="339" customFormat="1" ht="50.1" customHeight="1" x14ac:dyDescent="0.2"/>
    <row r="340" customFormat="1" ht="50.1" customHeight="1" x14ac:dyDescent="0.2"/>
    <row r="341" customFormat="1" ht="50.1" customHeight="1" x14ac:dyDescent="0.2"/>
    <row r="342" customFormat="1" ht="50.1" customHeight="1" x14ac:dyDescent="0.2"/>
    <row r="343" customFormat="1" ht="50.1" customHeight="1" x14ac:dyDescent="0.2"/>
    <row r="344" customFormat="1" ht="20.100000000000001" customHeight="1" x14ac:dyDescent="0.2"/>
    <row r="345" customFormat="1" ht="12.75" x14ac:dyDescent="0.2"/>
    <row r="346" customFormat="1" ht="12.75" x14ac:dyDescent="0.2"/>
    <row r="347" customFormat="1" ht="12.75" x14ac:dyDescent="0.2"/>
    <row r="348" customFormat="1" ht="9" customHeight="1" x14ac:dyDescent="0.2"/>
    <row r="349" customFormat="1" ht="8.25" customHeight="1" x14ac:dyDescent="0.2"/>
    <row r="350" customFormat="1" ht="12.75" customHeight="1" x14ac:dyDescent="0.2"/>
    <row r="351" customFormat="1" ht="8.25" customHeight="1" x14ac:dyDescent="0.2"/>
    <row r="352" customFormat="1" ht="8.25" customHeight="1" x14ac:dyDescent="0.2"/>
    <row r="353" customFormat="1" ht="9" customHeight="1" x14ac:dyDescent="0.2"/>
    <row r="354" customFormat="1" ht="8.25" customHeight="1" x14ac:dyDescent="0.2"/>
    <row r="355" customFormat="1" ht="8.25" customHeight="1" x14ac:dyDescent="0.2"/>
    <row r="356" customFormat="1" ht="8.25" customHeight="1" x14ac:dyDescent="0.2"/>
    <row r="357" customFormat="1" ht="12.75" x14ac:dyDescent="0.2"/>
    <row r="358" customFormat="1" ht="12.75" x14ac:dyDescent="0.2"/>
    <row r="359" customFormat="1" ht="12.75" x14ac:dyDescent="0.2"/>
    <row r="360" customFormat="1" ht="12.75" x14ac:dyDescent="0.2"/>
    <row r="361" customFormat="1" ht="12.75" x14ac:dyDescent="0.2"/>
    <row r="362" customFormat="1" ht="12.75" x14ac:dyDescent="0.2"/>
    <row r="363" customFormat="1" ht="12.75" x14ac:dyDescent="0.2"/>
    <row r="364" customFormat="1" ht="12.75" x14ac:dyDescent="0.2"/>
    <row r="365" customFormat="1" ht="12.75" x14ac:dyDescent="0.2"/>
    <row r="366" customFormat="1" ht="12.75" x14ac:dyDescent="0.2"/>
    <row r="367" customFormat="1" ht="50.1" customHeight="1" x14ac:dyDescent="0.2"/>
    <row r="368" customFormat="1" ht="50.1" customHeight="1" x14ac:dyDescent="0.2"/>
    <row r="369" customFormat="1" ht="50.1" customHeight="1" x14ac:dyDescent="0.2"/>
    <row r="370" customFormat="1" ht="50.1" customHeight="1" x14ac:dyDescent="0.2"/>
    <row r="371" customFormat="1" ht="50.1" customHeight="1" x14ac:dyDescent="0.2"/>
    <row r="372" customFormat="1" ht="50.1" customHeight="1" x14ac:dyDescent="0.2"/>
    <row r="373" customFormat="1" ht="20.100000000000001" customHeight="1" x14ac:dyDescent="0.2"/>
    <row r="374" customFormat="1" ht="12.75" x14ac:dyDescent="0.2"/>
    <row r="375" customFormat="1" ht="12.75" x14ac:dyDescent="0.2"/>
    <row r="376" customFormat="1" ht="12.75" x14ac:dyDescent="0.2"/>
    <row r="377" customFormat="1" ht="9" customHeight="1" x14ac:dyDescent="0.2"/>
    <row r="378" customFormat="1" ht="8.25" customHeight="1" x14ac:dyDescent="0.2"/>
    <row r="379" customFormat="1" ht="12.75" customHeight="1" x14ac:dyDescent="0.2"/>
    <row r="380" customFormat="1" ht="8.25" customHeight="1" x14ac:dyDescent="0.2"/>
    <row r="381" customFormat="1" ht="8.25" customHeight="1" x14ac:dyDescent="0.2"/>
    <row r="382" customFormat="1" ht="9" customHeight="1" x14ac:dyDescent="0.2"/>
    <row r="383" customFormat="1" ht="8.25" customHeight="1" x14ac:dyDescent="0.2"/>
    <row r="384" customFormat="1" ht="8.25" customHeight="1" x14ac:dyDescent="0.2"/>
    <row r="385" customFormat="1" ht="8.25" customHeight="1" x14ac:dyDescent="0.2"/>
    <row r="386" customFormat="1" ht="12.75" x14ac:dyDescent="0.2"/>
    <row r="387" customFormat="1" ht="12.75" x14ac:dyDescent="0.2"/>
    <row r="388" customFormat="1" ht="12.75" x14ac:dyDescent="0.2"/>
    <row r="389" customFormat="1" ht="12.75" x14ac:dyDescent="0.2"/>
    <row r="390" customFormat="1" ht="12.75" x14ac:dyDescent="0.2"/>
    <row r="391" customFormat="1" ht="12.75" x14ac:dyDescent="0.2"/>
    <row r="392" customFormat="1" ht="12.75" x14ac:dyDescent="0.2"/>
    <row r="393" customFormat="1" ht="12.75" x14ac:dyDescent="0.2"/>
    <row r="394" customFormat="1" ht="12.75" x14ac:dyDescent="0.2"/>
    <row r="395" customFormat="1" ht="12.75" x14ac:dyDescent="0.2"/>
    <row r="396" customFormat="1" ht="50.1" customHeight="1" x14ac:dyDescent="0.2"/>
    <row r="397" customFormat="1" ht="50.1" customHeight="1" x14ac:dyDescent="0.2"/>
    <row r="398" customFormat="1" ht="50.1" customHeight="1" x14ac:dyDescent="0.2"/>
    <row r="399" customFormat="1" ht="50.1" customHeight="1" x14ac:dyDescent="0.2"/>
    <row r="400" customFormat="1" ht="50.1" customHeight="1" x14ac:dyDescent="0.2"/>
    <row r="401" customFormat="1" ht="50.1" customHeight="1" x14ac:dyDescent="0.2"/>
    <row r="402" customFormat="1" ht="20.100000000000001" customHeight="1" x14ac:dyDescent="0.2"/>
    <row r="403" customFormat="1" ht="12.75" x14ac:dyDescent="0.2"/>
    <row r="404" customFormat="1" ht="12.75" x14ac:dyDescent="0.2"/>
    <row r="405" customFormat="1" ht="12.75" x14ac:dyDescent="0.2"/>
    <row r="406" customFormat="1" ht="9" customHeight="1" x14ac:dyDescent="0.2"/>
    <row r="407" customFormat="1" ht="8.25" customHeight="1" x14ac:dyDescent="0.2"/>
    <row r="408" customFormat="1" ht="12.75" customHeight="1" x14ac:dyDescent="0.2"/>
    <row r="409" customFormat="1" ht="8.25" customHeight="1" x14ac:dyDescent="0.2"/>
    <row r="410" customFormat="1" ht="8.25" customHeight="1" x14ac:dyDescent="0.2"/>
    <row r="411" customFormat="1" ht="9" customHeight="1" x14ac:dyDescent="0.2"/>
    <row r="412" customFormat="1" ht="8.25" customHeight="1" x14ac:dyDescent="0.2"/>
    <row r="413" customFormat="1" ht="8.25" customHeight="1" x14ac:dyDescent="0.2"/>
    <row r="414" customFormat="1" ht="8.25" customHeight="1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50.1" customHeight="1" x14ac:dyDescent="0.2"/>
    <row r="426" customFormat="1" ht="50.1" customHeight="1" x14ac:dyDescent="0.2"/>
    <row r="427" customFormat="1" ht="50.1" customHeight="1" x14ac:dyDescent="0.2"/>
    <row r="428" customFormat="1" ht="50.1" customHeight="1" x14ac:dyDescent="0.2"/>
    <row r="429" customFormat="1" ht="50.1" customHeight="1" x14ac:dyDescent="0.2"/>
    <row r="430" customFormat="1" ht="50.1" customHeight="1" x14ac:dyDescent="0.2"/>
    <row r="431" customFormat="1" ht="20.100000000000001" customHeight="1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spans="1:17" customFormat="1" ht="12.75" x14ac:dyDescent="0.2"/>
    <row r="2098" spans="1:17" customFormat="1" ht="12.75" x14ac:dyDescent="0.2"/>
    <row r="2099" spans="1:17" customFormat="1" ht="12.75" x14ac:dyDescent="0.2"/>
    <row r="2100" spans="1:17" customFormat="1" ht="12.75" x14ac:dyDescent="0.2"/>
    <row r="2101" spans="1:17" customFormat="1" ht="12.75" x14ac:dyDescent="0.2"/>
    <row r="2102" spans="1:17" customFormat="1" ht="12.75" x14ac:dyDescent="0.2"/>
    <row r="2103" spans="1:17" customFormat="1" ht="12.75" x14ac:dyDescent="0.2"/>
    <row r="2104" spans="1:17" customFormat="1" ht="12.75" x14ac:dyDescent="0.2"/>
    <row r="2105" spans="1:17" customFormat="1" ht="12.75" x14ac:dyDescent="0.2"/>
    <row r="2106" spans="1:17" customFormat="1" ht="12.75" x14ac:dyDescent="0.2"/>
    <row r="2107" spans="1:17" customFormat="1" ht="12.75" x14ac:dyDescent="0.2"/>
    <row r="2108" spans="1:17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</row>
    <row r="2109" spans="1:1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</row>
    <row r="2110" spans="1:1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</row>
    <row r="2111" spans="1:17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</row>
    <row r="2112" spans="1:1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</row>
    <row r="2113" spans="1:1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</row>
    <row r="2114" spans="1:17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</row>
  </sheetData>
  <sheetProtection selectLockedCells="1"/>
  <mergeCells count="22">
    <mergeCell ref="B18:F18"/>
    <mergeCell ref="B27:F27"/>
    <mergeCell ref="B25:F25"/>
    <mergeCell ref="B26:F26"/>
    <mergeCell ref="B23:F23"/>
    <mergeCell ref="B24:F24"/>
    <mergeCell ref="P6:Q7"/>
    <mergeCell ref="A30:F30"/>
    <mergeCell ref="A3:H11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29:F29"/>
    <mergeCell ref="B28:F28"/>
    <mergeCell ref="B22:F22"/>
    <mergeCell ref="N5:O7"/>
  </mergeCells>
  <phoneticPr fontId="0" type="noConversion"/>
  <printOptions horizontalCentered="1"/>
  <pageMargins left="0.25" right="0.25" top="0.4" bottom="0.5" header="0.25" footer="0"/>
  <pageSetup scale="76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</vt:lpstr>
      <vt:lpstr>totals!Print_Area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2014-03-11T12:59:23Z</dcterms:created>
  <dcterms:modified xsi:type="dcterms:W3CDTF">2021-10-18T17:46:37Z</dcterms:modified>
</cp:coreProperties>
</file>