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cdc.gov\project\CCEHIP_NCIPC_Share\+NCIPC-OMB-IRB\OMB\Core SIIP Evaluation\"/>
    </mc:Choice>
  </mc:AlternateContent>
  <xr:revisionPtr revIDLastSave="0" documentId="13_ncr:1_{8DAE2600-9EA0-402E-B430-2AC27C0F6766}" xr6:coauthVersionLast="46" xr6:coauthVersionMax="46" xr10:uidLastSave="{00000000-0000-0000-0000-000000000000}"/>
  <bookViews>
    <workbookView xWindow="-120" yWindow="-120" windowWidth="29040" windowHeight="15840" tabRatio="901" xr2:uid="{00000000-000D-0000-FFFF-FFFF00000000}"/>
  </bookViews>
  <sheets>
    <sheet name="1. Program Details" sheetId="10" r:id="rId1"/>
    <sheet name="2.Total Allocated Program Funds" sheetId="11" r:id="rId2"/>
    <sheet name="3. In-Kind Contributions" sheetId="4" r:id="rId3"/>
    <sheet name="4. Personnel " sheetId="1" r:id="rId4"/>
    <sheet name="5. Personnel Strategies" sheetId="12" r:id="rId5"/>
    <sheet name="6. Personnel Topics" sheetId="18" r:id="rId6"/>
    <sheet name="7. Consultant Costs" sheetId="13" r:id="rId7"/>
    <sheet name="8. Contracts" sheetId="2" r:id="rId8"/>
    <sheet name="9. Training and Materials" sheetId="16" r:id="rId9"/>
    <sheet name="10. Transportation" sheetId="17" r:id="rId10"/>
    <sheet name="11. Administrative" sheetId="14" r:id="rId11"/>
    <sheet name="Inputs" sheetId="15" r:id="rId12"/>
  </sheets>
  <definedNames>
    <definedName name="_GoBack" localSheetId="11">Inputs!$A$3</definedName>
    <definedName name="_xlnm.Print_Area" localSheetId="0">'1. Program Details'!$A$5:$F$17</definedName>
    <definedName name="_xlnm.Print_Area" localSheetId="2">'3. In-Kind Contributions'!$A$1:$I$41</definedName>
    <definedName name="_xlnm.Print_Area" localSheetId="3">'4. Personnel '!$A$1:$K$16</definedName>
    <definedName name="_xlnm.Print_Area" localSheetId="8">'9. Training and Materials'!$A$1:$J$35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14" l="1"/>
  <c r="F35" i="16"/>
  <c r="E39" i="4"/>
  <c r="C20" i="4"/>
  <c r="B27" i="11"/>
  <c r="B25" i="11"/>
  <c r="B7" i="11"/>
  <c r="M12" i="18"/>
  <c r="L12" i="18"/>
  <c r="K12" i="18"/>
  <c r="J12" i="18"/>
  <c r="I12" i="18"/>
  <c r="H12" i="18"/>
  <c r="G12" i="18"/>
  <c r="F12" i="18"/>
  <c r="E12" i="18"/>
  <c r="D12" i="18"/>
  <c r="C12" i="18"/>
  <c r="B12" i="18"/>
  <c r="M3" i="18"/>
  <c r="L3" i="18"/>
  <c r="K3" i="18"/>
  <c r="J3" i="18"/>
  <c r="I3" i="18"/>
  <c r="H3" i="18"/>
  <c r="G3" i="18"/>
  <c r="F3" i="18"/>
  <c r="E3" i="18"/>
  <c r="D3" i="18"/>
  <c r="C3" i="18"/>
  <c r="B3" i="18"/>
  <c r="E25" i="4"/>
  <c r="E26" i="4"/>
  <c r="E27" i="4"/>
  <c r="E28" i="4"/>
  <c r="E29" i="4"/>
  <c r="E30" i="4"/>
  <c r="E31" i="4"/>
  <c r="E32" i="4"/>
  <c r="E33" i="4"/>
  <c r="E34" i="4"/>
  <c r="E35" i="4"/>
  <c r="E36" i="4"/>
  <c r="E37" i="4"/>
  <c r="E38" i="4"/>
  <c r="H7" i="1"/>
  <c r="H8" i="1"/>
  <c r="H9" i="1"/>
  <c r="H10" i="1"/>
  <c r="H11" i="1"/>
  <c r="H12" i="1"/>
  <c r="H13" i="1"/>
  <c r="H14" i="1"/>
  <c r="H15" i="1"/>
  <c r="H6" i="1"/>
  <c r="E15" i="2"/>
  <c r="D39" i="4"/>
  <c r="E40" i="4"/>
  <c r="E24" i="4"/>
  <c r="E23" i="4"/>
  <c r="F8" i="16"/>
  <c r="F9" i="16"/>
  <c r="F28" i="16"/>
  <c r="F29" i="16"/>
  <c r="F30" i="16"/>
  <c r="F31" i="16"/>
  <c r="F32" i="16"/>
  <c r="F33" i="16"/>
  <c r="A11" i="16"/>
  <c r="A12" i="16"/>
  <c r="A13" i="16"/>
  <c r="A14" i="16"/>
  <c r="A15" i="16"/>
  <c r="A16" i="16"/>
  <c r="A17" i="16"/>
  <c r="A18" i="16"/>
  <c r="A19" i="16"/>
  <c r="A20" i="16"/>
  <c r="A21" i="16"/>
  <c r="A22" i="16"/>
  <c r="A23" i="16"/>
  <c r="A24" i="16"/>
  <c r="A25" i="16"/>
  <c r="A26" i="16"/>
  <c r="A27" i="16"/>
  <c r="A28" i="16"/>
  <c r="A29" i="16"/>
  <c r="A30" i="16"/>
  <c r="A31" i="16"/>
  <c r="A32" i="16"/>
  <c r="A33" i="16"/>
  <c r="A34" i="16"/>
  <c r="F34" i="16"/>
  <c r="F7" i="16"/>
  <c r="F10" i="16"/>
  <c r="F11" i="16"/>
  <c r="F12" i="16"/>
  <c r="F13" i="16"/>
  <c r="F14" i="16"/>
  <c r="F15" i="16"/>
  <c r="F16" i="16"/>
  <c r="F17" i="16"/>
  <c r="F18" i="16"/>
  <c r="F19" i="16"/>
  <c r="F20" i="16"/>
  <c r="F21" i="16"/>
  <c r="F22" i="16"/>
  <c r="F23" i="16"/>
  <c r="F24" i="16"/>
  <c r="F25" i="16"/>
  <c r="F26" i="16"/>
  <c r="F27" i="16"/>
  <c r="F6" i="16"/>
  <c r="F5" i="16"/>
  <c r="F4" i="16"/>
  <c r="D18" i="14"/>
  <c r="D16" i="13"/>
  <c r="A6" i="2"/>
  <c r="A7" i="2"/>
  <c r="A8" i="2"/>
  <c r="A9" i="2"/>
  <c r="A10" i="2"/>
  <c r="A11" i="2"/>
  <c r="A12" i="2"/>
  <c r="A13" i="2"/>
  <c r="A14" i="2"/>
  <c r="H5" i="1"/>
  <c r="H4" i="1"/>
  <c r="A7" i="13"/>
  <c r="A8" i="13"/>
  <c r="A9" i="13"/>
  <c r="A10" i="13"/>
  <c r="A11" i="13"/>
  <c r="A12" i="13"/>
  <c r="A13" i="13"/>
  <c r="A14" i="13"/>
  <c r="A15" i="13"/>
  <c r="D12" i="12"/>
  <c r="E12" i="12"/>
  <c r="F12" i="12"/>
  <c r="G12" i="12"/>
  <c r="H12" i="12"/>
  <c r="I12" i="12"/>
  <c r="J12" i="12"/>
  <c r="K12" i="12"/>
  <c r="L12" i="12"/>
  <c r="M12" i="12"/>
  <c r="A7" i="1"/>
  <c r="A8" i="1"/>
  <c r="A9" i="1"/>
  <c r="A10" i="1"/>
  <c r="A11" i="1"/>
  <c r="A12" i="1"/>
  <c r="A13" i="1"/>
  <c r="A14" i="1"/>
  <c r="A15" i="1"/>
  <c r="C12" i="12"/>
  <c r="B12" i="12"/>
  <c r="M3" i="12"/>
  <c r="L3" i="12"/>
  <c r="K3" i="12"/>
  <c r="J3" i="12"/>
  <c r="I3" i="12"/>
  <c r="H3" i="12"/>
  <c r="G3" i="12"/>
  <c r="F3" i="12"/>
  <c r="E3" i="12"/>
  <c r="D3" i="12"/>
  <c r="C3" i="12"/>
  <c r="B3" i="12"/>
</calcChain>
</file>

<file path=xl/sharedStrings.xml><?xml version="1.0" encoding="utf-8"?>
<sst xmlns="http://schemas.openxmlformats.org/spreadsheetml/2006/main" count="328" uniqueCount="236">
  <si>
    <t>Total</t>
  </si>
  <si>
    <t>Method Used to Estimate $ Value</t>
  </si>
  <si>
    <t>Name</t>
  </si>
  <si>
    <t>Telephone</t>
  </si>
  <si>
    <t>Email</t>
  </si>
  <si>
    <t>$ Amount</t>
  </si>
  <si>
    <t>Comments</t>
  </si>
  <si>
    <t>Total funds allocated: $</t>
  </si>
  <si>
    <t xml:space="preserve">Total other funds: </t>
  </si>
  <si>
    <t>3A. Labor In-Kind Contributions</t>
  </si>
  <si>
    <t>Hours Contributed</t>
  </si>
  <si>
    <t>Strategy</t>
  </si>
  <si>
    <t>(e.g.) Student intern</t>
  </si>
  <si>
    <t>Total:</t>
  </si>
  <si>
    <t>3B. Non-Labor In-Kind Contributions</t>
  </si>
  <si>
    <t>$ Value</t>
  </si>
  <si>
    <t>Program Details</t>
  </si>
  <si>
    <t>Base</t>
  </si>
  <si>
    <t>Fringe</t>
  </si>
  <si>
    <t>% Salary Paid by Sources</t>
  </si>
  <si>
    <t>Worksheet for Estimating the Value of In-Kind Contributions Per Award Year</t>
  </si>
  <si>
    <t>Worksheet for Estimating Personnel Costs Per Award Year</t>
  </si>
  <si>
    <t>FTE % (a full- time employee is 100%)</t>
  </si>
  <si>
    <t>% Salary paid by other source</t>
  </si>
  <si>
    <t xml:space="preserve">Total </t>
  </si>
  <si>
    <t>Personnel</t>
  </si>
  <si>
    <t>Source:</t>
  </si>
  <si>
    <t>Program Name:</t>
  </si>
  <si>
    <t xml:space="preserve">Strategies: </t>
  </si>
  <si>
    <t>1A. Program Name</t>
  </si>
  <si>
    <t>Epidemiologist</t>
  </si>
  <si>
    <t>Project Director</t>
  </si>
  <si>
    <t>Project Manager</t>
  </si>
  <si>
    <t>Health Program Administrator</t>
  </si>
  <si>
    <t>Health Policy Analyst</t>
  </si>
  <si>
    <t>Community Health Liaison</t>
  </si>
  <si>
    <t>Evaluator</t>
  </si>
  <si>
    <t>Public Health Specialist</t>
  </si>
  <si>
    <t>Project Coordinator</t>
  </si>
  <si>
    <t>Health Program Coordinator</t>
  </si>
  <si>
    <t>Evaluation Coordinator</t>
  </si>
  <si>
    <t>Youth Coordinator</t>
  </si>
  <si>
    <t>Data Manager</t>
  </si>
  <si>
    <t>Community Health Worker</t>
  </si>
  <si>
    <t>Health Educator</t>
  </si>
  <si>
    <t>Management Analyst</t>
  </si>
  <si>
    <t>Program Specialist</t>
  </si>
  <si>
    <t xml:space="preserve">Personnel: </t>
  </si>
  <si>
    <t>Student Intern</t>
  </si>
  <si>
    <t xml:space="preserve">Total Year 1: </t>
  </si>
  <si>
    <t>Job Title</t>
  </si>
  <si>
    <t>Annual Payment</t>
  </si>
  <si>
    <t>Worksheet for Estimating Consultant Costs Per Award Year</t>
  </si>
  <si>
    <t>(e.g.)</t>
  </si>
  <si>
    <t>Description</t>
  </si>
  <si>
    <t>(e.g)</t>
  </si>
  <si>
    <t>Violence Prevention Advocate</t>
  </si>
  <si>
    <t>Fellow</t>
  </si>
  <si>
    <t>Administrative Assistant</t>
  </si>
  <si>
    <t>Trainer</t>
  </si>
  <si>
    <t>Private Grants</t>
  </si>
  <si>
    <t>City or County Funds</t>
  </si>
  <si>
    <t>Non-CDC Federal Funds</t>
  </si>
  <si>
    <t>State Government Funds</t>
  </si>
  <si>
    <t>(e.g.) Non-CDC Federal Funds</t>
  </si>
  <si>
    <t>Amount ($)</t>
  </si>
  <si>
    <t>Y/N</t>
  </si>
  <si>
    <t>%</t>
  </si>
  <si>
    <t>Lump-sum payment</t>
  </si>
  <si>
    <t>Repairs/maintenance</t>
  </si>
  <si>
    <t>Shared office equipment</t>
  </si>
  <si>
    <t>Network connection/maintenance (i.e. internet connection charge)</t>
  </si>
  <si>
    <t>Other costs: Specify</t>
  </si>
  <si>
    <t>Phone Service (i.e. local phone service, long distance or cell phone charges)</t>
  </si>
  <si>
    <t>Total :</t>
  </si>
  <si>
    <t>Worksheet for Estimating Contracts Per Award Year</t>
  </si>
  <si>
    <t>(e.g.) Dell Computers</t>
  </si>
  <si>
    <t xml:space="preserve"> Cost per Unit ($)</t>
  </si>
  <si>
    <t xml:space="preserve"> Total Cost</t>
  </si>
  <si>
    <t xml:space="preserve">Category </t>
  </si>
  <si>
    <t>Office Equipment</t>
  </si>
  <si>
    <t>Program Aide</t>
  </si>
  <si>
    <t>Program Manager</t>
  </si>
  <si>
    <t>Program Site Liaison</t>
  </si>
  <si>
    <t>(e.g) Gift Cards</t>
  </si>
  <si>
    <t>Community Outreach Worker</t>
  </si>
  <si>
    <t>Community Outreach Coordinator</t>
  </si>
  <si>
    <t># of Units</t>
  </si>
  <si>
    <t>$ Value per unit</t>
  </si>
  <si>
    <t>Total Cost</t>
  </si>
  <si>
    <t>Forfeiture Funds</t>
  </si>
  <si>
    <t xml:space="preserve">(e.g.) Donated space for campaign kick-off event </t>
  </si>
  <si>
    <t>(e.g.) Dell Laptops</t>
  </si>
  <si>
    <t>Violence Prevention Specialist</t>
  </si>
  <si>
    <t xml:space="preserve">Comments </t>
  </si>
  <si>
    <t>Other Funding Sources:</t>
  </si>
  <si>
    <t>Type of Good/Service Purchased</t>
  </si>
  <si>
    <t>Note: While cost sharing or matching funds were not required for this program, leveraging other resources and related ongoing efforts to promote sustainability was strongly encouraged in the NOFO.</t>
  </si>
  <si>
    <t>If no, provide amount</t>
  </si>
  <si>
    <t>Highlighting Key</t>
  </si>
  <si>
    <t>Purple = Enter program information</t>
  </si>
  <si>
    <t>Yellow = Automatically populated and/or to be entered by CDC</t>
  </si>
  <si>
    <t>Blue - Enter any comments, feedback, or questions</t>
  </si>
  <si>
    <t>Prorated Value</t>
  </si>
  <si>
    <t>Software</t>
  </si>
  <si>
    <t>Food and Drinks</t>
  </si>
  <si>
    <t>(e.g.) Sub-award to University for evaluation</t>
  </si>
  <si>
    <t># Units</t>
  </si>
  <si>
    <t>Postage</t>
  </si>
  <si>
    <t>Marketing/Promotional Materials</t>
  </si>
  <si>
    <t>(e.g.) Stamps</t>
  </si>
  <si>
    <t>Translation Services</t>
  </si>
  <si>
    <t>Membership Fees</t>
  </si>
  <si>
    <t>Curriculum/Educational Materials</t>
  </si>
  <si>
    <t>All strategies</t>
  </si>
  <si>
    <t>Worksheet for Estimating Training and Material Costs Per Award Year</t>
  </si>
  <si>
    <t>Worksheet for Estimating Administrative (Overhead) Costs Per Award Year</t>
  </si>
  <si>
    <t xml:space="preserve">Total: </t>
  </si>
  <si>
    <t>Bus</t>
  </si>
  <si>
    <t>Personal Vehicle</t>
  </si>
  <si>
    <t>Rental Car</t>
  </si>
  <si>
    <t>Train</t>
  </si>
  <si>
    <t>Taxi/Uber/Lyft</t>
  </si>
  <si>
    <t>Bicycle/Scooter</t>
  </si>
  <si>
    <t>Transportation Categories:</t>
  </si>
  <si>
    <t>Mode of Transportation</t>
  </si>
  <si>
    <t>Event Description</t>
  </si>
  <si>
    <t>Mileage (Cars only)</t>
  </si>
  <si>
    <t>(e.g.) Train</t>
  </si>
  <si>
    <t>Kick-off event</t>
  </si>
  <si>
    <t>(e.g) Personal Vehicle</t>
  </si>
  <si>
    <t>Meeting Space</t>
  </si>
  <si>
    <t>Incentives/Stipends</t>
  </si>
  <si>
    <t>Travel (Meetings/Conference/Training)</t>
  </si>
  <si>
    <t xml:space="preserve">Training Fees </t>
  </si>
  <si>
    <t>Continuing Education/Professional Development</t>
  </si>
  <si>
    <t>1B. Program Director</t>
  </si>
  <si>
    <t>1C. Primary financial/administrative contact person</t>
  </si>
  <si>
    <t>N/A</t>
  </si>
  <si>
    <t>(e.g.) Private Grants</t>
  </si>
  <si>
    <t>Program Director</t>
  </si>
  <si>
    <t>Transit Fare/Parking Fee</t>
  </si>
  <si>
    <t>Rental Car Fee</t>
  </si>
  <si>
    <t>Worksheet for Estimating Local Transportation Costs Per Award Year</t>
  </si>
  <si>
    <t>Utilities (Water, Gas, Electric)</t>
  </si>
  <si>
    <t xml:space="preserve">Rent for office space </t>
  </si>
  <si>
    <r>
      <t xml:space="preserve">Other: specify </t>
    </r>
    <r>
      <rPr>
        <u/>
        <sz val="13"/>
        <color theme="1"/>
        <rFont val="Calibri"/>
        <family val="2"/>
        <scheme val="minor"/>
      </rPr>
      <t xml:space="preserve">  </t>
    </r>
  </si>
  <si>
    <t>Total Cost (Enter total here only if units and cost per unit unknown)</t>
  </si>
  <si>
    <t xml:space="preserve">Total Cost </t>
  </si>
  <si>
    <t>10A. Allocation Methodology</t>
  </si>
  <si>
    <t>AmeriCorps Volunteer</t>
  </si>
  <si>
    <t>Data Specialist</t>
  </si>
  <si>
    <t>Economist</t>
  </si>
  <si>
    <t>Injury Prevention Specialist</t>
  </si>
  <si>
    <t>Office Manager</t>
  </si>
  <si>
    <t>Prevention Manager</t>
  </si>
  <si>
    <t>Program Assistant</t>
  </si>
  <si>
    <t>Other (please specify)</t>
  </si>
  <si>
    <t>Capital materials (1-time expense or major purchase)</t>
  </si>
  <si>
    <t>Contracts</t>
  </si>
  <si>
    <t>Consultants</t>
  </si>
  <si>
    <t xml:space="preserve">Small Office Supplies  </t>
  </si>
  <si>
    <t>Transportation (local)</t>
  </si>
  <si>
    <t>Travel (Meetings/Conferences/Trainings)</t>
  </si>
  <si>
    <t>Other Supplies (please specify)</t>
  </si>
  <si>
    <t>Corporate Sponsors/Donors</t>
  </si>
  <si>
    <t>Arizona</t>
  </si>
  <si>
    <t>Colorado</t>
  </si>
  <si>
    <t>Georgia</t>
  </si>
  <si>
    <t>Hawaii</t>
  </si>
  <si>
    <t>Illinois</t>
  </si>
  <si>
    <t>Kentucky</t>
  </si>
  <si>
    <t>Louisiana</t>
  </si>
  <si>
    <t>Maryland</t>
  </si>
  <si>
    <t>Massachusetts</t>
  </si>
  <si>
    <t>Michigan</t>
  </si>
  <si>
    <t>Minnesota</t>
  </si>
  <si>
    <t>Nebraska</t>
  </si>
  <si>
    <t>New York</t>
  </si>
  <si>
    <t>North Carolina</t>
  </si>
  <si>
    <t>Oklahoma</t>
  </si>
  <si>
    <t>Ohio</t>
  </si>
  <si>
    <t>Oregon</t>
  </si>
  <si>
    <t>Rhode Island</t>
  </si>
  <si>
    <t>Tennessee</t>
  </si>
  <si>
    <t>Utah</t>
  </si>
  <si>
    <t>Virginia</t>
  </si>
  <si>
    <t>Washington</t>
  </si>
  <si>
    <t>Wisconsin</t>
  </si>
  <si>
    <t>Collaborations and Partnerships</t>
  </si>
  <si>
    <t>Data and Surveillance</t>
  </si>
  <si>
    <t xml:space="preserve">Assessment and Evaluation </t>
  </si>
  <si>
    <t>Unobligated funds carried forward from previous year</t>
  </si>
  <si>
    <t>Amount of  fund unspent for the current year</t>
  </si>
  <si>
    <t xml:space="preserve">* Core SIPP funds are defined as those funds that were awarded directly by CDC through the CDC-RFA-CE21-2101 program announcement. </t>
  </si>
  <si>
    <t xml:space="preserve">2A. CDC Core SIPP Funding </t>
  </si>
  <si>
    <t>Total CDC Core SIPP funding for current year*</t>
  </si>
  <si>
    <t>Traumatic Brain Injury</t>
  </si>
  <si>
    <t>Intimate Partner/Sexual Violence</t>
  </si>
  <si>
    <t xml:space="preserve">Child Abuse and Neglect </t>
  </si>
  <si>
    <t>Transportation Safety</t>
  </si>
  <si>
    <t>ACEs</t>
  </si>
  <si>
    <t xml:space="preserve">All Strategies </t>
  </si>
  <si>
    <t>Salary (salaries are the total annual salaries earned by staff and not only amounts related to Core SIPP activities)</t>
  </si>
  <si>
    <t>% Salary paid by CDC Core SIPP funding</t>
  </si>
  <si>
    <t>Worksheet for recording percentage of time spent on each specific strategy, by each staff member, per award year</t>
  </si>
  <si>
    <t>Assessment and Evaluation</t>
  </si>
  <si>
    <t>Developed internal progam software</t>
  </si>
  <si>
    <t>Partnerships and Collaboration</t>
  </si>
  <si>
    <t>(e.g.) Travel to APHA</t>
  </si>
  <si>
    <t>(e.g.) ACEs Training</t>
  </si>
  <si>
    <t xml:space="preserve">Training  </t>
  </si>
  <si>
    <t>All Strategies</t>
  </si>
  <si>
    <t>% Time Spent on Core SIPP  Strategies</t>
  </si>
  <si>
    <t>—  Please indicate indirect cost rate (%) or dollar amount in  column</t>
  </si>
  <si>
    <t>Proportion of direct cost?</t>
  </si>
  <si>
    <t>10B. If lump sum payment, indicate if the following costs are included in the administrative or overhead costs reported above. If these are paid for as specific line item charges in addition to the administrative costs, please provide the dollar amounts.</t>
  </si>
  <si>
    <t>(e.g) NVivo</t>
  </si>
  <si>
    <t xml:space="preserve">Topics: </t>
  </si>
  <si>
    <t xml:space="preserve">All Topics </t>
  </si>
  <si>
    <t>Non-Core SIPP CDC Funds</t>
  </si>
  <si>
    <t>Topic</t>
  </si>
  <si>
    <t>2B. Source of other funding (other federal or non-federal) allocated  to Core SIPP Strategies and Topics</t>
  </si>
  <si>
    <t>Worksheet for recording percentage of time spent on each specific topic, by each staff member, per award year</t>
  </si>
  <si>
    <t xml:space="preserve">Strategy </t>
  </si>
  <si>
    <t>% Time</t>
  </si>
  <si>
    <t>All Topics</t>
  </si>
  <si>
    <t>Child Abuse and Neglect</t>
  </si>
  <si>
    <t>Software Developer</t>
  </si>
  <si>
    <t>Total CDC Core SIPP funding allocated:</t>
  </si>
  <si>
    <t>% Time Spent on CORE SIPP Topics</t>
  </si>
  <si>
    <t>Training and Material Cost Categories:</t>
  </si>
  <si>
    <t>Worksheet for Recording the Total Funds Allocated to Your Program Per Award Year ( All Funds Including CDC Core SIPP Award and Other Federal or Non-Federal Funds Allocated to Core SIPP Strategies and Topics)</t>
  </si>
  <si>
    <t>Year 1 (08/01/2021 - 07/31/2022)</t>
  </si>
  <si>
    <t>Form Approved
																			OMB NO:  0920-xxxx
	 																		Exp. Date: X/XX/XXXX</t>
  </si>
  <si>
    <t>Public reporting burden of this collection of information is estimated at 1 hour per response, including the time for reviewing instructions, searching existing data sources, gathering, and maintaining the data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CDC/Information Collection Review Office, 1600 Clifton  Road, NE, MS D-74, Atlanta, GA 30333; Attn: PRA (0920-xxxx).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</si>
</sst>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0.0%"/>
    <numFmt numFmtId="165" formatCode="&quot;$&quot;#,##0.00"/>
    <numFmt numFmtId="166" formatCode="0.0"/>
  </numFmts>
  <fonts count="33" x14ac:knownFonts="1">
    <font>
      <sz val="11"/>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1"/>
      <color theme="1"/>
      <name val="Calibri"/>
      <family val="2"/>
      <scheme val="minor"/>
    </font>
    <font>
      <sz val="11"/>
      <color theme="1"/>
      <name val="Times New Roman"/>
      <family val="1"/>
    </font>
    <font>
      <b/>
      <sz val="14"/>
      <color theme="1"/>
      <name val="Times New Roman"/>
      <family val="1"/>
    </font>
    <font>
      <sz val="14"/>
      <color theme="1"/>
      <name val="Times New Roman"/>
      <family val="1"/>
    </font>
    <font>
      <sz val="12"/>
      <color theme="1"/>
      <name val="Times New Roman"/>
      <family val="1"/>
    </font>
    <font>
      <b/>
      <i/>
      <sz val="11"/>
      <color theme="1"/>
      <name val="Times New Roman"/>
      <family val="1"/>
    </font>
    <font>
      <sz val="10"/>
      <color theme="1"/>
      <name val="Times New Roman"/>
      <family val="1"/>
    </font>
    <font>
      <b/>
      <i/>
      <sz val="12"/>
      <color theme="1"/>
      <name val="Calibri"/>
      <family val="2"/>
      <scheme val="minor"/>
    </font>
    <font>
      <b/>
      <i/>
      <sz val="14"/>
      <color theme="1"/>
      <name val="Calibri"/>
      <family val="2"/>
      <scheme val="minor"/>
    </font>
    <font>
      <i/>
      <sz val="12"/>
      <color theme="1"/>
      <name val="Times New Roman"/>
      <family val="1"/>
    </font>
    <font>
      <i/>
      <sz val="10"/>
      <color theme="1"/>
      <name val="Times New Roman"/>
      <family val="1"/>
    </font>
    <font>
      <sz val="14"/>
      <color rgb="FFFF0000"/>
      <name val="Calibri"/>
      <family val="2"/>
      <scheme val="minor"/>
    </font>
    <font>
      <b/>
      <sz val="16"/>
      <color theme="1"/>
      <name val="Calibri"/>
      <family val="2"/>
      <scheme val="minor"/>
    </font>
    <font>
      <b/>
      <sz val="16"/>
      <color theme="3"/>
      <name val="Calibri"/>
      <family val="2"/>
      <scheme val="minor"/>
    </font>
    <font>
      <b/>
      <sz val="16"/>
      <color theme="4" tint="-0.249977111117893"/>
      <name val="Calibri"/>
      <family val="2"/>
      <scheme val="minor"/>
    </font>
    <font>
      <b/>
      <sz val="14"/>
      <color theme="4" tint="-0.249977111117893"/>
      <name val="Calibri"/>
      <family val="2"/>
      <scheme val="minor"/>
    </font>
    <font>
      <sz val="12"/>
      <name val="Calibri"/>
      <family val="2"/>
      <scheme val="minor"/>
    </font>
    <font>
      <b/>
      <sz val="12"/>
      <name val="Calibri"/>
      <family val="2"/>
      <scheme val="minor"/>
    </font>
    <font>
      <b/>
      <sz val="16"/>
      <color theme="4"/>
      <name val="Calibri"/>
      <family val="2"/>
      <scheme val="minor"/>
    </font>
    <font>
      <b/>
      <sz val="13"/>
      <color theme="4" tint="-0.249977111117893"/>
      <name val="Calibri"/>
      <family val="2"/>
      <scheme val="minor"/>
    </font>
    <font>
      <b/>
      <sz val="13"/>
      <color theme="1"/>
      <name val="Calibri"/>
      <family val="2"/>
      <scheme val="minor"/>
    </font>
    <font>
      <sz val="13"/>
      <color theme="1"/>
      <name val="Calibri"/>
      <family val="2"/>
      <scheme val="minor"/>
    </font>
    <font>
      <u/>
      <sz val="13"/>
      <color theme="1"/>
      <name val="Calibri"/>
      <family val="2"/>
      <scheme val="minor"/>
    </font>
    <font>
      <b/>
      <i/>
      <sz val="13"/>
      <color theme="1"/>
      <name val="Calibri"/>
      <family val="2"/>
      <scheme val="minor"/>
    </font>
    <font>
      <sz val="12"/>
      <color rgb="FF000000"/>
      <name val="Calibri"/>
      <family val="2"/>
      <scheme val="minor"/>
    </font>
    <font>
      <sz val="11"/>
      <name val="Calibri"/>
      <family val="2"/>
      <scheme val="minor"/>
    </font>
    <font>
      <b/>
      <sz val="15"/>
      <color theme="1"/>
      <name val="Calibri"/>
      <family val="2"/>
      <scheme val="minor"/>
    </font>
    <font>
      <sz val="10"/>
      <color theme="1"/>
      <name val="Calibri"/>
      <family val="2"/>
      <scheme val="minor"/>
    </font>
  </fonts>
  <fills count="10">
    <fill>
      <patternFill patternType="none"/>
    </fill>
    <fill>
      <patternFill patternType="gray125"/>
    </fill>
    <fill>
      <patternFill patternType="solid">
        <fgColor theme="3" tint="0.79998168889431442"/>
        <bgColor indexed="64"/>
      </patternFill>
    </fill>
    <fill>
      <patternFill patternType="solid">
        <fgColor rgb="FFFFCCFF"/>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1C1C1"/>
        <bgColor indexed="64"/>
      </patternFill>
    </fill>
    <fill>
      <patternFill patternType="solid">
        <fgColor theme="0" tint="-0.34998626667073579"/>
        <bgColor indexed="64"/>
      </patternFill>
    </fill>
    <fill>
      <patternFill patternType="solid">
        <fgColor theme="4" tint="0.59999389629810485"/>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rgb="FF000000"/>
      </left>
      <right style="medium">
        <color rgb="FF000000"/>
      </right>
      <top/>
      <bottom/>
      <diagonal/>
    </border>
    <border>
      <left/>
      <right style="medium">
        <color rgb="FF000000"/>
      </right>
      <top/>
      <bottom/>
      <diagonal/>
    </border>
    <border>
      <left/>
      <right/>
      <top/>
      <bottom style="medium">
        <color rgb="FF000000"/>
      </bottom>
      <diagonal/>
    </border>
    <border>
      <left style="medium">
        <color rgb="FF000000"/>
      </left>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right/>
      <top/>
      <bottom style="medium">
        <color indexed="64"/>
      </bottom>
      <diagonal/>
    </border>
    <border>
      <left/>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rgb="FF000000"/>
      </top>
      <bottom style="medium">
        <color rgb="FF000000"/>
      </bottom>
      <diagonal/>
    </border>
    <border>
      <left style="thin">
        <color indexed="64"/>
      </left>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top style="medium">
        <color indexed="64"/>
      </top>
      <bottom style="thin">
        <color indexed="64"/>
      </bottom>
      <diagonal/>
    </border>
    <border>
      <left style="medium">
        <color indexed="64"/>
      </left>
      <right style="medium">
        <color indexed="64"/>
      </right>
      <top/>
      <bottom style="medium">
        <color rgb="FF000000"/>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medium">
        <color indexed="64"/>
      </left>
      <right style="medium">
        <color rgb="FF000000"/>
      </right>
      <top style="medium">
        <color rgb="FF000000"/>
      </top>
      <bottom style="medium">
        <color rgb="FF000000"/>
      </bottom>
      <diagonal/>
    </border>
    <border>
      <left style="medium">
        <color indexed="64"/>
      </left>
      <right/>
      <top style="medium">
        <color rgb="FF000000"/>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bottom/>
      <diagonal/>
    </border>
    <border>
      <left style="medium">
        <color indexed="64"/>
      </left>
      <right/>
      <top style="medium">
        <color rgb="FF000000"/>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rgb="FF00000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9" fontId="5" fillId="0" borderId="0" applyFont="0" applyFill="0" applyBorder="0" applyAlignment="0" applyProtection="0"/>
  </cellStyleXfs>
  <cellXfs count="385">
    <xf numFmtId="0" fontId="0" fillId="0" borderId="0" xfId="0"/>
    <xf numFmtId="0" fontId="0" fillId="0" borderId="0" xfId="0" applyBorder="1"/>
    <xf numFmtId="0" fontId="0" fillId="0" borderId="0" xfId="0" applyFont="1"/>
    <xf numFmtId="0" fontId="3" fillId="0" borderId="0" xfId="0" applyFont="1"/>
    <xf numFmtId="0" fontId="9" fillId="0" borderId="0" xfId="0" applyFont="1" applyAlignment="1">
      <alignment vertical="center"/>
    </xf>
    <xf numFmtId="0" fontId="0" fillId="0" borderId="14" xfId="0" applyBorder="1"/>
    <xf numFmtId="0" fontId="7" fillId="0" borderId="14" xfId="0" applyFont="1" applyBorder="1" applyAlignment="1">
      <alignment horizontal="center" vertical="center" wrapText="1"/>
    </xf>
    <xf numFmtId="0" fontId="3" fillId="0" borderId="14" xfId="0" applyFont="1" applyBorder="1"/>
    <xf numFmtId="0" fontId="2" fillId="0" borderId="8" xfId="0" applyFont="1" applyBorder="1" applyAlignment="1">
      <alignment horizontal="right" vertical="center" wrapText="1"/>
    </xf>
    <xf numFmtId="0" fontId="3" fillId="0" borderId="10" xfId="0" applyFont="1" applyBorder="1" applyAlignment="1">
      <alignment vertical="center" wrapText="1"/>
    </xf>
    <xf numFmtId="0" fontId="13"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left" vertical="center" wrapText="1"/>
    </xf>
    <xf numFmtId="0" fontId="10" fillId="0" borderId="0" xfId="0" applyFont="1" applyAlignment="1">
      <alignment vertical="center"/>
    </xf>
    <xf numFmtId="0" fontId="15" fillId="0" borderId="0" xfId="0" applyFont="1" applyAlignment="1">
      <alignment vertical="center"/>
    </xf>
    <xf numFmtId="0" fontId="6" fillId="0" borderId="0" xfId="0" applyFont="1" applyAlignment="1">
      <alignment horizontal="justify" vertical="center"/>
    </xf>
    <xf numFmtId="0" fontId="14" fillId="0" borderId="0" xfId="0" applyFont="1" applyAlignment="1">
      <alignment horizontal="left" vertical="center" indent="7"/>
    </xf>
    <xf numFmtId="0" fontId="14" fillId="0" borderId="0" xfId="0" applyFont="1" applyAlignment="1">
      <alignment horizontal="left" vertical="center"/>
    </xf>
    <xf numFmtId="0" fontId="2" fillId="0" borderId="14" xfId="0" applyFont="1" applyBorder="1" applyAlignment="1">
      <alignment vertical="center" wrapText="1"/>
    </xf>
    <xf numFmtId="0" fontId="3" fillId="3" borderId="10" xfId="0" applyFont="1" applyFill="1" applyBorder="1" applyAlignment="1">
      <alignment vertical="center" wrapText="1"/>
    </xf>
    <xf numFmtId="0" fontId="2" fillId="0" borderId="14" xfId="0" applyFont="1" applyBorder="1" applyAlignment="1">
      <alignment horizontal="left" vertical="center" wrapText="1"/>
    </xf>
    <xf numFmtId="0" fontId="3" fillId="0" borderId="0" xfId="0" applyFont="1" applyAlignment="1">
      <alignment horizontal="left"/>
    </xf>
    <xf numFmtId="0" fontId="2" fillId="0" borderId="0" xfId="0" applyFont="1" applyBorder="1" applyAlignment="1">
      <alignment horizontal="left" vertical="center" wrapText="1"/>
    </xf>
    <xf numFmtId="0" fontId="3" fillId="0" borderId="14" xfId="0" applyFont="1" applyBorder="1" applyAlignment="1">
      <alignment horizontal="left"/>
    </xf>
    <xf numFmtId="0" fontId="3" fillId="3" borderId="10" xfId="0" applyFont="1" applyFill="1" applyBorder="1" applyAlignment="1">
      <alignment horizontal="left" vertical="center" wrapText="1"/>
    </xf>
    <xf numFmtId="0" fontId="3" fillId="0" borderId="14" xfId="0" applyFont="1" applyBorder="1" applyAlignment="1">
      <alignment horizontal="left" vertical="center" wrapText="1"/>
    </xf>
    <xf numFmtId="0" fontId="3" fillId="3" borderId="21" xfId="0" applyFont="1" applyFill="1" applyBorder="1" applyAlignment="1">
      <alignment horizontal="left" vertical="center" wrapText="1"/>
    </xf>
    <xf numFmtId="0" fontId="3" fillId="3" borderId="14" xfId="0" applyFont="1" applyFill="1" applyBorder="1" applyAlignment="1">
      <alignment horizontal="left" vertical="center" wrapText="1"/>
    </xf>
    <xf numFmtId="9" fontId="0" fillId="3" borderId="14" xfId="1" applyFont="1" applyFill="1" applyBorder="1"/>
    <xf numFmtId="9" fontId="0" fillId="3" borderId="24" xfId="1" applyFont="1" applyFill="1" applyBorder="1"/>
    <xf numFmtId="0" fontId="2" fillId="0" borderId="24" xfId="0" applyFont="1" applyBorder="1" applyAlignment="1">
      <alignment vertical="center" wrapText="1"/>
    </xf>
    <xf numFmtId="0" fontId="2" fillId="0" borderId="14" xfId="0" applyFont="1" applyBorder="1" applyAlignment="1">
      <alignment horizontal="left" vertical="top" wrapText="1"/>
    </xf>
    <xf numFmtId="0" fontId="7" fillId="0" borderId="14" xfId="0" applyFont="1" applyBorder="1" applyAlignment="1">
      <alignment horizontal="left" vertical="top" wrapText="1"/>
    </xf>
    <xf numFmtId="0" fontId="4" fillId="0" borderId="0" xfId="0" applyFont="1" applyBorder="1"/>
    <xf numFmtId="9" fontId="2" fillId="4" borderId="14" xfId="1" applyFont="1" applyFill="1" applyBorder="1" applyAlignment="1">
      <alignment horizontal="left" vertical="center" wrapText="1"/>
    </xf>
    <xf numFmtId="164" fontId="3" fillId="3" borderId="1" xfId="0" applyNumberFormat="1" applyFont="1" applyFill="1" applyBorder="1" applyAlignment="1">
      <alignment horizontal="left"/>
    </xf>
    <xf numFmtId="164" fontId="3" fillId="3" borderId="6" xfId="0" applyNumberFormat="1" applyFont="1" applyFill="1" applyBorder="1" applyAlignment="1">
      <alignment horizontal="left"/>
    </xf>
    <xf numFmtId="0" fontId="3" fillId="5" borderId="14" xfId="0" applyFont="1" applyFill="1" applyBorder="1" applyAlignment="1">
      <alignment horizontal="left" vertical="center"/>
    </xf>
    <xf numFmtId="0" fontId="3" fillId="5" borderId="14" xfId="0" applyFont="1" applyFill="1" applyBorder="1" applyAlignment="1">
      <alignment horizontal="left" vertical="center" wrapText="1"/>
    </xf>
    <xf numFmtId="9" fontId="3" fillId="5" borderId="10" xfId="0" applyNumberFormat="1" applyFont="1" applyFill="1" applyBorder="1" applyAlignment="1">
      <alignment horizontal="left" vertical="center" wrapText="1"/>
    </xf>
    <xf numFmtId="0" fontId="3" fillId="5" borderId="10" xfId="0" applyFont="1" applyFill="1" applyBorder="1" applyAlignment="1">
      <alignment horizontal="left" vertical="center" wrapText="1"/>
    </xf>
    <xf numFmtId="3" fontId="3" fillId="5" borderId="10" xfId="0" applyNumberFormat="1" applyFont="1" applyFill="1" applyBorder="1" applyAlignment="1">
      <alignment horizontal="left" vertical="center" wrapText="1"/>
    </xf>
    <xf numFmtId="9" fontId="3" fillId="5" borderId="14" xfId="1" applyFont="1" applyFill="1" applyBorder="1" applyAlignment="1">
      <alignment horizontal="left" vertical="center" wrapText="1"/>
    </xf>
    <xf numFmtId="0" fontId="3" fillId="5" borderId="14" xfId="0" applyFont="1" applyFill="1" applyBorder="1" applyAlignment="1">
      <alignment vertical="center" wrapText="1"/>
    </xf>
    <xf numFmtId="0" fontId="3" fillId="5" borderId="24" xfId="0" applyFont="1" applyFill="1" applyBorder="1" applyAlignment="1">
      <alignment horizontal="left" vertical="center"/>
    </xf>
    <xf numFmtId="0" fontId="3" fillId="5" borderId="8" xfId="0" applyFont="1" applyFill="1" applyBorder="1" applyAlignment="1">
      <alignment vertical="center" wrapText="1"/>
    </xf>
    <xf numFmtId="6" fontId="3" fillId="5" borderId="10" xfId="0" applyNumberFormat="1" applyFont="1" applyFill="1" applyBorder="1" applyAlignment="1">
      <alignment horizontal="left" vertical="center" wrapText="1"/>
    </xf>
    <xf numFmtId="0" fontId="3" fillId="5" borderId="9" xfId="0" applyFont="1" applyFill="1" applyBorder="1" applyAlignment="1">
      <alignment vertical="center" wrapText="1"/>
    </xf>
    <xf numFmtId="0" fontId="3" fillId="5" borderId="21" xfId="0" applyFont="1" applyFill="1" applyBorder="1" applyAlignment="1">
      <alignment vertical="center" wrapText="1"/>
    </xf>
    <xf numFmtId="0" fontId="2" fillId="0" borderId="8" xfId="0" applyFont="1" applyBorder="1" applyAlignment="1">
      <alignment vertical="center" wrapText="1"/>
    </xf>
    <xf numFmtId="0" fontId="0" fillId="0" borderId="0" xfId="0" applyFont="1" applyAlignment="1">
      <alignment horizontal="center"/>
    </xf>
    <xf numFmtId="0" fontId="0" fillId="0" borderId="0" xfId="0" applyFont="1" applyBorder="1"/>
    <xf numFmtId="0" fontId="2" fillId="0" borderId="10" xfId="0" applyFont="1" applyBorder="1" applyAlignment="1">
      <alignment horizontal="center" vertical="center" wrapText="1"/>
    </xf>
    <xf numFmtId="0" fontId="3" fillId="0" borderId="8" xfId="0" applyFont="1" applyBorder="1" applyAlignment="1">
      <alignment vertical="center" wrapText="1"/>
    </xf>
    <xf numFmtId="0" fontId="3" fillId="0" borderId="0" xfId="0" applyFont="1" applyAlignment="1">
      <alignment vertical="center"/>
    </xf>
    <xf numFmtId="0" fontId="13" fillId="0" borderId="18" xfId="0" applyFont="1" applyBorder="1" applyAlignment="1">
      <alignment vertical="center"/>
    </xf>
    <xf numFmtId="0" fontId="3" fillId="5" borderId="10" xfId="0" applyFont="1" applyFill="1" applyBorder="1" applyAlignment="1">
      <alignment horizontal="center" vertical="center" wrapText="1"/>
    </xf>
    <xf numFmtId="0" fontId="3" fillId="3" borderId="8" xfId="0" applyFont="1" applyFill="1" applyBorder="1" applyAlignment="1">
      <alignment vertical="center" wrapText="1"/>
    </xf>
    <xf numFmtId="0" fontId="2" fillId="4" borderId="14" xfId="0" applyFont="1" applyFill="1" applyBorder="1" applyAlignment="1">
      <alignment horizontal="center" vertical="center" wrapText="1"/>
    </xf>
    <xf numFmtId="0" fontId="3" fillId="0" borderId="0" xfId="0" applyFont="1" applyBorder="1" applyAlignment="1">
      <alignment horizontal="center" vertical="center" wrapText="1"/>
    </xf>
    <xf numFmtId="0" fontId="2" fillId="0" borderId="0" xfId="0" applyFont="1" applyFill="1" applyBorder="1" applyAlignment="1"/>
    <xf numFmtId="0" fontId="17" fillId="0" borderId="0" xfId="0" applyFont="1" applyFill="1" applyBorder="1" applyAlignment="1">
      <alignment vertical="center"/>
    </xf>
    <xf numFmtId="0" fontId="3" fillId="0" borderId="1" xfId="0" applyFont="1" applyBorder="1"/>
    <xf numFmtId="0" fontId="19" fillId="0" borderId="1" xfId="0" applyFont="1" applyBorder="1" applyAlignment="1">
      <alignment horizontal="center"/>
    </xf>
    <xf numFmtId="0" fontId="3" fillId="2" borderId="10"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7" fillId="0" borderId="8" xfId="0" applyFont="1" applyBorder="1" applyAlignment="1">
      <alignment vertical="center" wrapText="1"/>
    </xf>
    <xf numFmtId="0" fontId="13" fillId="0" borderId="22" xfId="0" applyFont="1" applyBorder="1" applyAlignment="1">
      <alignment vertical="center" wrapText="1"/>
    </xf>
    <xf numFmtId="0" fontId="17" fillId="0" borderId="9" xfId="0" applyFont="1" applyBorder="1" applyAlignment="1">
      <alignment vertical="center" wrapText="1"/>
    </xf>
    <xf numFmtId="0" fontId="2" fillId="0" borderId="9" xfId="0" applyFont="1" applyFill="1" applyBorder="1" applyAlignment="1">
      <alignment vertical="center" wrapText="1"/>
    </xf>
    <xf numFmtId="0" fontId="2" fillId="0" borderId="9" xfId="0" applyFont="1" applyBorder="1" applyAlignment="1">
      <alignment vertical="center" wrapText="1"/>
    </xf>
    <xf numFmtId="0" fontId="3" fillId="0" borderId="0" xfId="0" applyFont="1" applyFill="1" applyBorder="1" applyAlignment="1">
      <alignment horizontal="center" vertical="center" wrapText="1"/>
    </xf>
    <xf numFmtId="0" fontId="3" fillId="5" borderId="17" xfId="0" applyFont="1" applyFill="1" applyBorder="1" applyAlignment="1">
      <alignment horizontal="center" vertical="center" wrapText="1"/>
    </xf>
    <xf numFmtId="165" fontId="3" fillId="5" borderId="10" xfId="0" applyNumberFormat="1" applyFont="1" applyFill="1" applyBorder="1" applyAlignment="1">
      <alignment horizontal="center" vertical="center" wrapText="1"/>
    </xf>
    <xf numFmtId="165" fontId="2" fillId="4" borderId="14" xfId="0" applyNumberFormat="1" applyFont="1" applyFill="1" applyBorder="1" applyAlignment="1">
      <alignment horizontal="center" vertical="center" wrapText="1"/>
    </xf>
    <xf numFmtId="165" fontId="2" fillId="4" borderId="10" xfId="0"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165" fontId="2" fillId="4" borderId="10" xfId="0" applyNumberFormat="1" applyFont="1" applyFill="1" applyBorder="1" applyAlignment="1">
      <alignment horizontal="left" vertical="center" wrapText="1"/>
    </xf>
    <xf numFmtId="0" fontId="3" fillId="5" borderId="27" xfId="0" applyFont="1" applyFill="1" applyBorder="1" applyAlignment="1">
      <alignment vertical="center" wrapText="1"/>
    </xf>
    <xf numFmtId="0" fontId="2" fillId="0" borderId="19" xfId="0" applyFont="1" applyBorder="1" applyAlignment="1">
      <alignment horizontal="right" vertical="center" wrapText="1"/>
    </xf>
    <xf numFmtId="0" fontId="3" fillId="0" borderId="20" xfId="0" applyFont="1" applyBorder="1" applyAlignment="1">
      <alignment vertical="center" wrapText="1"/>
    </xf>
    <xf numFmtId="165" fontId="2" fillId="4" borderId="20" xfId="0" applyNumberFormat="1" applyFont="1" applyFill="1" applyBorder="1" applyAlignment="1">
      <alignment horizontal="left" vertical="center" wrapText="1"/>
    </xf>
    <xf numFmtId="0" fontId="2" fillId="0" borderId="14" xfId="0" applyFont="1" applyBorder="1" applyAlignment="1">
      <alignment horizontal="right"/>
    </xf>
    <xf numFmtId="0" fontId="3" fillId="3" borderId="8" xfId="0" applyFont="1" applyFill="1" applyBorder="1" applyAlignment="1">
      <alignment horizontal="left" vertical="center" wrapText="1"/>
    </xf>
    <xf numFmtId="9" fontId="2" fillId="4" borderId="27" xfId="1" applyFont="1" applyFill="1" applyBorder="1" applyAlignment="1">
      <alignment horizontal="left" vertical="center" wrapText="1"/>
    </xf>
    <xf numFmtId="0" fontId="3" fillId="2" borderId="14" xfId="0" applyFont="1" applyFill="1" applyBorder="1" applyAlignment="1">
      <alignment vertical="center" wrapText="1"/>
    </xf>
    <xf numFmtId="9" fontId="3" fillId="3" borderId="6" xfId="1" applyFont="1" applyFill="1" applyBorder="1" applyAlignment="1">
      <alignment horizontal="left" vertical="center" wrapText="1"/>
    </xf>
    <xf numFmtId="9" fontId="3" fillId="3" borderId="5" xfId="1" applyFont="1" applyFill="1" applyBorder="1" applyAlignment="1">
      <alignment horizontal="left" vertical="center" wrapText="1" indent="3"/>
    </xf>
    <xf numFmtId="9" fontId="3" fillId="3" borderId="5" xfId="1" applyFont="1" applyFill="1" applyBorder="1" applyAlignment="1">
      <alignment horizontal="left" vertical="center" wrapText="1"/>
    </xf>
    <xf numFmtId="9" fontId="3" fillId="3" borderId="37" xfId="1" applyFont="1" applyFill="1" applyBorder="1" applyAlignment="1">
      <alignment horizontal="left" vertical="center" wrapText="1"/>
    </xf>
    <xf numFmtId="9" fontId="3" fillId="3" borderId="35" xfId="1" applyFont="1" applyFill="1" applyBorder="1" applyAlignment="1">
      <alignment horizontal="left" vertical="center" wrapText="1"/>
    </xf>
    <xf numFmtId="0" fontId="3" fillId="3" borderId="1" xfId="0" applyFont="1" applyFill="1" applyBorder="1" applyAlignment="1">
      <alignment vertical="center" wrapText="1"/>
    </xf>
    <xf numFmtId="0" fontId="3" fillId="3" borderId="1" xfId="0" applyFont="1" applyFill="1" applyBorder="1"/>
    <xf numFmtId="0" fontId="2" fillId="0" borderId="14" xfId="0" applyFont="1" applyFill="1" applyBorder="1" applyAlignment="1">
      <alignment horizontal="left" vertical="center" wrapText="1"/>
    </xf>
    <xf numFmtId="0" fontId="3" fillId="0" borderId="21" xfId="0" applyFont="1" applyBorder="1" applyAlignment="1">
      <alignment vertical="center" wrapText="1"/>
    </xf>
    <xf numFmtId="0" fontId="3" fillId="3" borderId="38" xfId="0" applyFont="1" applyFill="1" applyBorder="1" applyAlignment="1">
      <alignment vertical="center" wrapText="1"/>
    </xf>
    <xf numFmtId="0" fontId="2" fillId="0" borderId="27" xfId="0" applyFont="1" applyBorder="1"/>
    <xf numFmtId="0" fontId="4" fillId="4" borderId="6" xfId="0" applyFont="1" applyFill="1" applyBorder="1" applyAlignment="1">
      <alignment horizontal="left" vertical="center" wrapText="1"/>
    </xf>
    <xf numFmtId="0" fontId="4" fillId="4" borderId="1" xfId="0" applyFont="1" applyFill="1" applyBorder="1" applyAlignment="1">
      <alignment horizontal="left" vertical="center" wrapText="1"/>
    </xf>
    <xf numFmtId="0" fontId="2" fillId="3" borderId="14" xfId="0" applyFont="1" applyFill="1" applyBorder="1" applyAlignment="1">
      <alignment vertical="center" wrapText="1"/>
    </xf>
    <xf numFmtId="0" fontId="3" fillId="0" borderId="0" xfId="0" applyFont="1" applyBorder="1"/>
    <xf numFmtId="0" fontId="3" fillId="0" borderId="1" xfId="0" applyFont="1" applyBorder="1" applyAlignment="1">
      <alignment horizontal="left" vertical="center" wrapText="1"/>
    </xf>
    <xf numFmtId="0" fontId="7" fillId="0" borderId="1" xfId="0" applyFont="1" applyBorder="1" applyAlignment="1">
      <alignment horizontal="left" vertical="center" wrapText="1" indent="1"/>
    </xf>
    <xf numFmtId="0" fontId="7" fillId="0" borderId="1" xfId="0" applyFont="1" applyBorder="1" applyAlignment="1">
      <alignment horizontal="center" vertical="center" wrapText="1"/>
    </xf>
    <xf numFmtId="0" fontId="3" fillId="3" borderId="1" xfId="0" applyFont="1" applyFill="1" applyBorder="1" applyAlignment="1">
      <alignment horizontal="left" vertical="center" wrapText="1"/>
    </xf>
    <xf numFmtId="165" fontId="7" fillId="4" borderId="1" xfId="0" applyNumberFormat="1" applyFont="1" applyFill="1" applyBorder="1" applyAlignment="1">
      <alignment horizontal="center" vertical="center" wrapText="1"/>
    </xf>
    <xf numFmtId="0" fontId="4" fillId="0" borderId="0" xfId="0" applyFont="1"/>
    <xf numFmtId="0" fontId="3" fillId="7" borderId="1" xfId="0" applyFont="1" applyFill="1" applyBorder="1" applyAlignment="1">
      <alignment horizontal="left" vertical="center" wrapText="1"/>
    </xf>
    <xf numFmtId="0" fontId="3" fillId="7" borderId="1" xfId="0" applyFont="1" applyFill="1" applyBorder="1" applyAlignment="1">
      <alignment horizontal="center" vertical="center" wrapText="1"/>
    </xf>
    <xf numFmtId="8" fontId="3" fillId="7" borderId="1" xfId="0" applyNumberFormat="1" applyFont="1" applyFill="1" applyBorder="1" applyAlignment="1">
      <alignment horizontal="center" vertical="center" wrapText="1"/>
    </xf>
    <xf numFmtId="165" fontId="3" fillId="6" borderId="1" xfId="0" applyNumberFormat="1" applyFont="1" applyFill="1" applyBorder="1" applyAlignment="1">
      <alignment horizontal="center" vertical="center" wrapText="1"/>
    </xf>
    <xf numFmtId="165" fontId="3" fillId="4" borderId="1" xfId="0" applyNumberFormat="1" applyFont="1" applyFill="1" applyBorder="1" applyAlignment="1">
      <alignment horizontal="center" vertical="center" wrapText="1"/>
    </xf>
    <xf numFmtId="0" fontId="21" fillId="0" borderId="0" xfId="0" applyFont="1" applyAlignment="1">
      <alignment horizontal="left"/>
    </xf>
    <xf numFmtId="0" fontId="1" fillId="0" borderId="0" xfId="0" applyFont="1"/>
    <xf numFmtId="0" fontId="22" fillId="0" borderId="0" xfId="0" applyFont="1" applyAlignment="1">
      <alignment horizontal="left"/>
    </xf>
    <xf numFmtId="0" fontId="3" fillId="0" borderId="13" xfId="0" applyFont="1" applyBorder="1" applyAlignment="1">
      <alignment vertical="center" wrapText="1"/>
    </xf>
    <xf numFmtId="0" fontId="2" fillId="0" borderId="17" xfId="0" applyFont="1" applyBorder="1" applyAlignment="1">
      <alignment vertical="center" wrapText="1"/>
    </xf>
    <xf numFmtId="0" fontId="3" fillId="0" borderId="0" xfId="0" applyFont="1" applyBorder="1" applyAlignment="1">
      <alignment vertical="top" wrapText="1"/>
    </xf>
    <xf numFmtId="165" fontId="3" fillId="3" borderId="14" xfId="0" applyNumberFormat="1" applyFont="1" applyFill="1" applyBorder="1" applyAlignment="1">
      <alignment horizontal="center" vertical="center" wrapText="1"/>
    </xf>
    <xf numFmtId="0" fontId="3" fillId="4" borderId="27" xfId="0" applyFont="1" applyFill="1" applyBorder="1" applyAlignment="1">
      <alignment vertical="center" wrapText="1"/>
    </xf>
    <xf numFmtId="0" fontId="3" fillId="4" borderId="10" xfId="0" applyFont="1" applyFill="1" applyBorder="1" applyAlignment="1">
      <alignment vertical="center" wrapText="1"/>
    </xf>
    <xf numFmtId="6" fontId="3" fillId="4" borderId="10" xfId="0" applyNumberFormat="1" applyFont="1" applyFill="1" applyBorder="1" applyAlignment="1">
      <alignment horizontal="left" vertical="center" wrapText="1"/>
    </xf>
    <xf numFmtId="0" fontId="3" fillId="4" borderId="21" xfId="0" applyFont="1" applyFill="1" applyBorder="1" applyAlignment="1">
      <alignment vertical="center" wrapText="1"/>
    </xf>
    <xf numFmtId="0" fontId="2" fillId="0" borderId="0" xfId="0" applyFont="1" applyBorder="1" applyAlignment="1">
      <alignment horizontal="right"/>
    </xf>
    <xf numFmtId="165" fontId="2" fillId="0" borderId="0" xfId="0" applyNumberFormat="1" applyFont="1" applyFill="1" applyBorder="1" applyAlignment="1">
      <alignment horizontal="left"/>
    </xf>
    <xf numFmtId="165" fontId="2" fillId="4" borderId="27" xfId="0" applyNumberFormat="1" applyFont="1" applyFill="1" applyBorder="1" applyAlignment="1">
      <alignment horizontal="center" vertical="center" wrapText="1"/>
    </xf>
    <xf numFmtId="165" fontId="3" fillId="5" borderId="25"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3" fillId="0" borderId="0" xfId="0" applyFont="1" applyBorder="1" applyAlignment="1">
      <alignment horizontal="center"/>
    </xf>
    <xf numFmtId="0" fontId="4" fillId="0" borderId="5" xfId="0" applyFont="1" applyBorder="1"/>
    <xf numFmtId="0" fontId="4" fillId="4" borderId="4" xfId="0" applyFont="1" applyFill="1" applyBorder="1"/>
    <xf numFmtId="0" fontId="4" fillId="2" borderId="45" xfId="0" applyFont="1" applyFill="1" applyBorder="1"/>
    <xf numFmtId="0" fontId="4" fillId="0" borderId="46" xfId="0" applyFont="1" applyBorder="1"/>
    <xf numFmtId="0" fontId="2" fillId="0" borderId="15" xfId="0" applyFont="1" applyBorder="1" applyAlignment="1">
      <alignment vertical="center" wrapText="1"/>
    </xf>
    <xf numFmtId="0" fontId="7" fillId="0" borderId="17" xfId="0" applyFont="1" applyBorder="1" applyAlignment="1">
      <alignment horizontal="center" vertical="center" wrapText="1"/>
    </xf>
    <xf numFmtId="0" fontId="3" fillId="5" borderId="17" xfId="0" applyFont="1" applyFill="1" applyBorder="1" applyAlignment="1">
      <alignment vertical="center" wrapText="1"/>
    </xf>
    <xf numFmtId="0" fontId="2" fillId="0" borderId="14" xfId="0" applyFont="1" applyFill="1" applyBorder="1" applyAlignment="1">
      <alignment vertical="center" wrapText="1"/>
    </xf>
    <xf numFmtId="0" fontId="0" fillId="4" borderId="14" xfId="0" applyFill="1" applyBorder="1"/>
    <xf numFmtId="0" fontId="4" fillId="3" borderId="47" xfId="0" applyFont="1" applyFill="1" applyBorder="1"/>
    <xf numFmtId="0" fontId="4" fillId="0" borderId="48" xfId="0" applyFont="1" applyBorder="1"/>
    <xf numFmtId="0" fontId="4" fillId="5" borderId="17" xfId="0" applyFont="1" applyFill="1" applyBorder="1"/>
    <xf numFmtId="0" fontId="3" fillId="6" borderId="1" xfId="0" applyFont="1" applyFill="1" applyBorder="1" applyAlignment="1">
      <alignment horizontal="center" vertical="center"/>
    </xf>
    <xf numFmtId="165" fontId="3" fillId="3" borderId="1" xfId="0" applyNumberFormat="1" applyFont="1" applyFill="1" applyBorder="1" applyAlignment="1">
      <alignment horizontal="center" vertical="center" wrapText="1"/>
    </xf>
    <xf numFmtId="166" fontId="3" fillId="6"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0" fontId="4" fillId="4" borderId="47" xfId="0" applyFont="1" applyFill="1" applyBorder="1"/>
    <xf numFmtId="0" fontId="3" fillId="9" borderId="38" xfId="0" applyFont="1" applyFill="1" applyBorder="1"/>
    <xf numFmtId="0" fontId="3" fillId="6" borderId="4" xfId="0" applyFont="1" applyFill="1" applyBorder="1" applyAlignment="1">
      <alignment horizontal="left" vertical="center"/>
    </xf>
    <xf numFmtId="0" fontId="3" fillId="3" borderId="4" xfId="0" applyFont="1" applyFill="1" applyBorder="1"/>
    <xf numFmtId="0" fontId="3" fillId="9" borderId="5" xfId="0" applyFont="1" applyFill="1" applyBorder="1"/>
    <xf numFmtId="0" fontId="3" fillId="5" borderId="14" xfId="0" applyFont="1" applyFill="1" applyBorder="1" applyAlignment="1">
      <alignment horizontal="left" vertical="top"/>
    </xf>
    <xf numFmtId="0" fontId="3" fillId="5" borderId="14" xfId="0" applyFont="1" applyFill="1" applyBorder="1" applyAlignment="1">
      <alignment horizontal="left" vertical="top" wrapText="1"/>
    </xf>
    <xf numFmtId="6" fontId="3" fillId="5" borderId="14" xfId="0" applyNumberFormat="1" applyFont="1" applyFill="1" applyBorder="1" applyAlignment="1">
      <alignment horizontal="left" vertical="top" wrapText="1"/>
    </xf>
    <xf numFmtId="0" fontId="3" fillId="5" borderId="14" xfId="0" applyFont="1" applyFill="1" applyBorder="1" applyAlignment="1">
      <alignment vertical="top" wrapText="1"/>
    </xf>
    <xf numFmtId="9" fontId="3" fillId="5" borderId="14" xfId="1" applyFont="1" applyFill="1" applyBorder="1" applyAlignment="1">
      <alignment horizontal="left" vertical="top" wrapText="1"/>
    </xf>
    <xf numFmtId="0" fontId="3" fillId="5" borderId="1" xfId="0" applyFont="1" applyFill="1" applyBorder="1" applyAlignment="1">
      <alignment horizontal="left" vertical="top"/>
    </xf>
    <xf numFmtId="0" fontId="8" fillId="5" borderId="1" xfId="0" applyFont="1" applyFill="1" applyBorder="1" applyAlignment="1">
      <alignment vertical="center" wrapText="1"/>
    </xf>
    <xf numFmtId="0" fontId="8" fillId="5" borderId="1" xfId="0" applyFont="1" applyFill="1" applyBorder="1" applyAlignment="1">
      <alignment horizontal="center" vertical="center" wrapText="1"/>
    </xf>
    <xf numFmtId="6" fontId="8" fillId="5" borderId="1" xfId="0" applyNumberFormat="1" applyFont="1" applyFill="1" applyBorder="1" applyAlignment="1">
      <alignment horizontal="center" vertical="center" wrapText="1"/>
    </xf>
    <xf numFmtId="0" fontId="3" fillId="3" borderId="0" xfId="0" applyFont="1" applyFill="1" applyBorder="1" applyAlignment="1">
      <alignment horizontal="left" vertical="center" wrapText="1"/>
    </xf>
    <xf numFmtId="0" fontId="3" fillId="3" borderId="52"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3" fillId="2" borderId="24" xfId="0" applyFont="1" applyFill="1" applyBorder="1" applyAlignment="1">
      <alignment vertical="center" wrapText="1"/>
    </xf>
    <xf numFmtId="0" fontId="3" fillId="2" borderId="24"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0" borderId="27" xfId="0" applyFont="1" applyBorder="1" applyAlignment="1">
      <alignment vertical="center" wrapText="1"/>
    </xf>
    <xf numFmtId="0" fontId="2" fillId="0" borderId="51" xfId="0" applyFont="1" applyBorder="1" applyAlignment="1">
      <alignment horizontal="center" vertical="center" wrapText="1"/>
    </xf>
    <xf numFmtId="0" fontId="3" fillId="3" borderId="4" xfId="0" applyFont="1" applyFill="1" applyBorder="1" applyAlignment="1">
      <alignment horizontal="left" vertical="center" wrapText="1"/>
    </xf>
    <xf numFmtId="0" fontId="0" fillId="2" borderId="5" xfId="0" applyFill="1" applyBorder="1"/>
    <xf numFmtId="0" fontId="3" fillId="0" borderId="45" xfId="0" applyFont="1" applyBorder="1"/>
    <xf numFmtId="0" fontId="3" fillId="0" borderId="57" xfId="0" applyFont="1" applyBorder="1"/>
    <xf numFmtId="0" fontId="2" fillId="4" borderId="57" xfId="0" applyFont="1" applyFill="1" applyBorder="1" applyAlignment="1">
      <alignment horizontal="right" vertical="center" wrapText="1"/>
    </xf>
    <xf numFmtId="165" fontId="2" fillId="4" borderId="57" xfId="0" applyNumberFormat="1" applyFont="1" applyFill="1" applyBorder="1" applyAlignment="1">
      <alignment horizontal="center" vertical="center" wrapText="1"/>
    </xf>
    <xf numFmtId="0" fontId="3" fillId="3" borderId="57" xfId="0" applyFont="1" applyFill="1" applyBorder="1" applyAlignment="1">
      <alignment horizontal="left" vertical="center" wrapText="1"/>
    </xf>
    <xf numFmtId="0" fontId="0" fillId="2" borderId="46" xfId="0" applyFill="1" applyBorder="1"/>
    <xf numFmtId="0" fontId="2" fillId="0" borderId="47" xfId="0" applyFont="1" applyFill="1" applyBorder="1" applyAlignment="1">
      <alignment horizontal="left" vertical="center"/>
    </xf>
    <xf numFmtId="0" fontId="2" fillId="0" borderId="38" xfId="0" applyFont="1" applyFill="1" applyBorder="1" applyAlignment="1">
      <alignment horizontal="center" vertical="center"/>
    </xf>
    <xf numFmtId="0" fontId="2" fillId="0" borderId="38" xfId="0" applyFont="1" applyFill="1" applyBorder="1" applyAlignment="1">
      <alignment horizontal="center" vertical="center" wrapText="1"/>
    </xf>
    <xf numFmtId="8" fontId="3" fillId="6" borderId="1" xfId="0" applyNumberFormat="1" applyFont="1" applyFill="1" applyBorder="1" applyAlignment="1">
      <alignment horizontal="center" vertical="center" wrapText="1"/>
    </xf>
    <xf numFmtId="0" fontId="25" fillId="0" borderId="1" xfId="0" applyFont="1" applyBorder="1" applyAlignment="1">
      <alignment vertical="center" wrapText="1"/>
    </xf>
    <xf numFmtId="0" fontId="25" fillId="0" borderId="1" xfId="0" applyFont="1" applyBorder="1" applyAlignment="1">
      <alignment horizontal="left" vertical="center" wrapText="1" indent="1"/>
    </xf>
    <xf numFmtId="0" fontId="25" fillId="0" borderId="1" xfId="0" applyFont="1" applyBorder="1" applyAlignment="1">
      <alignment horizontal="center" vertical="center" wrapText="1"/>
    </xf>
    <xf numFmtId="0" fontId="26" fillId="0" borderId="1" xfId="0" applyFont="1" applyBorder="1" applyAlignment="1">
      <alignmen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right" vertical="center" wrapText="1"/>
    </xf>
    <xf numFmtId="0" fontId="26" fillId="2" borderId="1" xfId="0" applyFont="1" applyFill="1" applyBorder="1"/>
    <xf numFmtId="0" fontId="28" fillId="0" borderId="1" xfId="0" applyFont="1" applyBorder="1" applyAlignment="1">
      <alignment vertical="top"/>
    </xf>
    <xf numFmtId="0" fontId="26" fillId="0" borderId="1" xfId="0" applyFont="1" applyFill="1" applyBorder="1" applyAlignment="1">
      <alignment horizontal="left" vertical="center" wrapText="1"/>
    </xf>
    <xf numFmtId="0" fontId="25" fillId="4" borderId="1" xfId="0" applyFont="1" applyFill="1" applyBorder="1" applyAlignment="1">
      <alignment horizontal="right" vertical="center" wrapText="1"/>
    </xf>
    <xf numFmtId="165" fontId="25" fillId="4" borderId="1" xfId="0" applyNumberFormat="1" applyFont="1" applyFill="1" applyBorder="1" applyAlignment="1">
      <alignment horizontal="right" vertical="center" wrapText="1"/>
    </xf>
    <xf numFmtId="0" fontId="25" fillId="0" borderId="1" xfId="0" applyFont="1" applyBorder="1" applyAlignment="1">
      <alignment horizontal="left" vertical="top" wrapText="1"/>
    </xf>
    <xf numFmtId="0" fontId="25" fillId="0" borderId="1" xfId="0" applyFont="1" applyBorder="1" applyAlignment="1">
      <alignment vertical="top" wrapText="1"/>
    </xf>
    <xf numFmtId="0" fontId="26" fillId="0" borderId="1" xfId="0" applyFont="1" applyBorder="1" applyAlignment="1">
      <alignment vertical="center" wrapText="1"/>
    </xf>
    <xf numFmtId="0" fontId="26" fillId="3" borderId="40"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0" borderId="0" xfId="0" applyFont="1" applyBorder="1"/>
    <xf numFmtId="0" fontId="26" fillId="0" borderId="1" xfId="0" applyFont="1" applyBorder="1"/>
    <xf numFmtId="0" fontId="25" fillId="0" borderId="0" xfId="0" applyFont="1" applyFill="1" applyBorder="1" applyAlignment="1">
      <alignment horizontal="right" vertical="center" wrapText="1"/>
    </xf>
    <xf numFmtId="165" fontId="25" fillId="0" borderId="0" xfId="0" applyNumberFormat="1" applyFont="1" applyFill="1" applyBorder="1" applyAlignment="1">
      <alignment horizontal="right" vertical="center" wrapText="1"/>
    </xf>
    <xf numFmtId="0" fontId="26" fillId="0" borderId="0" xfId="0" applyFont="1"/>
    <xf numFmtId="0" fontId="3" fillId="3" borderId="11" xfId="0" applyFont="1" applyFill="1" applyBorder="1" applyAlignment="1">
      <alignment horizontal="left" vertical="center" wrapText="1"/>
    </xf>
    <xf numFmtId="0" fontId="3" fillId="3" borderId="7" xfId="0" applyFont="1" applyFill="1" applyBorder="1" applyAlignment="1">
      <alignment horizontal="left" vertical="center" wrapText="1"/>
    </xf>
    <xf numFmtId="0" fontId="29" fillId="0" borderId="0" xfId="0" applyFont="1" applyAlignment="1">
      <alignment vertical="center"/>
    </xf>
    <xf numFmtId="165" fontId="3" fillId="4" borderId="21" xfId="0" applyNumberFormat="1" applyFont="1" applyFill="1" applyBorder="1" applyAlignment="1">
      <alignment horizontal="left" vertical="center" wrapText="1"/>
    </xf>
    <xf numFmtId="8" fontId="3" fillId="4" borderId="10" xfId="0" applyNumberFormat="1" applyFont="1" applyFill="1" applyBorder="1" applyAlignment="1">
      <alignment horizontal="left" vertical="center" wrapText="1"/>
    </xf>
    <xf numFmtId="165" fontId="4" fillId="4" borderId="4" xfId="0" applyNumberFormat="1" applyFont="1" applyFill="1" applyBorder="1"/>
    <xf numFmtId="1" fontId="3" fillId="3" borderId="1" xfId="0" applyNumberFormat="1" applyFont="1" applyFill="1" applyBorder="1" applyAlignment="1">
      <alignment horizontal="center" vertical="center" wrapText="1"/>
    </xf>
    <xf numFmtId="0" fontId="2" fillId="0" borderId="27" xfId="0" applyFont="1" applyBorder="1" applyAlignment="1">
      <alignment horizontal="center" vertical="center" wrapText="1"/>
    </xf>
    <xf numFmtId="0" fontId="0" fillId="0" borderId="0" xfId="0" applyAlignment="1">
      <alignment vertical="top"/>
    </xf>
    <xf numFmtId="0" fontId="0" fillId="0" borderId="0" xfId="0" applyAlignment="1">
      <alignment horizontal="left" vertical="center"/>
    </xf>
    <xf numFmtId="0" fontId="30" fillId="0" borderId="0" xfId="0" applyFont="1" applyAlignment="1">
      <alignment horizontal="left"/>
    </xf>
    <xf numFmtId="0" fontId="0" fillId="0" borderId="0" xfId="0" applyAlignment="1">
      <alignment vertical="center"/>
    </xf>
    <xf numFmtId="0" fontId="17" fillId="0" borderId="32" xfId="0" applyFont="1" applyFill="1" applyBorder="1" applyAlignment="1">
      <alignment vertical="center"/>
    </xf>
    <xf numFmtId="0" fontId="0" fillId="0" borderId="0" xfId="0" applyFont="1" applyFill="1"/>
    <xf numFmtId="0" fontId="0" fillId="0" borderId="0" xfId="0" applyFill="1"/>
    <xf numFmtId="0" fontId="3" fillId="3" borderId="9" xfId="0" applyFont="1" applyFill="1" applyBorder="1" applyAlignment="1">
      <alignment vertical="center" wrapText="1"/>
    </xf>
    <xf numFmtId="0" fontId="0" fillId="0" borderId="28" xfId="0" applyBorder="1"/>
    <xf numFmtId="0" fontId="2" fillId="0" borderId="33" xfId="0" applyFont="1" applyBorder="1" applyAlignment="1">
      <alignment horizontal="center" vertical="center" wrapText="1"/>
    </xf>
    <xf numFmtId="165" fontId="3" fillId="3" borderId="17" xfId="0" applyNumberFormat="1" applyFont="1" applyFill="1" applyBorder="1" applyAlignment="1">
      <alignment horizontal="center" vertical="center" wrapText="1"/>
    </xf>
    <xf numFmtId="0" fontId="13" fillId="0" borderId="24" xfId="0" applyFont="1" applyBorder="1" applyAlignment="1">
      <alignment vertical="center" wrapText="1"/>
    </xf>
    <xf numFmtId="165" fontId="3" fillId="5" borderId="60" xfId="0" applyNumberFormat="1" applyFont="1" applyFill="1" applyBorder="1" applyAlignment="1">
      <alignment horizontal="center" vertical="center" wrapText="1"/>
    </xf>
    <xf numFmtId="0" fontId="4" fillId="3" borderId="27" xfId="0" applyFont="1" applyFill="1" applyBorder="1"/>
    <xf numFmtId="0" fontId="2" fillId="5" borderId="24" xfId="0" applyFont="1" applyFill="1" applyBorder="1" applyAlignment="1">
      <alignment vertical="center" wrapText="1"/>
    </xf>
    <xf numFmtId="0" fontId="2" fillId="3" borderId="27" xfId="0" applyFont="1" applyFill="1" applyBorder="1" applyAlignment="1">
      <alignment vertical="center" wrapText="1"/>
    </xf>
    <xf numFmtId="0" fontId="4" fillId="3" borderId="14" xfId="0" applyFont="1" applyFill="1" applyBorder="1"/>
    <xf numFmtId="0" fontId="1" fillId="5" borderId="36" xfId="0" applyFont="1" applyFill="1" applyBorder="1" applyAlignment="1">
      <alignment horizontal="left" vertical="center" wrapText="1"/>
    </xf>
    <xf numFmtId="0" fontId="1" fillId="5" borderId="3" xfId="0" applyFont="1" applyFill="1" applyBorder="1" applyAlignment="1">
      <alignment horizontal="left" vertical="center" wrapText="1"/>
    </xf>
    <xf numFmtId="0" fontId="2" fillId="0" borderId="15" xfId="0" applyFont="1" applyBorder="1" applyAlignment="1">
      <alignment horizontal="left" vertical="top" wrapText="1"/>
    </xf>
    <xf numFmtId="0" fontId="3" fillId="0" borderId="21" xfId="0" applyFont="1" applyBorder="1" applyAlignment="1">
      <alignment vertical="center" wrapText="1"/>
    </xf>
    <xf numFmtId="0" fontId="2" fillId="0" borderId="15" xfId="0" applyFont="1" applyBorder="1" applyAlignment="1">
      <alignment horizontal="left" vertical="top" wrapText="1"/>
    </xf>
    <xf numFmtId="0" fontId="3" fillId="3" borderId="14" xfId="0" applyFont="1" applyFill="1" applyBorder="1" applyAlignment="1">
      <alignment vertical="center" wrapText="1"/>
    </xf>
    <xf numFmtId="0" fontId="0" fillId="0" borderId="58" xfId="0" applyBorder="1"/>
    <xf numFmtId="165" fontId="3" fillId="3" borderId="0" xfId="0" applyNumberFormat="1" applyFont="1" applyFill="1" applyBorder="1" applyAlignment="1">
      <alignment horizontal="center" vertical="center" wrapText="1"/>
    </xf>
    <xf numFmtId="0" fontId="19" fillId="0" borderId="14" xfId="0" applyFont="1" applyBorder="1" applyAlignment="1">
      <alignment horizontal="center"/>
    </xf>
    <xf numFmtId="0" fontId="3" fillId="5" borderId="21" xfId="0" applyFont="1" applyFill="1" applyBorder="1" applyAlignment="1">
      <alignment horizontal="center" vertical="center" wrapText="1"/>
    </xf>
    <xf numFmtId="165" fontId="3" fillId="3" borderId="16" xfId="0" applyNumberFormat="1"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3" borderId="14" xfId="0" applyFont="1" applyFill="1" applyBorder="1" applyAlignment="1">
      <alignment horizontal="center" vertical="center" wrapText="1"/>
    </xf>
    <xf numFmtId="165" fontId="3" fillId="4" borderId="10" xfId="0" applyNumberFormat="1" applyFont="1" applyFill="1" applyBorder="1" applyAlignment="1">
      <alignment horizontal="center" vertical="center" wrapText="1"/>
    </xf>
    <xf numFmtId="0" fontId="2" fillId="0" borderId="15" xfId="0" applyFont="1" applyBorder="1" applyAlignment="1">
      <alignment horizontal="left" vertical="center" wrapText="1"/>
    </xf>
    <xf numFmtId="0" fontId="3" fillId="3" borderId="21" xfId="0" applyFont="1" applyFill="1" applyBorder="1" applyAlignment="1">
      <alignment vertical="center" wrapText="1"/>
    </xf>
    <xf numFmtId="0" fontId="3" fillId="5" borderId="24" xfId="0" applyFont="1" applyFill="1" applyBorder="1" applyAlignment="1">
      <alignment vertical="center" wrapText="1"/>
    </xf>
    <xf numFmtId="0" fontId="2" fillId="0" borderId="61" xfId="0" applyFont="1" applyBorder="1" applyAlignment="1">
      <alignment horizontal="center" vertical="center" wrapText="1"/>
    </xf>
    <xf numFmtId="0" fontId="3" fillId="3" borderId="40" xfId="0" applyFont="1" applyFill="1" applyBorder="1" applyAlignment="1">
      <alignment horizontal="left" vertical="center" wrapText="1"/>
    </xf>
    <xf numFmtId="0" fontId="3" fillId="3" borderId="62" xfId="0" applyFont="1" applyFill="1" applyBorder="1" applyAlignment="1">
      <alignment horizontal="left" vertical="center" wrapText="1"/>
    </xf>
    <xf numFmtId="0" fontId="20" fillId="0" borderId="32" xfId="0" applyFont="1" applyBorder="1" applyAlignment="1">
      <alignment horizontal="center"/>
    </xf>
    <xf numFmtId="9" fontId="3" fillId="3" borderId="38" xfId="1" applyFont="1" applyFill="1" applyBorder="1" applyAlignment="1">
      <alignment horizontal="left" vertical="center" wrapText="1"/>
    </xf>
    <xf numFmtId="0" fontId="3" fillId="5" borderId="15" xfId="0" applyFont="1" applyFill="1" applyBorder="1" applyAlignment="1">
      <alignment vertical="top" wrapText="1"/>
    </xf>
    <xf numFmtId="0" fontId="3" fillId="3" borderId="53" xfId="0" applyFont="1" applyFill="1" applyBorder="1" applyAlignment="1">
      <alignment vertical="center" wrapText="1"/>
    </xf>
    <xf numFmtId="0" fontId="3" fillId="5" borderId="15" xfId="0" applyFont="1" applyFill="1" applyBorder="1" applyAlignment="1">
      <alignment horizontal="left" vertical="top"/>
    </xf>
    <xf numFmtId="0" fontId="3" fillId="5" borderId="15" xfId="0" applyFont="1" applyFill="1" applyBorder="1" applyAlignment="1">
      <alignment horizontal="left" vertical="top" wrapText="1"/>
    </xf>
    <xf numFmtId="0" fontId="3" fillId="5" borderId="17" xfId="0" applyFont="1" applyFill="1" applyBorder="1" applyAlignment="1">
      <alignment horizontal="left" vertical="top" wrapText="1"/>
    </xf>
    <xf numFmtId="9" fontId="3" fillId="3" borderId="1" xfId="1" applyFont="1" applyFill="1" applyBorder="1" applyAlignment="1">
      <alignment horizontal="left" vertical="center" wrapText="1"/>
    </xf>
    <xf numFmtId="0" fontId="7" fillId="0" borderId="14" xfId="0" applyFont="1" applyBorder="1" applyAlignment="1">
      <alignment horizontal="center" vertical="top" wrapText="1"/>
    </xf>
    <xf numFmtId="0" fontId="3" fillId="6" borderId="40" xfId="0" applyFont="1" applyFill="1" applyBorder="1" applyAlignment="1">
      <alignment horizontal="center" vertical="center" wrapText="1"/>
    </xf>
    <xf numFmtId="165" fontId="3" fillId="3" borderId="6" xfId="0" applyNumberFormat="1" applyFont="1" applyFill="1" applyBorder="1" applyAlignment="1">
      <alignment horizontal="center" vertical="center" wrapText="1"/>
    </xf>
    <xf numFmtId="0" fontId="4" fillId="0" borderId="0" xfId="0" applyFont="1" applyFill="1"/>
    <xf numFmtId="0" fontId="1" fillId="0" borderId="0" xfId="0" applyFont="1" applyFill="1"/>
    <xf numFmtId="0" fontId="2" fillId="4" borderId="5" xfId="0" applyFont="1" applyFill="1" applyBorder="1" applyAlignment="1">
      <alignment horizontal="center" vertical="center" wrapText="1"/>
    </xf>
    <xf numFmtId="0" fontId="2" fillId="0" borderId="63" xfId="0" applyFont="1" applyBorder="1" applyAlignment="1">
      <alignment vertical="center" wrapText="1"/>
    </xf>
    <xf numFmtId="0" fontId="2" fillId="0" borderId="65" xfId="0" applyFont="1" applyBorder="1" applyAlignment="1">
      <alignment vertical="center" wrapText="1"/>
    </xf>
    <xf numFmtId="0" fontId="2" fillId="0" borderId="65" xfId="0" applyFont="1" applyBorder="1" applyAlignment="1">
      <alignment horizontal="right" vertical="center" wrapText="1"/>
    </xf>
    <xf numFmtId="0" fontId="2" fillId="0" borderId="66" xfId="0" applyFont="1" applyBorder="1" applyAlignment="1">
      <alignment horizontal="right" vertical="center" wrapText="1"/>
    </xf>
    <xf numFmtId="0" fontId="1" fillId="5" borderId="68" xfId="0" applyFont="1" applyFill="1" applyBorder="1" applyAlignment="1">
      <alignment horizontal="left" vertical="center" wrapText="1"/>
    </xf>
    <xf numFmtId="9" fontId="3" fillId="3" borderId="4" xfId="1" applyFont="1" applyFill="1" applyBorder="1" applyAlignment="1">
      <alignment horizontal="left" vertical="center" wrapText="1"/>
    </xf>
    <xf numFmtId="9" fontId="3" fillId="3" borderId="69" xfId="1" applyFont="1" applyFill="1" applyBorder="1" applyAlignment="1">
      <alignment horizontal="left" vertical="center" wrapText="1"/>
    </xf>
    <xf numFmtId="9" fontId="3" fillId="3" borderId="70" xfId="1" applyFont="1" applyFill="1" applyBorder="1" applyAlignment="1">
      <alignment horizontal="left" vertical="center" wrapText="1"/>
    </xf>
    <xf numFmtId="9" fontId="3" fillId="3" borderId="45" xfId="1" applyFont="1" applyFill="1" applyBorder="1" applyAlignment="1">
      <alignment horizontal="left" vertical="center" wrapText="1"/>
    </xf>
    <xf numFmtId="9" fontId="3" fillId="3" borderId="46" xfId="1" applyFont="1" applyFill="1" applyBorder="1" applyAlignment="1">
      <alignment horizontal="left" vertical="center" wrapText="1"/>
    </xf>
    <xf numFmtId="0" fontId="3" fillId="0" borderId="64" xfId="0" applyFont="1" applyBorder="1" applyAlignment="1">
      <alignment vertical="center" wrapText="1"/>
    </xf>
    <xf numFmtId="0" fontId="3" fillId="0" borderId="52" xfId="0" applyFont="1" applyBorder="1" applyAlignment="1">
      <alignment vertical="center" wrapText="1"/>
    </xf>
    <xf numFmtId="0" fontId="3" fillId="0" borderId="67" xfId="0" applyFont="1" applyBorder="1" applyAlignment="1">
      <alignment vertical="center" wrapText="1"/>
    </xf>
    <xf numFmtId="0" fontId="3" fillId="0" borderId="31" xfId="0" applyFont="1" applyBorder="1" applyAlignment="1">
      <alignment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31" fillId="6" borderId="55" xfId="0" applyFont="1" applyFill="1" applyBorder="1" applyAlignment="1">
      <alignment horizontal="left" vertical="center" wrapText="1"/>
    </xf>
    <xf numFmtId="0" fontId="31" fillId="6" borderId="59" xfId="0" applyFont="1" applyFill="1" applyBorder="1" applyAlignment="1">
      <alignment horizontal="left" vertical="center" wrapText="1"/>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2" fillId="0" borderId="0" xfId="0" applyFont="1" applyBorder="1" applyAlignment="1">
      <alignment horizontal="left" vertical="top"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7" xfId="0" applyFont="1" applyBorder="1" applyAlignment="1">
      <alignment horizontal="center" vertical="center" wrapText="1"/>
    </xf>
    <xf numFmtId="0" fontId="19" fillId="0" borderId="23" xfId="0" applyFont="1" applyBorder="1" applyAlignment="1">
      <alignment horizontal="center"/>
    </xf>
    <xf numFmtId="0" fontId="19" fillId="0" borderId="16" xfId="0" applyFont="1" applyBorder="1" applyAlignment="1">
      <alignment horizontal="center"/>
    </xf>
    <xf numFmtId="0" fontId="2" fillId="0" borderId="2" xfId="0" applyFont="1" applyBorder="1" applyAlignment="1">
      <alignment horizontal="center"/>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16" fillId="2" borderId="18" xfId="0" applyFont="1" applyFill="1" applyBorder="1" applyAlignment="1">
      <alignment horizontal="center" vertical="center" wrapText="1"/>
    </xf>
    <xf numFmtId="0" fontId="16" fillId="2" borderId="42" xfId="0" applyFont="1" applyFill="1" applyBorder="1" applyAlignment="1">
      <alignment horizontal="center" vertical="center" wrapText="1"/>
    </xf>
    <xf numFmtId="0" fontId="17" fillId="8" borderId="15" xfId="0" applyFont="1" applyFill="1" applyBorder="1" applyAlignment="1">
      <alignment horizontal="center" vertical="center"/>
    </xf>
    <xf numFmtId="0" fontId="17" fillId="8" borderId="16" xfId="0" applyFont="1" applyFill="1" applyBorder="1" applyAlignment="1">
      <alignment horizontal="center" vertical="center"/>
    </xf>
    <xf numFmtId="0" fontId="17" fillId="8" borderId="17" xfId="0" applyFont="1" applyFill="1" applyBorder="1" applyAlignment="1">
      <alignment horizontal="center" vertical="center"/>
    </xf>
    <xf numFmtId="0" fontId="2" fillId="0" borderId="15" xfId="0" applyFont="1" applyBorder="1" applyAlignment="1">
      <alignment vertical="center" wrapText="1"/>
    </xf>
    <xf numFmtId="0" fontId="2" fillId="0" borderId="17" xfId="0" applyFont="1" applyBorder="1" applyAlignment="1">
      <alignment vertical="center" wrapText="1"/>
    </xf>
    <xf numFmtId="0" fontId="3" fillId="5" borderId="29" xfId="0" applyFont="1" applyFill="1" applyBorder="1" applyAlignment="1">
      <alignment horizontal="left" vertical="center" wrapText="1"/>
    </xf>
    <xf numFmtId="0" fontId="3" fillId="5" borderId="30"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2" fillId="0" borderId="34" xfId="0" applyFont="1" applyBorder="1" applyAlignment="1">
      <alignment horizontal="left" vertical="top"/>
    </xf>
    <xf numFmtId="0" fontId="2" fillId="0" borderId="33" xfId="0" applyFont="1" applyBorder="1" applyAlignment="1">
      <alignment horizontal="left" vertical="top"/>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18" fillId="0" borderId="15" xfId="0" applyFont="1" applyBorder="1" applyAlignment="1">
      <alignment horizontal="left" vertical="center" wrapText="1"/>
    </xf>
    <xf numFmtId="0" fontId="18" fillId="0" borderId="17" xfId="0" applyFont="1" applyBorder="1" applyAlignment="1">
      <alignment horizontal="left" vertical="center" wrapText="1"/>
    </xf>
    <xf numFmtId="0" fontId="2" fillId="5" borderId="26" xfId="0" applyFont="1" applyFill="1" applyBorder="1" applyAlignment="1">
      <alignment horizontal="left" vertical="center" wrapText="1"/>
    </xf>
    <xf numFmtId="0" fontId="2" fillId="5" borderId="32" xfId="0" applyFont="1" applyFill="1" applyBorder="1" applyAlignment="1">
      <alignment horizontal="left" vertical="center" wrapText="1"/>
    </xf>
    <xf numFmtId="0" fontId="2" fillId="5" borderId="28" xfId="0" applyFont="1" applyFill="1" applyBorder="1" applyAlignment="1">
      <alignment horizontal="left" vertical="center" wrapText="1"/>
    </xf>
    <xf numFmtId="0" fontId="2" fillId="5" borderId="34" xfId="0" applyFont="1" applyFill="1" applyBorder="1" applyAlignment="1">
      <alignment horizontal="left" vertical="center" wrapText="1"/>
    </xf>
    <xf numFmtId="0" fontId="2" fillId="5" borderId="31" xfId="0" applyFont="1" applyFill="1" applyBorder="1" applyAlignment="1">
      <alignment horizontal="left" vertical="center" wrapText="1"/>
    </xf>
    <xf numFmtId="0" fontId="2" fillId="5" borderId="33" xfId="0" applyFont="1" applyFill="1" applyBorder="1" applyAlignment="1">
      <alignment horizontal="left" vertical="center" wrapText="1"/>
    </xf>
    <xf numFmtId="0" fontId="7" fillId="0" borderId="24" xfId="0" applyFont="1" applyBorder="1" applyAlignment="1">
      <alignment horizontal="center" vertical="top" wrapText="1"/>
    </xf>
    <xf numFmtId="0" fontId="7" fillId="0" borderId="27" xfId="0" applyFont="1" applyBorder="1" applyAlignment="1">
      <alignment horizontal="center" vertical="top" wrapText="1"/>
    </xf>
    <xf numFmtId="0" fontId="18" fillId="0" borderId="32" xfId="0" applyFont="1" applyBorder="1" applyAlignment="1">
      <alignment horizontal="center" vertical="top" wrapText="1"/>
    </xf>
    <xf numFmtId="0" fontId="18" fillId="0" borderId="28" xfId="0" applyFont="1" applyBorder="1" applyAlignment="1">
      <alignment horizontal="center" vertical="top" wrapText="1"/>
    </xf>
    <xf numFmtId="0" fontId="18" fillId="0" borderId="31" xfId="0" applyFont="1" applyBorder="1" applyAlignment="1">
      <alignment horizontal="center" vertical="top" wrapText="1"/>
    </xf>
    <xf numFmtId="0" fontId="18" fillId="0" borderId="33" xfId="0" applyFont="1" applyBorder="1" applyAlignment="1">
      <alignment horizontal="center" vertical="top" wrapText="1"/>
    </xf>
    <xf numFmtId="0" fontId="20" fillId="0" borderId="15" xfId="0" applyFont="1" applyBorder="1" applyAlignment="1">
      <alignment horizontal="center"/>
    </xf>
    <xf numFmtId="0" fontId="20" fillId="0" borderId="16" xfId="0" applyFont="1" applyBorder="1" applyAlignment="1">
      <alignment horizontal="center"/>
    </xf>
    <xf numFmtId="0" fontId="7" fillId="0" borderId="58" xfId="0" applyFont="1" applyBorder="1" applyAlignment="1">
      <alignment horizontal="center" vertical="top" wrapText="1"/>
    </xf>
    <xf numFmtId="0" fontId="7" fillId="0" borderId="33" xfId="0" applyFont="1" applyBorder="1" applyAlignment="1">
      <alignment horizontal="center" vertical="top" wrapText="1"/>
    </xf>
    <xf numFmtId="0" fontId="17" fillId="8" borderId="34" xfId="0" applyFont="1" applyFill="1" applyBorder="1" applyAlignment="1">
      <alignment horizontal="center" vertical="center"/>
    </xf>
    <xf numFmtId="0" fontId="17" fillId="8" borderId="31" xfId="0" applyFont="1" applyFill="1" applyBorder="1" applyAlignment="1">
      <alignment horizontal="center" vertical="center"/>
    </xf>
    <xf numFmtId="0" fontId="19" fillId="0" borderId="40" xfId="0" applyFont="1" applyBorder="1" applyAlignment="1">
      <alignment horizontal="center"/>
    </xf>
    <xf numFmtId="0" fontId="19" fillId="0" borderId="41" xfId="0" applyFont="1" applyBorder="1" applyAlignment="1">
      <alignment horizontal="center"/>
    </xf>
    <xf numFmtId="0" fontId="19" fillId="0" borderId="6" xfId="0" applyFont="1" applyBorder="1" applyAlignment="1">
      <alignment horizontal="center"/>
    </xf>
    <xf numFmtId="0" fontId="17" fillId="8" borderId="0" xfId="0" applyFont="1" applyFill="1" applyBorder="1" applyAlignment="1">
      <alignment horizontal="center" vertical="center"/>
    </xf>
    <xf numFmtId="0" fontId="7" fillId="0" borderId="28" xfId="0" applyFont="1" applyBorder="1" applyAlignment="1">
      <alignment horizontal="center" vertical="top" wrapText="1"/>
    </xf>
    <xf numFmtId="0" fontId="7" fillId="0" borderId="25" xfId="0" applyFont="1" applyBorder="1" applyAlignment="1">
      <alignment horizontal="center" vertical="top" wrapText="1"/>
    </xf>
    <xf numFmtId="0" fontId="19" fillId="0" borderId="15" xfId="0" applyFont="1" applyBorder="1" applyAlignment="1">
      <alignment horizontal="center"/>
    </xf>
    <xf numFmtId="0" fontId="19" fillId="0" borderId="17" xfId="0" applyFont="1" applyBorder="1" applyAlignment="1">
      <alignment horizontal="center"/>
    </xf>
    <xf numFmtId="0" fontId="2" fillId="0" borderId="44" xfId="0" applyFont="1"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3" fillId="6" borderId="49" xfId="0" applyFont="1" applyFill="1" applyBorder="1" applyAlignment="1">
      <alignment horizontal="left" vertical="top"/>
    </xf>
    <xf numFmtId="0" fontId="3" fillId="6" borderId="6" xfId="0" applyFont="1" applyFill="1" applyBorder="1" applyAlignment="1">
      <alignment horizontal="left" vertical="top"/>
    </xf>
    <xf numFmtId="0" fontId="2" fillId="0" borderId="55" xfId="0" applyFont="1" applyBorder="1" applyAlignment="1">
      <alignment horizontal="left" vertical="center" wrapText="1"/>
    </xf>
    <xf numFmtId="0" fontId="2" fillId="0" borderId="36" xfId="0" applyFont="1" applyBorder="1" applyAlignment="1">
      <alignment horizontal="left" vertical="center" wrapText="1"/>
    </xf>
    <xf numFmtId="0" fontId="17" fillId="8" borderId="43" xfId="0" applyFont="1" applyFill="1" applyBorder="1" applyAlignment="1">
      <alignment horizontal="center" vertical="center"/>
    </xf>
    <xf numFmtId="0" fontId="17" fillId="8" borderId="54" xfId="0" applyFont="1" applyFill="1" applyBorder="1" applyAlignment="1">
      <alignment horizontal="center" vertical="center"/>
    </xf>
    <xf numFmtId="0" fontId="17" fillId="8" borderId="44"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0" fontId="2" fillId="0" borderId="28" xfId="0" applyFont="1" applyFill="1" applyBorder="1" applyAlignment="1">
      <alignment horizontal="center" vertical="center" wrapText="1"/>
    </xf>
    <xf numFmtId="0" fontId="2" fillId="0" borderId="58"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4" borderId="49" xfId="0" applyFont="1" applyFill="1" applyBorder="1" applyAlignment="1">
      <alignment horizontal="right"/>
    </xf>
    <xf numFmtId="0" fontId="2" fillId="4" borderId="41" xfId="0" applyFont="1" applyFill="1" applyBorder="1" applyAlignment="1">
      <alignment horizontal="right"/>
    </xf>
    <xf numFmtId="0" fontId="2" fillId="4" borderId="69" xfId="0" applyFont="1" applyFill="1" applyBorder="1" applyAlignment="1">
      <alignment horizontal="right"/>
    </xf>
    <xf numFmtId="0" fontId="24" fillId="0" borderId="40" xfId="0" applyFont="1" applyBorder="1" applyAlignment="1">
      <alignment horizontal="center"/>
    </xf>
    <xf numFmtId="0" fontId="24" fillId="0" borderId="41" xfId="0" applyFont="1" applyBorder="1" applyAlignment="1">
      <alignment horizontal="center"/>
    </xf>
    <xf numFmtId="0" fontId="24" fillId="0" borderId="6" xfId="0" applyFont="1" applyBorder="1" applyAlignment="1">
      <alignment horizontal="center"/>
    </xf>
    <xf numFmtId="0" fontId="26" fillId="3" borderId="40"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 fillId="8" borderId="39" xfId="0" applyFont="1" applyFill="1" applyBorder="1" applyAlignment="1">
      <alignment horizontal="left" vertical="center" wrapText="1" indent="6"/>
    </xf>
    <xf numFmtId="0" fontId="26" fillId="0" borderId="40" xfId="0" applyFont="1" applyBorder="1" applyAlignment="1">
      <alignment horizontal="left" vertical="top" wrapText="1"/>
    </xf>
    <xf numFmtId="0" fontId="26" fillId="0" borderId="6" xfId="0" applyFont="1" applyBorder="1" applyAlignment="1">
      <alignment horizontal="left" vertical="top" wrapText="1"/>
    </xf>
    <xf numFmtId="0" fontId="25" fillId="0" borderId="2" xfId="0" applyFont="1" applyBorder="1" applyAlignment="1">
      <alignment horizontal="center"/>
    </xf>
    <xf numFmtId="0" fontId="25" fillId="0" borderId="38" xfId="0" applyFont="1" applyBorder="1" applyAlignment="1">
      <alignment horizontal="center"/>
    </xf>
    <xf numFmtId="0" fontId="26" fillId="5" borderId="40" xfId="0" applyFont="1" applyFill="1" applyBorder="1" applyAlignment="1">
      <alignment horizontal="center" vertical="center" wrapText="1"/>
    </xf>
    <xf numFmtId="0" fontId="26" fillId="5" borderId="6" xfId="0" applyFont="1" applyFill="1" applyBorder="1" applyAlignment="1">
      <alignment horizontal="center" vertical="center" wrapText="1"/>
    </xf>
    <xf numFmtId="0" fontId="0" fillId="0" borderId="0" xfId="0" applyBorder="1" applyAlignment="1">
      <alignment horizontal="left" vertical="top" wrapText="1"/>
    </xf>
    <xf numFmtId="0" fontId="17" fillId="6" borderId="71" xfId="0" applyFont="1" applyFill="1" applyBorder="1" applyAlignment="1">
      <alignment horizontal="center" vertical="center"/>
    </xf>
    <xf numFmtId="0" fontId="17" fillId="6" borderId="21" xfId="0" applyFont="1" applyFill="1" applyBorder="1" applyAlignment="1">
      <alignment horizontal="center" vertical="center"/>
    </xf>
    <xf numFmtId="0" fontId="17" fillId="0" borderId="58" xfId="0" applyFont="1" applyFill="1" applyBorder="1" applyAlignment="1">
      <alignment horizontal="center" vertical="center"/>
    </xf>
    <xf numFmtId="0" fontId="1" fillId="5" borderId="34" xfId="0" applyFont="1" applyFill="1" applyBorder="1"/>
    <xf numFmtId="0" fontId="3" fillId="0" borderId="72" xfId="0" applyFont="1" applyBorder="1"/>
    <xf numFmtId="0" fontId="3" fillId="0" borderId="73" xfId="0" applyFont="1" applyBorder="1"/>
    <xf numFmtId="0" fontId="32" fillId="0" borderId="73" xfId="0" applyFont="1" applyBorder="1" applyAlignment="1">
      <alignment wrapText="1"/>
    </xf>
    <xf numFmtId="0" fontId="0" fillId="0" borderId="37" xfId="0" applyBorder="1"/>
    <xf numFmtId="0" fontId="32" fillId="0" borderId="74" xfId="0" applyFont="1" applyBorder="1" applyAlignment="1">
      <alignment horizontal="left" vertical="top" wrapText="1"/>
    </xf>
    <xf numFmtId="0" fontId="0" fillId="0" borderId="75" xfId="0" applyBorder="1" applyAlignment="1">
      <alignment horizontal="left" vertical="top" wrapText="1"/>
    </xf>
    <xf numFmtId="0" fontId="0" fillId="0" borderId="74" xfId="0" applyBorder="1" applyAlignment="1">
      <alignment horizontal="left" vertical="top" wrapText="1"/>
    </xf>
    <xf numFmtId="0" fontId="0" fillId="0" borderId="53" xfId="0" applyBorder="1" applyAlignment="1">
      <alignment horizontal="left" vertical="top" wrapText="1"/>
    </xf>
    <xf numFmtId="0" fontId="0" fillId="0" borderId="39" xfId="0" applyBorder="1" applyAlignment="1">
      <alignment horizontal="left" vertical="top" wrapText="1"/>
    </xf>
    <xf numFmtId="0" fontId="0" fillId="0" borderId="76" xfId="0" applyBorder="1" applyAlignment="1">
      <alignment horizontal="left" vertical="top" wrapText="1"/>
    </xf>
  </cellXfs>
  <cellStyles count="2">
    <cellStyle name="Normal" xfId="0" builtinId="0"/>
    <cellStyle name="Percent" xfId="1" builtinId="5"/>
  </cellStyles>
  <dxfs count="0"/>
  <tableStyles count="0" defaultTableStyle="TableStyleMedium2" defaultPivotStyle="PivotStyleLight16"/>
  <colors>
    <mruColors>
      <color rgb="FFFFFF99"/>
      <color rgb="FFFFCCFF"/>
      <color rgb="FFFFFFCC"/>
      <color rgb="FFFFFF66"/>
      <color rgb="FFCC66FF"/>
      <color rgb="FFFF99FF"/>
      <color rgb="FFFF9900"/>
      <color rgb="FFF9AB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3"/>
  <sheetViews>
    <sheetView tabSelected="1" zoomScale="80" zoomScaleNormal="80" workbookViewId="0">
      <selection activeCell="E22" sqref="E22"/>
    </sheetView>
  </sheetViews>
  <sheetFormatPr defaultRowHeight="18.75" x14ac:dyDescent="0.3"/>
  <cols>
    <col min="1" max="1" width="55.5703125" style="3" customWidth="1"/>
    <col min="2" max="2" width="69.140625" style="3" customWidth="1"/>
    <col min="3" max="3" width="55.28515625" style="3" customWidth="1"/>
    <col min="4" max="4" width="16.7109375" customWidth="1"/>
    <col min="5" max="5" width="70.85546875" customWidth="1"/>
  </cols>
  <sheetData>
    <row r="1" spans="1:10" ht="39.75" x14ac:dyDescent="0.3">
      <c r="A1" s="375"/>
      <c r="B1" s="376"/>
      <c r="C1" s="377" t="s">
        <v>234</v>
      </c>
      <c r="D1" s="378"/>
    </row>
    <row r="2" spans="1:10" ht="15" x14ac:dyDescent="0.25">
      <c r="A2" s="379" t="s">
        <v>235</v>
      </c>
      <c r="B2" s="370"/>
      <c r="C2" s="370"/>
      <c r="D2" s="380"/>
    </row>
    <row r="3" spans="1:10" ht="15" x14ac:dyDescent="0.25">
      <c r="A3" s="381"/>
      <c r="B3" s="370"/>
      <c r="C3" s="370"/>
      <c r="D3" s="380"/>
    </row>
    <row r="4" spans="1:10" ht="29.25" customHeight="1" thickBot="1" x14ac:dyDescent="0.3">
      <c r="A4" s="382"/>
      <c r="B4" s="383"/>
      <c r="C4" s="383"/>
      <c r="D4" s="384"/>
    </row>
    <row r="5" spans="1:10" ht="21.75" thickBot="1" x14ac:dyDescent="0.3">
      <c r="A5" s="371" t="s">
        <v>16</v>
      </c>
      <c r="B5" s="372"/>
      <c r="C5" s="373" t="s">
        <v>6</v>
      </c>
      <c r="D5" s="374" t="s">
        <v>99</v>
      </c>
      <c r="E5" s="145"/>
      <c r="F5" s="1"/>
      <c r="G5" s="1"/>
      <c r="H5" s="1"/>
      <c r="I5" s="1"/>
      <c r="J5" s="1"/>
    </row>
    <row r="6" spans="1:10" ht="33" customHeight="1" thickBot="1" x14ac:dyDescent="0.3">
      <c r="A6" s="264" t="s">
        <v>29</v>
      </c>
      <c r="B6" s="165"/>
      <c r="C6" s="166"/>
      <c r="D6" s="143"/>
      <c r="E6" s="144" t="s">
        <v>100</v>
      </c>
      <c r="F6" s="1"/>
      <c r="G6" s="1"/>
      <c r="H6" s="1"/>
      <c r="I6" s="1"/>
      <c r="J6" s="1"/>
    </row>
    <row r="7" spans="1:10" ht="33" customHeight="1" thickBot="1" x14ac:dyDescent="0.3">
      <c r="A7" s="274"/>
      <c r="B7" s="275"/>
      <c r="C7" s="167"/>
      <c r="D7" s="135"/>
      <c r="E7" s="134" t="s">
        <v>101</v>
      </c>
      <c r="F7" s="1"/>
      <c r="G7" s="1"/>
      <c r="H7" s="1"/>
      <c r="I7" s="1"/>
      <c r="J7" s="1"/>
    </row>
    <row r="8" spans="1:10" ht="33" customHeight="1" thickBot="1" x14ac:dyDescent="0.3">
      <c r="A8" s="265" t="s">
        <v>136</v>
      </c>
      <c r="B8" s="233"/>
      <c r="C8" s="89"/>
      <c r="D8" s="136"/>
      <c r="E8" s="137" t="s">
        <v>102</v>
      </c>
      <c r="F8" s="1"/>
      <c r="G8" s="1"/>
      <c r="H8" s="1"/>
      <c r="I8" s="1"/>
      <c r="J8" s="1"/>
    </row>
    <row r="9" spans="1:10" ht="33" customHeight="1" thickBot="1" x14ac:dyDescent="0.3">
      <c r="A9" s="266" t="s">
        <v>2</v>
      </c>
      <c r="B9" s="29"/>
      <c r="C9" s="166"/>
    </row>
    <row r="10" spans="1:10" ht="33" customHeight="1" thickBot="1" x14ac:dyDescent="0.3">
      <c r="A10" s="266" t="s">
        <v>3</v>
      </c>
      <c r="B10" s="29"/>
      <c r="C10" s="168"/>
    </row>
    <row r="11" spans="1:10" ht="33" customHeight="1" thickBot="1" x14ac:dyDescent="0.3">
      <c r="A11" s="267" t="s">
        <v>4</v>
      </c>
      <c r="B11" s="164"/>
      <c r="C11" s="166"/>
    </row>
    <row r="12" spans="1:10" ht="33" customHeight="1" thickBot="1" x14ac:dyDescent="0.3">
      <c r="A12" s="278"/>
      <c r="B12" s="279"/>
      <c r="C12" s="169"/>
    </row>
    <row r="13" spans="1:10" ht="41.25" customHeight="1" thickBot="1" x14ac:dyDescent="0.3">
      <c r="A13" s="21" t="s">
        <v>137</v>
      </c>
      <c r="B13" s="170"/>
      <c r="C13" s="89"/>
    </row>
    <row r="14" spans="1:10" ht="33" customHeight="1" thickBot="1" x14ac:dyDescent="0.3">
      <c r="A14" s="266" t="s">
        <v>2</v>
      </c>
      <c r="B14" s="29"/>
      <c r="C14" s="166"/>
    </row>
    <row r="15" spans="1:10" ht="33" customHeight="1" thickBot="1" x14ac:dyDescent="0.3">
      <c r="A15" s="266" t="s">
        <v>3</v>
      </c>
      <c r="B15" s="29"/>
      <c r="C15" s="166"/>
    </row>
    <row r="16" spans="1:10" ht="33" customHeight="1" thickBot="1" x14ac:dyDescent="0.3">
      <c r="A16" s="267" t="s">
        <v>4</v>
      </c>
      <c r="B16" s="29"/>
      <c r="C16" s="166"/>
    </row>
    <row r="17" spans="1:8" ht="30" customHeight="1" thickBot="1" x14ac:dyDescent="0.3">
      <c r="A17" s="276"/>
      <c r="B17" s="277"/>
      <c r="C17" s="89"/>
      <c r="D17" s="2"/>
      <c r="E17" s="2"/>
      <c r="F17" s="2"/>
      <c r="G17" s="2"/>
      <c r="H17" s="2"/>
    </row>
    <row r="19" spans="1:8" ht="15.75" x14ac:dyDescent="0.25">
      <c r="A19" s="12"/>
      <c r="B19" s="2"/>
      <c r="C19" s="2"/>
    </row>
    <row r="20" spans="1:8" ht="15.75" x14ac:dyDescent="0.25">
      <c r="A20" s="13"/>
      <c r="B20" s="14"/>
      <c r="C20" s="14"/>
    </row>
    <row r="21" spans="1:8" ht="15.75" x14ac:dyDescent="0.25">
      <c r="A21" s="13"/>
      <c r="B21" s="14"/>
      <c r="C21" s="14"/>
    </row>
    <row r="22" spans="1:8" ht="15.75" x14ac:dyDescent="0.25">
      <c r="A22" s="13"/>
      <c r="B22" s="15"/>
      <c r="C22" s="15"/>
    </row>
    <row r="23" spans="1:8" ht="15.75" x14ac:dyDescent="0.25">
      <c r="A23" s="13"/>
      <c r="B23" s="15"/>
      <c r="C23" s="15"/>
    </row>
  </sheetData>
  <mergeCells count="5">
    <mergeCell ref="A7:B7"/>
    <mergeCell ref="A17:B17"/>
    <mergeCell ref="A5:B5"/>
    <mergeCell ref="A12:B12"/>
    <mergeCell ref="A2:D4"/>
  </mergeCells>
  <pageMargins left="0.7" right="0.7" top="0.75" bottom="0.75" header="0.3" footer="0.3"/>
  <pageSetup scale="41"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Inputs!$A$3:$A$7</xm:f>
          </x14:formula1>
          <xm:sqref>C6</xm:sqref>
        </x14:dataValidation>
        <x14:dataValidation type="list" allowBlank="1" showInputMessage="1" showErrorMessage="1" xr:uid="{221C3C1D-FE71-45D1-A8B7-FD7171A218A9}">
          <x14:formula1>
            <xm:f>Inputs!$A$3:$A$29</xm:f>
          </x14:formula1>
          <xm:sqref>B6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6"/>
  <sheetViews>
    <sheetView zoomScale="90" zoomScaleNormal="90" workbookViewId="0">
      <selection sqref="A1:I1"/>
    </sheetView>
  </sheetViews>
  <sheetFormatPr defaultRowHeight="18.75" x14ac:dyDescent="0.3"/>
  <cols>
    <col min="1" max="1" width="26.7109375" style="3" bestFit="1" customWidth="1"/>
    <col min="2" max="2" width="20.140625" style="3" bestFit="1" customWidth="1"/>
    <col min="3" max="3" width="22" style="3" bestFit="1" customWidth="1"/>
    <col min="4" max="4" width="16.7109375" style="3" bestFit="1" customWidth="1"/>
    <col min="5" max="5" width="27.5703125" style="3" bestFit="1" customWidth="1"/>
    <col min="6" max="6" width="20.42578125" style="3" customWidth="1"/>
    <col min="7" max="8" width="32.7109375" style="3" customWidth="1"/>
    <col min="9" max="9" width="44" style="3" customWidth="1"/>
  </cols>
  <sheetData>
    <row r="1" spans="1:9" ht="21.75" thickBot="1" x14ac:dyDescent="0.3">
      <c r="A1" s="346" t="s">
        <v>143</v>
      </c>
      <c r="B1" s="347"/>
      <c r="C1" s="347"/>
      <c r="D1" s="347"/>
      <c r="E1" s="347"/>
      <c r="F1" s="347"/>
      <c r="G1" s="347"/>
      <c r="H1" s="347"/>
      <c r="I1" s="348"/>
    </row>
    <row r="2" spans="1:9" ht="21.75" thickBot="1" x14ac:dyDescent="0.3">
      <c r="A2" s="349" t="s">
        <v>233</v>
      </c>
      <c r="B2" s="350"/>
      <c r="C2" s="350"/>
      <c r="D2" s="350"/>
      <c r="E2" s="350"/>
      <c r="F2" s="350"/>
      <c r="G2" s="350"/>
      <c r="H2" s="350"/>
      <c r="I2" s="351"/>
    </row>
    <row r="3" spans="1:9" ht="38.25" customHeight="1" x14ac:dyDescent="0.25">
      <c r="A3" s="180" t="s">
        <v>125</v>
      </c>
      <c r="B3" s="181" t="s">
        <v>126</v>
      </c>
      <c r="C3" s="182" t="s">
        <v>127</v>
      </c>
      <c r="D3" s="182" t="s">
        <v>142</v>
      </c>
      <c r="E3" s="182" t="s">
        <v>141</v>
      </c>
      <c r="F3" s="182" t="s">
        <v>11</v>
      </c>
      <c r="G3" s="182" t="s">
        <v>221</v>
      </c>
      <c r="H3" s="182" t="s">
        <v>148</v>
      </c>
      <c r="I3" s="352" t="s">
        <v>94</v>
      </c>
    </row>
    <row r="4" spans="1:9" ht="30" customHeight="1" x14ac:dyDescent="0.25">
      <c r="A4" s="152" t="s">
        <v>130</v>
      </c>
      <c r="B4" s="146" t="s">
        <v>211</v>
      </c>
      <c r="C4" s="148">
        <v>26.2</v>
      </c>
      <c r="D4" s="148"/>
      <c r="E4" s="183">
        <v>10</v>
      </c>
      <c r="F4" s="149" t="s">
        <v>212</v>
      </c>
      <c r="G4" s="259" t="s">
        <v>226</v>
      </c>
      <c r="H4" s="263"/>
      <c r="I4" s="353"/>
    </row>
    <row r="5" spans="1:9" ht="22.5" customHeight="1" x14ac:dyDescent="0.25">
      <c r="A5" s="152" t="s">
        <v>128</v>
      </c>
      <c r="B5" s="146" t="s">
        <v>129</v>
      </c>
      <c r="C5" s="149"/>
      <c r="D5" s="149"/>
      <c r="E5" s="114">
        <v>5</v>
      </c>
      <c r="F5" s="149" t="s">
        <v>212</v>
      </c>
      <c r="G5" s="259" t="s">
        <v>226</v>
      </c>
      <c r="H5" s="263"/>
      <c r="I5" s="354"/>
    </row>
    <row r="6" spans="1:9" x14ac:dyDescent="0.3">
      <c r="A6" s="153"/>
      <c r="B6" s="96"/>
      <c r="C6" s="211"/>
      <c r="D6" s="147"/>
      <c r="E6" s="147"/>
      <c r="F6" s="147"/>
      <c r="G6" s="260"/>
      <c r="H6" s="210"/>
      <c r="I6" s="154"/>
    </row>
    <row r="7" spans="1:9" x14ac:dyDescent="0.3">
      <c r="A7" s="153"/>
      <c r="B7" s="96"/>
      <c r="C7" s="211"/>
      <c r="D7" s="147"/>
      <c r="E7" s="147"/>
      <c r="F7" s="147"/>
      <c r="G7" s="260"/>
      <c r="H7" s="210"/>
      <c r="I7" s="154"/>
    </row>
    <row r="8" spans="1:9" x14ac:dyDescent="0.3">
      <c r="A8" s="153"/>
      <c r="B8" s="96"/>
      <c r="C8" s="211"/>
      <c r="D8" s="147"/>
      <c r="E8" s="147"/>
      <c r="F8" s="147"/>
      <c r="G8" s="260"/>
      <c r="H8" s="210"/>
      <c r="I8" s="154"/>
    </row>
    <row r="9" spans="1:9" x14ac:dyDescent="0.3">
      <c r="A9" s="153"/>
      <c r="B9" s="96"/>
      <c r="C9" s="211"/>
      <c r="D9" s="147"/>
      <c r="E9" s="147"/>
      <c r="F9" s="147"/>
      <c r="G9" s="260"/>
      <c r="H9" s="210"/>
      <c r="I9" s="154"/>
    </row>
    <row r="10" spans="1:9" x14ac:dyDescent="0.3">
      <c r="A10" s="153"/>
      <c r="B10" s="96"/>
      <c r="C10" s="211"/>
      <c r="D10" s="147"/>
      <c r="E10" s="147"/>
      <c r="F10" s="147"/>
      <c r="G10" s="260"/>
      <c r="H10" s="210"/>
      <c r="I10" s="154"/>
    </row>
    <row r="11" spans="1:9" x14ac:dyDescent="0.3">
      <c r="A11" s="153"/>
      <c r="B11" s="96"/>
      <c r="C11" s="211"/>
      <c r="D11" s="147"/>
      <c r="E11" s="147"/>
      <c r="F11" s="147"/>
      <c r="G11" s="260"/>
      <c r="H11" s="210"/>
      <c r="I11" s="154"/>
    </row>
    <row r="12" spans="1:9" x14ac:dyDescent="0.3">
      <c r="A12" s="153"/>
      <c r="B12" s="96"/>
      <c r="C12" s="211"/>
      <c r="D12" s="147"/>
      <c r="E12" s="147"/>
      <c r="F12" s="147"/>
      <c r="G12" s="260"/>
      <c r="H12" s="210"/>
      <c r="I12" s="154"/>
    </row>
    <row r="13" spans="1:9" x14ac:dyDescent="0.3">
      <c r="A13" s="153"/>
      <c r="B13" s="96"/>
      <c r="C13" s="211"/>
      <c r="D13" s="147"/>
      <c r="E13" s="147"/>
      <c r="F13" s="147"/>
      <c r="G13" s="260"/>
      <c r="H13" s="210"/>
      <c r="I13" s="154"/>
    </row>
    <row r="14" spans="1:9" x14ac:dyDescent="0.3">
      <c r="A14" s="153"/>
      <c r="B14" s="96"/>
      <c r="C14" s="211"/>
      <c r="D14" s="147"/>
      <c r="E14" s="147"/>
      <c r="F14" s="147"/>
      <c r="G14" s="260"/>
      <c r="H14" s="210"/>
      <c r="I14" s="154"/>
    </row>
    <row r="15" spans="1:9" x14ac:dyDescent="0.3">
      <c r="A15" s="153"/>
      <c r="B15" s="96"/>
      <c r="C15" s="211"/>
      <c r="D15" s="147"/>
      <c r="E15" s="147"/>
      <c r="F15" s="147"/>
      <c r="G15" s="260"/>
      <c r="H15" s="210"/>
      <c r="I15" s="154"/>
    </row>
    <row r="16" spans="1:9" x14ac:dyDescent="0.3">
      <c r="A16" s="153"/>
      <c r="B16" s="96"/>
      <c r="C16" s="211"/>
      <c r="D16" s="147"/>
      <c r="E16" s="147"/>
      <c r="F16" s="147"/>
      <c r="G16" s="260"/>
      <c r="H16" s="210"/>
      <c r="I16" s="154"/>
    </row>
    <row r="17" spans="1:9" x14ac:dyDescent="0.3">
      <c r="A17" s="153"/>
      <c r="B17" s="96"/>
      <c r="C17" s="211"/>
      <c r="D17" s="147"/>
      <c r="E17" s="147"/>
      <c r="F17" s="147"/>
      <c r="G17" s="260"/>
      <c r="H17" s="210"/>
      <c r="I17" s="154"/>
    </row>
    <row r="18" spans="1:9" x14ac:dyDescent="0.3">
      <c r="A18" s="153"/>
      <c r="B18" s="96"/>
      <c r="C18" s="211"/>
      <c r="D18" s="147"/>
      <c r="E18" s="147"/>
      <c r="F18" s="147"/>
      <c r="G18" s="260"/>
      <c r="H18" s="210"/>
      <c r="I18" s="154"/>
    </row>
    <row r="19" spans="1:9" x14ac:dyDescent="0.3">
      <c r="A19" s="153"/>
      <c r="B19" s="96"/>
      <c r="C19" s="211"/>
      <c r="D19" s="147"/>
      <c r="E19" s="147"/>
      <c r="F19" s="147"/>
      <c r="G19" s="260"/>
      <c r="H19" s="210"/>
      <c r="I19" s="154"/>
    </row>
    <row r="20" spans="1:9" x14ac:dyDescent="0.3">
      <c r="A20" s="153"/>
      <c r="B20" s="96"/>
      <c r="C20" s="211"/>
      <c r="D20" s="147"/>
      <c r="E20" s="147"/>
      <c r="F20" s="147"/>
      <c r="G20" s="260"/>
      <c r="H20" s="210"/>
      <c r="I20" s="154"/>
    </row>
    <row r="21" spans="1:9" x14ac:dyDescent="0.3">
      <c r="A21" s="153"/>
      <c r="B21" s="96"/>
      <c r="C21" s="211"/>
      <c r="D21" s="147"/>
      <c r="E21" s="147"/>
      <c r="F21" s="147"/>
      <c r="G21" s="260"/>
      <c r="H21" s="210"/>
      <c r="I21" s="154"/>
    </row>
    <row r="22" spans="1:9" x14ac:dyDescent="0.3">
      <c r="A22" s="153"/>
      <c r="B22" s="96"/>
      <c r="C22" s="211"/>
      <c r="D22" s="147"/>
      <c r="E22" s="147"/>
      <c r="F22" s="147"/>
      <c r="G22" s="260"/>
      <c r="H22" s="210"/>
      <c r="I22" s="154"/>
    </row>
    <row r="23" spans="1:9" x14ac:dyDescent="0.3">
      <c r="A23" s="153"/>
      <c r="B23" s="96"/>
      <c r="C23" s="211"/>
      <c r="D23" s="147"/>
      <c r="E23" s="147"/>
      <c r="F23" s="147"/>
      <c r="G23" s="260"/>
      <c r="H23" s="210"/>
      <c r="I23" s="154"/>
    </row>
    <row r="24" spans="1:9" x14ac:dyDescent="0.3">
      <c r="A24" s="153"/>
      <c r="B24" s="96"/>
      <c r="C24" s="211"/>
      <c r="D24" s="147"/>
      <c r="E24" s="147"/>
      <c r="F24" s="147"/>
      <c r="G24" s="260"/>
      <c r="H24" s="210"/>
      <c r="I24" s="154"/>
    </row>
    <row r="25" spans="1:9" x14ac:dyDescent="0.3">
      <c r="A25" s="153"/>
      <c r="B25" s="96"/>
      <c r="C25" s="211"/>
      <c r="D25" s="147"/>
      <c r="E25" s="147"/>
      <c r="F25" s="147"/>
      <c r="G25" s="260"/>
      <c r="H25" s="210"/>
      <c r="I25" s="154"/>
    </row>
    <row r="26" spans="1:9" x14ac:dyDescent="0.3">
      <c r="A26" s="355" t="s">
        <v>117</v>
      </c>
      <c r="B26" s="356"/>
      <c r="C26" s="356"/>
      <c r="D26" s="356"/>
      <c r="E26" s="356"/>
      <c r="F26" s="356"/>
      <c r="G26" s="357"/>
      <c r="H26" s="150"/>
      <c r="I26" s="151"/>
    </row>
  </sheetData>
  <mergeCells count="4">
    <mergeCell ref="A1:I1"/>
    <mergeCell ref="A2:I2"/>
    <mergeCell ref="I3:I5"/>
    <mergeCell ref="A26:G26"/>
  </mergeCells>
  <pageMargins left="0.7" right="0.7" top="0.75" bottom="0.75" header="0.3" footer="0.3"/>
  <pageSetup scale="28"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0000000}">
          <x14:formula1>
            <xm:f>Inputs!$G$3:$G$8</xm:f>
          </x14:formula1>
          <xm:sqref>A6:A25</xm:sqref>
        </x14:dataValidation>
        <x14:dataValidation type="list" allowBlank="1" showInputMessage="1" showErrorMessage="1" xr:uid="{00000000-0002-0000-0800-000001000000}">
          <x14:formula1>
            <xm:f>Inputs!$C$3:$C$12</xm:f>
          </x14:formula1>
          <xm:sqref>F6:F25</xm:sqref>
        </x14:dataValidation>
        <x14:dataValidation type="list" allowBlank="1" showInputMessage="1" showErrorMessage="1" xr:uid="{B23A4407-2429-4F23-BA7C-BAF6A440A854}">
          <x14:formula1>
            <xm:f>Inputs!$D$3:$D$11</xm:f>
          </x14:formula1>
          <xm:sqref>G6:G25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9"/>
  <sheetViews>
    <sheetView zoomScaleNormal="100" workbookViewId="0">
      <selection sqref="A1:E1"/>
    </sheetView>
  </sheetViews>
  <sheetFormatPr defaultRowHeight="18.75" x14ac:dyDescent="0.3"/>
  <cols>
    <col min="1" max="1" width="43.140625" style="104" customWidth="1"/>
    <col min="2" max="2" width="13" style="104" customWidth="1"/>
    <col min="3" max="3" width="10" style="104" customWidth="1"/>
    <col min="4" max="4" width="25.28515625" style="104" customWidth="1"/>
    <col min="5" max="5" width="53.28515625" style="3" customWidth="1"/>
  </cols>
  <sheetData>
    <row r="1" spans="1:5" ht="18" customHeight="1" x14ac:dyDescent="0.25">
      <c r="A1" s="363" t="s">
        <v>116</v>
      </c>
      <c r="B1" s="363"/>
      <c r="C1" s="363"/>
      <c r="D1" s="363"/>
      <c r="E1" s="363"/>
    </row>
    <row r="2" spans="1:5" ht="17.25" x14ac:dyDescent="0.3">
      <c r="A2" s="358" t="s">
        <v>233</v>
      </c>
      <c r="B2" s="359"/>
      <c r="C2" s="359"/>
      <c r="D2" s="360"/>
      <c r="E2" s="366" t="s">
        <v>94</v>
      </c>
    </row>
    <row r="3" spans="1:5" ht="17.25" x14ac:dyDescent="0.25">
      <c r="A3" s="184" t="s">
        <v>149</v>
      </c>
      <c r="B3" s="185" t="s">
        <v>66</v>
      </c>
      <c r="C3" s="184" t="s">
        <v>67</v>
      </c>
      <c r="D3" s="186" t="s">
        <v>5</v>
      </c>
      <c r="E3" s="367"/>
    </row>
    <row r="4" spans="1:5" ht="17.25" x14ac:dyDescent="0.3">
      <c r="A4" s="187" t="s">
        <v>215</v>
      </c>
      <c r="B4" s="188"/>
      <c r="C4" s="368"/>
      <c r="D4" s="369"/>
      <c r="E4" s="190"/>
    </row>
    <row r="5" spans="1:5" ht="37.5" customHeight="1" x14ac:dyDescent="0.3">
      <c r="A5" s="364" t="s">
        <v>214</v>
      </c>
      <c r="B5" s="365"/>
      <c r="C5" s="188"/>
      <c r="D5" s="189"/>
      <c r="E5" s="190"/>
    </row>
    <row r="6" spans="1:5" ht="17.25" x14ac:dyDescent="0.3">
      <c r="A6" s="187" t="s">
        <v>68</v>
      </c>
      <c r="B6" s="188"/>
      <c r="C6" s="188"/>
      <c r="D6" s="189"/>
      <c r="E6" s="190"/>
    </row>
    <row r="7" spans="1:5" ht="17.25" x14ac:dyDescent="0.3">
      <c r="A7" s="187" t="s">
        <v>146</v>
      </c>
      <c r="B7" s="188"/>
      <c r="C7" s="188"/>
      <c r="D7" s="189"/>
      <c r="E7" s="190"/>
    </row>
    <row r="8" spans="1:5" ht="17.25" x14ac:dyDescent="0.3">
      <c r="A8" s="191"/>
      <c r="B8" s="188"/>
      <c r="C8" s="188"/>
      <c r="D8" s="189"/>
      <c r="E8" s="190"/>
    </row>
    <row r="9" spans="1:5" ht="17.25" x14ac:dyDescent="0.3">
      <c r="A9" s="191"/>
      <c r="B9" s="192"/>
      <c r="C9" s="193" t="s">
        <v>74</v>
      </c>
      <c r="D9" s="194">
        <f>SUM(D4:D8)</f>
        <v>0</v>
      </c>
      <c r="E9" s="190"/>
    </row>
    <row r="10" spans="1:5" ht="120.75" x14ac:dyDescent="0.3">
      <c r="A10" s="195" t="s">
        <v>216</v>
      </c>
      <c r="B10" s="195" t="s">
        <v>66</v>
      </c>
      <c r="C10" s="184" t="s">
        <v>98</v>
      </c>
      <c r="D10" s="196" t="s">
        <v>5</v>
      </c>
      <c r="E10" s="190"/>
    </row>
    <row r="11" spans="1:5" ht="27.75" customHeight="1" x14ac:dyDescent="0.3">
      <c r="A11" s="197" t="s">
        <v>145</v>
      </c>
      <c r="B11" s="188"/>
      <c r="C11" s="361"/>
      <c r="D11" s="362"/>
      <c r="E11" s="190"/>
    </row>
    <row r="12" spans="1:5" ht="27.75" customHeight="1" x14ac:dyDescent="0.3">
      <c r="A12" s="197" t="s">
        <v>144</v>
      </c>
      <c r="B12" s="188"/>
      <c r="C12" s="198"/>
      <c r="D12" s="199"/>
      <c r="E12" s="190"/>
    </row>
    <row r="13" spans="1:5" ht="27.75" customHeight="1" x14ac:dyDescent="0.3">
      <c r="A13" s="197" t="s">
        <v>69</v>
      </c>
      <c r="B13" s="188"/>
      <c r="C13" s="361"/>
      <c r="D13" s="362"/>
      <c r="E13" s="190"/>
    </row>
    <row r="14" spans="1:5" ht="33.75" customHeight="1" x14ac:dyDescent="0.3">
      <c r="A14" s="197" t="s">
        <v>71</v>
      </c>
      <c r="B14" s="188"/>
      <c r="C14" s="361"/>
      <c r="D14" s="362"/>
      <c r="E14" s="190"/>
    </row>
    <row r="15" spans="1:5" ht="59.25" customHeight="1" x14ac:dyDescent="0.3">
      <c r="A15" s="197" t="s">
        <v>73</v>
      </c>
      <c r="B15" s="188"/>
      <c r="C15" s="361"/>
      <c r="D15" s="362"/>
      <c r="E15" s="190"/>
    </row>
    <row r="16" spans="1:5" ht="27.6" customHeight="1" x14ac:dyDescent="0.3">
      <c r="A16" s="197" t="s">
        <v>70</v>
      </c>
      <c r="B16" s="188"/>
      <c r="C16" s="361"/>
      <c r="D16" s="362"/>
      <c r="E16" s="190"/>
    </row>
    <row r="17" spans="1:5" ht="26.45" customHeight="1" x14ac:dyDescent="0.3">
      <c r="A17" s="197" t="s">
        <v>72</v>
      </c>
      <c r="B17" s="188"/>
      <c r="C17" s="361"/>
      <c r="D17" s="362"/>
      <c r="E17" s="190"/>
    </row>
    <row r="18" spans="1:5" ht="17.25" x14ac:dyDescent="0.3">
      <c r="A18" s="200"/>
      <c r="B18" s="200"/>
      <c r="C18" s="193" t="s">
        <v>74</v>
      </c>
      <c r="D18" s="194">
        <f>SUM(D11:D17)</f>
        <v>0</v>
      </c>
      <c r="E18" s="201"/>
    </row>
    <row r="19" spans="1:5" ht="17.25" x14ac:dyDescent="0.3">
      <c r="A19" s="200"/>
      <c r="B19" s="200"/>
      <c r="C19" s="202"/>
      <c r="D19" s="203"/>
      <c r="E19" s="204"/>
    </row>
  </sheetData>
  <mergeCells count="11">
    <mergeCell ref="A2:D2"/>
    <mergeCell ref="C16:D16"/>
    <mergeCell ref="C17:D17"/>
    <mergeCell ref="A1:E1"/>
    <mergeCell ref="C11:D11"/>
    <mergeCell ref="C13:D13"/>
    <mergeCell ref="C14:D14"/>
    <mergeCell ref="C15:D15"/>
    <mergeCell ref="A5:B5"/>
    <mergeCell ref="E2:E3"/>
    <mergeCell ref="C4:D4"/>
  </mergeCells>
  <pageMargins left="0.7" right="0.7" top="0.75" bottom="0.75" header="0.3" footer="0.3"/>
  <pageSetup scale="5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J39"/>
  <sheetViews>
    <sheetView zoomScale="90" zoomScaleNormal="90" workbookViewId="0">
      <selection activeCell="A2" sqref="A2"/>
    </sheetView>
  </sheetViews>
  <sheetFormatPr defaultRowHeight="15.75" x14ac:dyDescent="0.25"/>
  <cols>
    <col min="1" max="1" width="15.85546875" style="110" bestFit="1" customWidth="1"/>
    <col min="2" max="2" width="25.5703125" style="116" bestFit="1" customWidth="1"/>
    <col min="3" max="3" width="31.5703125" style="261" bestFit="1" customWidth="1"/>
    <col min="4" max="4" width="32.28515625" style="261" bestFit="1" customWidth="1"/>
    <col min="5" max="5" width="31" style="110" bestFit="1" customWidth="1"/>
    <col min="6" max="6" width="47.5703125" style="110" bestFit="1" customWidth="1"/>
    <col min="7" max="7" width="27.85546875" style="110" customWidth="1"/>
    <col min="8" max="8" width="36.42578125" style="110" bestFit="1" customWidth="1"/>
    <col min="9" max="10" width="9.140625" style="110"/>
  </cols>
  <sheetData>
    <row r="1" spans="1:8" x14ac:dyDescent="0.25">
      <c r="A1" s="117" t="s">
        <v>26</v>
      </c>
    </row>
    <row r="2" spans="1:8" x14ac:dyDescent="0.25">
      <c r="A2" s="117" t="s">
        <v>27</v>
      </c>
      <c r="B2" s="118" t="s">
        <v>95</v>
      </c>
      <c r="C2" s="262" t="s">
        <v>28</v>
      </c>
      <c r="D2" s="262" t="s">
        <v>218</v>
      </c>
      <c r="E2" s="117" t="s">
        <v>47</v>
      </c>
      <c r="F2" s="117" t="s">
        <v>231</v>
      </c>
      <c r="G2" s="117" t="s">
        <v>124</v>
      </c>
      <c r="H2" s="117"/>
    </row>
    <row r="3" spans="1:8" x14ac:dyDescent="0.25">
      <c r="A3" s="216" t="s">
        <v>166</v>
      </c>
      <c r="B3" s="215" t="s">
        <v>220</v>
      </c>
      <c r="C3" s="261" t="s">
        <v>190</v>
      </c>
      <c r="D3" s="261" t="s">
        <v>201</v>
      </c>
      <c r="E3" t="s">
        <v>58</v>
      </c>
      <c r="F3" s="214" t="s">
        <v>158</v>
      </c>
      <c r="G3" s="110" t="s">
        <v>123</v>
      </c>
      <c r="H3"/>
    </row>
    <row r="4" spans="1:8" x14ac:dyDescent="0.25">
      <c r="A4" s="216" t="s">
        <v>167</v>
      </c>
      <c r="B4" s="215" t="s">
        <v>62</v>
      </c>
      <c r="C4" s="261" t="s">
        <v>189</v>
      </c>
      <c r="D4" s="261" t="s">
        <v>199</v>
      </c>
      <c r="E4" t="s">
        <v>150</v>
      </c>
      <c r="F4" t="s">
        <v>159</v>
      </c>
      <c r="G4" s="110" t="s">
        <v>118</v>
      </c>
      <c r="H4"/>
    </row>
    <row r="5" spans="1:8" x14ac:dyDescent="0.25">
      <c r="A5" s="216" t="s">
        <v>168</v>
      </c>
      <c r="B5" s="215" t="s">
        <v>63</v>
      </c>
      <c r="C5" s="261" t="s">
        <v>191</v>
      </c>
      <c r="D5" s="261" t="s">
        <v>198</v>
      </c>
      <c r="E5" t="s">
        <v>35</v>
      </c>
      <c r="F5" t="s">
        <v>160</v>
      </c>
      <c r="G5" s="110" t="s">
        <v>119</v>
      </c>
      <c r="H5"/>
    </row>
    <row r="6" spans="1:8" x14ac:dyDescent="0.25">
      <c r="A6" s="216" t="s">
        <v>169</v>
      </c>
      <c r="B6" s="215" t="s">
        <v>61</v>
      </c>
      <c r="C6" s="261" t="s">
        <v>202</v>
      </c>
      <c r="D6" s="261" t="s">
        <v>200</v>
      </c>
      <c r="E6" t="s">
        <v>43</v>
      </c>
      <c r="F6" t="s">
        <v>135</v>
      </c>
      <c r="G6" s="110" t="s">
        <v>120</v>
      </c>
      <c r="H6"/>
    </row>
    <row r="7" spans="1:8" x14ac:dyDescent="0.25">
      <c r="A7" s="216" t="s">
        <v>170</v>
      </c>
      <c r="B7" s="215" t="s">
        <v>60</v>
      </c>
      <c r="D7" s="261" t="s">
        <v>197</v>
      </c>
      <c r="E7" t="s">
        <v>86</v>
      </c>
      <c r="F7" t="s">
        <v>113</v>
      </c>
      <c r="G7" s="110" t="s">
        <v>122</v>
      </c>
      <c r="H7"/>
    </row>
    <row r="8" spans="1:8" x14ac:dyDescent="0.25">
      <c r="A8" s="216" t="s">
        <v>171</v>
      </c>
      <c r="B8" s="215" t="s">
        <v>165</v>
      </c>
      <c r="D8" s="261" t="s">
        <v>219</v>
      </c>
      <c r="E8" t="s">
        <v>85</v>
      </c>
      <c r="F8" t="s">
        <v>105</v>
      </c>
      <c r="G8" s="110" t="s">
        <v>121</v>
      </c>
      <c r="H8" s="207"/>
    </row>
    <row r="9" spans="1:8" x14ac:dyDescent="0.25">
      <c r="A9" s="216" t="s">
        <v>172</v>
      </c>
      <c r="B9" s="215" t="s">
        <v>90</v>
      </c>
      <c r="D9" s="261" t="s">
        <v>157</v>
      </c>
      <c r="E9" t="s">
        <v>42</v>
      </c>
      <c r="F9" t="s">
        <v>132</v>
      </c>
      <c r="H9" s="207"/>
    </row>
    <row r="10" spans="1:8" x14ac:dyDescent="0.25">
      <c r="A10" s="216" t="s">
        <v>173</v>
      </c>
      <c r="B10" s="215" t="s">
        <v>157</v>
      </c>
      <c r="E10" t="s">
        <v>151</v>
      </c>
      <c r="F10" t="s">
        <v>109</v>
      </c>
      <c r="H10" s="207"/>
    </row>
    <row r="11" spans="1:8" x14ac:dyDescent="0.25">
      <c r="A11" s="216" t="s">
        <v>174</v>
      </c>
      <c r="E11" t="s">
        <v>152</v>
      </c>
      <c r="F11" t="s">
        <v>131</v>
      </c>
      <c r="H11" s="207"/>
    </row>
    <row r="12" spans="1:8" x14ac:dyDescent="0.25">
      <c r="A12" s="216" t="s">
        <v>175</v>
      </c>
      <c r="E12" t="s">
        <v>30</v>
      </c>
      <c r="F12" t="s">
        <v>112</v>
      </c>
    </row>
    <row r="13" spans="1:8" x14ac:dyDescent="0.25">
      <c r="A13" s="216" t="s">
        <v>176</v>
      </c>
      <c r="E13" t="s">
        <v>40</v>
      </c>
      <c r="F13" t="s">
        <v>80</v>
      </c>
    </row>
    <row r="14" spans="1:8" x14ac:dyDescent="0.25">
      <c r="A14" s="216" t="s">
        <v>177</v>
      </c>
      <c r="E14" t="s">
        <v>36</v>
      </c>
      <c r="F14" t="s">
        <v>108</v>
      </c>
    </row>
    <row r="15" spans="1:8" x14ac:dyDescent="0.25">
      <c r="A15" s="216" t="s">
        <v>178</v>
      </c>
      <c r="E15" t="s">
        <v>57</v>
      </c>
      <c r="F15" t="s">
        <v>161</v>
      </c>
    </row>
    <row r="16" spans="1:8" x14ac:dyDescent="0.25">
      <c r="A16" s="216" t="s">
        <v>179</v>
      </c>
      <c r="E16" t="s">
        <v>44</v>
      </c>
      <c r="F16" t="s">
        <v>104</v>
      </c>
    </row>
    <row r="17" spans="1:6" x14ac:dyDescent="0.25">
      <c r="A17" s="216" t="s">
        <v>180</v>
      </c>
      <c r="E17" t="s">
        <v>34</v>
      </c>
      <c r="F17" t="s">
        <v>134</v>
      </c>
    </row>
    <row r="18" spans="1:6" x14ac:dyDescent="0.25">
      <c r="A18" s="216" t="s">
        <v>181</v>
      </c>
      <c r="E18" t="s">
        <v>33</v>
      </c>
      <c r="F18" t="s">
        <v>111</v>
      </c>
    </row>
    <row r="19" spans="1:6" x14ac:dyDescent="0.25">
      <c r="A19" s="216" t="s">
        <v>182</v>
      </c>
      <c r="E19" t="s">
        <v>39</v>
      </c>
      <c r="F19" t="s">
        <v>162</v>
      </c>
    </row>
    <row r="20" spans="1:6" x14ac:dyDescent="0.25">
      <c r="A20" s="216" t="s">
        <v>183</v>
      </c>
      <c r="E20" t="s">
        <v>153</v>
      </c>
      <c r="F20" t="s">
        <v>163</v>
      </c>
    </row>
    <row r="21" spans="1:6" x14ac:dyDescent="0.25">
      <c r="A21" s="216" t="s">
        <v>184</v>
      </c>
      <c r="E21" t="s">
        <v>45</v>
      </c>
      <c r="F21" t="s">
        <v>164</v>
      </c>
    </row>
    <row r="22" spans="1:6" x14ac:dyDescent="0.25">
      <c r="A22" s="216" t="s">
        <v>185</v>
      </c>
      <c r="E22" t="s">
        <v>154</v>
      </c>
    </row>
    <row r="23" spans="1:6" x14ac:dyDescent="0.25">
      <c r="A23" s="216" t="s">
        <v>186</v>
      </c>
      <c r="E23" t="s">
        <v>155</v>
      </c>
    </row>
    <row r="24" spans="1:6" x14ac:dyDescent="0.25">
      <c r="A24" s="216" t="s">
        <v>187</v>
      </c>
      <c r="E24" t="s">
        <v>81</v>
      </c>
    </row>
    <row r="25" spans="1:6" x14ac:dyDescent="0.25">
      <c r="A25" s="216" t="s">
        <v>188</v>
      </c>
      <c r="E25" t="s">
        <v>156</v>
      </c>
    </row>
    <row r="26" spans="1:6" x14ac:dyDescent="0.25">
      <c r="E26" s="213" t="s">
        <v>140</v>
      </c>
    </row>
    <row r="27" spans="1:6" x14ac:dyDescent="0.25">
      <c r="E27" t="s">
        <v>82</v>
      </c>
    </row>
    <row r="28" spans="1:6" x14ac:dyDescent="0.25">
      <c r="E28" t="s">
        <v>83</v>
      </c>
    </row>
    <row r="29" spans="1:6" x14ac:dyDescent="0.25">
      <c r="E29" t="s">
        <v>46</v>
      </c>
    </row>
    <row r="30" spans="1:6" x14ac:dyDescent="0.25">
      <c r="E30" t="s">
        <v>38</v>
      </c>
    </row>
    <row r="31" spans="1:6" x14ac:dyDescent="0.25">
      <c r="E31" t="s">
        <v>31</v>
      </c>
    </row>
    <row r="32" spans="1:6" x14ac:dyDescent="0.25">
      <c r="E32" t="s">
        <v>32</v>
      </c>
    </row>
    <row r="33" spans="5:5" x14ac:dyDescent="0.25">
      <c r="E33" t="s">
        <v>37</v>
      </c>
    </row>
    <row r="34" spans="5:5" x14ac:dyDescent="0.25">
      <c r="E34" t="s">
        <v>48</v>
      </c>
    </row>
    <row r="35" spans="5:5" x14ac:dyDescent="0.25">
      <c r="E35" t="s">
        <v>59</v>
      </c>
    </row>
    <row r="36" spans="5:5" x14ac:dyDescent="0.25">
      <c r="E36" t="s">
        <v>56</v>
      </c>
    </row>
    <row r="37" spans="5:5" x14ac:dyDescent="0.25">
      <c r="E37" t="s">
        <v>93</v>
      </c>
    </row>
    <row r="38" spans="5:5" x14ac:dyDescent="0.25">
      <c r="E38" t="s">
        <v>41</v>
      </c>
    </row>
    <row r="39" spans="5:5" x14ac:dyDescent="0.25">
      <c r="E39" t="s">
        <v>157</v>
      </c>
    </row>
  </sheetData>
  <sortState xmlns:xlrd2="http://schemas.microsoft.com/office/spreadsheetml/2017/richdata2" ref="F3:F18">
    <sortCondition ref="F3"/>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0"/>
  <sheetViews>
    <sheetView zoomScale="70" zoomScaleNormal="70" zoomScaleSheetLayoutView="50" workbookViewId="0">
      <selection activeCell="A2" sqref="A2"/>
    </sheetView>
  </sheetViews>
  <sheetFormatPr defaultRowHeight="15" x14ac:dyDescent="0.25"/>
  <cols>
    <col min="1" max="1" width="53.140625" customWidth="1"/>
    <col min="2" max="2" width="43.140625" customWidth="1"/>
    <col min="3" max="3" width="48.5703125" customWidth="1"/>
    <col min="4" max="4" width="47.7109375" customWidth="1"/>
    <col min="5" max="5" width="47.5703125" customWidth="1"/>
    <col min="6" max="6" width="61.7109375" customWidth="1"/>
    <col min="7" max="7" width="41.42578125" style="1" customWidth="1"/>
    <col min="8" max="8" width="64.28515625" customWidth="1"/>
    <col min="9" max="9" width="44.140625" customWidth="1"/>
    <col min="10" max="10" width="88.7109375" customWidth="1"/>
  </cols>
  <sheetData>
    <row r="1" spans="1:10" s="219" customFormat="1" ht="63" customHeight="1" x14ac:dyDescent="0.3">
      <c r="A1" s="280" t="s">
        <v>232</v>
      </c>
      <c r="B1" s="281"/>
      <c r="C1" s="281"/>
      <c r="D1" s="281"/>
      <c r="E1" s="217"/>
      <c r="F1" s="217"/>
      <c r="G1" s="64"/>
      <c r="H1" s="63"/>
      <c r="I1" s="218"/>
      <c r="J1" s="218"/>
    </row>
    <row r="2" spans="1:10" ht="21.75" thickBot="1" x14ac:dyDescent="0.4">
      <c r="A2" s="65"/>
      <c r="B2" s="66" t="s">
        <v>233</v>
      </c>
      <c r="C2" s="290"/>
      <c r="D2" s="290"/>
      <c r="E2" s="54"/>
    </row>
    <row r="3" spans="1:10" ht="34.5" customHeight="1" thickBot="1" x14ac:dyDescent="0.3">
      <c r="A3" s="70" t="s">
        <v>195</v>
      </c>
      <c r="B3" s="55" t="s">
        <v>5</v>
      </c>
      <c r="C3" s="291" t="s">
        <v>6</v>
      </c>
      <c r="D3" s="292"/>
      <c r="E3" s="54"/>
    </row>
    <row r="4" spans="1:10" ht="44.25" customHeight="1" thickBot="1" x14ac:dyDescent="0.3">
      <c r="A4" s="56" t="s">
        <v>196</v>
      </c>
      <c r="B4" s="243"/>
      <c r="C4" s="293"/>
      <c r="D4" s="294"/>
      <c r="E4" s="2"/>
    </row>
    <row r="5" spans="1:10" ht="44.25" customHeight="1" thickBot="1" x14ac:dyDescent="0.3">
      <c r="A5" s="56" t="s">
        <v>192</v>
      </c>
      <c r="B5" s="77" t="s">
        <v>138</v>
      </c>
      <c r="C5" s="293"/>
      <c r="D5" s="294"/>
      <c r="E5" s="2"/>
    </row>
    <row r="6" spans="1:10" ht="44.25" customHeight="1" thickBot="1" x14ac:dyDescent="0.3">
      <c r="A6" s="56" t="s">
        <v>193</v>
      </c>
      <c r="B6" s="243"/>
      <c r="C6" s="293"/>
      <c r="D6" s="294"/>
      <c r="E6" s="2"/>
    </row>
    <row r="7" spans="1:10" ht="31.5" customHeight="1" thickBot="1" x14ac:dyDescent="0.3">
      <c r="A7" s="52" t="s">
        <v>229</v>
      </c>
      <c r="B7" s="79">
        <f>SUM(B4:B5)-(B6)</f>
        <v>0</v>
      </c>
      <c r="C7" s="293"/>
      <c r="D7" s="294"/>
      <c r="E7" s="2"/>
    </row>
    <row r="8" spans="1:10" ht="43.5" customHeight="1" x14ac:dyDescent="0.3">
      <c r="A8" s="283" t="s">
        <v>194</v>
      </c>
      <c r="B8" s="283"/>
      <c r="C8" s="283"/>
      <c r="D8" s="283"/>
      <c r="E8" s="284"/>
      <c r="F8" s="121"/>
      <c r="G8" s="104"/>
      <c r="H8" s="3"/>
      <c r="I8" s="2"/>
      <c r="J8" s="2"/>
    </row>
    <row r="9" spans="1:10" ht="19.5" thickBot="1" x14ac:dyDescent="0.35">
      <c r="A9" s="57"/>
      <c r="B9" s="3"/>
      <c r="C9" s="3"/>
      <c r="D9" s="3"/>
      <c r="E9" s="3"/>
      <c r="F9" s="3"/>
      <c r="G9" s="104"/>
      <c r="H9" s="3"/>
      <c r="I9" s="2"/>
      <c r="J9" s="2"/>
    </row>
    <row r="10" spans="1:10" ht="21.75" thickBot="1" x14ac:dyDescent="0.4">
      <c r="A10" s="58"/>
      <c r="B10" s="288" t="s">
        <v>233</v>
      </c>
      <c r="C10" s="289"/>
      <c r="D10" s="238"/>
      <c r="E10" s="285" t="s">
        <v>6</v>
      </c>
    </row>
    <row r="11" spans="1:10" ht="18.75" x14ac:dyDescent="0.25">
      <c r="A11" s="71"/>
      <c r="B11" s="224"/>
      <c r="C11" s="221"/>
      <c r="D11" s="236"/>
      <c r="E11" s="286"/>
    </row>
    <row r="12" spans="1:10" ht="73.5" customHeight="1" thickBot="1" x14ac:dyDescent="0.3">
      <c r="A12" s="72" t="s">
        <v>222</v>
      </c>
      <c r="B12" s="212" t="s">
        <v>5</v>
      </c>
      <c r="C12" s="222" t="s">
        <v>11</v>
      </c>
      <c r="D12" s="222" t="s">
        <v>221</v>
      </c>
      <c r="E12" s="287"/>
    </row>
    <row r="13" spans="1:10" ht="22.5" customHeight="1" thickBot="1" x14ac:dyDescent="0.3">
      <c r="A13" s="50" t="s">
        <v>64</v>
      </c>
      <c r="B13" s="225">
        <v>100000</v>
      </c>
      <c r="C13" s="239" t="s">
        <v>190</v>
      </c>
      <c r="D13" s="241" t="s">
        <v>199</v>
      </c>
      <c r="E13" s="76"/>
    </row>
    <row r="14" spans="1:10" ht="21.75" customHeight="1" thickBot="1" x14ac:dyDescent="0.3">
      <c r="A14" s="50" t="s">
        <v>139</v>
      </c>
      <c r="B14" s="130">
        <v>5000</v>
      </c>
      <c r="C14" s="239" t="s">
        <v>191</v>
      </c>
      <c r="D14" s="241" t="s">
        <v>219</v>
      </c>
      <c r="E14" s="59"/>
    </row>
    <row r="15" spans="1:10" ht="19.5" thickBot="1" x14ac:dyDescent="0.3">
      <c r="A15" s="220"/>
      <c r="B15" s="122"/>
      <c r="C15" s="237"/>
      <c r="D15" s="242"/>
      <c r="E15" s="67"/>
    </row>
    <row r="16" spans="1:10" ht="19.5" thickBot="1" x14ac:dyDescent="0.3">
      <c r="A16" s="220"/>
      <c r="B16" s="122"/>
      <c r="C16" s="240"/>
      <c r="D16" s="242"/>
      <c r="E16" s="67"/>
    </row>
    <row r="17" spans="1:10" ht="19.5" thickBot="1" x14ac:dyDescent="0.3">
      <c r="A17" s="220"/>
      <c r="B17" s="122"/>
      <c r="C17" s="240"/>
      <c r="D17" s="242"/>
      <c r="E17" s="68"/>
    </row>
    <row r="18" spans="1:10" ht="19.5" thickBot="1" x14ac:dyDescent="0.3">
      <c r="A18" s="220"/>
      <c r="B18" s="122"/>
      <c r="C18" s="223"/>
      <c r="D18" s="242"/>
      <c r="E18" s="69"/>
    </row>
    <row r="19" spans="1:10" ht="19.5" thickBot="1" x14ac:dyDescent="0.3">
      <c r="A19" s="220"/>
      <c r="B19" s="122"/>
      <c r="C19" s="223"/>
      <c r="D19" s="242"/>
      <c r="E19" s="69"/>
    </row>
    <row r="20" spans="1:10" ht="19.5" thickBot="1" x14ac:dyDescent="0.3">
      <c r="A20" s="220"/>
      <c r="B20" s="122"/>
      <c r="C20" s="223"/>
      <c r="D20" s="242"/>
      <c r="E20" s="69"/>
    </row>
    <row r="21" spans="1:10" ht="19.5" thickBot="1" x14ac:dyDescent="0.3">
      <c r="A21" s="220"/>
      <c r="B21" s="122"/>
      <c r="C21" s="223"/>
      <c r="D21" s="242"/>
      <c r="E21" s="69"/>
    </row>
    <row r="22" spans="1:10" ht="19.5" thickBot="1" x14ac:dyDescent="0.3">
      <c r="A22" s="220"/>
      <c r="B22" s="122"/>
      <c r="C22" s="223"/>
      <c r="D22" s="242"/>
      <c r="E22" s="69"/>
    </row>
    <row r="23" spans="1:10" ht="19.5" thickBot="1" x14ac:dyDescent="0.3">
      <c r="A23" s="220"/>
      <c r="B23" s="122"/>
      <c r="C23" s="223"/>
      <c r="D23" s="242"/>
      <c r="E23" s="69"/>
    </row>
    <row r="24" spans="1:10" ht="19.5" thickBot="1" x14ac:dyDescent="0.3">
      <c r="A24" s="220"/>
      <c r="B24" s="122"/>
      <c r="C24" s="223"/>
      <c r="D24" s="242"/>
      <c r="E24" s="69"/>
    </row>
    <row r="25" spans="1:10" ht="24.75" customHeight="1" thickBot="1" x14ac:dyDescent="0.3">
      <c r="A25" s="73" t="s">
        <v>8</v>
      </c>
      <c r="B25" s="129">
        <f>SUM(B15:B24)</f>
        <v>0</v>
      </c>
      <c r="C25" s="75"/>
      <c r="D25" s="75"/>
    </row>
    <row r="26" spans="1:10" ht="24.75" customHeight="1" thickBot="1" x14ac:dyDescent="0.3">
      <c r="A26" s="73"/>
      <c r="B26" s="61"/>
      <c r="C26" s="75"/>
      <c r="D26" s="75"/>
    </row>
    <row r="27" spans="1:10" ht="35.25" customHeight="1" thickBot="1" x14ac:dyDescent="0.3">
      <c r="A27" s="74" t="s">
        <v>7</v>
      </c>
      <c r="B27" s="78">
        <f>SUM(B7+B25)</f>
        <v>0</v>
      </c>
      <c r="C27" s="62"/>
      <c r="D27" s="53"/>
    </row>
    <row r="28" spans="1:10" x14ac:dyDescent="0.25">
      <c r="A28" s="2"/>
      <c r="B28" s="2"/>
      <c r="C28" s="2"/>
      <c r="D28" s="2"/>
      <c r="E28" s="2"/>
      <c r="F28" s="2"/>
      <c r="G28" s="54"/>
      <c r="H28" s="2"/>
      <c r="I28" s="2"/>
      <c r="J28" s="2"/>
    </row>
    <row r="29" spans="1:10" ht="43.9" customHeight="1" x14ac:dyDescent="0.25">
      <c r="A29" s="282" t="s">
        <v>97</v>
      </c>
      <c r="B29" s="282"/>
      <c r="C29" s="282"/>
    </row>
    <row r="30" spans="1:10" x14ac:dyDescent="0.25">
      <c r="A30" s="16"/>
    </row>
    <row r="32" spans="1:10" x14ac:dyDescent="0.25">
      <c r="A32" s="11"/>
    </row>
    <row r="33" spans="1:1" ht="15.75" x14ac:dyDescent="0.25">
      <c r="A33" s="20"/>
    </row>
    <row r="34" spans="1:1" x14ac:dyDescent="0.25">
      <c r="A34" s="17"/>
    </row>
    <row r="35" spans="1:1" x14ac:dyDescent="0.25">
      <c r="A35" s="18"/>
    </row>
    <row r="36" spans="1:1" x14ac:dyDescent="0.25">
      <c r="A36" s="11"/>
    </row>
    <row r="37" spans="1:1" ht="15.75" x14ac:dyDescent="0.25">
      <c r="A37" s="4"/>
    </row>
    <row r="38" spans="1:1" ht="15.75" x14ac:dyDescent="0.25">
      <c r="A38" s="4"/>
    </row>
    <row r="39" spans="1:1" x14ac:dyDescent="0.25">
      <c r="A39" s="11"/>
    </row>
    <row r="40" spans="1:1" ht="15.75" x14ac:dyDescent="0.25">
      <c r="A40" s="19"/>
    </row>
  </sheetData>
  <mergeCells count="11">
    <mergeCell ref="A1:D1"/>
    <mergeCell ref="A29:C29"/>
    <mergeCell ref="A8:E8"/>
    <mergeCell ref="E10:E12"/>
    <mergeCell ref="B10:C10"/>
    <mergeCell ref="C2:D2"/>
    <mergeCell ref="C3:D3"/>
    <mergeCell ref="C4:D4"/>
    <mergeCell ref="C5:D5"/>
    <mergeCell ref="C6:D6"/>
    <mergeCell ref="C7:D7"/>
  </mergeCells>
  <pageMargins left="0.7" right="0.7" top="0.75" bottom="0.75" header="0.3" footer="0.3"/>
  <pageSetup scale="68" fitToWidth="0" orientation="landscape" r:id="rId1"/>
  <colBreaks count="3" manualBreakCount="3">
    <brk id="3" max="26" man="1"/>
    <brk id="6" max="1048575" man="1"/>
    <brk id="9" max="26" man="1"/>
  </col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Inputs!$B$3:$B$10</xm:f>
          </x14:formula1>
          <xm:sqref>A15:A24</xm:sqref>
        </x14:dataValidation>
        <x14:dataValidation type="list" allowBlank="1" showInputMessage="1" showErrorMessage="1" xr:uid="{00000000-0002-0000-0100-000001000000}">
          <x14:formula1>
            <xm:f>Inputs!$C$3:$C$12</xm:f>
          </x14:formula1>
          <xm:sqref>C13:C24</xm:sqref>
        </x14:dataValidation>
        <x14:dataValidation type="list" allowBlank="1" showInputMessage="1" showErrorMessage="1" xr:uid="{6E066D39-546F-4C3D-A74E-E4F9C671B706}">
          <x14:formula1>
            <xm:f>Inputs!$D$3:$D$9</xm:f>
          </x14:formula1>
          <xm:sqref>D13:D24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1"/>
  <sheetViews>
    <sheetView zoomScale="90" zoomScaleNormal="90" workbookViewId="0">
      <selection activeCell="A4" sqref="A4"/>
    </sheetView>
  </sheetViews>
  <sheetFormatPr defaultRowHeight="18.75" x14ac:dyDescent="0.3"/>
  <cols>
    <col min="1" max="1" width="39.7109375" style="3" customWidth="1"/>
    <col min="2" max="2" width="31" style="3" customWidth="1"/>
    <col min="3" max="3" width="35.5703125" style="3" customWidth="1"/>
    <col min="4" max="4" width="34.42578125" style="3" customWidth="1"/>
    <col min="5" max="5" width="27.7109375" style="3" customWidth="1"/>
    <col min="6" max="6" width="43.5703125" style="3" customWidth="1"/>
    <col min="7" max="7" width="51.85546875" customWidth="1"/>
    <col min="8" max="8" width="54.42578125" customWidth="1"/>
    <col min="9" max="9" width="56.140625" customWidth="1"/>
  </cols>
  <sheetData>
    <row r="1" spans="1:7" ht="21.75" thickBot="1" x14ac:dyDescent="0.3">
      <c r="A1" s="295" t="s">
        <v>20</v>
      </c>
      <c r="B1" s="296"/>
      <c r="C1" s="296"/>
      <c r="D1" s="296"/>
      <c r="E1" s="296"/>
      <c r="F1" s="296"/>
      <c r="G1" s="297"/>
    </row>
    <row r="2" spans="1:7" ht="21.75" thickBot="1" x14ac:dyDescent="0.4">
      <c r="A2" s="288" t="s">
        <v>233</v>
      </c>
      <c r="B2" s="289"/>
      <c r="C2" s="289"/>
      <c r="D2" s="289"/>
      <c r="E2" s="289"/>
      <c r="F2" s="289"/>
      <c r="G2" s="289"/>
    </row>
    <row r="3" spans="1:7" ht="33" customHeight="1" thickBot="1" x14ac:dyDescent="0.3">
      <c r="A3" s="21" t="s">
        <v>9</v>
      </c>
      <c r="B3" s="21" t="s">
        <v>10</v>
      </c>
      <c r="C3" s="21" t="s">
        <v>15</v>
      </c>
      <c r="D3" s="23" t="s">
        <v>11</v>
      </c>
      <c r="E3" s="23" t="s">
        <v>221</v>
      </c>
      <c r="F3" s="21" t="s">
        <v>1</v>
      </c>
      <c r="G3" s="6" t="s">
        <v>6</v>
      </c>
    </row>
    <row r="4" spans="1:7" ht="63.75" customHeight="1" thickBot="1" x14ac:dyDescent="0.3">
      <c r="A4" s="48" t="s">
        <v>12</v>
      </c>
      <c r="B4" s="43">
        <v>240</v>
      </c>
      <c r="C4" s="125"/>
      <c r="D4" s="51" t="s">
        <v>190</v>
      </c>
      <c r="E4" s="46" t="s">
        <v>201</v>
      </c>
      <c r="F4" s="123"/>
      <c r="G4" s="82"/>
    </row>
    <row r="5" spans="1:7" ht="15" customHeight="1" thickBot="1" x14ac:dyDescent="0.3">
      <c r="A5" s="60"/>
      <c r="B5" s="22"/>
      <c r="C5" s="124"/>
      <c r="D5" s="22"/>
      <c r="E5" s="235"/>
      <c r="F5" s="124"/>
      <c r="G5" s="80"/>
    </row>
    <row r="6" spans="1:7" ht="15" customHeight="1" thickBot="1" x14ac:dyDescent="0.3">
      <c r="A6" s="60"/>
      <c r="B6" s="22"/>
      <c r="C6" s="124"/>
      <c r="D6" s="22"/>
      <c r="E6" s="235"/>
      <c r="F6" s="124"/>
      <c r="G6" s="80"/>
    </row>
    <row r="7" spans="1:7" ht="15" customHeight="1" thickBot="1" x14ac:dyDescent="0.3">
      <c r="A7" s="60"/>
      <c r="B7" s="22"/>
      <c r="C7" s="124"/>
      <c r="D7" s="22"/>
      <c r="E7" s="235"/>
      <c r="F7" s="124"/>
      <c r="G7" s="80"/>
    </row>
    <row r="8" spans="1:7" ht="15" customHeight="1" thickBot="1" x14ac:dyDescent="0.3">
      <c r="A8" s="60"/>
      <c r="B8" s="22"/>
      <c r="C8" s="124"/>
      <c r="D8" s="22"/>
      <c r="E8" s="235"/>
      <c r="F8" s="124"/>
      <c r="G8" s="80"/>
    </row>
    <row r="9" spans="1:7" ht="15" customHeight="1" thickBot="1" x14ac:dyDescent="0.3">
      <c r="A9" s="60"/>
      <c r="B9" s="22"/>
      <c r="C9" s="124"/>
      <c r="D9" s="22"/>
      <c r="E9" s="235"/>
      <c r="F9" s="124"/>
      <c r="G9" s="80"/>
    </row>
    <row r="10" spans="1:7" ht="15" customHeight="1" thickBot="1" x14ac:dyDescent="0.3">
      <c r="A10" s="60"/>
      <c r="B10" s="22"/>
      <c r="C10" s="124"/>
      <c r="D10" s="22"/>
      <c r="E10" s="235"/>
      <c r="F10" s="124"/>
      <c r="G10" s="80"/>
    </row>
    <row r="11" spans="1:7" ht="15" customHeight="1" thickBot="1" x14ac:dyDescent="0.3">
      <c r="A11" s="60"/>
      <c r="B11" s="22"/>
      <c r="C11" s="124"/>
      <c r="D11" s="22"/>
      <c r="E11" s="235"/>
      <c r="F11" s="124"/>
      <c r="G11" s="80"/>
    </row>
    <row r="12" spans="1:7" ht="15" customHeight="1" thickBot="1" x14ac:dyDescent="0.3">
      <c r="A12" s="60"/>
      <c r="B12" s="22"/>
      <c r="C12" s="124"/>
      <c r="D12" s="22"/>
      <c r="E12" s="235"/>
      <c r="F12" s="124"/>
      <c r="G12" s="80"/>
    </row>
    <row r="13" spans="1:7" ht="15" customHeight="1" thickBot="1" x14ac:dyDescent="0.3">
      <c r="A13" s="60"/>
      <c r="B13" s="22"/>
      <c r="C13" s="124"/>
      <c r="D13" s="22"/>
      <c r="E13" s="235"/>
      <c r="F13" s="124"/>
      <c r="G13" s="80"/>
    </row>
    <row r="14" spans="1:7" ht="15" customHeight="1" thickBot="1" x14ac:dyDescent="0.3">
      <c r="A14" s="60"/>
      <c r="B14" s="22"/>
      <c r="C14" s="124"/>
      <c r="D14" s="22"/>
      <c r="E14" s="235"/>
      <c r="F14" s="124"/>
      <c r="G14" s="80"/>
    </row>
    <row r="15" spans="1:7" ht="15" customHeight="1" thickBot="1" x14ac:dyDescent="0.3">
      <c r="A15" s="60"/>
      <c r="B15" s="22"/>
      <c r="C15" s="124"/>
      <c r="D15" s="22"/>
      <c r="E15" s="235"/>
      <c r="F15" s="124"/>
      <c r="G15" s="80"/>
    </row>
    <row r="16" spans="1:7" ht="15" customHeight="1" thickBot="1" x14ac:dyDescent="0.3">
      <c r="A16" s="60"/>
      <c r="B16" s="22"/>
      <c r="C16" s="124"/>
      <c r="D16" s="22"/>
      <c r="E16" s="235"/>
      <c r="F16" s="124"/>
      <c r="G16" s="80"/>
    </row>
    <row r="17" spans="1:10" ht="15" customHeight="1" thickBot="1" x14ac:dyDescent="0.3">
      <c r="A17" s="60"/>
      <c r="B17" s="22"/>
      <c r="C17" s="124"/>
      <c r="D17" s="22"/>
      <c r="E17" s="235"/>
      <c r="F17" s="124"/>
      <c r="G17" s="80"/>
    </row>
    <row r="18" spans="1:10" ht="15" customHeight="1" thickBot="1" x14ac:dyDescent="0.3">
      <c r="A18" s="60"/>
      <c r="B18" s="22"/>
      <c r="C18" s="124"/>
      <c r="D18" s="22"/>
      <c r="E18" s="235"/>
      <c r="F18" s="124"/>
      <c r="G18" s="80"/>
    </row>
    <row r="19" spans="1:10" ht="15" customHeight="1" thickBot="1" x14ac:dyDescent="0.3">
      <c r="A19" s="60"/>
      <c r="B19" s="22"/>
      <c r="C19" s="124"/>
      <c r="D19" s="22"/>
      <c r="E19" s="235"/>
      <c r="F19" s="124"/>
      <c r="G19" s="80"/>
    </row>
    <row r="20" spans="1:10" ht="25.5" customHeight="1" thickBot="1" x14ac:dyDescent="0.3">
      <c r="A20" s="8" t="s">
        <v>13</v>
      </c>
      <c r="B20" s="9"/>
      <c r="C20" s="81">
        <f>SUM(C5:C19)</f>
        <v>0</v>
      </c>
      <c r="D20" s="304"/>
      <c r="E20" s="305"/>
      <c r="F20"/>
    </row>
    <row r="21" spans="1:10" ht="23.25" customHeight="1" thickBot="1" x14ac:dyDescent="0.35">
      <c r="A21" s="10"/>
    </row>
    <row r="22" spans="1:10" ht="34.9" customHeight="1" thickBot="1" x14ac:dyDescent="0.3">
      <c r="A22" s="298" t="s">
        <v>14</v>
      </c>
      <c r="B22" s="299"/>
      <c r="C22" s="120" t="s">
        <v>87</v>
      </c>
      <c r="D22" s="21" t="s">
        <v>88</v>
      </c>
      <c r="E22" s="21" t="s">
        <v>89</v>
      </c>
      <c r="F22" s="23" t="s">
        <v>224</v>
      </c>
      <c r="G22" s="244" t="s">
        <v>221</v>
      </c>
      <c r="H22" s="138" t="s">
        <v>1</v>
      </c>
      <c r="I22" s="141" t="s">
        <v>103</v>
      </c>
      <c r="J22" s="139" t="s">
        <v>6</v>
      </c>
    </row>
    <row r="23" spans="1:10" ht="30" customHeight="1" thickBot="1" x14ac:dyDescent="0.3">
      <c r="A23" s="300" t="s">
        <v>91</v>
      </c>
      <c r="B23" s="301"/>
      <c r="C23" s="43">
        <v>1</v>
      </c>
      <c r="D23" s="49">
        <v>300</v>
      </c>
      <c r="E23" s="125">
        <f>C23*D23</f>
        <v>300</v>
      </c>
      <c r="F23" s="51" t="s">
        <v>190</v>
      </c>
      <c r="G23" s="46" t="s">
        <v>198</v>
      </c>
      <c r="H23" s="126"/>
      <c r="I23" s="142"/>
      <c r="J23" s="140"/>
    </row>
    <row r="24" spans="1:10" ht="30" customHeight="1" thickBot="1" x14ac:dyDescent="0.3">
      <c r="A24" s="300" t="s">
        <v>92</v>
      </c>
      <c r="B24" s="301"/>
      <c r="C24" s="43">
        <v>5</v>
      </c>
      <c r="D24" s="49">
        <v>500</v>
      </c>
      <c r="E24" s="125">
        <f>C24*D24</f>
        <v>2500</v>
      </c>
      <c r="F24" s="51" t="s">
        <v>202</v>
      </c>
      <c r="G24" s="246" t="s">
        <v>219</v>
      </c>
      <c r="H24" s="126"/>
      <c r="I24" s="142"/>
      <c r="J24" s="140"/>
    </row>
    <row r="25" spans="1:10" ht="15.75" customHeight="1" thickBot="1" x14ac:dyDescent="0.3">
      <c r="A25" s="302"/>
      <c r="B25" s="303"/>
      <c r="C25" s="27"/>
      <c r="D25" s="22"/>
      <c r="E25" s="209">
        <f t="shared" ref="E25:E38" si="0">C25*D25</f>
        <v>0</v>
      </c>
      <c r="F25" s="245"/>
      <c r="G25" s="235"/>
      <c r="H25" s="126"/>
      <c r="I25" s="142"/>
      <c r="J25" s="80"/>
    </row>
    <row r="26" spans="1:10" ht="15.75" customHeight="1" thickBot="1" x14ac:dyDescent="0.3">
      <c r="A26" s="302"/>
      <c r="B26" s="303"/>
      <c r="C26" s="27"/>
      <c r="D26" s="22"/>
      <c r="E26" s="209">
        <f t="shared" si="0"/>
        <v>0</v>
      </c>
      <c r="F26" s="245"/>
      <c r="G26" s="235"/>
      <c r="H26" s="126"/>
      <c r="I26" s="142"/>
      <c r="J26" s="80"/>
    </row>
    <row r="27" spans="1:10" ht="15.75" customHeight="1" thickBot="1" x14ac:dyDescent="0.3">
      <c r="A27" s="302"/>
      <c r="B27" s="303"/>
      <c r="C27" s="27"/>
      <c r="D27" s="22"/>
      <c r="E27" s="209">
        <f t="shared" si="0"/>
        <v>0</v>
      </c>
      <c r="F27" s="245"/>
      <c r="G27" s="235"/>
      <c r="H27" s="126"/>
      <c r="I27" s="142"/>
      <c r="J27" s="80"/>
    </row>
    <row r="28" spans="1:10" ht="15.75" customHeight="1" thickBot="1" x14ac:dyDescent="0.3">
      <c r="A28" s="302"/>
      <c r="B28" s="303"/>
      <c r="C28" s="27"/>
      <c r="D28" s="22"/>
      <c r="E28" s="209">
        <f t="shared" si="0"/>
        <v>0</v>
      </c>
      <c r="F28" s="245"/>
      <c r="G28" s="235"/>
      <c r="H28" s="126"/>
      <c r="I28" s="142"/>
      <c r="J28" s="80"/>
    </row>
    <row r="29" spans="1:10" ht="15.75" customHeight="1" thickBot="1" x14ac:dyDescent="0.3">
      <c r="A29" s="302"/>
      <c r="B29" s="303"/>
      <c r="C29" s="27"/>
      <c r="D29" s="22"/>
      <c r="E29" s="209">
        <f t="shared" si="0"/>
        <v>0</v>
      </c>
      <c r="F29" s="245"/>
      <c r="G29" s="235"/>
      <c r="H29" s="126"/>
      <c r="I29" s="142"/>
      <c r="J29" s="80"/>
    </row>
    <row r="30" spans="1:10" ht="15.75" customHeight="1" thickBot="1" x14ac:dyDescent="0.3">
      <c r="A30" s="302"/>
      <c r="B30" s="303"/>
      <c r="C30" s="27"/>
      <c r="D30" s="22"/>
      <c r="E30" s="209">
        <f t="shared" si="0"/>
        <v>0</v>
      </c>
      <c r="F30" s="245"/>
      <c r="G30" s="235"/>
      <c r="H30" s="126"/>
      <c r="I30" s="142"/>
      <c r="J30" s="80"/>
    </row>
    <row r="31" spans="1:10" ht="15.75" customHeight="1" thickBot="1" x14ac:dyDescent="0.3">
      <c r="A31" s="205"/>
      <c r="B31" s="206"/>
      <c r="C31" s="27"/>
      <c r="D31" s="22"/>
      <c r="E31" s="209">
        <f t="shared" si="0"/>
        <v>0</v>
      </c>
      <c r="F31" s="245"/>
      <c r="G31" s="235"/>
      <c r="H31" s="126"/>
      <c r="I31" s="142"/>
      <c r="J31" s="80"/>
    </row>
    <row r="32" spans="1:10" ht="15.75" customHeight="1" thickBot="1" x14ac:dyDescent="0.3">
      <c r="A32" s="205"/>
      <c r="B32" s="206"/>
      <c r="C32" s="27"/>
      <c r="D32" s="22"/>
      <c r="E32" s="209">
        <f t="shared" si="0"/>
        <v>0</v>
      </c>
      <c r="F32" s="245"/>
      <c r="G32" s="235"/>
      <c r="H32" s="126"/>
      <c r="I32" s="142"/>
      <c r="J32" s="80"/>
    </row>
    <row r="33" spans="1:10" ht="15.75" customHeight="1" thickBot="1" x14ac:dyDescent="0.3">
      <c r="A33" s="205"/>
      <c r="B33" s="206"/>
      <c r="C33" s="27"/>
      <c r="D33" s="22"/>
      <c r="E33" s="209">
        <f t="shared" si="0"/>
        <v>0</v>
      </c>
      <c r="F33" s="245"/>
      <c r="G33" s="235"/>
      <c r="H33" s="126"/>
      <c r="I33" s="142"/>
      <c r="J33" s="80"/>
    </row>
    <row r="34" spans="1:10" ht="15.75" customHeight="1" thickBot="1" x14ac:dyDescent="0.3">
      <c r="A34" s="205"/>
      <c r="B34" s="206"/>
      <c r="C34" s="27"/>
      <c r="D34" s="22"/>
      <c r="E34" s="209">
        <f t="shared" si="0"/>
        <v>0</v>
      </c>
      <c r="F34" s="245"/>
      <c r="G34" s="235"/>
      <c r="H34" s="126"/>
      <c r="I34" s="142"/>
      <c r="J34" s="80"/>
    </row>
    <row r="35" spans="1:10" ht="15.75" customHeight="1" thickBot="1" x14ac:dyDescent="0.3">
      <c r="A35" s="302"/>
      <c r="B35" s="303"/>
      <c r="C35" s="27"/>
      <c r="D35" s="22"/>
      <c r="E35" s="209">
        <f t="shared" si="0"/>
        <v>0</v>
      </c>
      <c r="F35" s="245"/>
      <c r="G35" s="235"/>
      <c r="H35" s="126"/>
      <c r="I35" s="142"/>
      <c r="J35" s="80"/>
    </row>
    <row r="36" spans="1:10" ht="15.75" customHeight="1" thickBot="1" x14ac:dyDescent="0.3">
      <c r="A36" s="302"/>
      <c r="B36" s="303"/>
      <c r="C36" s="27"/>
      <c r="D36" s="22"/>
      <c r="E36" s="209">
        <f t="shared" si="0"/>
        <v>0</v>
      </c>
      <c r="F36" s="245"/>
      <c r="G36" s="235"/>
      <c r="H36" s="126"/>
      <c r="I36" s="142"/>
      <c r="J36" s="80"/>
    </row>
    <row r="37" spans="1:10" ht="15.75" customHeight="1" thickBot="1" x14ac:dyDescent="0.3">
      <c r="A37" s="302"/>
      <c r="B37" s="303"/>
      <c r="C37" s="27"/>
      <c r="D37" s="22"/>
      <c r="E37" s="209">
        <f t="shared" si="0"/>
        <v>0</v>
      </c>
      <c r="F37" s="245"/>
      <c r="G37" s="235"/>
      <c r="H37" s="126"/>
      <c r="I37" s="142"/>
      <c r="J37" s="80"/>
    </row>
    <row r="38" spans="1:10" ht="15.75" customHeight="1" thickBot="1" x14ac:dyDescent="0.3">
      <c r="A38" s="302"/>
      <c r="B38" s="303"/>
      <c r="C38" s="27"/>
      <c r="D38" s="22"/>
      <c r="E38" s="209">
        <f t="shared" si="0"/>
        <v>0</v>
      </c>
      <c r="F38" s="245"/>
      <c r="G38" s="235"/>
      <c r="H38" s="126"/>
      <c r="I38" s="142"/>
      <c r="J38" s="80"/>
    </row>
    <row r="39" spans="1:10" ht="25.5" customHeight="1" thickBot="1" x14ac:dyDescent="0.3">
      <c r="A39" s="83" t="s">
        <v>13</v>
      </c>
      <c r="B39" s="84"/>
      <c r="C39" s="84"/>
      <c r="D39" s="85">
        <f>SUM(D25:D38)</f>
        <v>0</v>
      </c>
      <c r="E39" s="81">
        <f>SUM(E25:E38)</f>
        <v>0</v>
      </c>
      <c r="F39" s="119"/>
    </row>
    <row r="40" spans="1:10" ht="19.5" thickBot="1" x14ac:dyDescent="0.35">
      <c r="A40" s="86" t="s">
        <v>49</v>
      </c>
      <c r="B40" s="7"/>
      <c r="C40" s="7"/>
      <c r="D40" s="7"/>
      <c r="E40" s="81">
        <f>C20+E39</f>
        <v>0</v>
      </c>
    </row>
    <row r="41" spans="1:10" x14ac:dyDescent="0.3">
      <c r="A41" s="127"/>
      <c r="B41" s="104"/>
      <c r="C41" s="104"/>
      <c r="D41" s="128"/>
    </row>
  </sheetData>
  <mergeCells count="16">
    <mergeCell ref="A26:B26"/>
    <mergeCell ref="A36:B36"/>
    <mergeCell ref="A37:B37"/>
    <mergeCell ref="A38:B38"/>
    <mergeCell ref="A27:B27"/>
    <mergeCell ref="A28:B28"/>
    <mergeCell ref="A29:B29"/>
    <mergeCell ref="A30:B30"/>
    <mergeCell ref="A35:B35"/>
    <mergeCell ref="A1:G1"/>
    <mergeCell ref="A22:B22"/>
    <mergeCell ref="A23:B23"/>
    <mergeCell ref="A25:B25"/>
    <mergeCell ref="D20:E20"/>
    <mergeCell ref="A2:G2"/>
    <mergeCell ref="A24:B24"/>
  </mergeCells>
  <pageMargins left="0.7" right="0.7" top="0.75" bottom="0.75" header="0.3" footer="0.3"/>
  <pageSetup scale="3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200-000004000000}">
          <x14:formula1>
            <xm:f>Inputs!$C$3:$C$12</xm:f>
          </x14:formula1>
          <xm:sqref>D4:D19 F23:F38</xm:sqref>
        </x14:dataValidation>
        <x14:dataValidation type="list" allowBlank="1" showInputMessage="1" showErrorMessage="1" xr:uid="{00000000-0002-0000-0200-000000000000}">
          <x14:formula1>
            <xm:f>Inputs!$E$3:$E$33</xm:f>
          </x14:formula1>
          <xm:sqref>A4</xm:sqref>
        </x14:dataValidation>
        <x14:dataValidation type="list" allowBlank="1" showInputMessage="1" showErrorMessage="1" xr:uid="{162D4B1B-C773-46EB-B864-6AE3B0DB6CA4}">
          <x14:formula1>
            <xm:f>Inputs!$D$3:$D$9</xm:f>
          </x14:formula1>
          <xm:sqref>E4:E19</xm:sqref>
        </x14:dataValidation>
        <x14:dataValidation type="list" allowBlank="1" showInputMessage="1" showErrorMessage="1" xr:uid="{EA4EC3CE-992A-4F43-A5DE-293E6ECB1AFA}">
          <x14:formula1>
            <xm:f>Inputs!$E$3:$E$39</xm:f>
          </x14:formula1>
          <xm:sqref>A5:A19</xm:sqref>
        </x14:dataValidation>
        <x14:dataValidation type="list" allowBlank="1" showInputMessage="1" showErrorMessage="1" xr:uid="{2A7BFB32-7859-4371-8E76-B253674C88F1}">
          <x14:formula1>
            <xm:f>Inputs!$D$3:$D$11</xm:f>
          </x14:formula1>
          <xm:sqref>G23:G38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5"/>
  <sheetViews>
    <sheetView zoomScale="90" zoomScaleNormal="90" workbookViewId="0">
      <selection activeCell="B3" sqref="B3"/>
    </sheetView>
  </sheetViews>
  <sheetFormatPr defaultRowHeight="18.75" x14ac:dyDescent="0.3"/>
  <cols>
    <col min="1" max="1" width="6.28515625" style="24" customWidth="1"/>
    <col min="2" max="2" width="39.85546875" style="24" customWidth="1"/>
    <col min="3" max="3" width="20.42578125" style="24" customWidth="1"/>
    <col min="4" max="4" width="19.28515625" style="3" bestFit="1" customWidth="1"/>
    <col min="5" max="5" width="19.28515625" style="3" customWidth="1"/>
    <col min="6" max="6" width="12.7109375" style="3" customWidth="1"/>
    <col min="7" max="7" width="11.140625" style="3" customWidth="1"/>
    <col min="8" max="8" width="15.28515625" style="3" customWidth="1"/>
    <col min="9" max="9" width="23.5703125" style="3" customWidth="1"/>
    <col min="10" max="10" width="25.28515625" bestFit="1" customWidth="1"/>
    <col min="11" max="11" width="66" customWidth="1"/>
  </cols>
  <sheetData>
    <row r="1" spans="1:11" ht="22.5" customHeight="1" thickBot="1" x14ac:dyDescent="0.3">
      <c r="A1" s="295" t="s">
        <v>21</v>
      </c>
      <c r="B1" s="296"/>
      <c r="C1" s="296"/>
      <c r="D1" s="296"/>
      <c r="E1" s="296"/>
      <c r="F1" s="296"/>
      <c r="G1" s="296"/>
      <c r="H1" s="296"/>
      <c r="I1" s="296"/>
      <c r="J1" s="296"/>
      <c r="K1" s="296"/>
    </row>
    <row r="2" spans="1:11" ht="76.150000000000006" customHeight="1" thickBot="1" x14ac:dyDescent="0.3">
      <c r="A2" s="311" t="s">
        <v>233</v>
      </c>
      <c r="B2" s="312"/>
      <c r="C2" s="34" t="s">
        <v>22</v>
      </c>
      <c r="D2" s="34" t="s">
        <v>213</v>
      </c>
      <c r="E2" s="234" t="s">
        <v>230</v>
      </c>
      <c r="F2" s="308" t="s">
        <v>203</v>
      </c>
      <c r="G2" s="309"/>
      <c r="H2" s="310"/>
      <c r="I2" s="306" t="s">
        <v>19</v>
      </c>
      <c r="J2" s="307"/>
      <c r="K2" s="35" t="s">
        <v>6</v>
      </c>
    </row>
    <row r="3" spans="1:11" ht="57" thickBot="1" x14ac:dyDescent="0.35">
      <c r="A3" s="26"/>
      <c r="B3" s="25" t="s">
        <v>25</v>
      </c>
      <c r="C3" s="28"/>
      <c r="D3" s="28"/>
      <c r="E3" s="28"/>
      <c r="F3" s="23" t="s">
        <v>17</v>
      </c>
      <c r="G3" s="23" t="s">
        <v>18</v>
      </c>
      <c r="H3" s="23" t="s">
        <v>0</v>
      </c>
      <c r="I3" s="33" t="s">
        <v>204</v>
      </c>
      <c r="J3" s="33" t="s">
        <v>23</v>
      </c>
      <c r="K3" s="5"/>
    </row>
    <row r="4" spans="1:11" ht="30.75" customHeight="1" thickBot="1" x14ac:dyDescent="0.3">
      <c r="A4" s="40" t="s">
        <v>55</v>
      </c>
      <c r="B4" s="41" t="s">
        <v>31</v>
      </c>
      <c r="C4" s="42">
        <v>1</v>
      </c>
      <c r="D4" s="42">
        <v>0.75</v>
      </c>
      <c r="E4" s="42">
        <v>0.5</v>
      </c>
      <c r="F4" s="44">
        <v>50000</v>
      </c>
      <c r="G4" s="44">
        <v>15000</v>
      </c>
      <c r="H4" s="208">
        <f>SUM(F4:G4)</f>
        <v>65000</v>
      </c>
      <c r="I4" s="45">
        <v>0.5</v>
      </c>
      <c r="J4" s="45">
        <v>0.5</v>
      </c>
      <c r="K4" s="46"/>
    </row>
    <row r="5" spans="1:11" ht="30.75" customHeight="1" thickBot="1" x14ac:dyDescent="0.3">
      <c r="A5" s="47" t="s">
        <v>55</v>
      </c>
      <c r="B5" s="41" t="s">
        <v>30</v>
      </c>
      <c r="C5" s="42">
        <v>0.5</v>
      </c>
      <c r="D5" s="42">
        <v>0.25</v>
      </c>
      <c r="E5" s="42">
        <v>1</v>
      </c>
      <c r="F5" s="44">
        <v>30000</v>
      </c>
      <c r="G5" s="44">
        <v>15000</v>
      </c>
      <c r="H5" s="208">
        <f>SUM(F5:G5)</f>
        <v>45000</v>
      </c>
      <c r="I5" s="45">
        <v>1</v>
      </c>
      <c r="J5" s="45"/>
      <c r="K5" s="46"/>
    </row>
    <row r="6" spans="1:11" ht="20.25" customHeight="1" thickBot="1" x14ac:dyDescent="0.3">
      <c r="A6" s="30">
        <v>1</v>
      </c>
      <c r="B6" s="27"/>
      <c r="C6" s="27"/>
      <c r="D6" s="27"/>
      <c r="E6" s="27"/>
      <c r="F6" s="27"/>
      <c r="G6" s="27"/>
      <c r="H6" s="208">
        <f>SUM(F6:G6)</f>
        <v>0</v>
      </c>
      <c r="I6" s="31"/>
      <c r="J6" s="31"/>
      <c r="K6" s="80"/>
    </row>
    <row r="7" spans="1:11" ht="20.25" customHeight="1" thickBot="1" x14ac:dyDescent="0.3">
      <c r="A7" s="87">
        <f>A6+1</f>
        <v>2</v>
      </c>
      <c r="B7" s="27"/>
      <c r="C7" s="27"/>
      <c r="D7" s="27"/>
      <c r="E7" s="27"/>
      <c r="F7" s="27"/>
      <c r="G7" s="27"/>
      <c r="H7" s="208">
        <f t="shared" ref="H7:H15" si="0">SUM(F7:G7)</f>
        <v>0</v>
      </c>
      <c r="I7" s="31"/>
      <c r="J7" s="31"/>
      <c r="K7" s="80"/>
    </row>
    <row r="8" spans="1:11" ht="20.25" customHeight="1" thickBot="1" x14ac:dyDescent="0.3">
      <c r="A8" s="87">
        <f t="shared" ref="A8:A15" si="1">A7+1</f>
        <v>3</v>
      </c>
      <c r="B8" s="27"/>
      <c r="C8" s="27"/>
      <c r="D8" s="27"/>
      <c r="E8" s="27"/>
      <c r="F8" s="27"/>
      <c r="G8" s="27"/>
      <c r="H8" s="208">
        <f t="shared" si="0"/>
        <v>0</v>
      </c>
      <c r="I8" s="31"/>
      <c r="J8" s="31"/>
      <c r="K8" s="80"/>
    </row>
    <row r="9" spans="1:11" ht="20.25" customHeight="1" thickBot="1" x14ac:dyDescent="0.3">
      <c r="A9" s="87">
        <f t="shared" si="1"/>
        <v>4</v>
      </c>
      <c r="B9" s="27"/>
      <c r="C9" s="27"/>
      <c r="D9" s="27"/>
      <c r="E9" s="27"/>
      <c r="F9" s="27"/>
      <c r="G9" s="27"/>
      <c r="H9" s="208">
        <f t="shared" si="0"/>
        <v>0</v>
      </c>
      <c r="I9" s="31"/>
      <c r="J9" s="31"/>
      <c r="K9" s="80"/>
    </row>
    <row r="10" spans="1:11" ht="20.25" customHeight="1" thickBot="1" x14ac:dyDescent="0.3">
      <c r="A10" s="87">
        <f t="shared" si="1"/>
        <v>5</v>
      </c>
      <c r="B10" s="27"/>
      <c r="C10" s="27"/>
      <c r="D10" s="27"/>
      <c r="E10" s="27"/>
      <c r="F10" s="27"/>
      <c r="G10" s="27"/>
      <c r="H10" s="208">
        <f t="shared" si="0"/>
        <v>0</v>
      </c>
      <c r="I10" s="31"/>
      <c r="J10" s="31"/>
      <c r="K10" s="80"/>
    </row>
    <row r="11" spans="1:11" ht="20.25" customHeight="1" thickBot="1" x14ac:dyDescent="0.3">
      <c r="A11" s="87">
        <f t="shared" si="1"/>
        <v>6</v>
      </c>
      <c r="B11" s="27"/>
      <c r="C11" s="27"/>
      <c r="D11" s="27"/>
      <c r="E11" s="27"/>
      <c r="F11" s="27"/>
      <c r="G11" s="27"/>
      <c r="H11" s="208">
        <f t="shared" si="0"/>
        <v>0</v>
      </c>
      <c r="I11" s="32"/>
      <c r="J11" s="31"/>
      <c r="K11" s="80"/>
    </row>
    <row r="12" spans="1:11" ht="20.25" customHeight="1" thickBot="1" x14ac:dyDescent="0.3">
      <c r="A12" s="87">
        <f t="shared" si="1"/>
        <v>7</v>
      </c>
      <c r="B12" s="27"/>
      <c r="C12" s="27"/>
      <c r="D12" s="27"/>
      <c r="E12" s="27"/>
      <c r="F12" s="27"/>
      <c r="G12" s="27"/>
      <c r="H12" s="208">
        <f t="shared" si="0"/>
        <v>0</v>
      </c>
      <c r="I12" s="31"/>
      <c r="J12" s="31"/>
      <c r="K12" s="80"/>
    </row>
    <row r="13" spans="1:11" ht="20.25" customHeight="1" thickBot="1" x14ac:dyDescent="0.3">
      <c r="A13" s="87">
        <f t="shared" si="1"/>
        <v>8</v>
      </c>
      <c r="B13" s="27"/>
      <c r="C13" s="27"/>
      <c r="D13" s="27"/>
      <c r="E13" s="27"/>
      <c r="F13" s="27"/>
      <c r="G13" s="27"/>
      <c r="H13" s="208">
        <f t="shared" si="0"/>
        <v>0</v>
      </c>
      <c r="I13" s="31"/>
      <c r="J13" s="31"/>
      <c r="K13" s="80"/>
    </row>
    <row r="14" spans="1:11" ht="20.25" customHeight="1" thickBot="1" x14ac:dyDescent="0.3">
      <c r="A14" s="87">
        <f t="shared" si="1"/>
        <v>9</v>
      </c>
      <c r="B14" s="27"/>
      <c r="C14" s="27"/>
      <c r="D14" s="27"/>
      <c r="E14" s="27"/>
      <c r="F14" s="27"/>
      <c r="G14" s="27"/>
      <c r="H14" s="208">
        <f t="shared" si="0"/>
        <v>0</v>
      </c>
      <c r="I14" s="31"/>
      <c r="J14" s="31"/>
      <c r="K14" s="80"/>
    </row>
    <row r="15" spans="1:11" ht="20.25" customHeight="1" thickBot="1" x14ac:dyDescent="0.3">
      <c r="A15" s="87">
        <f t="shared" si="1"/>
        <v>10</v>
      </c>
      <c r="B15" s="27"/>
      <c r="C15" s="27"/>
      <c r="D15" s="27"/>
      <c r="E15" s="27"/>
      <c r="F15" s="27"/>
      <c r="G15" s="27"/>
      <c r="H15" s="208">
        <f t="shared" si="0"/>
        <v>0</v>
      </c>
      <c r="I15" s="31"/>
      <c r="J15" s="31"/>
      <c r="K15" s="80"/>
    </row>
  </sheetData>
  <mergeCells count="4">
    <mergeCell ref="A1:K1"/>
    <mergeCell ref="I2:J2"/>
    <mergeCell ref="F2:H2"/>
    <mergeCell ref="A2:B2"/>
  </mergeCells>
  <pageMargins left="0.7" right="0.7" top="0.75" bottom="0.75" header="0.3" footer="0.3"/>
  <pageSetup scale="38" fitToHeight="0" orientation="landscape" r:id="rId1"/>
  <rowBreaks count="1" manualBreakCount="1">
    <brk id="15" max="16383" man="1"/>
  </rowBreaks>
  <ignoredErrors>
    <ignoredError sqref="H4:H5"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Inputs!$E$3:$E$33</xm:f>
          </x14:formula1>
          <xm:sqref>B4:B15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2"/>
  <sheetViews>
    <sheetView zoomScaleNormal="100" workbookViewId="0">
      <selection sqref="A1:C2"/>
    </sheetView>
  </sheetViews>
  <sheetFormatPr defaultRowHeight="18.75" x14ac:dyDescent="0.3"/>
  <cols>
    <col min="1" max="1" width="58.42578125" style="3" customWidth="1"/>
    <col min="2" max="2" width="15.7109375" style="24" bestFit="1" customWidth="1"/>
    <col min="3" max="3" width="14.85546875" style="24" bestFit="1" customWidth="1"/>
    <col min="4" max="13" width="12.7109375" style="24" customWidth="1"/>
    <col min="14" max="14" width="49.5703125" customWidth="1"/>
  </cols>
  <sheetData>
    <row r="1" spans="1:14" ht="19.5" customHeight="1" x14ac:dyDescent="0.25">
      <c r="A1" s="313" t="s">
        <v>205</v>
      </c>
      <c r="B1" s="314"/>
      <c r="C1" s="315"/>
      <c r="D1" s="321" t="s">
        <v>233</v>
      </c>
      <c r="E1" s="321"/>
      <c r="F1" s="321"/>
      <c r="G1" s="321"/>
      <c r="H1" s="321"/>
      <c r="I1" s="321"/>
      <c r="J1" s="321"/>
      <c r="K1" s="321"/>
      <c r="L1" s="321"/>
      <c r="M1" s="322"/>
      <c r="N1" s="319" t="s">
        <v>6</v>
      </c>
    </row>
    <row r="2" spans="1:14" ht="39.75" customHeight="1" thickBot="1" x14ac:dyDescent="0.3">
      <c r="A2" s="316"/>
      <c r="B2" s="317"/>
      <c r="C2" s="318"/>
      <c r="D2" s="323"/>
      <c r="E2" s="323"/>
      <c r="F2" s="323"/>
      <c r="G2" s="323"/>
      <c r="H2" s="323"/>
      <c r="I2" s="323"/>
      <c r="J2" s="323"/>
      <c r="K2" s="323"/>
      <c r="L2" s="323"/>
      <c r="M2" s="324"/>
      <c r="N2" s="320"/>
    </row>
    <row r="3" spans="1:14" s="36" customFormat="1" ht="51.75" customHeight="1" thickBot="1" x14ac:dyDescent="0.3">
      <c r="A3" s="227"/>
      <c r="B3" s="230" t="str">
        <f>'4. Personnel '!B4</f>
        <v>Project Director</v>
      </c>
      <c r="C3" s="231" t="str">
        <f>'4. Personnel '!B5</f>
        <v>Epidemiologist</v>
      </c>
      <c r="D3" s="101">
        <f>'4. Personnel '!B6</f>
        <v>0</v>
      </c>
      <c r="E3" s="102">
        <f>'4. Personnel '!B7</f>
        <v>0</v>
      </c>
      <c r="F3" s="102">
        <f>'4. Personnel '!B8</f>
        <v>0</v>
      </c>
      <c r="G3" s="102">
        <f>'4. Personnel '!B9</f>
        <v>0</v>
      </c>
      <c r="H3" s="102">
        <f>'4. Personnel '!B10</f>
        <v>0</v>
      </c>
      <c r="I3" s="102">
        <f>'4. Personnel '!B11</f>
        <v>0</v>
      </c>
      <c r="J3" s="102">
        <f>'4. Personnel '!B12</f>
        <v>0</v>
      </c>
      <c r="K3" s="102">
        <f>'4. Personnel '!B13</f>
        <v>0</v>
      </c>
      <c r="L3" s="102">
        <f>'4. Personnel '!B14</f>
        <v>0</v>
      </c>
      <c r="M3" s="102">
        <f>'4. Personnel '!B15</f>
        <v>0</v>
      </c>
      <c r="N3" s="89"/>
    </row>
    <row r="4" spans="1:14" s="1" customFormat="1" ht="32.25" customHeight="1" thickBot="1" x14ac:dyDescent="0.35">
      <c r="A4" s="229" t="s">
        <v>190</v>
      </c>
      <c r="B4" s="90">
        <v>0.25</v>
      </c>
      <c r="C4" s="91">
        <v>1</v>
      </c>
      <c r="D4" s="39"/>
      <c r="E4" s="38"/>
      <c r="F4" s="38"/>
      <c r="G4" s="38"/>
      <c r="H4" s="38"/>
      <c r="I4" s="38"/>
      <c r="J4" s="38"/>
      <c r="K4" s="38"/>
      <c r="L4" s="38"/>
      <c r="M4" s="38"/>
      <c r="N4" s="89"/>
    </row>
    <row r="5" spans="1:14" s="1" customFormat="1" ht="30" customHeight="1" thickBot="1" x14ac:dyDescent="0.35">
      <c r="A5" s="229" t="s">
        <v>189</v>
      </c>
      <c r="B5" s="90">
        <v>0.25</v>
      </c>
      <c r="C5" s="92"/>
      <c r="D5" s="39"/>
      <c r="E5" s="38"/>
      <c r="F5" s="38"/>
      <c r="G5" s="38"/>
      <c r="H5" s="38"/>
      <c r="I5" s="38"/>
      <c r="J5" s="38"/>
      <c r="K5" s="38"/>
      <c r="L5" s="38"/>
      <c r="M5" s="38"/>
      <c r="N5" s="80"/>
    </row>
    <row r="6" spans="1:14" s="1" customFormat="1" ht="27" customHeight="1" thickBot="1" x14ac:dyDescent="0.35">
      <c r="A6" s="226" t="s">
        <v>191</v>
      </c>
      <c r="B6" s="90">
        <v>0.5</v>
      </c>
      <c r="C6" s="92"/>
      <c r="D6" s="39"/>
      <c r="E6" s="38"/>
      <c r="F6" s="38"/>
      <c r="G6" s="38"/>
      <c r="H6" s="38"/>
      <c r="I6" s="38"/>
      <c r="J6" s="38"/>
      <c r="K6" s="38"/>
      <c r="L6" s="38"/>
      <c r="M6" s="38"/>
      <c r="N6" s="80"/>
    </row>
    <row r="7" spans="1:14" s="1" customFormat="1" ht="31.5" customHeight="1" thickBot="1" x14ac:dyDescent="0.35">
      <c r="A7" s="228"/>
      <c r="B7" s="90"/>
      <c r="C7" s="92"/>
      <c r="D7" s="39"/>
      <c r="E7" s="38"/>
      <c r="F7" s="38"/>
      <c r="G7" s="38"/>
      <c r="H7" s="38"/>
      <c r="I7" s="38"/>
      <c r="J7" s="38"/>
      <c r="K7" s="38"/>
      <c r="L7" s="38"/>
      <c r="M7" s="38"/>
      <c r="N7" s="80"/>
    </row>
    <row r="8" spans="1:14" s="1" customFormat="1" ht="31.5" customHeight="1" thickBot="1" x14ac:dyDescent="0.35">
      <c r="A8" s="103"/>
      <c r="B8" s="90"/>
      <c r="C8" s="92"/>
      <c r="D8" s="39"/>
      <c r="E8" s="38"/>
      <c r="F8" s="38"/>
      <c r="G8" s="38"/>
      <c r="H8" s="38"/>
      <c r="I8" s="38"/>
      <c r="J8" s="38"/>
      <c r="K8" s="38"/>
      <c r="L8" s="38"/>
      <c r="M8" s="38"/>
      <c r="N8" s="80"/>
    </row>
    <row r="9" spans="1:14" s="1" customFormat="1" ht="31.5" customHeight="1" thickBot="1" x14ac:dyDescent="0.35">
      <c r="A9" s="103"/>
      <c r="B9" s="90"/>
      <c r="C9" s="92"/>
      <c r="D9" s="39"/>
      <c r="E9" s="38"/>
      <c r="F9" s="38"/>
      <c r="G9" s="38"/>
      <c r="H9" s="38"/>
      <c r="I9" s="38"/>
      <c r="J9" s="38"/>
      <c r="K9" s="38"/>
      <c r="L9" s="38"/>
      <c r="M9" s="38"/>
      <c r="N9" s="80"/>
    </row>
    <row r="10" spans="1:14" s="1" customFormat="1" ht="31.5" customHeight="1" thickBot="1" x14ac:dyDescent="0.35">
      <c r="A10" s="103"/>
      <c r="B10" s="93"/>
      <c r="C10" s="94"/>
      <c r="D10" s="39"/>
      <c r="E10" s="38"/>
      <c r="F10" s="38"/>
      <c r="G10" s="38"/>
      <c r="H10" s="38"/>
      <c r="I10" s="38"/>
      <c r="J10" s="38"/>
      <c r="K10" s="38"/>
      <c r="L10" s="38"/>
      <c r="M10" s="38"/>
      <c r="N10" s="80"/>
    </row>
    <row r="11" spans="1:14" s="1" customFormat="1" ht="31.5" customHeight="1" thickBot="1" x14ac:dyDescent="0.35">
      <c r="A11" s="103"/>
      <c r="B11" s="93"/>
      <c r="C11" s="94"/>
      <c r="D11" s="39"/>
      <c r="E11" s="38"/>
      <c r="F11" s="38"/>
      <c r="G11" s="38"/>
      <c r="H11" s="38"/>
      <c r="I11" s="38"/>
      <c r="J11" s="38"/>
      <c r="K11" s="38"/>
      <c r="L11" s="38"/>
      <c r="M11" s="38"/>
      <c r="N11" s="80"/>
    </row>
    <row r="12" spans="1:14" s="1" customFormat="1" ht="31.5" customHeight="1" thickBot="1" x14ac:dyDescent="0.3">
      <c r="A12" s="88" t="s">
        <v>24</v>
      </c>
      <c r="B12" s="37">
        <f>SUM(B4:B11)</f>
        <v>1</v>
      </c>
      <c r="C12" s="37">
        <f>SUM(C4:C11)</f>
        <v>1</v>
      </c>
      <c r="D12" s="37">
        <f t="shared" ref="D12:M12" si="0">SUM(D4:D11)</f>
        <v>0</v>
      </c>
      <c r="E12" s="37">
        <f t="shared" si="0"/>
        <v>0</v>
      </c>
      <c r="F12" s="37">
        <f t="shared" si="0"/>
        <v>0</v>
      </c>
      <c r="G12" s="37">
        <f t="shared" si="0"/>
        <v>0</v>
      </c>
      <c r="H12" s="37">
        <f t="shared" si="0"/>
        <v>0</v>
      </c>
      <c r="I12" s="37">
        <f t="shared" si="0"/>
        <v>0</v>
      </c>
      <c r="J12" s="37">
        <f t="shared" si="0"/>
        <v>0</v>
      </c>
      <c r="K12" s="37">
        <f t="shared" si="0"/>
        <v>0</v>
      </c>
      <c r="L12" s="37">
        <f t="shared" si="0"/>
        <v>0</v>
      </c>
      <c r="M12" s="37">
        <f t="shared" si="0"/>
        <v>0</v>
      </c>
      <c r="N12" s="80"/>
    </row>
  </sheetData>
  <sortState xmlns:xlrd2="http://schemas.microsoft.com/office/spreadsheetml/2017/richdata2" ref="A4:A10">
    <sortCondition ref="A4"/>
  </sortState>
  <mergeCells count="3">
    <mergeCell ref="A1:C2"/>
    <mergeCell ref="N1:N2"/>
    <mergeCell ref="D1:M2"/>
  </mergeCells>
  <pageMargins left="0.7" right="0.7" top="0.75" bottom="0.75" header="0.3" footer="0.3"/>
  <pageSetup scale="5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38A21-F21B-4492-AC68-145F805E755B}">
  <dimension ref="A1:N12"/>
  <sheetViews>
    <sheetView zoomScaleNormal="100" workbookViewId="0">
      <selection sqref="A1:C2"/>
    </sheetView>
  </sheetViews>
  <sheetFormatPr defaultRowHeight="18.75" x14ac:dyDescent="0.3"/>
  <cols>
    <col min="1" max="1" width="58.42578125" style="3" customWidth="1"/>
    <col min="2" max="2" width="15.7109375" style="24" bestFit="1" customWidth="1"/>
    <col min="3" max="3" width="14.85546875" style="24" bestFit="1" customWidth="1"/>
    <col min="4" max="13" width="12.7109375" style="24" customWidth="1"/>
    <col min="14" max="14" width="49.5703125" customWidth="1"/>
  </cols>
  <sheetData>
    <row r="1" spans="1:14" ht="19.5" customHeight="1" x14ac:dyDescent="0.25">
      <c r="A1" s="313" t="s">
        <v>223</v>
      </c>
      <c r="B1" s="314"/>
      <c r="C1" s="315"/>
      <c r="D1" s="321" t="s">
        <v>233</v>
      </c>
      <c r="E1" s="321"/>
      <c r="F1" s="321"/>
      <c r="G1" s="321"/>
      <c r="H1" s="321"/>
      <c r="I1" s="321"/>
      <c r="J1" s="321"/>
      <c r="K1" s="321"/>
      <c r="L1" s="321"/>
      <c r="M1" s="322"/>
      <c r="N1" s="319" t="s">
        <v>6</v>
      </c>
    </row>
    <row r="2" spans="1:14" ht="39.75" customHeight="1" thickBot="1" x14ac:dyDescent="0.3">
      <c r="A2" s="316"/>
      <c r="B2" s="317"/>
      <c r="C2" s="318"/>
      <c r="D2" s="323"/>
      <c r="E2" s="323"/>
      <c r="F2" s="323"/>
      <c r="G2" s="323"/>
      <c r="H2" s="323"/>
      <c r="I2" s="323"/>
      <c r="J2" s="323"/>
      <c r="K2" s="323"/>
      <c r="L2" s="323"/>
      <c r="M2" s="324"/>
      <c r="N2" s="320"/>
    </row>
    <row r="3" spans="1:14" s="36" customFormat="1" ht="51.75" customHeight="1" thickBot="1" x14ac:dyDescent="0.3">
      <c r="A3" s="227"/>
      <c r="B3" s="268" t="str">
        <f>'4. Personnel '!B4</f>
        <v>Project Director</v>
      </c>
      <c r="C3" s="231" t="str">
        <f>'4. Personnel '!B5</f>
        <v>Epidemiologist</v>
      </c>
      <c r="D3" s="101">
        <f>'4. Personnel '!B6</f>
        <v>0</v>
      </c>
      <c r="E3" s="102">
        <f>'4. Personnel '!B7</f>
        <v>0</v>
      </c>
      <c r="F3" s="102">
        <f>'4. Personnel '!B8</f>
        <v>0</v>
      </c>
      <c r="G3" s="102">
        <f>'4. Personnel '!B9</f>
        <v>0</v>
      </c>
      <c r="H3" s="102">
        <f>'4. Personnel '!B10</f>
        <v>0</v>
      </c>
      <c r="I3" s="102">
        <f>'4. Personnel '!B11</f>
        <v>0</v>
      </c>
      <c r="J3" s="102">
        <f>'4. Personnel '!B12</f>
        <v>0</v>
      </c>
      <c r="K3" s="102">
        <f>'4. Personnel '!B13</f>
        <v>0</v>
      </c>
      <c r="L3" s="102">
        <f>'4. Personnel '!B14</f>
        <v>0</v>
      </c>
      <c r="M3" s="102">
        <f>'4. Personnel '!B15</f>
        <v>0</v>
      </c>
      <c r="N3" s="89"/>
    </row>
    <row r="4" spans="1:14" s="1" customFormat="1" ht="32.25" customHeight="1" thickBot="1" x14ac:dyDescent="0.35">
      <c r="A4" s="229" t="s">
        <v>201</v>
      </c>
      <c r="B4" s="269">
        <v>0.25</v>
      </c>
      <c r="C4" s="91"/>
      <c r="D4" s="39"/>
      <c r="E4" s="38"/>
      <c r="F4" s="38"/>
      <c r="G4" s="38"/>
      <c r="H4" s="38"/>
      <c r="I4" s="38"/>
      <c r="J4" s="38"/>
      <c r="K4" s="38"/>
      <c r="L4" s="38"/>
      <c r="M4" s="38"/>
      <c r="N4" s="89"/>
    </row>
    <row r="5" spans="1:14" s="1" customFormat="1" ht="30" customHeight="1" thickBot="1" x14ac:dyDescent="0.35">
      <c r="A5" s="229" t="s">
        <v>199</v>
      </c>
      <c r="B5" s="269">
        <v>0.25</v>
      </c>
      <c r="C5" s="92"/>
      <c r="D5" s="39"/>
      <c r="E5" s="38"/>
      <c r="F5" s="38"/>
      <c r="G5" s="38"/>
      <c r="H5" s="38"/>
      <c r="I5" s="38"/>
      <c r="J5" s="38"/>
      <c r="K5" s="38"/>
      <c r="L5" s="38"/>
      <c r="M5" s="38"/>
      <c r="N5" s="80"/>
    </row>
    <row r="6" spans="1:14" s="1" customFormat="1" ht="27" customHeight="1" thickBot="1" x14ac:dyDescent="0.35">
      <c r="A6" s="229" t="s">
        <v>198</v>
      </c>
      <c r="B6" s="269">
        <v>0.5</v>
      </c>
      <c r="C6" s="92"/>
      <c r="D6" s="39"/>
      <c r="E6" s="38"/>
      <c r="F6" s="38"/>
      <c r="G6" s="38"/>
      <c r="H6" s="38"/>
      <c r="I6" s="38"/>
      <c r="J6" s="38"/>
      <c r="K6" s="38"/>
      <c r="L6" s="38"/>
      <c r="M6" s="38"/>
      <c r="N6" s="80"/>
    </row>
    <row r="7" spans="1:14" s="1" customFormat="1" ht="31.5" customHeight="1" thickBot="1" x14ac:dyDescent="0.35">
      <c r="A7" s="229" t="s">
        <v>200</v>
      </c>
      <c r="B7" s="269"/>
      <c r="C7" s="92"/>
      <c r="D7" s="39"/>
      <c r="E7" s="38"/>
      <c r="F7" s="38"/>
      <c r="G7" s="38"/>
      <c r="H7" s="38"/>
      <c r="I7" s="38"/>
      <c r="J7" s="38"/>
      <c r="K7" s="38"/>
      <c r="L7" s="38"/>
      <c r="M7" s="38"/>
      <c r="N7" s="80"/>
    </row>
    <row r="8" spans="1:14" s="1" customFormat="1" ht="31.5" customHeight="1" thickBot="1" x14ac:dyDescent="0.35">
      <c r="A8" s="229" t="s">
        <v>197</v>
      </c>
      <c r="B8" s="269"/>
      <c r="C8" s="92">
        <v>1</v>
      </c>
      <c r="D8" s="39"/>
      <c r="E8" s="38"/>
      <c r="F8" s="38"/>
      <c r="G8" s="38"/>
      <c r="H8" s="38"/>
      <c r="I8" s="38"/>
      <c r="J8" s="38"/>
      <c r="K8" s="38"/>
      <c r="L8" s="38"/>
      <c r="M8" s="38"/>
      <c r="N8" s="80"/>
    </row>
    <row r="9" spans="1:14" s="1" customFormat="1" ht="31.5" customHeight="1" thickBot="1" x14ac:dyDescent="0.35">
      <c r="A9" s="229" t="s">
        <v>157</v>
      </c>
      <c r="B9" s="269"/>
      <c r="C9" s="270"/>
      <c r="D9" s="39"/>
      <c r="E9" s="38"/>
      <c r="F9" s="38"/>
      <c r="G9" s="38"/>
      <c r="H9" s="38"/>
      <c r="I9" s="38"/>
      <c r="J9" s="38"/>
      <c r="K9" s="38"/>
      <c r="L9" s="38"/>
      <c r="M9" s="38"/>
      <c r="N9" s="80"/>
    </row>
    <row r="10" spans="1:14" s="1" customFormat="1" ht="31.5" customHeight="1" thickBot="1" x14ac:dyDescent="0.35">
      <c r="A10" s="229"/>
      <c r="B10" s="271"/>
      <c r="C10" s="94"/>
      <c r="D10" s="39"/>
      <c r="E10" s="38"/>
      <c r="F10" s="38"/>
      <c r="G10" s="38"/>
      <c r="H10" s="38"/>
      <c r="I10" s="38"/>
      <c r="J10" s="38"/>
      <c r="K10" s="38"/>
      <c r="L10" s="38"/>
      <c r="M10" s="38"/>
      <c r="N10" s="80"/>
    </row>
    <row r="11" spans="1:14" s="1" customFormat="1" ht="31.5" customHeight="1" thickBot="1" x14ac:dyDescent="0.35">
      <c r="A11" s="228"/>
      <c r="B11" s="272"/>
      <c r="C11" s="273"/>
      <c r="D11" s="39"/>
      <c r="E11" s="38"/>
      <c r="F11" s="38"/>
      <c r="G11" s="38"/>
      <c r="H11" s="38"/>
      <c r="I11" s="38"/>
      <c r="J11" s="38"/>
      <c r="K11" s="38"/>
      <c r="L11" s="38"/>
      <c r="M11" s="38"/>
      <c r="N11" s="80"/>
    </row>
    <row r="12" spans="1:14" s="1" customFormat="1" ht="31.5" customHeight="1" thickBot="1" x14ac:dyDescent="0.3">
      <c r="A12" s="88" t="s">
        <v>24</v>
      </c>
      <c r="B12" s="37">
        <f>SUM(B4:B11)</f>
        <v>1</v>
      </c>
      <c r="C12" s="37">
        <f>SUM(C4:C11)</f>
        <v>1</v>
      </c>
      <c r="D12" s="37">
        <f t="shared" ref="D12:M12" si="0">SUM(D4:D11)</f>
        <v>0</v>
      </c>
      <c r="E12" s="37">
        <f t="shared" si="0"/>
        <v>0</v>
      </c>
      <c r="F12" s="37">
        <f t="shared" si="0"/>
        <v>0</v>
      </c>
      <c r="G12" s="37">
        <f t="shared" si="0"/>
        <v>0</v>
      </c>
      <c r="H12" s="37">
        <f t="shared" si="0"/>
        <v>0</v>
      </c>
      <c r="I12" s="37">
        <f t="shared" si="0"/>
        <v>0</v>
      </c>
      <c r="J12" s="37">
        <f t="shared" si="0"/>
        <v>0</v>
      </c>
      <c r="K12" s="37">
        <f t="shared" si="0"/>
        <v>0</v>
      </c>
      <c r="L12" s="37">
        <f t="shared" si="0"/>
        <v>0</v>
      </c>
      <c r="M12" s="37">
        <f t="shared" si="0"/>
        <v>0</v>
      </c>
      <c r="N12" s="80"/>
    </row>
  </sheetData>
  <mergeCells count="3">
    <mergeCell ref="A1:C2"/>
    <mergeCell ref="D1:M2"/>
    <mergeCell ref="N1:N2"/>
  </mergeCells>
  <pageMargins left="0.7" right="0.7" top="0.75" bottom="0.75" header="0.3" footer="0.3"/>
  <pageSetup scale="5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7"/>
  <sheetViews>
    <sheetView zoomScaleNormal="100" workbookViewId="0">
      <selection activeCell="A2" sqref="A2:G2"/>
    </sheetView>
  </sheetViews>
  <sheetFormatPr defaultColWidth="11.85546875" defaultRowHeight="15" x14ac:dyDescent="0.25"/>
  <cols>
    <col min="1" max="1" width="6.5703125" customWidth="1"/>
    <col min="2" max="2" width="32.42578125" customWidth="1"/>
    <col min="3" max="3" width="36.140625" customWidth="1"/>
    <col min="4" max="4" width="20.140625" bestFit="1" customWidth="1"/>
    <col min="5" max="6" width="26.140625" customWidth="1"/>
    <col min="7" max="8" width="25.5703125" customWidth="1"/>
    <col min="9" max="9" width="49.5703125" customWidth="1"/>
  </cols>
  <sheetData>
    <row r="1" spans="1:9" ht="21.75" thickBot="1" x14ac:dyDescent="0.3">
      <c r="A1" s="329" t="s">
        <v>52</v>
      </c>
      <c r="B1" s="330"/>
      <c r="C1" s="330"/>
      <c r="D1" s="330"/>
      <c r="E1" s="330"/>
      <c r="F1" s="330"/>
      <c r="G1" s="330"/>
      <c r="H1" s="330"/>
      <c r="I1" s="330"/>
    </row>
    <row r="2" spans="1:9" s="3" customFormat="1" ht="19.5" thickBot="1" x14ac:dyDescent="0.35">
      <c r="A2" s="325" t="s">
        <v>233</v>
      </c>
      <c r="B2" s="326"/>
      <c r="C2" s="326"/>
      <c r="D2" s="326"/>
      <c r="E2" s="326"/>
      <c r="F2" s="326"/>
      <c r="G2" s="326"/>
      <c r="H2" s="250"/>
      <c r="I2" s="319" t="s">
        <v>6</v>
      </c>
    </row>
    <row r="3" spans="1:9" s="3" customFormat="1" ht="19.5" thickBot="1" x14ac:dyDescent="0.35">
      <c r="A3" s="28"/>
      <c r="B3" s="23" t="s">
        <v>50</v>
      </c>
      <c r="C3" s="97" t="s">
        <v>54</v>
      </c>
      <c r="D3" s="34" t="s">
        <v>51</v>
      </c>
      <c r="E3" s="34" t="s">
        <v>224</v>
      </c>
      <c r="F3" s="34" t="s">
        <v>225</v>
      </c>
      <c r="G3" s="232" t="s">
        <v>221</v>
      </c>
      <c r="H3" s="34" t="s">
        <v>225</v>
      </c>
      <c r="I3" s="327"/>
    </row>
    <row r="4" spans="1:9" s="3" customFormat="1" ht="37.15" customHeight="1" thickBot="1" x14ac:dyDescent="0.35">
      <c r="A4" s="155" t="s">
        <v>53</v>
      </c>
      <c r="B4" s="156" t="s">
        <v>228</v>
      </c>
      <c r="C4" s="255" t="s">
        <v>207</v>
      </c>
      <c r="D4" s="157">
        <v>10000</v>
      </c>
      <c r="E4" s="256" t="s">
        <v>190</v>
      </c>
      <c r="F4" s="159">
        <v>0.6</v>
      </c>
      <c r="G4" s="252" t="s">
        <v>201</v>
      </c>
      <c r="H4" s="159">
        <v>1</v>
      </c>
      <c r="I4" s="328"/>
    </row>
    <row r="5" spans="1:9" s="3" customFormat="1" ht="37.15" customHeight="1" thickBot="1" x14ac:dyDescent="0.35">
      <c r="A5" s="254"/>
      <c r="B5" s="156"/>
      <c r="C5" s="156"/>
      <c r="D5" s="157"/>
      <c r="E5" s="156" t="s">
        <v>191</v>
      </c>
      <c r="F5" s="159">
        <v>0.4</v>
      </c>
      <c r="G5" s="158"/>
      <c r="H5" s="158"/>
      <c r="I5" s="258"/>
    </row>
    <row r="6" spans="1:9" s="3" customFormat="1" ht="36" customHeight="1" thickBot="1" x14ac:dyDescent="0.35">
      <c r="A6" s="30">
        <v>1</v>
      </c>
      <c r="B6" s="99"/>
      <c r="C6" s="99"/>
      <c r="D6" s="99"/>
      <c r="E6" s="99"/>
      <c r="F6" s="251"/>
      <c r="G6" s="253"/>
      <c r="H6" s="251"/>
      <c r="I6" s="80"/>
    </row>
    <row r="7" spans="1:9" s="3" customFormat="1" ht="21.75" customHeight="1" thickBot="1" x14ac:dyDescent="0.35">
      <c r="A7" s="87">
        <f>A6+1</f>
        <v>2</v>
      </c>
      <c r="B7" s="95"/>
      <c r="C7" s="95"/>
      <c r="D7" s="95"/>
      <c r="E7" s="99"/>
      <c r="F7" s="251"/>
      <c r="G7" s="253"/>
      <c r="H7" s="257"/>
      <c r="I7" s="80"/>
    </row>
    <row r="8" spans="1:9" s="3" customFormat="1" ht="21.75" customHeight="1" thickBot="1" x14ac:dyDescent="0.35">
      <c r="A8" s="87">
        <f t="shared" ref="A8:A15" si="0">A7+1</f>
        <v>3</v>
      </c>
      <c r="B8" s="96"/>
      <c r="C8" s="96"/>
      <c r="D8" s="96"/>
      <c r="E8" s="99"/>
      <c r="F8" s="251"/>
      <c r="G8" s="253"/>
      <c r="H8" s="257"/>
      <c r="I8" s="80"/>
    </row>
    <row r="9" spans="1:9" s="3" customFormat="1" ht="21.75" customHeight="1" thickBot="1" x14ac:dyDescent="0.35">
      <c r="A9" s="87">
        <f t="shared" si="0"/>
        <v>4</v>
      </c>
      <c r="B9" s="96"/>
      <c r="C9" s="96"/>
      <c r="D9" s="96"/>
      <c r="E9" s="99"/>
      <c r="F9" s="251"/>
      <c r="G9" s="253"/>
      <c r="H9" s="257"/>
      <c r="I9" s="80"/>
    </row>
    <row r="10" spans="1:9" s="3" customFormat="1" ht="21.75" customHeight="1" thickBot="1" x14ac:dyDescent="0.35">
      <c r="A10" s="87">
        <f t="shared" si="0"/>
        <v>5</v>
      </c>
      <c r="B10" s="96"/>
      <c r="C10" s="96"/>
      <c r="D10" s="96"/>
      <c r="E10" s="99"/>
      <c r="F10" s="251"/>
      <c r="G10" s="253"/>
      <c r="H10" s="257"/>
      <c r="I10" s="80"/>
    </row>
    <row r="11" spans="1:9" s="3" customFormat="1" ht="21.75" customHeight="1" thickBot="1" x14ac:dyDescent="0.35">
      <c r="A11" s="87">
        <f t="shared" si="0"/>
        <v>6</v>
      </c>
      <c r="B11" s="96"/>
      <c r="C11" s="96"/>
      <c r="D11" s="96"/>
      <c r="E11" s="99"/>
      <c r="F11" s="251"/>
      <c r="G11" s="253"/>
      <c r="H11" s="257"/>
      <c r="I11" s="80"/>
    </row>
    <row r="12" spans="1:9" s="3" customFormat="1" ht="21.75" customHeight="1" thickBot="1" x14ac:dyDescent="0.35">
      <c r="A12" s="87">
        <f t="shared" si="0"/>
        <v>7</v>
      </c>
      <c r="B12" s="96"/>
      <c r="C12" s="96"/>
      <c r="D12" s="96"/>
      <c r="E12" s="99"/>
      <c r="F12" s="251"/>
      <c r="G12" s="253"/>
      <c r="H12" s="257"/>
      <c r="I12" s="80"/>
    </row>
    <row r="13" spans="1:9" ht="21.75" customHeight="1" thickBot="1" x14ac:dyDescent="0.35">
      <c r="A13" s="87">
        <f t="shared" si="0"/>
        <v>8</v>
      </c>
      <c r="B13" s="96"/>
      <c r="C13" s="96"/>
      <c r="D13" s="96"/>
      <c r="E13" s="99"/>
      <c r="F13" s="251"/>
      <c r="G13" s="253"/>
      <c r="H13" s="257"/>
      <c r="I13" s="80"/>
    </row>
    <row r="14" spans="1:9" ht="21.75" customHeight="1" thickBot="1" x14ac:dyDescent="0.35">
      <c r="A14" s="87">
        <f t="shared" si="0"/>
        <v>9</v>
      </c>
      <c r="B14" s="96"/>
      <c r="C14" s="96"/>
      <c r="D14" s="96"/>
      <c r="E14" s="99"/>
      <c r="F14" s="251"/>
      <c r="G14" s="253"/>
      <c r="H14" s="257"/>
      <c r="I14" s="80"/>
    </row>
    <row r="15" spans="1:9" ht="21.75" customHeight="1" thickBot="1" x14ac:dyDescent="0.35">
      <c r="A15" s="87">
        <f t="shared" si="0"/>
        <v>10</v>
      </c>
      <c r="B15" s="96"/>
      <c r="C15" s="96"/>
      <c r="D15" s="96"/>
      <c r="E15" s="99"/>
      <c r="F15" s="251"/>
      <c r="G15" s="253"/>
      <c r="H15" s="257"/>
      <c r="I15" s="80"/>
    </row>
    <row r="16" spans="1:9" ht="19.5" thickBot="1" x14ac:dyDescent="0.35">
      <c r="A16" s="8"/>
      <c r="B16" s="98"/>
      <c r="C16" s="100" t="s">
        <v>13</v>
      </c>
      <c r="D16" s="81">
        <f>SUM(D6:D15)</f>
        <v>0</v>
      </c>
      <c r="E16" s="3"/>
      <c r="F16" s="3"/>
      <c r="G16" s="3"/>
      <c r="H16" s="3"/>
    </row>
    <row r="17" spans="1:8" ht="18.75" x14ac:dyDescent="0.3">
      <c r="A17" s="3"/>
      <c r="B17" s="3"/>
      <c r="C17" s="3"/>
      <c r="D17" s="3"/>
      <c r="E17" s="3"/>
      <c r="F17" s="3"/>
      <c r="G17" s="3"/>
      <c r="H17" s="3"/>
    </row>
  </sheetData>
  <mergeCells count="3">
    <mergeCell ref="A2:G2"/>
    <mergeCell ref="I2:I4"/>
    <mergeCell ref="A1:I1"/>
  </mergeCells>
  <pageMargins left="0.7" right="0.7" top="0.75" bottom="0.75" header="0.3" footer="0.3"/>
  <pageSetup scale="37" orientation="landscape" r:id="rId1"/>
  <ignoredErrors>
    <ignoredError sqref="D16" formulaRange="1"/>
  </ignoredError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Inputs!$C$3:$C$12</xm:f>
          </x14:formula1>
          <xm:sqref>E6:E15</xm:sqref>
        </x14:dataValidation>
        <x14:dataValidation type="list" allowBlank="1" showInputMessage="1" showErrorMessage="1" xr:uid="{C9CA80F8-1D3D-4F9E-A498-FD816904292D}">
          <x14:formula1>
            <xm:f>Inputs!$D$3:$D$11</xm:f>
          </x14:formula1>
          <xm:sqref>G6:G15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5"/>
  <sheetViews>
    <sheetView zoomScaleNormal="100" workbookViewId="0">
      <selection activeCell="B5" sqref="B5"/>
    </sheetView>
  </sheetViews>
  <sheetFormatPr defaultRowHeight="18.75" x14ac:dyDescent="0.3"/>
  <cols>
    <col min="1" max="1" width="5.85546875" style="104" customWidth="1"/>
    <col min="2" max="2" width="59" style="104" customWidth="1"/>
    <col min="3" max="3" width="65.5703125" style="133" customWidth="1"/>
    <col min="4" max="4" width="34" style="133" customWidth="1"/>
    <col min="5" max="5" width="28" style="104" customWidth="1"/>
    <col min="6" max="6" width="67.28515625" customWidth="1"/>
  </cols>
  <sheetData>
    <row r="1" spans="1:6" ht="30" customHeight="1" thickBot="1" x14ac:dyDescent="0.3">
      <c r="A1" s="334" t="s">
        <v>75</v>
      </c>
      <c r="B1" s="334"/>
      <c r="C1" s="334"/>
      <c r="D1" s="334"/>
      <c r="E1" s="334"/>
      <c r="F1" s="334"/>
    </row>
    <row r="2" spans="1:6" s="3" customFormat="1" ht="19.5" customHeight="1" x14ac:dyDescent="0.35">
      <c r="A2" s="331" t="s">
        <v>233</v>
      </c>
      <c r="B2" s="332"/>
      <c r="C2" s="332"/>
      <c r="D2" s="332"/>
      <c r="E2" s="333"/>
      <c r="F2" s="335" t="s">
        <v>6</v>
      </c>
    </row>
    <row r="3" spans="1:6" x14ac:dyDescent="0.25">
      <c r="A3" s="105"/>
      <c r="B3" s="106" t="s">
        <v>96</v>
      </c>
      <c r="C3" s="107" t="s">
        <v>11</v>
      </c>
      <c r="D3" s="107" t="s">
        <v>221</v>
      </c>
      <c r="E3" s="107" t="s">
        <v>65</v>
      </c>
      <c r="F3" s="336"/>
    </row>
    <row r="4" spans="1:6" ht="36" customHeight="1" thickBot="1" x14ac:dyDescent="0.3">
      <c r="A4" s="160"/>
      <c r="B4" s="161" t="s">
        <v>106</v>
      </c>
      <c r="C4" s="162" t="s">
        <v>206</v>
      </c>
      <c r="D4" s="162" t="s">
        <v>201</v>
      </c>
      <c r="E4" s="163">
        <v>30000</v>
      </c>
      <c r="F4" s="320"/>
    </row>
    <row r="5" spans="1:6" ht="21" customHeight="1" thickBot="1" x14ac:dyDescent="0.3">
      <c r="A5" s="108">
        <v>1</v>
      </c>
      <c r="B5" s="108"/>
      <c r="C5" s="131"/>
      <c r="D5" s="131"/>
      <c r="E5" s="108"/>
      <c r="F5" s="80"/>
    </row>
    <row r="6" spans="1:6" ht="21" customHeight="1" thickBot="1" x14ac:dyDescent="0.3">
      <c r="A6" s="108">
        <f>A5+1</f>
        <v>2</v>
      </c>
      <c r="B6" s="108"/>
      <c r="C6" s="131"/>
      <c r="D6" s="131"/>
      <c r="E6" s="108"/>
      <c r="F6" s="80"/>
    </row>
    <row r="7" spans="1:6" ht="21" customHeight="1" thickBot="1" x14ac:dyDescent="0.3">
      <c r="A7" s="108">
        <f t="shared" ref="A7:A14" si="0">A6+1</f>
        <v>3</v>
      </c>
      <c r="B7" s="108"/>
      <c r="C7" s="131"/>
      <c r="D7" s="131"/>
      <c r="E7" s="108"/>
      <c r="F7" s="80"/>
    </row>
    <row r="8" spans="1:6" ht="21" customHeight="1" thickBot="1" x14ac:dyDescent="0.3">
      <c r="A8" s="108">
        <f t="shared" si="0"/>
        <v>4</v>
      </c>
      <c r="B8" s="108"/>
      <c r="C8" s="131"/>
      <c r="D8" s="131"/>
      <c r="E8" s="108"/>
      <c r="F8" s="80"/>
    </row>
    <row r="9" spans="1:6" ht="21" customHeight="1" thickBot="1" x14ac:dyDescent="0.3">
      <c r="A9" s="108">
        <f t="shared" si="0"/>
        <v>5</v>
      </c>
      <c r="B9" s="108"/>
      <c r="C9" s="131"/>
      <c r="D9" s="131"/>
      <c r="E9" s="108"/>
      <c r="F9" s="80"/>
    </row>
    <row r="10" spans="1:6" ht="21" customHeight="1" thickBot="1" x14ac:dyDescent="0.3">
      <c r="A10" s="108">
        <f t="shared" si="0"/>
        <v>6</v>
      </c>
      <c r="B10" s="108"/>
      <c r="C10" s="131"/>
      <c r="D10" s="131"/>
      <c r="E10" s="108"/>
      <c r="F10" s="80"/>
    </row>
    <row r="11" spans="1:6" ht="21" customHeight="1" thickBot="1" x14ac:dyDescent="0.3">
      <c r="A11" s="108">
        <f t="shared" si="0"/>
        <v>7</v>
      </c>
      <c r="B11" s="108"/>
      <c r="C11" s="131"/>
      <c r="D11" s="131"/>
      <c r="E11" s="108"/>
      <c r="F11" s="80"/>
    </row>
    <row r="12" spans="1:6" ht="21" customHeight="1" thickBot="1" x14ac:dyDescent="0.3">
      <c r="A12" s="108">
        <f t="shared" si="0"/>
        <v>8</v>
      </c>
      <c r="B12" s="108"/>
      <c r="C12" s="131"/>
      <c r="D12" s="131"/>
      <c r="E12" s="108"/>
      <c r="F12" s="80"/>
    </row>
    <row r="13" spans="1:6" ht="21" customHeight="1" thickBot="1" x14ac:dyDescent="0.3">
      <c r="A13" s="108">
        <f t="shared" si="0"/>
        <v>9</v>
      </c>
      <c r="B13" s="108"/>
      <c r="C13" s="131"/>
      <c r="D13" s="131"/>
      <c r="E13" s="108"/>
      <c r="F13" s="80"/>
    </row>
    <row r="14" spans="1:6" ht="21" customHeight="1" thickBot="1" x14ac:dyDescent="0.3">
      <c r="A14" s="108">
        <f t="shared" si="0"/>
        <v>10</v>
      </c>
      <c r="B14" s="108"/>
      <c r="C14" s="131"/>
      <c r="D14" s="131"/>
      <c r="E14" s="108"/>
      <c r="F14" s="80"/>
    </row>
    <row r="15" spans="1:6" ht="30.75" customHeight="1" x14ac:dyDescent="0.3">
      <c r="A15" s="65"/>
      <c r="B15" s="65"/>
      <c r="C15" s="132" t="s">
        <v>74</v>
      </c>
      <c r="D15" s="132"/>
      <c r="E15" s="109">
        <f>-SUM(E5:E14)</f>
        <v>0</v>
      </c>
    </row>
  </sheetData>
  <mergeCells count="3">
    <mergeCell ref="A2:E2"/>
    <mergeCell ref="A1:F1"/>
    <mergeCell ref="F2:F4"/>
  </mergeCells>
  <pageMargins left="0.7" right="0.7" top="0.75" bottom="0.75" header="0.3" footer="0.3"/>
  <pageSetup scale="4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Inputs!$C$3:$C$12</xm:f>
          </x14:formula1>
          <xm:sqref>C5:C14</xm:sqref>
        </x14:dataValidation>
        <x14:dataValidation type="list" allowBlank="1" showInputMessage="1" showErrorMessage="1" xr:uid="{70E24821-DBBA-4A2C-9E6D-B68BCBA87E40}">
          <x14:formula1>
            <xm:f>Inputs!$D$3:$D$12</xm:f>
          </x14:formula1>
          <xm:sqref>D5:D14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5"/>
  <sheetViews>
    <sheetView zoomScale="80" zoomScaleNormal="80" workbookViewId="0">
      <selection activeCell="A3" sqref="A3:B3"/>
    </sheetView>
  </sheetViews>
  <sheetFormatPr defaultColWidth="19" defaultRowHeight="18.75" x14ac:dyDescent="0.3"/>
  <cols>
    <col min="1" max="1" width="5.7109375" style="104" customWidth="1"/>
    <col min="2" max="2" width="27.7109375" style="104" customWidth="1"/>
    <col min="3" max="3" width="29.85546875" style="104" customWidth="1"/>
    <col min="4" max="7" width="19" style="104"/>
    <col min="8" max="9" width="26.7109375" style="104" customWidth="1"/>
    <col min="10" max="10" width="32.42578125" customWidth="1"/>
  </cols>
  <sheetData>
    <row r="1" spans="1:10" ht="15.75" customHeight="1" thickBot="1" x14ac:dyDescent="0.3">
      <c r="A1" s="334" t="s">
        <v>115</v>
      </c>
      <c r="B1" s="334"/>
      <c r="C1" s="334"/>
      <c r="D1" s="334"/>
      <c r="E1" s="334"/>
      <c r="F1" s="334"/>
      <c r="G1" s="334"/>
      <c r="H1" s="334"/>
      <c r="I1" s="334"/>
      <c r="J1" s="334"/>
    </row>
    <row r="2" spans="1:10" s="3" customFormat="1" ht="19.5" customHeight="1" thickBot="1" x14ac:dyDescent="0.4">
      <c r="A2" s="337" t="s">
        <v>233</v>
      </c>
      <c r="B2" s="289"/>
      <c r="C2" s="289"/>
      <c r="D2" s="289"/>
      <c r="E2" s="289"/>
      <c r="F2" s="289"/>
      <c r="G2" s="289"/>
      <c r="H2" s="289"/>
      <c r="I2" s="289"/>
      <c r="J2" s="338"/>
    </row>
    <row r="3" spans="1:10" ht="112.9" customHeight="1" x14ac:dyDescent="0.25">
      <c r="A3" s="344" t="s">
        <v>79</v>
      </c>
      <c r="B3" s="345"/>
      <c r="C3" s="171" t="s">
        <v>96</v>
      </c>
      <c r="D3" s="171" t="s">
        <v>107</v>
      </c>
      <c r="E3" s="171" t="s">
        <v>77</v>
      </c>
      <c r="F3" s="171" t="s">
        <v>78</v>
      </c>
      <c r="G3" s="171" t="s">
        <v>147</v>
      </c>
      <c r="H3" s="171" t="s">
        <v>11</v>
      </c>
      <c r="I3" s="247" t="s">
        <v>221</v>
      </c>
      <c r="J3" s="339" t="s">
        <v>94</v>
      </c>
    </row>
    <row r="4" spans="1:10" ht="36" customHeight="1" x14ac:dyDescent="0.25">
      <c r="A4" s="342" t="s">
        <v>80</v>
      </c>
      <c r="B4" s="343"/>
      <c r="C4" s="111" t="s">
        <v>76</v>
      </c>
      <c r="D4" s="112">
        <v>5</v>
      </c>
      <c r="E4" s="113">
        <v>1200</v>
      </c>
      <c r="F4" s="114">
        <f t="shared" ref="F4:F9" si="0">D4*E4</f>
        <v>6000</v>
      </c>
      <c r="G4" s="114">
        <v>6000</v>
      </c>
      <c r="H4" s="114" t="s">
        <v>114</v>
      </c>
      <c r="I4" s="114" t="s">
        <v>226</v>
      </c>
      <c r="J4" s="340"/>
    </row>
    <row r="5" spans="1:10" ht="36" customHeight="1" x14ac:dyDescent="0.25">
      <c r="A5" s="342" t="s">
        <v>108</v>
      </c>
      <c r="B5" s="343"/>
      <c r="C5" s="111" t="s">
        <v>110</v>
      </c>
      <c r="D5" s="112">
        <v>500</v>
      </c>
      <c r="E5" s="113">
        <v>0.45</v>
      </c>
      <c r="F5" s="114">
        <f t="shared" si="0"/>
        <v>225</v>
      </c>
      <c r="G5" s="114">
        <v>225</v>
      </c>
      <c r="H5" s="114" t="s">
        <v>114</v>
      </c>
      <c r="I5" s="114" t="s">
        <v>226</v>
      </c>
      <c r="J5" s="340"/>
    </row>
    <row r="6" spans="1:10" ht="36" customHeight="1" x14ac:dyDescent="0.25">
      <c r="A6" s="342" t="s">
        <v>104</v>
      </c>
      <c r="B6" s="343"/>
      <c r="C6" s="111" t="s">
        <v>217</v>
      </c>
      <c r="D6" s="112">
        <v>2</v>
      </c>
      <c r="E6" s="113">
        <v>400</v>
      </c>
      <c r="F6" s="114">
        <f t="shared" si="0"/>
        <v>800</v>
      </c>
      <c r="G6" s="114">
        <v>800</v>
      </c>
      <c r="H6" s="114" t="s">
        <v>206</v>
      </c>
      <c r="I6" s="114" t="s">
        <v>201</v>
      </c>
      <c r="J6" s="340"/>
    </row>
    <row r="7" spans="1:10" ht="36" customHeight="1" x14ac:dyDescent="0.25">
      <c r="A7" s="342" t="s">
        <v>133</v>
      </c>
      <c r="B7" s="343"/>
      <c r="C7" s="111" t="s">
        <v>209</v>
      </c>
      <c r="D7" s="112">
        <v>2</v>
      </c>
      <c r="E7" s="113">
        <v>1500</v>
      </c>
      <c r="F7" s="114">
        <f t="shared" si="0"/>
        <v>3000</v>
      </c>
      <c r="G7" s="114">
        <v>3000</v>
      </c>
      <c r="H7" s="114" t="s">
        <v>114</v>
      </c>
      <c r="I7" s="114" t="s">
        <v>227</v>
      </c>
      <c r="J7" s="340"/>
    </row>
    <row r="8" spans="1:10" ht="36" customHeight="1" x14ac:dyDescent="0.25">
      <c r="A8" s="342" t="s">
        <v>132</v>
      </c>
      <c r="B8" s="343"/>
      <c r="C8" s="111" t="s">
        <v>84</v>
      </c>
      <c r="D8" s="112">
        <v>50</v>
      </c>
      <c r="E8" s="113">
        <v>20</v>
      </c>
      <c r="F8" s="114">
        <f t="shared" si="0"/>
        <v>1000</v>
      </c>
      <c r="G8" s="114">
        <v>1000</v>
      </c>
      <c r="H8" s="114" t="s">
        <v>208</v>
      </c>
      <c r="I8" s="114" t="s">
        <v>197</v>
      </c>
      <c r="J8" s="340"/>
    </row>
    <row r="9" spans="1:10" ht="36" customHeight="1" x14ac:dyDescent="0.25">
      <c r="A9" s="342" t="s">
        <v>134</v>
      </c>
      <c r="B9" s="343"/>
      <c r="C9" s="111" t="s">
        <v>210</v>
      </c>
      <c r="D9" s="112">
        <v>1</v>
      </c>
      <c r="E9" s="113">
        <v>300</v>
      </c>
      <c r="F9" s="114">
        <f t="shared" si="0"/>
        <v>300</v>
      </c>
      <c r="G9" s="114">
        <v>300</v>
      </c>
      <c r="H9" s="114" t="s">
        <v>190</v>
      </c>
      <c r="I9" s="114" t="s">
        <v>226</v>
      </c>
      <c r="J9" s="341"/>
    </row>
    <row r="10" spans="1:10" ht="21" customHeight="1" x14ac:dyDescent="0.25">
      <c r="A10" s="172">
        <v>1</v>
      </c>
      <c r="B10" s="108"/>
      <c r="C10" s="108"/>
      <c r="D10" s="108"/>
      <c r="E10" s="108"/>
      <c r="F10" s="115">
        <f t="shared" ref="F10:F34" si="1">D10*E10</f>
        <v>0</v>
      </c>
      <c r="G10" s="108"/>
      <c r="H10" s="108"/>
      <c r="I10" s="248"/>
      <c r="J10" s="173"/>
    </row>
    <row r="11" spans="1:10" ht="21" customHeight="1" x14ac:dyDescent="0.25">
      <c r="A11" s="172">
        <f>A10+1</f>
        <v>2</v>
      </c>
      <c r="B11" s="108"/>
      <c r="C11" s="108"/>
      <c r="D11" s="108"/>
      <c r="E11" s="108"/>
      <c r="F11" s="115">
        <f t="shared" si="1"/>
        <v>0</v>
      </c>
      <c r="G11" s="108"/>
      <c r="H11" s="108"/>
      <c r="I11" s="248"/>
      <c r="J11" s="173"/>
    </row>
    <row r="12" spans="1:10" ht="21" customHeight="1" x14ac:dyDescent="0.25">
      <c r="A12" s="172">
        <f t="shared" ref="A12:A34" si="2">A11+1</f>
        <v>3</v>
      </c>
      <c r="B12" s="108"/>
      <c r="C12" s="108"/>
      <c r="D12" s="108"/>
      <c r="E12" s="108"/>
      <c r="F12" s="115">
        <f t="shared" si="1"/>
        <v>0</v>
      </c>
      <c r="G12" s="108"/>
      <c r="H12" s="108"/>
      <c r="I12" s="248"/>
      <c r="J12" s="173"/>
    </row>
    <row r="13" spans="1:10" ht="21" customHeight="1" x14ac:dyDescent="0.25">
      <c r="A13" s="172">
        <f t="shared" si="2"/>
        <v>4</v>
      </c>
      <c r="B13" s="108"/>
      <c r="C13" s="108"/>
      <c r="D13" s="108"/>
      <c r="E13" s="108"/>
      <c r="F13" s="115">
        <f t="shared" si="1"/>
        <v>0</v>
      </c>
      <c r="G13" s="108"/>
      <c r="H13" s="108"/>
      <c r="I13" s="248"/>
      <c r="J13" s="173"/>
    </row>
    <row r="14" spans="1:10" ht="21" customHeight="1" x14ac:dyDescent="0.25">
      <c r="A14" s="172">
        <f t="shared" si="2"/>
        <v>5</v>
      </c>
      <c r="B14" s="108"/>
      <c r="C14" s="108"/>
      <c r="D14" s="108"/>
      <c r="E14" s="108"/>
      <c r="F14" s="115">
        <f t="shared" si="1"/>
        <v>0</v>
      </c>
      <c r="G14" s="108"/>
      <c r="H14" s="108"/>
      <c r="I14" s="248"/>
      <c r="J14" s="173"/>
    </row>
    <row r="15" spans="1:10" ht="21" customHeight="1" x14ac:dyDescent="0.25">
      <c r="A15" s="172">
        <f t="shared" si="2"/>
        <v>6</v>
      </c>
      <c r="B15" s="108"/>
      <c r="C15" s="108"/>
      <c r="D15" s="108"/>
      <c r="E15" s="108"/>
      <c r="F15" s="115">
        <f t="shared" si="1"/>
        <v>0</v>
      </c>
      <c r="G15" s="108"/>
      <c r="H15" s="108"/>
      <c r="I15" s="248"/>
      <c r="J15" s="173"/>
    </row>
    <row r="16" spans="1:10" ht="21" customHeight="1" x14ac:dyDescent="0.25">
      <c r="A16" s="172">
        <f t="shared" si="2"/>
        <v>7</v>
      </c>
      <c r="B16" s="108"/>
      <c r="C16" s="108"/>
      <c r="D16" s="108"/>
      <c r="E16" s="108"/>
      <c r="F16" s="115">
        <f t="shared" si="1"/>
        <v>0</v>
      </c>
      <c r="G16" s="108"/>
      <c r="H16" s="108"/>
      <c r="I16" s="248"/>
      <c r="J16" s="173"/>
    </row>
    <row r="17" spans="1:10" ht="21" customHeight="1" x14ac:dyDescent="0.25">
      <c r="A17" s="172">
        <f t="shared" si="2"/>
        <v>8</v>
      </c>
      <c r="B17" s="108"/>
      <c r="C17" s="108"/>
      <c r="D17" s="108"/>
      <c r="E17" s="108"/>
      <c r="F17" s="115">
        <f t="shared" si="1"/>
        <v>0</v>
      </c>
      <c r="G17" s="108"/>
      <c r="H17" s="108"/>
      <c r="I17" s="248"/>
      <c r="J17" s="173"/>
    </row>
    <row r="18" spans="1:10" ht="21" customHeight="1" x14ac:dyDescent="0.25">
      <c r="A18" s="172">
        <f t="shared" si="2"/>
        <v>9</v>
      </c>
      <c r="B18" s="108"/>
      <c r="C18" s="108"/>
      <c r="D18" s="108"/>
      <c r="E18" s="108"/>
      <c r="F18" s="115">
        <f t="shared" si="1"/>
        <v>0</v>
      </c>
      <c r="G18" s="108"/>
      <c r="H18" s="108"/>
      <c r="I18" s="248"/>
      <c r="J18" s="173"/>
    </row>
    <row r="19" spans="1:10" ht="21" customHeight="1" x14ac:dyDescent="0.25">
      <c r="A19" s="172">
        <f t="shared" si="2"/>
        <v>10</v>
      </c>
      <c r="B19" s="108"/>
      <c r="C19" s="108"/>
      <c r="D19" s="108"/>
      <c r="E19" s="108"/>
      <c r="F19" s="115">
        <f t="shared" si="1"/>
        <v>0</v>
      </c>
      <c r="G19" s="108"/>
      <c r="H19" s="108"/>
      <c r="I19" s="248"/>
      <c r="J19" s="173"/>
    </row>
    <row r="20" spans="1:10" ht="21" customHeight="1" x14ac:dyDescent="0.25">
      <c r="A20" s="172">
        <f t="shared" si="2"/>
        <v>11</v>
      </c>
      <c r="B20" s="108"/>
      <c r="C20" s="108"/>
      <c r="D20" s="108"/>
      <c r="E20" s="108"/>
      <c r="F20" s="115">
        <f t="shared" si="1"/>
        <v>0</v>
      </c>
      <c r="G20" s="108"/>
      <c r="H20" s="108"/>
      <c r="I20" s="248"/>
      <c r="J20" s="173"/>
    </row>
    <row r="21" spans="1:10" ht="21" customHeight="1" x14ac:dyDescent="0.25">
      <c r="A21" s="172">
        <f t="shared" si="2"/>
        <v>12</v>
      </c>
      <c r="B21" s="108"/>
      <c r="C21" s="108"/>
      <c r="D21" s="108"/>
      <c r="E21" s="108"/>
      <c r="F21" s="115">
        <f t="shared" si="1"/>
        <v>0</v>
      </c>
      <c r="G21" s="108"/>
      <c r="H21" s="108"/>
      <c r="I21" s="248"/>
      <c r="J21" s="173"/>
    </row>
    <row r="22" spans="1:10" ht="21" customHeight="1" x14ac:dyDescent="0.25">
      <c r="A22" s="172">
        <f t="shared" si="2"/>
        <v>13</v>
      </c>
      <c r="B22" s="108"/>
      <c r="C22" s="108"/>
      <c r="D22" s="108"/>
      <c r="E22" s="108"/>
      <c r="F22" s="115">
        <f t="shared" si="1"/>
        <v>0</v>
      </c>
      <c r="G22" s="108"/>
      <c r="H22" s="108"/>
      <c r="I22" s="248"/>
      <c r="J22" s="173"/>
    </row>
    <row r="23" spans="1:10" ht="21" customHeight="1" x14ac:dyDescent="0.25">
      <c r="A23" s="172">
        <f t="shared" si="2"/>
        <v>14</v>
      </c>
      <c r="B23" s="108"/>
      <c r="C23" s="108"/>
      <c r="D23" s="108"/>
      <c r="E23" s="108"/>
      <c r="F23" s="115">
        <f t="shared" si="1"/>
        <v>0</v>
      </c>
      <c r="G23" s="108"/>
      <c r="H23" s="108"/>
      <c r="I23" s="248"/>
      <c r="J23" s="173"/>
    </row>
    <row r="24" spans="1:10" ht="21" customHeight="1" x14ac:dyDescent="0.25">
      <c r="A24" s="172">
        <f t="shared" si="2"/>
        <v>15</v>
      </c>
      <c r="B24" s="108"/>
      <c r="C24" s="108"/>
      <c r="D24" s="108"/>
      <c r="E24" s="108"/>
      <c r="F24" s="115">
        <f t="shared" si="1"/>
        <v>0</v>
      </c>
      <c r="G24" s="108"/>
      <c r="H24" s="108"/>
      <c r="I24" s="248"/>
      <c r="J24" s="173"/>
    </row>
    <row r="25" spans="1:10" ht="21" customHeight="1" x14ac:dyDescent="0.25">
      <c r="A25" s="172">
        <f t="shared" si="2"/>
        <v>16</v>
      </c>
      <c r="B25" s="108"/>
      <c r="C25" s="108"/>
      <c r="D25" s="108"/>
      <c r="E25" s="108"/>
      <c r="F25" s="115">
        <f t="shared" si="1"/>
        <v>0</v>
      </c>
      <c r="G25" s="108"/>
      <c r="H25" s="108"/>
      <c r="I25" s="248"/>
      <c r="J25" s="173"/>
    </row>
    <row r="26" spans="1:10" ht="21" customHeight="1" x14ac:dyDescent="0.25">
      <c r="A26" s="172">
        <f t="shared" si="2"/>
        <v>17</v>
      </c>
      <c r="B26" s="108"/>
      <c r="C26" s="108"/>
      <c r="D26" s="108"/>
      <c r="E26" s="108"/>
      <c r="F26" s="115">
        <f t="shared" si="1"/>
        <v>0</v>
      </c>
      <c r="G26" s="108"/>
      <c r="H26" s="108"/>
      <c r="I26" s="248"/>
      <c r="J26" s="173"/>
    </row>
    <row r="27" spans="1:10" ht="21" customHeight="1" x14ac:dyDescent="0.25">
      <c r="A27" s="172">
        <f t="shared" si="2"/>
        <v>18</v>
      </c>
      <c r="B27" s="108"/>
      <c r="C27" s="108"/>
      <c r="D27" s="108"/>
      <c r="E27" s="108"/>
      <c r="F27" s="115">
        <f t="shared" si="1"/>
        <v>0</v>
      </c>
      <c r="G27" s="108"/>
      <c r="H27" s="108"/>
      <c r="I27" s="248"/>
      <c r="J27" s="173"/>
    </row>
    <row r="28" spans="1:10" ht="21" customHeight="1" x14ac:dyDescent="0.25">
      <c r="A28" s="172">
        <f t="shared" si="2"/>
        <v>19</v>
      </c>
      <c r="B28" s="108"/>
      <c r="C28" s="108"/>
      <c r="D28" s="108"/>
      <c r="E28" s="108"/>
      <c r="F28" s="115">
        <f t="shared" si="1"/>
        <v>0</v>
      </c>
      <c r="G28" s="108"/>
      <c r="H28" s="108"/>
      <c r="I28" s="248"/>
      <c r="J28" s="173"/>
    </row>
    <row r="29" spans="1:10" ht="21" customHeight="1" x14ac:dyDescent="0.25">
      <c r="A29" s="172">
        <f t="shared" si="2"/>
        <v>20</v>
      </c>
      <c r="B29" s="108"/>
      <c r="C29" s="108"/>
      <c r="D29" s="108"/>
      <c r="E29" s="108"/>
      <c r="F29" s="115">
        <f t="shared" si="1"/>
        <v>0</v>
      </c>
      <c r="G29" s="108"/>
      <c r="H29" s="108"/>
      <c r="I29" s="248"/>
      <c r="J29" s="173"/>
    </row>
    <row r="30" spans="1:10" ht="21" customHeight="1" x14ac:dyDescent="0.25">
      <c r="A30" s="172">
        <f t="shared" si="2"/>
        <v>21</v>
      </c>
      <c r="B30" s="108"/>
      <c r="C30" s="108"/>
      <c r="D30" s="108"/>
      <c r="E30" s="108"/>
      <c r="F30" s="115">
        <f t="shared" si="1"/>
        <v>0</v>
      </c>
      <c r="G30" s="108"/>
      <c r="H30" s="108"/>
      <c r="I30" s="248"/>
      <c r="J30" s="173"/>
    </row>
    <row r="31" spans="1:10" ht="21" customHeight="1" x14ac:dyDescent="0.25">
      <c r="A31" s="172">
        <f t="shared" si="2"/>
        <v>22</v>
      </c>
      <c r="B31" s="108"/>
      <c r="C31" s="108"/>
      <c r="D31" s="108"/>
      <c r="E31" s="108"/>
      <c r="F31" s="115">
        <f t="shared" si="1"/>
        <v>0</v>
      </c>
      <c r="G31" s="108"/>
      <c r="H31" s="108"/>
      <c r="I31" s="248"/>
      <c r="J31" s="173"/>
    </row>
    <row r="32" spans="1:10" ht="21" customHeight="1" x14ac:dyDescent="0.25">
      <c r="A32" s="172">
        <f t="shared" si="2"/>
        <v>23</v>
      </c>
      <c r="B32" s="108"/>
      <c r="C32" s="108"/>
      <c r="D32" s="108"/>
      <c r="E32" s="108"/>
      <c r="F32" s="115">
        <f t="shared" si="1"/>
        <v>0</v>
      </c>
      <c r="G32" s="108"/>
      <c r="H32" s="108"/>
      <c r="I32" s="248"/>
      <c r="J32" s="173"/>
    </row>
    <row r="33" spans="1:10" ht="21" customHeight="1" x14ac:dyDescent="0.25">
      <c r="A33" s="172">
        <f t="shared" si="2"/>
        <v>24</v>
      </c>
      <c r="B33" s="108"/>
      <c r="C33" s="108"/>
      <c r="D33" s="108"/>
      <c r="E33" s="108"/>
      <c r="F33" s="115">
        <f t="shared" si="1"/>
        <v>0</v>
      </c>
      <c r="G33" s="108"/>
      <c r="H33" s="108"/>
      <c r="I33" s="248"/>
      <c r="J33" s="173"/>
    </row>
    <row r="34" spans="1:10" ht="21" customHeight="1" x14ac:dyDescent="0.25">
      <c r="A34" s="172">
        <f t="shared" si="2"/>
        <v>25</v>
      </c>
      <c r="B34" s="108"/>
      <c r="C34" s="108"/>
      <c r="D34" s="108"/>
      <c r="E34" s="108"/>
      <c r="F34" s="115">
        <f t="shared" si="1"/>
        <v>0</v>
      </c>
      <c r="G34" s="108"/>
      <c r="H34" s="108"/>
      <c r="I34" s="248"/>
      <c r="J34" s="173"/>
    </row>
    <row r="35" spans="1:10" ht="30.75" customHeight="1" thickBot="1" x14ac:dyDescent="0.35">
      <c r="A35" s="174"/>
      <c r="B35" s="175"/>
      <c r="C35" s="175"/>
      <c r="D35" s="176" t="s">
        <v>74</v>
      </c>
      <c r="E35" s="177"/>
      <c r="F35" s="177">
        <f>SUM(F10:F34)</f>
        <v>0</v>
      </c>
      <c r="G35" s="178"/>
      <c r="H35" s="178"/>
      <c r="I35" s="249"/>
      <c r="J35" s="179"/>
    </row>
  </sheetData>
  <mergeCells count="10">
    <mergeCell ref="A2:J2"/>
    <mergeCell ref="J3:J9"/>
    <mergeCell ref="A1:J1"/>
    <mergeCell ref="A9:B9"/>
    <mergeCell ref="A3:B3"/>
    <mergeCell ref="A4:B4"/>
    <mergeCell ref="A5:B5"/>
    <mergeCell ref="A6:B6"/>
    <mergeCell ref="A7:B7"/>
    <mergeCell ref="A8:B8"/>
  </mergeCells>
  <pageMargins left="0.7" right="0.7" top="0.75" bottom="0.75" header="0.3" footer="0.3"/>
  <pageSetup scale="55"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0000000}">
          <x14:formula1>
            <xm:f>Inputs!$F$3:$F$18</xm:f>
          </x14:formula1>
          <xm:sqref>B9:B34 A4:A9 B4:B7</xm:sqref>
        </x14:dataValidation>
        <x14:dataValidation type="list" allowBlank="1" showInputMessage="1" showErrorMessage="1" xr:uid="{00000000-0002-0000-0700-000001000000}">
          <x14:formula1>
            <xm:f>Inputs!$C$3:$C$12</xm:f>
          </x14:formula1>
          <xm:sqref>H10:H34</xm:sqref>
        </x14:dataValidation>
        <x14:dataValidation type="list" allowBlank="1" showInputMessage="1" showErrorMessage="1" xr:uid="{7A3C5F50-697D-41FC-8035-8CCCE2F7DFBD}">
          <x14:formula1>
            <xm:f>Inputs!$D$3:$D$12</xm:f>
          </x14:formula1>
          <xm:sqref>I10:I34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3756D8D664189945B0E49AED16FB301A" ma:contentTypeVersion="12" ma:contentTypeDescription="Create a new document." ma:contentTypeScope="" ma:versionID="7370c179ac6625017061516dbd7868b4">
  <xsd:schema xmlns:xsd="http://www.w3.org/2001/XMLSchema" xmlns:xs="http://www.w3.org/2001/XMLSchema" xmlns:p="http://schemas.microsoft.com/office/2006/metadata/properties" xmlns:ns1="http://schemas.microsoft.com/sharepoint/v3" xmlns:ns2="44762f5a-5914-4ca5-8d77-2a6263d8a650" xmlns:ns3="58a1310c-c0bd-4560-9dfd-13a14dcd98a0" xmlns:ns4="c24280dc-9d9c-455b-9155-44f2cc36b5ab" targetNamespace="http://schemas.microsoft.com/office/2006/metadata/properties" ma:root="true" ma:fieldsID="4c322f7b7e103e82ad30d73d60ed3a96" ns1:_="" ns2:_="" ns3:_="" ns4:_="">
    <xsd:import namespace="http://schemas.microsoft.com/sharepoint/v3"/>
    <xsd:import namespace="44762f5a-5914-4ca5-8d77-2a6263d8a650"/>
    <xsd:import namespace="58a1310c-c0bd-4560-9dfd-13a14dcd98a0"/>
    <xsd:import namespace="c24280dc-9d9c-455b-9155-44f2cc36b5ab"/>
    <xsd:element name="properties">
      <xsd:complexType>
        <xsd:sequence>
          <xsd:element name="documentManagement">
            <xsd:complexType>
              <xsd:all>
                <xsd:element ref="ns1:PublishingStartDate" minOccurs="0"/>
                <xsd:element ref="ns1:PublishingExpirationDate" minOccurs="0"/>
                <xsd:element ref="ns1:_ip_UnifiedCompliancePolicyProperties" minOccurs="0"/>
                <xsd:element ref="ns1:_ip_UnifiedCompliancePolicyUIAction" minOccurs="0"/>
                <xsd:element ref="ns2:MediaServiceMetadata" minOccurs="0"/>
                <xsd:element ref="ns2:MediaServiceFastMetadata" minOccurs="0"/>
                <xsd:element ref="ns3:_dlc_DocId" minOccurs="0"/>
                <xsd:element ref="ns3:_dlc_DocIdUrl" minOccurs="0"/>
                <xsd:element ref="ns3:_dlc_DocIdPersistId" minOccurs="0"/>
                <xsd:element ref="ns4:SharedWithUsers" minOccurs="0"/>
                <xsd:element ref="ns4:SharedWithDetails"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762f5a-5914-4ca5-8d77-2a6263d8a650"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8a1310c-c0bd-4560-9dfd-13a14dcd98a0" elementFormDefault="qualified">
    <xsd:import namespace="http://schemas.microsoft.com/office/2006/documentManagement/types"/>
    <xsd:import namespace="http://schemas.microsoft.com/office/infopath/2007/PartnerControls"/>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24280dc-9d9c-455b-9155-44f2cc36b5a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58a1310c-c0bd-4560-9dfd-13a14dcd98a0">HEWYQ6A2VXRY-772210810-1349</_dlc_DocId>
    <_dlc_DocIdUrl xmlns="58a1310c-c0bd-4560-9dfd-13a14dcd98a0">
      <Url>https://cdc.sharepoint.com/teams/NCIPC-DIP/PIEB/_layouts/15/DocIdRedir.aspx?ID=HEWYQ6A2VXRY-772210810-1349</Url>
      <Description>HEWYQ6A2VXRY-772210810-1349</Description>
    </_dlc_DocIdUrl>
    <_ip_UnifiedCompliancePolicyUIAction xmlns="http://schemas.microsoft.com/sharepoint/v3" xsi:nil="true"/>
    <_ip_UnifiedCompliancePolicyProperties xmlns="http://schemas.microsoft.com/sharepoint/v3" xsi:nil="true"/>
    <PublishingExpirationDate xmlns="http://schemas.microsoft.com/sharepoint/v3" xsi:nil="true"/>
    <PublishingStartDate xmlns="http://schemas.microsoft.com/sharepoint/v3" xsi:nil="true"/>
    <SharedWithUsers xmlns="c24280dc-9d9c-455b-9155-44f2cc36b5ab">
      <UserInfo>
        <DisplayName>Gately, Allison (CDC/DDNID/NCIPC/DIP)</DisplayName>
        <AccountId>71</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7547C0-D46C-4283-A0A4-EC3D3A5E93B0}">
  <ds:schemaRefs>
    <ds:schemaRef ds:uri="http://schemas.microsoft.com/sharepoint/events"/>
  </ds:schemaRefs>
</ds:datastoreItem>
</file>

<file path=customXml/itemProps2.xml><?xml version="1.0" encoding="utf-8"?>
<ds:datastoreItem xmlns:ds="http://schemas.openxmlformats.org/officeDocument/2006/customXml" ds:itemID="{30644466-5C05-4E6B-A5FB-0ACF4E7FF7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4762f5a-5914-4ca5-8d77-2a6263d8a650"/>
    <ds:schemaRef ds:uri="58a1310c-c0bd-4560-9dfd-13a14dcd98a0"/>
    <ds:schemaRef ds:uri="c24280dc-9d9c-455b-9155-44f2cc36b5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829898-6DFE-42DB-B728-38849B27FFC9}">
  <ds:schemaRefs>
    <ds:schemaRef ds:uri="http://schemas.microsoft.com/office/2006/metadata/properties"/>
    <ds:schemaRef ds:uri="http://schemas.microsoft.com/office/infopath/2007/PartnerControls"/>
    <ds:schemaRef ds:uri="58a1310c-c0bd-4560-9dfd-13a14dcd98a0"/>
    <ds:schemaRef ds:uri="http://schemas.microsoft.com/sharepoint/v3"/>
    <ds:schemaRef ds:uri="c24280dc-9d9c-455b-9155-44f2cc36b5ab"/>
  </ds:schemaRefs>
</ds:datastoreItem>
</file>

<file path=customXml/itemProps4.xml><?xml version="1.0" encoding="utf-8"?>
<ds:datastoreItem xmlns:ds="http://schemas.openxmlformats.org/officeDocument/2006/customXml" ds:itemID="{9CBA1B25-0A1D-48BE-A09B-8697609ADB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1. Program Details</vt:lpstr>
      <vt:lpstr>2.Total Allocated Program Funds</vt:lpstr>
      <vt:lpstr>3. In-Kind Contributions</vt:lpstr>
      <vt:lpstr>4. Personnel </vt:lpstr>
      <vt:lpstr>5. Personnel Strategies</vt:lpstr>
      <vt:lpstr>6. Personnel Topics</vt:lpstr>
      <vt:lpstr>7. Consultant Costs</vt:lpstr>
      <vt:lpstr>8. Contracts</vt:lpstr>
      <vt:lpstr>9. Training and Materials</vt:lpstr>
      <vt:lpstr>10. Transportation</vt:lpstr>
      <vt:lpstr>11. Administrative</vt:lpstr>
      <vt:lpstr>Inputs</vt:lpstr>
      <vt:lpstr>Inputs!_GoBack</vt:lpstr>
      <vt:lpstr>'1. Program Details'!Print_Area</vt:lpstr>
      <vt:lpstr>'3. In-Kind Contributions'!Print_Area</vt:lpstr>
      <vt:lpstr>'4. Personnel '!Print_Area</vt:lpstr>
      <vt:lpstr>'9. Training and Materials'!Print_Area</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CDC User</dc:creator>
  <cp:lastModifiedBy>Angel, Karen C. (CDC/DDNID/NCIPC/OD)</cp:lastModifiedBy>
  <cp:lastPrinted>2019-12-10T19:05:11Z</cp:lastPrinted>
  <dcterms:created xsi:type="dcterms:W3CDTF">2014-12-19T14:42:08Z</dcterms:created>
  <dcterms:modified xsi:type="dcterms:W3CDTF">2021-10-12T16:47:11Z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2021-01-05T14:40:15Z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70458cea-80ec-4a8d-a495-22aeb2d36286</vt:lpwstr>
  </property>
  <property fmtid="{D5CDD505-2E9C-101B-9397-08002B2CF9AE}" pid="8" name="MSIP_Label_7b94a7b8-f06c-4dfe-bdcc-9b548fd58c31_ContentBits">
    <vt:lpwstr>0</vt:lpwstr>
  </property>
  <property fmtid="{D5CDD505-2E9C-101B-9397-08002B2CF9AE}" pid="9" name="ContentTypeId">
    <vt:lpwstr>0x0101003756D8D664189945B0E49AED16FB301A</vt:lpwstr>
  </property>
  <property fmtid="{D5CDD505-2E9C-101B-9397-08002B2CF9AE}" pid="10" name="_dlc_DocIdItemGuid">
    <vt:lpwstr>e48e9032-f1db-4e47-bd9f-6a60843ab2d9</vt:lpwstr>
  </property>
</Properties>
</file>