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OD\PRA\ICs\Generic ICRs\PPR Generic - 0970-0490\OCC - PDG B-5\"/>
    </mc:Choice>
  </mc:AlternateContent>
  <bookViews>
    <workbookView xWindow="0" yWindow="0" windowWidth="22635" windowHeight="8145"/>
  </bookViews>
  <sheets>
    <sheet name="PDG B5 PPR" sheetId="1" r:id="rId1"/>
    <sheet name="Macro Edits Made" sheetId="4" r:id="rId2"/>
    <sheet name="D1 Dropdown" sheetId="3" state="hidden" r:id="rId3"/>
    <sheet name="User Form Selections" sheetId="2" state="hidden" r:id="rId4"/>
  </sheets>
  <externalReferences>
    <externalReference r:id="rId5"/>
    <externalReference r:id="rId6"/>
  </externalReferences>
  <definedNames>
    <definedName name="_xlnm._FilterDatabase" localSheetId="1" hidden="1">'Macro Edits Made'!$A$1:$E$41</definedName>
    <definedName name="CapabilityLevel" localSheetId="1">#REF!</definedName>
    <definedName name="CapabilityLevel">'User Form Selections'!$K$3:$K$5</definedName>
    <definedName name="CapabilityLevel2" localSheetId="1">#REF!</definedName>
    <definedName name="CapabilityLevel2">'User Form Selections'!$M$3:$M$5</definedName>
    <definedName name="CapabilityType" localSheetId="1">#REF!</definedName>
    <definedName name="CapabilityType">'User Form Selections'!$J$3:$J$6</definedName>
    <definedName name="CapabilityType2" localSheetId="1">#REF!</definedName>
    <definedName name="CapabilityType2">'User Form Selections'!$L$3:$L$5</definedName>
    <definedName name="ColumnTitle2" localSheetId="1">'[1]PPR formatted'!#REF!</definedName>
    <definedName name="ColumnTitle2" localSheetId="3">'[1]PPR formatted'!#REF!</definedName>
    <definedName name="ColumnTitle2">'[1]PPR formatted'!#REF!</definedName>
    <definedName name="ColumnTitleRegion1..B11.1" localSheetId="0">'PDG B5 PPR'!#REF!</definedName>
    <definedName name="ColumnTitleRegion2..B13.1" localSheetId="1">'[2]Cover Page'!#REF!</definedName>
    <definedName name="ColumnTitleRegion2..B13.1" localSheetId="0">'PDG B5 PPR'!#REF!</definedName>
    <definedName name="ColumnTitleRegion2..B13.1" localSheetId="3">'[2]Cover Page'!#REF!</definedName>
    <definedName name="ColumnTitleRegion2..B13.1">'[2]Cover Page'!#REF!</definedName>
    <definedName name="ColumnTitleRegion3..B15.1" localSheetId="0">'PDG B5 PPR'!$B$111</definedName>
    <definedName name="ColumnTitleRegion4..B19.1" localSheetId="0">'PDG B5 PPR'!#REF!</definedName>
    <definedName name="DataConnectionType" localSheetId="1">#REF!</definedName>
    <definedName name="DataConnectionType">'User Form Selections'!#REF!</definedName>
    <definedName name="DataSharingDirection" localSheetId="1">#REF!</definedName>
    <definedName name="DataSharingDirection">'User Form Selections'!$I$3:$I$5</definedName>
    <definedName name="DataUses" localSheetId="1">#REF!</definedName>
    <definedName name="DataUses">'User Form Selections'!$N$3:$N$6</definedName>
    <definedName name="DynamicRange">'D1 Dropdown'!$D$2:INDEX('D1 Dropdown'!$D$2:$D$53,COUNTIF('D1 Dropdown'!$D$2:$D$53,"?*"))</definedName>
    <definedName name="ExternalPartnerType" localSheetId="1">#REF!</definedName>
    <definedName name="ExternalPartnerType">'User Form Selections'!$C$3:$C$8</definedName>
    <definedName name="Federal" localSheetId="1">#REF!</definedName>
    <definedName name="Federal">#REF!</definedName>
    <definedName name="FederalFundingSources" localSheetId="1">#REF!</definedName>
    <definedName name="FederalFundingSources">'User Form Selections'!$G$3:$G$17</definedName>
    <definedName name="Funding" localSheetId="1">#REF!</definedName>
    <definedName name="Funding">#REF!</definedName>
    <definedName name="MDSProgramNames" localSheetId="1">#REF!</definedName>
    <definedName name="MDSProgramNames">'User Form Selections'!$A$3:$A$44</definedName>
    <definedName name="MeetingFrequency" localSheetId="1">#REF!</definedName>
    <definedName name="MeetingFrequency">'User Form Selections'!$B$3:$B$7</definedName>
    <definedName name="PartnershipType" localSheetId="1">#REF!</definedName>
    <definedName name="PartnershipType">'User Form Selections'!$D$3:$D$5</definedName>
    <definedName name="_xlnm.Print_Area" localSheetId="0">'PDG B5 PPR'!$A$1:$P$610</definedName>
    <definedName name="Program" localSheetId="1">#REF!</definedName>
    <definedName name="Program">#REF!</definedName>
    <definedName name="RegisteredProviders" localSheetId="1">#REF!</definedName>
    <definedName name="RegisteredProviders">'User Form Selections'!$H$3:$H$5</definedName>
    <definedName name="RowTitleRegion1..C9" localSheetId="0">'PDG B5 PPR'!$B$2</definedName>
    <definedName name="RowTitleRegion2..F9" localSheetId="1">'[2]Cover Page'!#REF!</definedName>
    <definedName name="RowTitleRegion2..F9" localSheetId="0">'PDG B5 PPR'!#REF!</definedName>
    <definedName name="RowTitleRegion2..F9" localSheetId="3">'[2]Cover Page'!#REF!</definedName>
    <definedName name="RowTitleRegion2..F9">'[2]Cover Page'!#REF!</definedName>
    <definedName name="Services" localSheetId="1">#REF!</definedName>
    <definedName name="Services">#REF!</definedName>
    <definedName name="Tax">'[1]Cost Breakdown'!$E$13</definedName>
    <definedName name="TaxRate">'[1]Cost Breakdown'!$E$12</definedName>
    <definedName name="TypesOfFundingSources" localSheetId="1">#REF!</definedName>
    <definedName name="TypesOfFundingSources">'User Form Selections'!$F$3:$F$5</definedName>
    <definedName name="TypesOfServicesProvided" localSheetId="1">#REF!</definedName>
    <definedName name="TypesOfServicesProvided">'User Form Selections'!$E$3:$E$14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9" i="1" l="1"/>
  <c r="B380" i="1"/>
  <c r="B381" i="1"/>
  <c r="B382" i="1"/>
  <c r="B383" i="1"/>
  <c r="B384" i="1"/>
  <c r="B385" i="1"/>
  <c r="B386" i="1"/>
  <c r="B387" i="1"/>
  <c r="B388" i="1"/>
  <c r="B389" i="1"/>
  <c r="O209" i="1"/>
  <c r="N212" i="1"/>
  <c r="L178" i="1" l="1"/>
  <c r="B137" i="1"/>
  <c r="B136" i="1"/>
  <c r="B285" i="1"/>
  <c r="D212" i="1" l="1"/>
  <c r="E212" i="1"/>
  <c r="I212" i="1"/>
  <c r="J212" i="1"/>
  <c r="K212" i="1"/>
  <c r="M212" i="1"/>
  <c r="C212" i="1"/>
  <c r="D169" i="1"/>
  <c r="E169" i="1"/>
  <c r="F169" i="1"/>
  <c r="G169" i="1"/>
  <c r="H169" i="1"/>
  <c r="I169" i="1"/>
  <c r="J169" i="1"/>
  <c r="K169" i="1"/>
  <c r="L169" i="1"/>
  <c r="M169" i="1"/>
  <c r="C169" i="1"/>
  <c r="O178" i="1" l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10" i="1"/>
  <c r="O211" i="1"/>
  <c r="O177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177" i="1"/>
  <c r="O212" i="1" l="1"/>
  <c r="L212" i="1"/>
  <c r="B281" i="1" l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280" i="1"/>
  <c r="B359" i="1" l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5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18" i="1"/>
  <c r="B134" i="1"/>
  <c r="B135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33" i="1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2" i="3"/>
  <c r="D2" i="3" l="1"/>
  <c r="D35" i="3"/>
  <c r="D3" i="3"/>
  <c r="D39" i="3"/>
  <c r="D47" i="3"/>
  <c r="D52" i="3"/>
  <c r="D50" i="3"/>
  <c r="D46" i="3"/>
  <c r="D18" i="3"/>
  <c r="D42" i="3"/>
  <c r="D36" i="3"/>
  <c r="D31" i="3"/>
  <c r="D24" i="3"/>
  <c r="D23" i="3"/>
  <c r="D13" i="3"/>
  <c r="D10" i="3"/>
  <c r="D44" i="3"/>
  <c r="D34" i="3"/>
  <c r="D22" i="3"/>
  <c r="D43" i="3"/>
  <c r="D32" i="3"/>
  <c r="D19" i="3"/>
  <c r="D51" i="3"/>
  <c r="D40" i="3"/>
  <c r="D30" i="3"/>
  <c r="D15" i="3"/>
  <c r="D27" i="3"/>
  <c r="D14" i="3"/>
  <c r="D48" i="3"/>
  <c r="D38" i="3"/>
  <c r="D26" i="3"/>
  <c r="D49" i="3"/>
  <c r="D41" i="3"/>
  <c r="D33" i="3"/>
  <c r="D25" i="3"/>
  <c r="D17" i="3"/>
  <c r="D53" i="3"/>
  <c r="D45" i="3"/>
  <c r="D37" i="3"/>
  <c r="D29" i="3"/>
  <c r="D21" i="3"/>
  <c r="D11" i="3"/>
  <c r="D28" i="3"/>
  <c r="D20" i="3"/>
  <c r="D9" i="3"/>
  <c r="D16" i="3"/>
  <c r="D8" i="3"/>
  <c r="D7" i="3"/>
  <c r="D6" i="3"/>
  <c r="D5" i="3"/>
  <c r="D12" i="3"/>
  <c r="D4" i="3"/>
  <c r="C56" i="3" l="1"/>
  <c r="D52" i="1"/>
  <c r="C52" i="1"/>
  <c r="B52" i="1"/>
</calcChain>
</file>

<file path=xl/sharedStrings.xml><?xml version="1.0" encoding="utf-8"?>
<sst xmlns="http://schemas.openxmlformats.org/spreadsheetml/2006/main" count="629" uniqueCount="400">
  <si>
    <t>Preschool Development Grant Birth through Five Performance Progress Report</t>
  </si>
  <si>
    <t xml:space="preserve">and have differing data capacities and capabilities.  In addition, each grantee is working toward achieving their own goals and objectives. </t>
  </si>
  <si>
    <t>There may be questions in this progress report that are not directly applicable to each grantee or that each grantee may not have the requisite information/data to currently answer.</t>
  </si>
  <si>
    <r>
      <t xml:space="preserve">PDG B-5 MDS Program Name
</t>
    </r>
    <r>
      <rPr>
        <i/>
        <sz val="10"/>
        <color theme="7" tint="0.59999389629810485"/>
        <rFont val="Calibri"/>
        <family val="2"/>
        <scheme val="minor"/>
      </rPr>
      <t>(Type Response)</t>
    </r>
  </si>
  <si>
    <t xml:space="preserve">Total Number of Programs: </t>
  </si>
  <si>
    <t xml:space="preserve">Total Number of Agencies/ Departments: </t>
  </si>
  <si>
    <t xml:space="preserve">Total Number of Offices/ Divisions/ Bureaus: </t>
  </si>
  <si>
    <t>Describe progress since the last reporting period and planned activities for the next reporting period.</t>
  </si>
  <si>
    <t>(500 character limit)</t>
  </si>
  <si>
    <t>A.3 Does the state have any working groups, comprised of PDG B-5 MDS program representatives, that meet specifically about the PDG B-5 initiative?</t>
  </si>
  <si>
    <r>
      <rPr>
        <b/>
        <sz val="11"/>
        <rFont val="Calibri"/>
        <family val="2"/>
        <scheme val="minor"/>
      </rPr>
      <t>A.3.1</t>
    </r>
    <r>
      <rPr>
        <sz val="11"/>
        <rFont val="Calibri"/>
        <family val="2"/>
        <scheme val="minor"/>
      </rPr>
      <t xml:space="preserve"> IF YES, please describe the nature of these working groups.</t>
    </r>
  </si>
  <si>
    <r>
      <t xml:space="preserve">Meeting Frequency
</t>
    </r>
    <r>
      <rPr>
        <i/>
        <sz val="10"/>
        <color theme="7" tint="0.59999389629810485"/>
        <rFont val="Calibri"/>
        <family val="2"/>
        <scheme val="minor"/>
      </rPr>
      <t>(Select one)</t>
    </r>
  </si>
  <si>
    <t>End Table A.3.1</t>
  </si>
  <si>
    <t>A.4 Does the state have other active councils or working groups that support efforts to coordinate programs within the PDG B-5 MDS (e.g. children's cabinets, early learning advisory groups)?</t>
  </si>
  <si>
    <r>
      <rPr>
        <b/>
        <sz val="11"/>
        <color theme="1"/>
        <rFont val="Calibri"/>
        <family val="2"/>
        <scheme val="minor"/>
      </rPr>
      <t>A.4.1</t>
    </r>
    <r>
      <rPr>
        <sz val="11"/>
        <color theme="1"/>
        <rFont val="Calibri"/>
        <family val="2"/>
        <scheme val="minor"/>
      </rPr>
      <t xml:space="preserve"> IF YES, please provide the following details for each active council or entity. </t>
    </r>
  </si>
  <si>
    <r>
      <t xml:space="preserve">Council/Entity Name
</t>
    </r>
    <r>
      <rPr>
        <i/>
        <sz val="10"/>
        <color theme="7" tint="0.59999389629810485"/>
        <rFont val="Calibri"/>
        <family val="2"/>
        <scheme val="minor"/>
      </rPr>
      <t>(Type Response)</t>
    </r>
  </si>
  <si>
    <t>End Table A.4.1</t>
  </si>
  <si>
    <r>
      <rPr>
        <b/>
        <sz val="11"/>
        <rFont val="Calibri"/>
        <family val="2"/>
        <scheme val="minor"/>
      </rPr>
      <t>A.5.1</t>
    </r>
    <r>
      <rPr>
        <sz val="11"/>
        <rFont val="Calibri"/>
        <family val="2"/>
        <scheme val="minor"/>
      </rPr>
      <t xml:space="preserve"> IF YES, provide a detailed description of each external partnership.</t>
    </r>
  </si>
  <si>
    <r>
      <t xml:space="preserve">External Partner Name
</t>
    </r>
    <r>
      <rPr>
        <i/>
        <sz val="10"/>
        <color theme="7" tint="0.59999389629810485"/>
        <rFont val="Calibri"/>
        <family val="2"/>
        <scheme val="minor"/>
      </rPr>
      <t>(Type Response)</t>
    </r>
  </si>
  <si>
    <r>
      <t xml:space="preserve">External Partner Category
</t>
    </r>
    <r>
      <rPr>
        <i/>
        <sz val="10"/>
        <color theme="7" tint="0.59999389629810485"/>
        <rFont val="Calibri"/>
        <family val="2"/>
        <scheme val="minor"/>
      </rPr>
      <t>(Select one)</t>
    </r>
  </si>
  <si>
    <r>
      <t xml:space="preserve">Is there a formal partnership agreement/ MOU?
</t>
    </r>
    <r>
      <rPr>
        <i/>
        <sz val="10"/>
        <color theme="7" tint="0.59999389629810485"/>
        <rFont val="Calibri"/>
        <family val="2"/>
        <scheme val="minor"/>
      </rPr>
      <t>(Select Yes or No)</t>
    </r>
  </si>
  <si>
    <t>End Table A.5.1</t>
  </si>
  <si>
    <t>Term</t>
  </si>
  <si>
    <r>
      <t xml:space="preserve">Does the state have a PDG B-5 definition for this term?
</t>
    </r>
    <r>
      <rPr>
        <i/>
        <sz val="10"/>
        <color theme="7" tint="0.59999389629810485"/>
        <rFont val="Calibri"/>
        <family val="2"/>
        <scheme val="minor"/>
      </rPr>
      <t>(Select Yes or No)</t>
    </r>
  </si>
  <si>
    <t>Quality Early Childhood Care and Education</t>
  </si>
  <si>
    <t>Availability</t>
  </si>
  <si>
    <t>Vulnerable or Underserved</t>
  </si>
  <si>
    <t>Children in Rural Areas</t>
  </si>
  <si>
    <t>End Table A.8</t>
  </si>
  <si>
    <t>Funding Fiscal Year:</t>
  </si>
  <si>
    <t>Expenditure Fiscal Year:</t>
  </si>
  <si>
    <r>
      <t xml:space="preserve">Total Expenditures
</t>
    </r>
    <r>
      <rPr>
        <i/>
        <sz val="10"/>
        <color theme="7" tint="0.59999389629810485"/>
        <rFont val="Calibri"/>
        <family val="2"/>
        <scheme val="minor"/>
      </rPr>
      <t>(Type $ Amount)</t>
    </r>
  </si>
  <si>
    <r>
      <t xml:space="preserve">Service Delivery Expenditures
</t>
    </r>
    <r>
      <rPr>
        <i/>
        <sz val="10"/>
        <color theme="7" tint="0.59999389629810485"/>
        <rFont val="Calibri"/>
        <family val="2"/>
        <scheme val="minor"/>
      </rPr>
      <t>(Type $ Amount)</t>
    </r>
  </si>
  <si>
    <t>End Table B.1.1</t>
  </si>
  <si>
    <t>As of Date:</t>
  </si>
  <si>
    <r>
      <t xml:space="preserve">Total B-5 Children Served
</t>
    </r>
    <r>
      <rPr>
        <i/>
        <sz val="10"/>
        <color theme="7" tint="0.59999389629810485"/>
        <rFont val="Calibri"/>
        <family val="2"/>
        <scheme val="minor"/>
      </rPr>
      <t>(Type # Served)</t>
    </r>
  </si>
  <si>
    <r>
      <t xml:space="preserve">Vulnerable or Underserved 
B-5 Children Served
</t>
    </r>
    <r>
      <rPr>
        <i/>
        <sz val="10"/>
        <color theme="7" tint="0.59999389629810485"/>
        <rFont val="Calibri"/>
        <family val="2"/>
        <scheme val="minor"/>
      </rPr>
      <t>(Type # Served)</t>
    </r>
  </si>
  <si>
    <r>
      <t xml:space="preserve">Low Income 
B-5 Children Served
</t>
    </r>
    <r>
      <rPr>
        <i/>
        <sz val="10"/>
        <color theme="7" tint="0.59999389629810485"/>
        <rFont val="Calibri"/>
        <family val="2"/>
        <scheme val="minor"/>
      </rPr>
      <t>(Type # Served)</t>
    </r>
  </si>
  <si>
    <r>
      <t xml:space="preserve">Rural B-5 Children Served
</t>
    </r>
    <r>
      <rPr>
        <i/>
        <sz val="10"/>
        <color theme="7" tint="0.59999389629810485"/>
        <rFont val="Calibri"/>
        <family val="2"/>
        <scheme val="minor"/>
      </rPr>
      <t>(Type # Served)</t>
    </r>
  </si>
  <si>
    <r>
      <t xml:space="preserve">Ages 0 -1 
</t>
    </r>
    <r>
      <rPr>
        <i/>
        <sz val="10"/>
        <color theme="7" tint="0.59999389629810485"/>
        <rFont val="Calibri"/>
        <family val="2"/>
        <scheme val="minor"/>
      </rPr>
      <t xml:space="preserve">(Type # Served) </t>
    </r>
    <r>
      <rPr>
        <sz val="10"/>
        <color theme="0"/>
        <rFont val="Calibri"/>
        <family val="2"/>
        <scheme val="minor"/>
      </rPr>
      <t xml:space="preserve"> </t>
    </r>
  </si>
  <si>
    <r>
      <t xml:space="preserve">Age 1
</t>
    </r>
    <r>
      <rPr>
        <i/>
        <sz val="10"/>
        <color theme="7" tint="0.59999389629810485"/>
        <rFont val="Calibri"/>
        <family val="2"/>
        <scheme val="minor"/>
      </rPr>
      <t>(Type # Served)</t>
    </r>
  </si>
  <si>
    <r>
      <t xml:space="preserve">Age 2
</t>
    </r>
    <r>
      <rPr>
        <i/>
        <sz val="10"/>
        <color theme="7" tint="0.59999389629810485"/>
        <rFont val="Calibri"/>
        <family val="2"/>
        <scheme val="minor"/>
      </rPr>
      <t>(Type # Served)</t>
    </r>
  </si>
  <si>
    <r>
      <rPr>
        <sz val="10"/>
        <color theme="0"/>
        <rFont val="Calibri"/>
        <family val="2"/>
        <scheme val="minor"/>
      </rPr>
      <t>Age 3</t>
    </r>
    <r>
      <rPr>
        <sz val="10"/>
        <color theme="7"/>
        <rFont val="Calibri"/>
        <family val="2"/>
        <scheme val="minor"/>
      </rPr>
      <t xml:space="preserve">
</t>
    </r>
    <r>
      <rPr>
        <sz val="10"/>
        <color theme="7" tint="0.59999389629810485"/>
        <rFont val="Calibri"/>
        <family val="2"/>
        <scheme val="minor"/>
      </rPr>
      <t>(Type # Served)</t>
    </r>
  </si>
  <si>
    <r>
      <t xml:space="preserve">Age 4
</t>
    </r>
    <r>
      <rPr>
        <i/>
        <sz val="10"/>
        <color theme="7" tint="0.59999389629810485"/>
        <rFont val="Calibri"/>
        <family val="2"/>
        <scheme val="minor"/>
      </rPr>
      <t>(Type # Served)</t>
    </r>
  </si>
  <si>
    <r>
      <t xml:space="preserve">Age 5
</t>
    </r>
    <r>
      <rPr>
        <i/>
        <sz val="10"/>
        <color theme="7" tint="0.59999389629810485"/>
        <rFont val="Calibri"/>
        <family val="2"/>
        <scheme val="minor"/>
      </rPr>
      <t>(Type # Served)</t>
    </r>
  </si>
  <si>
    <t>End Table B.1.2</t>
  </si>
  <si>
    <r>
      <t xml:space="preserve">Vulnerable  or Underserved B-5 Children Served
</t>
    </r>
    <r>
      <rPr>
        <i/>
        <sz val="10"/>
        <color theme="7" tint="0.59999389629810485"/>
        <rFont val="Calibri"/>
        <family val="2"/>
        <scheme val="minor"/>
      </rPr>
      <t>(Type # Served)</t>
    </r>
  </si>
  <si>
    <r>
      <t xml:space="preserve">Ages 0 -1 
</t>
    </r>
    <r>
      <rPr>
        <i/>
        <sz val="10"/>
        <color theme="7" tint="0.59999389629810485"/>
        <rFont val="Calibri"/>
        <family val="2"/>
        <scheme val="minor"/>
      </rPr>
      <t xml:space="preserve">(Type # Served) </t>
    </r>
    <r>
      <rPr>
        <sz val="10"/>
        <color theme="7" tint="0.59999389629810485"/>
        <rFont val="Calibri"/>
        <family val="2"/>
        <scheme val="minor"/>
      </rPr>
      <t xml:space="preserve"> </t>
    </r>
  </si>
  <si>
    <r>
      <t xml:space="preserve">Age 3
</t>
    </r>
    <r>
      <rPr>
        <i/>
        <sz val="10"/>
        <color theme="7" tint="0.59999389629810485"/>
        <rFont val="Calibri"/>
        <family val="2"/>
        <scheme val="minor"/>
      </rPr>
      <t>(Type # Served)</t>
    </r>
  </si>
  <si>
    <r>
      <t xml:space="preserve">Total B-5 Families Served
</t>
    </r>
    <r>
      <rPr>
        <i/>
        <sz val="10"/>
        <color theme="7" tint="0.59999389629810485"/>
        <rFont val="Calibri"/>
        <family val="2"/>
        <scheme val="minor"/>
      </rPr>
      <t>(Type # Served)</t>
    </r>
  </si>
  <si>
    <r>
      <t xml:space="preserve">Vulnerable  or Underserved 
B-5 Families Served
</t>
    </r>
    <r>
      <rPr>
        <i/>
        <sz val="10"/>
        <color theme="7" tint="0.59999389629810485"/>
        <rFont val="Calibri"/>
        <family val="2"/>
        <scheme val="minor"/>
      </rPr>
      <t>(Type # Served)</t>
    </r>
  </si>
  <si>
    <r>
      <t xml:space="preserve">Low Income B-5 Families Served
</t>
    </r>
    <r>
      <rPr>
        <i/>
        <sz val="10"/>
        <color theme="7" tint="0.59999389629810485"/>
        <rFont val="Calibri"/>
        <family val="2"/>
        <scheme val="minor"/>
      </rPr>
      <t>(Type # Served)</t>
    </r>
  </si>
  <si>
    <r>
      <t xml:space="preserve">Rural B-5 Families Served
</t>
    </r>
    <r>
      <rPr>
        <i/>
        <sz val="10"/>
        <color theme="7" tint="0.59999389629810485"/>
        <rFont val="Calibri"/>
        <family val="2"/>
        <scheme val="minor"/>
      </rPr>
      <t>(Type # Served)</t>
    </r>
  </si>
  <si>
    <t>End Table B.1.3</t>
  </si>
  <si>
    <r>
      <t xml:space="preserve">Total Families Served, include all ages
</t>
    </r>
    <r>
      <rPr>
        <i/>
        <sz val="10"/>
        <color theme="7" tint="0.59999389629810485"/>
        <rFont val="Calibri"/>
        <family val="2"/>
        <scheme val="minor"/>
      </rPr>
      <t>(Type # Served)</t>
    </r>
  </si>
  <si>
    <r>
      <t xml:space="preserve">Vulnerable  or Underserved B-5 Families Served
</t>
    </r>
    <r>
      <rPr>
        <i/>
        <sz val="10"/>
        <color theme="7" tint="0.59999389629810485"/>
        <rFont val="Calibri"/>
        <family val="2"/>
        <scheme val="minor"/>
      </rPr>
      <t>(Type # Served)</t>
    </r>
  </si>
  <si>
    <t>End Table B.1.3.1</t>
  </si>
  <si>
    <t xml:space="preserve"> Describe progress since the last reporting period and planned activities for the next reporting period.</t>
  </si>
  <si>
    <t xml:space="preserve">B.4 Describe recent or ongoing efforts across PDG B-5 MDS programs to engage unlisted, unregistered, unlicensed, or informal care providers. </t>
  </si>
  <si>
    <t xml:space="preserve">B.5 Do you have external partners that support state efforts to reach unlisted, unregistered, unlicensed, or informal ECE providers? 
</t>
  </si>
  <si>
    <r>
      <rPr>
        <b/>
        <sz val="11"/>
        <rFont val="Calibri"/>
        <family val="2"/>
        <scheme val="minor"/>
      </rPr>
      <t>B.5.1</t>
    </r>
    <r>
      <rPr>
        <sz val="11"/>
        <rFont val="Calibri"/>
        <family val="2"/>
        <scheme val="minor"/>
      </rPr>
      <t xml:space="preserve"> IF YES, provide a detailed description of each external partnership.</t>
    </r>
  </si>
  <si>
    <t>End Table B.5.1</t>
  </si>
  <si>
    <t>Please note that any counts entered in this chart do not need to be unduplicated counts. Enter the appropriate number response or respond with "NA" or "UN" as applicable.</t>
  </si>
  <si>
    <t>PDG B-5 MDS Program Name</t>
  </si>
  <si>
    <r>
      <t xml:space="preserve">Total Number of  Providers
</t>
    </r>
    <r>
      <rPr>
        <i/>
        <sz val="10"/>
        <color theme="7" tint="0.59999389629810485"/>
        <rFont val="Calibri"/>
        <family val="2"/>
        <scheme val="minor"/>
      </rPr>
      <t>(Type #)</t>
    </r>
  </si>
  <si>
    <r>
      <t xml:space="preserve">Total Number of Center-Based Providers
</t>
    </r>
    <r>
      <rPr>
        <i/>
        <sz val="10"/>
        <color theme="7" tint="0.59999389629810485"/>
        <rFont val="Calibri"/>
        <family val="2"/>
        <scheme val="minor"/>
      </rPr>
      <t>(Type #)</t>
    </r>
  </si>
  <si>
    <r>
      <t xml:space="preserve">Total Number of Home-Based Providers
</t>
    </r>
    <r>
      <rPr>
        <i/>
        <sz val="10"/>
        <color theme="7" tint="0.59999389629810485"/>
        <rFont val="Calibri"/>
        <family val="2"/>
        <scheme val="minor"/>
      </rPr>
      <t>(Type #)</t>
    </r>
  </si>
  <si>
    <r>
      <t xml:space="preserve">Total Number of Slots
</t>
    </r>
    <r>
      <rPr>
        <i/>
        <sz val="10"/>
        <color theme="7" tint="0.59999389629810485"/>
        <rFont val="Calibri"/>
        <family val="2"/>
        <scheme val="minor"/>
      </rPr>
      <t>(Type #)</t>
    </r>
  </si>
  <si>
    <r>
      <t xml:space="preserve">Total Number of Center-Based  Slots
</t>
    </r>
    <r>
      <rPr>
        <i/>
        <sz val="10"/>
        <color theme="7" tint="0.59999389629810485"/>
        <rFont val="Calibri"/>
        <family val="2"/>
        <scheme val="minor"/>
      </rPr>
      <t>(Type #)</t>
    </r>
  </si>
  <si>
    <r>
      <t xml:space="preserve">Total Number of Home-Based  Slots
</t>
    </r>
    <r>
      <rPr>
        <i/>
        <sz val="10"/>
        <color theme="7" tint="0.59999389629810485"/>
        <rFont val="Calibri"/>
        <family val="2"/>
        <scheme val="minor"/>
      </rPr>
      <t>(Type #)</t>
    </r>
  </si>
  <si>
    <t>End Table B.6</t>
  </si>
  <si>
    <t xml:space="preserve">As of Date: </t>
  </si>
  <si>
    <r>
      <rPr>
        <b/>
        <sz val="11"/>
        <rFont val="Calibri"/>
        <family val="2"/>
        <scheme val="minor"/>
      </rPr>
      <t>B.6.2</t>
    </r>
    <r>
      <rPr>
        <sz val="11"/>
        <rFont val="Calibri"/>
        <family val="2"/>
        <scheme val="minor"/>
      </rPr>
      <t xml:space="preserve">  If you were unable to provide any of the data in the questions above (B.6 or B.6.2) due to data capacity limitations, </t>
    </r>
  </si>
  <si>
    <r>
      <rPr>
        <b/>
        <sz val="11"/>
        <rFont val="Calibri"/>
        <family val="2"/>
        <scheme val="minor"/>
      </rPr>
      <t>C.1.1</t>
    </r>
    <r>
      <rPr>
        <sz val="11"/>
        <rFont val="Calibri"/>
        <family val="2"/>
        <scheme val="minor"/>
      </rPr>
      <t xml:space="preserve"> IF YES, list the programs and the populations prioritized.</t>
    </r>
  </si>
  <si>
    <t>End Table C.1.1</t>
  </si>
  <si>
    <r>
      <t xml:space="preserve">Included in state QRIS System?
</t>
    </r>
    <r>
      <rPr>
        <i/>
        <sz val="10"/>
        <color theme="7" tint="0.59999389629810485"/>
        <rFont val="Calibri"/>
        <family val="2"/>
        <scheme val="minor"/>
      </rPr>
      <t>(Select Yes or No)</t>
    </r>
  </si>
  <si>
    <r>
      <t xml:space="preserve">Included in state licensing system?
</t>
    </r>
    <r>
      <rPr>
        <i/>
        <sz val="10"/>
        <color theme="7" tint="0.59999389629810485"/>
        <rFont val="Calibri"/>
        <family val="2"/>
        <scheme val="minor"/>
      </rPr>
      <t>(Select Yes or No)</t>
    </r>
  </si>
  <si>
    <t>End Table D.1</t>
  </si>
  <si>
    <t>D.2 Does your state have an early childhood workforce registry?</t>
  </si>
  <si>
    <t>End Table D.2.1</t>
  </si>
  <si>
    <t>D.3 Does your state have early learning standards?</t>
  </si>
  <si>
    <r>
      <t xml:space="preserve">D.3.1 </t>
    </r>
    <r>
      <rPr>
        <sz val="11"/>
        <rFont val="Calibri"/>
        <family val="2"/>
        <scheme val="minor"/>
      </rPr>
      <t xml:space="preserve">IF YES, for what ages? </t>
    </r>
  </si>
  <si>
    <r>
      <t xml:space="preserve">D.4.1  </t>
    </r>
    <r>
      <rPr>
        <sz val="11"/>
        <rFont val="Calibri"/>
        <family val="2"/>
        <scheme val="minor"/>
      </rPr>
      <t>IF YES, which programs in your state PDG B-5 MDS use this framework?</t>
    </r>
  </si>
  <si>
    <t>End Table D.4.1</t>
  </si>
  <si>
    <t xml:space="preserve">D.5 Describe recent or ongoing efforts to improve the quality of PDG B-5 MDS programs? </t>
  </si>
  <si>
    <t>E.1 Identify the programs in your state's PDG B-5 MDS that are featured or listed in your state child care consumer education website.</t>
  </si>
  <si>
    <t>End Table E.1</t>
  </si>
  <si>
    <r>
      <t xml:space="preserve">E.2.1 </t>
    </r>
    <r>
      <rPr>
        <sz val="11"/>
        <rFont val="Calibri"/>
        <family val="2"/>
        <scheme val="minor"/>
      </rPr>
      <t>IF YES, which of the state's PDG B-5 MDS programs use the framework?</t>
    </r>
  </si>
  <si>
    <t>End table E.2.1</t>
  </si>
  <si>
    <t>E.3 Does your state have a Kindergarten Readiness Assessment (KRA)?</t>
  </si>
  <si>
    <r>
      <t xml:space="preserve">E.3.1 </t>
    </r>
    <r>
      <rPr>
        <sz val="11"/>
        <rFont val="Calibri"/>
        <family val="2"/>
        <scheme val="minor"/>
      </rPr>
      <t>IF YES, describe whether and how the KRA aligns with your state's early learning standards.</t>
    </r>
  </si>
  <si>
    <t>End Table F.1.1</t>
  </si>
  <si>
    <r>
      <t xml:space="preserve">F.1.3 </t>
    </r>
    <r>
      <rPr>
        <sz val="11"/>
        <rFont val="Calibri"/>
        <family val="2"/>
        <scheme val="minor"/>
      </rPr>
      <t>Describe progress since the last reporting period and planned activities for the next reporting period.</t>
    </r>
  </si>
  <si>
    <t>F.2  Do any programs in your state's PDG B-5 MDS share common eligibility requirements?</t>
  </si>
  <si>
    <t xml:space="preserve">F.3 Describe recent or ongoing efforts to improve resource efficiency in PDG B-5 MDS programs? </t>
  </si>
  <si>
    <t>G.2 Describe recent or ongoing efforts to streamline data governance?  Describe progress since the last reporting period and planned activities for the next reporting period.</t>
  </si>
  <si>
    <t>H.1 Does your state have an integrated data system?</t>
  </si>
  <si>
    <r>
      <t xml:space="preserve">H.1.1 </t>
    </r>
    <r>
      <rPr>
        <sz val="11"/>
        <rFont val="Calibri"/>
        <family val="2"/>
        <scheme val="minor"/>
      </rPr>
      <t>IF YES, what agency governs the integrated data system?</t>
    </r>
  </si>
  <si>
    <t>End Table H.1.3</t>
  </si>
  <si>
    <r>
      <t>H.1.5</t>
    </r>
    <r>
      <rPr>
        <sz val="11"/>
        <rFont val="Calibri"/>
        <family val="2"/>
        <scheme val="minor"/>
      </rPr>
      <t xml:space="preserve"> IF NO, are there plans to build an integrated data system as part of the PDG B-5 grant? If so, describe plans and estimated timeline.</t>
    </r>
  </si>
  <si>
    <r>
      <t xml:space="preserve">H.3.2 </t>
    </r>
    <r>
      <rPr>
        <sz val="11"/>
        <rFont val="Calibri"/>
        <family val="2"/>
        <scheme val="minor"/>
      </rPr>
      <t xml:space="preserve">Describe recent or ongoing efforts to enhance or improve longitudinal data system capabilities. </t>
    </r>
  </si>
  <si>
    <r>
      <t xml:space="preserve">H.4.1 </t>
    </r>
    <r>
      <rPr>
        <sz val="11"/>
        <rFont val="Calibri"/>
        <family val="2"/>
        <scheme val="minor"/>
      </rPr>
      <t>IF YES, detail capability below</t>
    </r>
  </si>
  <si>
    <r>
      <t xml:space="preserve">Capability Level
</t>
    </r>
    <r>
      <rPr>
        <i/>
        <sz val="10"/>
        <color theme="7" tint="0.59999389629810485"/>
        <rFont val="Calibri"/>
        <family val="2"/>
        <scheme val="minor"/>
      </rPr>
      <t>(Select one)</t>
    </r>
  </si>
  <si>
    <t>End Table H.4.1</t>
  </si>
  <si>
    <t>H.5 How does your state currently use the administrative data of programs in your state's PDG B-5 MDS?</t>
  </si>
  <si>
    <t>End Table H.5</t>
  </si>
  <si>
    <t>I.1 PDG B-5 GRANT ACTIVITY STATUS</t>
  </si>
  <si>
    <r>
      <t xml:space="preserve">Grant Activity, Goal or Objective
</t>
    </r>
    <r>
      <rPr>
        <i/>
        <sz val="10"/>
        <color theme="7" tint="0.59999389629810485"/>
        <rFont val="Calibri"/>
        <family val="2"/>
        <scheme val="minor"/>
      </rPr>
      <t>(Type Name or Description)</t>
    </r>
  </si>
  <si>
    <r>
      <t xml:space="preserve">Completion Date
</t>
    </r>
    <r>
      <rPr>
        <i/>
        <sz val="10"/>
        <color theme="7" tint="0.59999389629810485"/>
        <rFont val="Calibri"/>
        <family val="2"/>
        <scheme val="minor"/>
      </rPr>
      <t>(Type Response)</t>
    </r>
  </si>
  <si>
    <t>End Table I.1</t>
  </si>
  <si>
    <t>(750 character limit)</t>
  </si>
  <si>
    <t>I.3 Provide a description of how your Program Performance Evaluation (PPE) has informed your PDG B-5 grant activities to date.</t>
  </si>
  <si>
    <t>A.3.1</t>
  </si>
  <si>
    <t>A.5.1, B.5.1</t>
  </si>
  <si>
    <t>A.5.1</t>
  </si>
  <si>
    <t>B.1.1</t>
  </si>
  <si>
    <t>B.6</t>
  </si>
  <si>
    <t>H.2</t>
  </si>
  <si>
    <t>H.3.1</t>
  </si>
  <si>
    <t>H.4.1</t>
  </si>
  <si>
    <t>H5</t>
  </si>
  <si>
    <t>PDG B-5 MDS Program Names</t>
  </si>
  <si>
    <t>Meeting Frequency</t>
  </si>
  <si>
    <t>External Partner Category</t>
  </si>
  <si>
    <t>Partnership Basis</t>
  </si>
  <si>
    <t>Types of Services Provided</t>
  </si>
  <si>
    <t>Types of Funding Sources</t>
  </si>
  <si>
    <t>Federal Funding Sources</t>
  </si>
  <si>
    <t>Who is isncluded in your definition of "Registered Providers"?</t>
  </si>
  <si>
    <t>Data Sharing Direction</t>
  </si>
  <si>
    <t>Capability Type</t>
  </si>
  <si>
    <t>Capability Level</t>
  </si>
  <si>
    <t>Data Uses</t>
  </si>
  <si>
    <t>All</t>
  </si>
  <si>
    <t>Weekly</t>
  </si>
  <si>
    <t>Local Government</t>
  </si>
  <si>
    <t>Formal Agreement</t>
  </si>
  <si>
    <t>Child Care Financial Assistance</t>
  </si>
  <si>
    <t>Federal Funds</t>
  </si>
  <si>
    <t>CACFP</t>
  </si>
  <si>
    <t>Licensed Providers</t>
  </si>
  <si>
    <t>Program 1 to Program 2 Only</t>
  </si>
  <si>
    <t xml:space="preserve">Able to track if simultaneously receiving services from more than one MDS program </t>
  </si>
  <si>
    <t>Child Only</t>
  </si>
  <si>
    <t>Unique Child Identifier</t>
  </si>
  <si>
    <t xml:space="preserve">Research </t>
  </si>
  <si>
    <t>None</t>
  </si>
  <si>
    <t>Bi-weekly</t>
  </si>
  <si>
    <t>Tribal Authority</t>
  </si>
  <si>
    <t>Informal</t>
  </si>
  <si>
    <t>Child Welfare</t>
  </si>
  <si>
    <t>Private Funds</t>
  </si>
  <si>
    <t>CCDF/CCDBG</t>
  </si>
  <si>
    <t>License-Exempt Providers</t>
  </si>
  <si>
    <t>Program 2 to Program 1 Only</t>
  </si>
  <si>
    <t>Able to track continuity (or churn rate) of service participation</t>
  </si>
  <si>
    <t>Family Only</t>
  </si>
  <si>
    <t>Unique Family Identifier</t>
  </si>
  <si>
    <t>Continuous quality improvement</t>
  </si>
  <si>
    <t>Monthly</t>
  </si>
  <si>
    <t>Foundation</t>
  </si>
  <si>
    <t>MOU</t>
  </si>
  <si>
    <t>Early Care and Education</t>
  </si>
  <si>
    <t xml:space="preserve">State Funds </t>
  </si>
  <si>
    <t>CHIP</t>
  </si>
  <si>
    <t>Providers registered with the subsidy system as approved</t>
  </si>
  <si>
    <t>Bi-Directional</t>
  </si>
  <si>
    <t>Able to track transition from B-5 programs to K-12 system</t>
  </si>
  <si>
    <t>Child and Family</t>
  </si>
  <si>
    <t>Data Matching</t>
  </si>
  <si>
    <t>Reporting</t>
  </si>
  <si>
    <t>Quarterly</t>
  </si>
  <si>
    <t>Non-Profit Organization</t>
  </si>
  <si>
    <t>Other (Describe)</t>
  </si>
  <si>
    <t>Early Childhood Screening</t>
  </si>
  <si>
    <t>Head Start/Early Head Start</t>
  </si>
  <si>
    <t xml:space="preserve">Able to track/transition specialized services (e.g. mental health, dental, etc.) from one location or program to another </t>
  </si>
  <si>
    <t>Decision making</t>
  </si>
  <si>
    <t>Yearly</t>
  </si>
  <si>
    <t>Business</t>
  </si>
  <si>
    <t>Family Outreach/Support</t>
  </si>
  <si>
    <t>IDEA Part B, Sec. 619</t>
  </si>
  <si>
    <t>Financial Assistance</t>
  </si>
  <si>
    <t>IDEA Part C</t>
  </si>
  <si>
    <t>Health Insurance</t>
  </si>
  <si>
    <t>Medicaid</t>
  </si>
  <si>
    <t>Health Services</t>
  </si>
  <si>
    <t>MIECHV</t>
  </si>
  <si>
    <t>Home Visiting</t>
  </si>
  <si>
    <t>PDG B-5</t>
  </si>
  <si>
    <t>Literacy</t>
  </si>
  <si>
    <t>SNAP</t>
  </si>
  <si>
    <t>Nutrition</t>
  </si>
  <si>
    <t>TANF</t>
  </si>
  <si>
    <t>Early Care &amp; Education Workforce Development</t>
  </si>
  <si>
    <t>Title I</t>
  </si>
  <si>
    <t xml:space="preserve">Other (Describe) </t>
  </si>
  <si>
    <t>Title IV-E</t>
  </si>
  <si>
    <t>WIC</t>
  </si>
  <si>
    <t>Workforce Innovation Act (WIA)</t>
  </si>
  <si>
    <t>Section A</t>
  </si>
  <si>
    <t>Section B</t>
  </si>
  <si>
    <t>Section C</t>
  </si>
  <si>
    <t>Section D</t>
  </si>
  <si>
    <t>Section E</t>
  </si>
  <si>
    <t>Section F</t>
  </si>
  <si>
    <t>Section H</t>
  </si>
  <si>
    <t>Section I</t>
  </si>
  <si>
    <t>Formula 2</t>
  </si>
  <si>
    <t>Dropdown</t>
  </si>
  <si>
    <t>NA</t>
  </si>
  <si>
    <t>Section G</t>
  </si>
  <si>
    <r>
      <t xml:space="preserve">Applicable PDG B-5 Programs
</t>
    </r>
    <r>
      <rPr>
        <i/>
        <sz val="10"/>
        <color theme="7" tint="0.59999389629810485"/>
        <rFont val="Calibri"/>
        <family val="2"/>
        <scheme val="minor"/>
      </rPr>
      <t>(Type Response)</t>
    </r>
  </si>
  <si>
    <t>Before proceeding, please review the accompanying instruction guide.</t>
  </si>
  <si>
    <t xml:space="preserve">Total Funding
</t>
  </si>
  <si>
    <r>
      <t xml:space="preserve">Federal Funds
</t>
    </r>
    <r>
      <rPr>
        <i/>
        <sz val="10"/>
        <color theme="7" tint="0.59999389629810485"/>
        <rFont val="Calibri"/>
        <family val="2"/>
        <scheme val="minor"/>
      </rPr>
      <t>(Type "1" if Applicable)</t>
    </r>
  </si>
  <si>
    <r>
      <t xml:space="preserve">Private Funds 
</t>
    </r>
    <r>
      <rPr>
        <i/>
        <sz val="10"/>
        <color theme="7" tint="0.59999389629810485"/>
        <rFont val="Calibri"/>
        <family val="2"/>
        <scheme val="minor"/>
      </rPr>
      <t>(Type "1" if Applicable)</t>
    </r>
  </si>
  <si>
    <r>
      <t xml:space="preserve">State Funds
</t>
    </r>
    <r>
      <rPr>
        <i/>
        <sz val="10"/>
        <color theme="7" tint="0.59999389629810485"/>
        <rFont val="Calibri"/>
        <family val="2"/>
        <scheme val="minor"/>
      </rPr>
      <t>(Type "1" if Applicable)</t>
    </r>
  </si>
  <si>
    <r>
      <t xml:space="preserve">Child Care Financial Assistance
</t>
    </r>
    <r>
      <rPr>
        <i/>
        <sz val="10"/>
        <color theme="7" tint="0.59999389629810485"/>
        <rFont val="Calibri"/>
        <family val="2"/>
        <scheme val="minor"/>
      </rPr>
      <t>(Type "1" if Applicable)</t>
    </r>
  </si>
  <si>
    <r>
      <t xml:space="preserve">Early Care and Education
</t>
    </r>
    <r>
      <rPr>
        <i/>
        <sz val="10"/>
        <color theme="7" tint="0.59999389629810485"/>
        <rFont val="Calibri"/>
        <family val="2"/>
        <scheme val="minor"/>
      </rPr>
      <t>(Type "1" if Applicable)</t>
    </r>
  </si>
  <si>
    <r>
      <t xml:space="preserve">Child Welfare
</t>
    </r>
    <r>
      <rPr>
        <i/>
        <sz val="10"/>
        <color theme="7" tint="0.59999389629810485"/>
        <rFont val="Calibri"/>
        <family val="2"/>
        <scheme val="minor"/>
      </rPr>
      <t>(Type "1" if Applicable)</t>
    </r>
  </si>
  <si>
    <r>
      <t xml:space="preserve">Family Outreach/Support
</t>
    </r>
    <r>
      <rPr>
        <i/>
        <sz val="10"/>
        <color theme="7" tint="0.59999389629810485"/>
        <rFont val="Calibri"/>
        <family val="2"/>
        <scheme val="minor"/>
      </rPr>
      <t>(Type "1" if Applicable)</t>
    </r>
  </si>
  <si>
    <r>
      <t xml:space="preserve">Health Insurance
</t>
    </r>
    <r>
      <rPr>
        <i/>
        <sz val="10"/>
        <color theme="7" tint="0.59999389629810485"/>
        <rFont val="Calibri"/>
        <family val="2"/>
        <scheme val="minor"/>
      </rPr>
      <t>(Type "1" if Applicable)</t>
    </r>
  </si>
  <si>
    <r>
      <t xml:space="preserve">Health Services
</t>
    </r>
    <r>
      <rPr>
        <i/>
        <sz val="10"/>
        <color theme="7" tint="0.59999389629810485"/>
        <rFont val="Calibri"/>
        <family val="2"/>
        <scheme val="minor"/>
      </rPr>
      <t>(Type "1" if Applicable)</t>
    </r>
  </si>
  <si>
    <r>
      <t xml:space="preserve">Home Visiting
</t>
    </r>
    <r>
      <rPr>
        <i/>
        <sz val="10"/>
        <color theme="7" tint="0.59999389629810485"/>
        <rFont val="Calibri"/>
        <family val="2"/>
        <scheme val="minor"/>
      </rPr>
      <t>(Type "1" if Applicable)</t>
    </r>
  </si>
  <si>
    <r>
      <t xml:space="preserve">Literacy
</t>
    </r>
    <r>
      <rPr>
        <i/>
        <sz val="10"/>
        <color theme="7" tint="0.59999389629810485"/>
        <rFont val="Calibri"/>
        <family val="2"/>
        <scheme val="minor"/>
      </rPr>
      <t>(Type "1" if Applicable)</t>
    </r>
  </si>
  <si>
    <r>
      <t xml:space="preserve">Nutrition
</t>
    </r>
    <r>
      <rPr>
        <i/>
        <sz val="10"/>
        <color theme="7" tint="0.59999389629810485"/>
        <rFont val="Calibri"/>
        <family val="2"/>
        <scheme val="minor"/>
      </rPr>
      <t>(Type "1" if Applicable)</t>
    </r>
  </si>
  <si>
    <r>
      <t xml:space="preserve">Other
</t>
    </r>
    <r>
      <rPr>
        <i/>
        <sz val="10"/>
        <color theme="7" tint="0.59999389629810485"/>
        <rFont val="Calibri"/>
        <family val="2"/>
        <scheme val="minor"/>
      </rPr>
      <t>(Type "1" if Applicable)</t>
    </r>
  </si>
  <si>
    <t>Totals</t>
  </si>
  <si>
    <r>
      <t xml:space="preserve">PDG B-5 MDS Program Name
</t>
    </r>
    <r>
      <rPr>
        <i/>
        <sz val="10"/>
        <color theme="7" tint="0.59999389629810485"/>
        <rFont val="Calibri"/>
        <family val="2"/>
        <scheme val="minor"/>
      </rPr>
      <t>(Select Response)</t>
    </r>
  </si>
  <si>
    <r>
      <t xml:space="preserve">Enter PDG B-5 MDS Program Name(s)
</t>
    </r>
    <r>
      <rPr>
        <i/>
        <sz val="10"/>
        <color theme="7" tint="0.59999389629810485"/>
        <rFont val="Calibri"/>
        <family val="2"/>
        <scheme val="minor"/>
      </rPr>
      <t>(Type Response)</t>
    </r>
  </si>
  <si>
    <r>
      <t xml:space="preserve">PDG B-5 MDS Program Name(s)
</t>
    </r>
    <r>
      <rPr>
        <i/>
        <sz val="10"/>
        <color theme="7" tint="0.59999389629810485"/>
        <rFont val="Calibri"/>
        <family val="2"/>
        <scheme val="minor"/>
      </rPr>
      <t>(Type Response)</t>
    </r>
  </si>
  <si>
    <t xml:space="preserve">Data Uses
</t>
  </si>
  <si>
    <r>
      <t xml:space="preserve">B.1.2 </t>
    </r>
    <r>
      <rPr>
        <sz val="11"/>
        <rFont val="Calibri"/>
        <family val="2"/>
        <scheme val="minor"/>
      </rPr>
      <t>Funding and Expenditures</t>
    </r>
  </si>
  <si>
    <r>
      <t xml:space="preserve">Federal Funding Source
</t>
    </r>
    <r>
      <rPr>
        <i/>
        <sz val="10"/>
        <color theme="7" tint="0.59999389629810485"/>
        <rFont val="Calibri"/>
        <family val="2"/>
        <scheme val="minor"/>
      </rPr>
      <t>(Select Response)</t>
    </r>
  </si>
  <si>
    <r>
      <t xml:space="preserve">B.1.4 </t>
    </r>
    <r>
      <rPr>
        <sz val="11"/>
        <rFont val="Calibri"/>
        <family val="2"/>
        <scheme val="minor"/>
      </rPr>
      <t>Families Served</t>
    </r>
  </si>
  <si>
    <r>
      <rPr>
        <b/>
        <sz val="11"/>
        <rFont val="Calibri"/>
        <family val="2"/>
        <scheme val="minor"/>
      </rPr>
      <t>B.1.5</t>
    </r>
    <r>
      <rPr>
        <sz val="11"/>
        <rFont val="Calibri"/>
        <family val="2"/>
        <scheme val="minor"/>
      </rPr>
      <t xml:space="preserve"> If you were unable to provide any of the data in the questions above (B.1.1-B.1.3) due to data capacity limitations, </t>
    </r>
  </si>
  <si>
    <t>Maintains similar functionality without use of macros. Grantees may add additional rows if needed.</t>
  </si>
  <si>
    <t>"Insert Row" button removed.</t>
  </si>
  <si>
    <t>Macros enabled an "Insert Row" button to easily add rows.</t>
  </si>
  <si>
    <t>H.5</t>
  </si>
  <si>
    <t>"PDG B-5 MDS Program Name" column switched to a "Type Response" cell.</t>
  </si>
  <si>
    <t>Macros enabled multiple dropdown selections to be listed in one cell under "PDG B-5 MDS Program Name" column.</t>
  </si>
  <si>
    <t>Grantees unable to describe "Other" within table without use of macros. Response box added below table so grantees can provide applicable details.</t>
  </si>
  <si>
    <t>"Other" response box added below table. Conditional formatting added to highlight box if grantees select "Other" under the Data Uses" column</t>
  </si>
  <si>
    <t>Macros enabled a pop-up box allowed grantees to describe if they selected "Other" in Data Uses" column</t>
  </si>
  <si>
    <t>Multiple selections from a dropdown list in one cell is not possible without macros. Pre-filled rows will allow grantees to indicate which programs apply to each Data Use.</t>
  </si>
  <si>
    <t>Macros enabled multiple selections from dropdown under "Data Uses" column.</t>
  </si>
  <si>
    <t>"Insert Row" button removed. 10 rows added as a baseline.</t>
  </si>
  <si>
    <t>H.1.3</t>
  </si>
  <si>
    <t>F.1.1</t>
  </si>
  <si>
    <t>E.2.1</t>
  </si>
  <si>
    <t>E.1</t>
  </si>
  <si>
    <t>D.4.1</t>
  </si>
  <si>
    <t>D.3.2</t>
  </si>
  <si>
    <t>D.2.1</t>
  </si>
  <si>
    <t>Data validation applied for a dropdown list to appear in "PDG B-5 MDS Program Name" column, based on programs listed in A.1. 10 rows added as a baseline</t>
  </si>
  <si>
    <t>Macros enabled a dropdown list to appear under "PDG B-5 MDS Program Name" column, based on programs listed in A.1</t>
  </si>
  <si>
    <t>D.1</t>
  </si>
  <si>
    <t>C.1.1</t>
  </si>
  <si>
    <t>B.5.1</t>
  </si>
  <si>
    <t>Macros enabled a pop-up box which allowed grantees to describe if they selected "Other" in "External Partner Category" column</t>
  </si>
  <si>
    <t>"Coordination with PDG B-5 MDS Programs" column switched to a "Type Response" cell.</t>
  </si>
  <si>
    <t>Macros enabled multiple dropdown selections to be listed in one cell under "Coordination with PDG B-5 MDS Programs" column.</t>
  </si>
  <si>
    <t>Maintains similar functionality without use of macros. Grantees will be instructed to delete unused rows.</t>
  </si>
  <si>
    <t>Macros enabled auto-population of "Program Name" rows</t>
  </si>
  <si>
    <t>B.1.4</t>
  </si>
  <si>
    <t>B.1.3</t>
  </si>
  <si>
    <t>B.1.2</t>
  </si>
  <si>
    <t>Grantees unable to describe "Other" within table without use of macros. Column added so grantees can provide applicable details.</t>
  </si>
  <si>
    <t>"If selected "other", please describe below" column added within table. Conditional formatting added to un-shade column if grantees select "Other" option</t>
  </si>
  <si>
    <t>Macros enabled a pop-up box which allowed grantees to describe if they selected "Other" in "Federal Funding Source" column</t>
  </si>
  <si>
    <t>Original table has been split into 2, with funding details now its own table (B.1.2). Allows grantees to indicate multiple funding details per program.</t>
  </si>
  <si>
    <t>Macros enabled multiple selections under "Types of Services Provided", "Types of Federal Funding Sources", and "Federal Funding Sources" columns</t>
  </si>
  <si>
    <t>Maintains similar functionality without use of macros. Allows ACF to view how many programs per service were selected across the MDS.</t>
  </si>
  <si>
    <t>Added row at the bottom of the table with AutoSum function to count the number of each service indicated in each column.</t>
  </si>
  <si>
    <t>Macros enabled multiple service selections per program</t>
  </si>
  <si>
    <t>Grantees unable to describe "Other" within table without use of macros. Column added to end of table so grantees can provide applicable details.</t>
  </si>
  <si>
    <t>Macros enabled a pop-up box which allowed grantees to describe if they selected "Other" in "Types of Services Provided" column</t>
  </si>
  <si>
    <t>Original table has been split into 2, with services now in its own table (B.1.1). Allows grantees to indicate multiple services per program.</t>
  </si>
  <si>
    <t>No need for insert row button anymore</t>
  </si>
  <si>
    <t>A.8</t>
  </si>
  <si>
    <t>"Which of your state's PDG B-5 MDS programs use this definition" column switched to a "Type Response" cell.</t>
  </si>
  <si>
    <t>Macros enabled multiple dropdown selections to be listed in one cell under "Which of your state's PDG B-5 MDS programs use this definition" column.</t>
  </si>
  <si>
    <t>"Participating PDG B-5 MDS Programs" column switched to a "Type Response" cell.</t>
  </si>
  <si>
    <t>Macros enabled multiple dropdown selections to be listed in one cell under "Participating PDG B-5 MDS Programs" column.</t>
  </si>
  <si>
    <t>Macros enabled a pop-up box which allowed grantees to describe if they selected "Other" in External Partner Category" column</t>
  </si>
  <si>
    <t>A.4.1</t>
  </si>
  <si>
    <t>Macros enabled an "Insert Row" button to easily add rows for grantees to list program names.</t>
  </si>
  <si>
    <t>Macros enabled a pop-up box which allowed grantees to describe if they selected "Other" in "Meeting Frequency" column</t>
  </si>
  <si>
    <t>Macros enabled multiple dropdown selections to be listed in one cell under the "Participating PDG B-5 MDS Programs" column.</t>
  </si>
  <si>
    <t>A.1 maintains similar functionality without use of macros.</t>
  </si>
  <si>
    <t>A.1.1</t>
  </si>
  <si>
    <t>A.1</t>
  </si>
  <si>
    <t>Rationale for Change</t>
  </si>
  <si>
    <t>Change Made</t>
  </si>
  <si>
    <t>Original Function</t>
  </si>
  <si>
    <t>New Question #</t>
  </si>
  <si>
    <t>Original Question #</t>
  </si>
  <si>
    <t>Macros enabled an "Insert Row" button to easily add rows for grantees to list program names. Macros also enabled program names to auto populate into other tables and dropdown lists.</t>
  </si>
  <si>
    <t>"Insert Row" button removed. Table contains 50 rows, with a formula that will auto populate other tables and dropdown boxes elsewhere.</t>
  </si>
  <si>
    <t>Macros enabled "Auto-populate Program Names" button, which initiated a command to auto populate other tables and dropdowns.</t>
  </si>
  <si>
    <t>Button removed, as formula within A.1 enables auto population.</t>
  </si>
  <si>
    <t>Multiple selections from a dropdown list in one cell is not possible without macros. Typed response allows grantee to list applicable programs separated by a comma.</t>
  </si>
  <si>
    <t>Formula added to auto populate rows with programs listed in A.1. 50 cells added as a baseline.</t>
  </si>
  <si>
    <t>Formula added to allow for auto population of rows. 50 cells added as a baseline. Grantees will be instructed to delete any rows that are not used</t>
  </si>
  <si>
    <t>Formula added to allow for auto population of rows. 50 cells added as a baseline, grantees will be instructed to delete any rows that are not used</t>
  </si>
  <si>
    <t>End Table B.1.4</t>
  </si>
  <si>
    <t>End Table B.1.4.1</t>
  </si>
  <si>
    <t>End Table B.6.1</t>
  </si>
  <si>
    <r>
      <t xml:space="preserve">Lead Agency/ Department
</t>
    </r>
    <r>
      <rPr>
        <i/>
        <sz val="10"/>
        <color theme="7" tint="0.59999389629810485"/>
        <rFont val="Calibri"/>
        <family val="2"/>
        <scheme val="minor"/>
      </rPr>
      <t>(Type Response, 500 Character Limit)</t>
    </r>
  </si>
  <si>
    <r>
      <t xml:space="preserve">Lead Office/ Division/ Bureau
</t>
    </r>
    <r>
      <rPr>
        <i/>
        <sz val="10"/>
        <color theme="7" tint="0.59999389629810485"/>
        <rFont val="Calibri"/>
        <family val="2"/>
        <scheme val="minor"/>
      </rPr>
      <t>(Type Response, 500 Character Limit)</t>
    </r>
  </si>
  <si>
    <r>
      <t xml:space="preserve">Meeting Frequency (if other)
</t>
    </r>
    <r>
      <rPr>
        <i/>
        <sz val="10"/>
        <color theme="7" tint="0.59999389629810485"/>
        <rFont val="Calibri"/>
        <family val="2"/>
        <scheme val="minor"/>
      </rPr>
      <t>(Type Response, 500 Character Limit)</t>
    </r>
  </si>
  <si>
    <r>
      <t xml:space="preserve">Working Group Goals and Objectives
</t>
    </r>
    <r>
      <rPr>
        <i/>
        <sz val="10"/>
        <color theme="7" tint="0.59999389629810485"/>
        <rFont val="Calibri"/>
        <family val="2"/>
        <scheme val="minor"/>
      </rPr>
      <t>(Type Response, 500 Character Limit)</t>
    </r>
  </si>
  <si>
    <r>
      <t xml:space="preserve">Council/Entity Description
</t>
    </r>
    <r>
      <rPr>
        <i/>
        <sz val="10"/>
        <color theme="7" tint="0.59999389629810485"/>
        <rFont val="Calibri"/>
        <family val="2"/>
        <scheme val="minor"/>
      </rPr>
      <t>(Type Response, 500 Character Limit)</t>
    </r>
  </si>
  <si>
    <r>
      <t xml:space="preserve">Council/Entity Goals and Objectives
</t>
    </r>
    <r>
      <rPr>
        <i/>
        <sz val="10"/>
        <color theme="7" tint="0.59999389629810485"/>
        <rFont val="Calibri"/>
        <family val="2"/>
        <scheme val="minor"/>
      </rPr>
      <t>(Type Response, 500 Character Limit)</t>
    </r>
  </si>
  <si>
    <r>
      <t xml:space="preserve">Partnership Goals and Objectives
</t>
    </r>
    <r>
      <rPr>
        <i/>
        <sz val="10"/>
        <color theme="7" tint="0.59999389629810485"/>
        <rFont val="Calibri"/>
        <family val="2"/>
        <scheme val="minor"/>
      </rPr>
      <t>(Type Response, 500 Character Limit)</t>
    </r>
  </si>
  <si>
    <r>
      <t xml:space="preserve">Definition or Coding
</t>
    </r>
    <r>
      <rPr>
        <i/>
        <sz val="10"/>
        <color theme="7" tint="0.59999389629810485"/>
        <rFont val="Calibri"/>
        <family val="2"/>
        <scheme val="minor"/>
      </rPr>
      <t>(Type Response, 500 Character Limit)</t>
    </r>
  </si>
  <si>
    <r>
      <t xml:space="preserve">Who is included in your definition of  "Registered Providers"?
</t>
    </r>
    <r>
      <rPr>
        <i/>
        <sz val="10"/>
        <color theme="7" tint="0.59999389629810485"/>
        <rFont val="Calibri"/>
        <family val="2"/>
        <scheme val="minor"/>
      </rPr>
      <t>(Type Response, 500 Character Limit)</t>
    </r>
  </si>
  <si>
    <r>
      <t xml:space="preserve">Prioritized Population(s)
</t>
    </r>
    <r>
      <rPr>
        <i/>
        <sz val="10"/>
        <color theme="7" tint="0.59999389629810485"/>
        <rFont val="Calibri"/>
        <family val="2"/>
        <scheme val="minor"/>
      </rPr>
      <t>(Type Response, 500 Character Limit)</t>
    </r>
  </si>
  <si>
    <r>
      <t xml:space="preserve">Prioritization Description
</t>
    </r>
    <r>
      <rPr>
        <i/>
        <sz val="10"/>
        <color theme="7" tint="0.59999389629810485"/>
        <rFont val="Calibri"/>
        <family val="2"/>
        <scheme val="minor"/>
      </rPr>
      <t>(Type Response, 500 Character Limit)</t>
    </r>
  </si>
  <si>
    <r>
      <t xml:space="preserve">Description of the application process
</t>
    </r>
    <r>
      <rPr>
        <i/>
        <sz val="10"/>
        <color theme="7" tint="0.59999389629810485"/>
        <rFont val="Calibri"/>
        <family val="2"/>
        <scheme val="minor"/>
      </rPr>
      <t>(Type Response, 500 Character Limit)</t>
    </r>
  </si>
  <si>
    <r>
      <t xml:space="preserve">Detailed description of capability
Examples: UID type, Data matching elements such as DOB, etc.
</t>
    </r>
    <r>
      <rPr>
        <i/>
        <sz val="10"/>
        <color theme="7" tint="0.59999389629810485"/>
        <rFont val="Calibri"/>
        <family val="2"/>
        <scheme val="minor"/>
      </rPr>
      <t>(Type Response, 500 Character Limit)</t>
    </r>
  </si>
  <si>
    <r>
      <t xml:space="preserve">Data System Name and/or Description
</t>
    </r>
    <r>
      <rPr>
        <i/>
        <sz val="10"/>
        <color theme="7" tint="0.59999389629810485"/>
        <rFont val="Calibri"/>
        <family val="2"/>
        <scheme val="minor"/>
      </rPr>
      <t>(Type Response, 500 Character Limit)</t>
    </r>
  </si>
  <si>
    <r>
      <t xml:space="preserve">Detailed description of how you use this information to inform PDG B-5 grant activities
</t>
    </r>
    <r>
      <rPr>
        <i/>
        <sz val="10"/>
        <color theme="7" tint="0.59999389629810485"/>
        <rFont val="Calibri"/>
        <family val="2"/>
        <scheme val="minor"/>
      </rPr>
      <t>(Type Response, 500 Character Limit)</t>
    </r>
  </si>
  <si>
    <r>
      <t xml:space="preserve">Status
</t>
    </r>
    <r>
      <rPr>
        <i/>
        <sz val="10"/>
        <color theme="7" tint="0.59999389629810485"/>
        <rFont val="Calibri"/>
        <family val="2"/>
        <scheme val="minor"/>
      </rPr>
      <t>(Type Response, 750 Character Limit)</t>
    </r>
  </si>
  <si>
    <r>
      <t xml:space="preserve">Activity Progress Details
</t>
    </r>
    <r>
      <rPr>
        <i/>
        <sz val="10"/>
        <color theme="7" tint="0.59999389629810485"/>
        <rFont val="Calibri"/>
        <family val="2"/>
        <scheme val="minor"/>
      </rPr>
      <t>(Type Response, 750 Character Limit)</t>
    </r>
  </si>
  <si>
    <t>"Other" response column added to table. Conditional formatting added to highlight the cell if grantees select "Other" under the "Meeting Frequency" column</t>
  </si>
  <si>
    <t>"Other" response column added to the table. Conditional formatting added to highlight the cell if grantees select "Other" under the "External Partner Category" column.</t>
  </si>
  <si>
    <t>"Other" response column added to the table. Conditional formatting added to highlight the cell if grantees select "Other" under the "External Partner Category" column</t>
  </si>
  <si>
    <r>
      <t xml:space="preserve">External Partner Category (if other)
</t>
    </r>
    <r>
      <rPr>
        <i/>
        <sz val="10"/>
        <color theme="7" tint="0.59999389629810485"/>
        <rFont val="Calibri"/>
        <family val="2"/>
        <scheme val="minor"/>
      </rPr>
      <t>(Type Response, 500 Character Limit)</t>
    </r>
  </si>
  <si>
    <r>
      <t xml:space="preserve">Which of your state's PDG B-5 MDS programs use this definition?
</t>
    </r>
    <r>
      <rPr>
        <i/>
        <sz val="10"/>
        <color theme="7" tint="0.59999389629810485"/>
        <rFont val="Calibri"/>
        <family val="2"/>
        <scheme val="minor"/>
      </rPr>
      <t>(Type Response)</t>
    </r>
  </si>
  <si>
    <t>If Selected "Other," Please describe</t>
  </si>
  <si>
    <t>If Selected "Other," Please describe:</t>
  </si>
  <si>
    <t>If Selected "Other" Please describe</t>
  </si>
  <si>
    <t>Options that were originally in a dropdown list are now pre-populated in the first column of the table.</t>
  </si>
  <si>
    <t xml:space="preserve">Preschool Development Grant Birth through Five (PDG B-5) grantees are engaged in a wide array of grant activities, have varied programs in their mixed delivery systems (MDS), </t>
  </si>
  <si>
    <t xml:space="preserve">If you do not respond to a question, describe why it has been left blank and describe any planned activities that will enable completion of a response to the question in future performance progress reports. </t>
  </si>
  <si>
    <t xml:space="preserve">A.1  Complete the table to provide the following information regarding the programs in your state’s PDG B-5 MDS. </t>
  </si>
  <si>
    <t>A.2 Describe recent or ongoing efforts to streamline the administrative governance of programs in your state's PDG B-5 MDS.</t>
  </si>
  <si>
    <t xml:space="preserve"> </t>
  </si>
  <si>
    <t>Yes</t>
  </si>
  <si>
    <r>
      <t xml:space="preserve">Participating PDG B-5 MDS Programs
</t>
    </r>
    <r>
      <rPr>
        <i/>
        <sz val="10"/>
        <color theme="7" tint="0.59999389629810485"/>
        <rFont val="Calibri"/>
        <family val="2"/>
        <scheme val="minor"/>
      </rPr>
      <t>(Type Response)</t>
    </r>
  </si>
  <si>
    <r>
      <t xml:space="preserve">Participating PDG B-5 MDS Programs and # of Representatives from Each
</t>
    </r>
    <r>
      <rPr>
        <i/>
        <sz val="10"/>
        <color theme="7" tint="0.59999389629810485"/>
        <rFont val="Calibri"/>
        <family val="2"/>
        <scheme val="minor"/>
      </rPr>
      <t>(Type Response)</t>
    </r>
  </si>
  <si>
    <t>A.5 Does your state have external partners that support state efforts to coordinate programs within your state’s PDG B-5 MDS?</t>
  </si>
  <si>
    <r>
      <t xml:space="preserve">Coordination with PDG B-5 MDS Programs
</t>
    </r>
    <r>
      <rPr>
        <i/>
        <sz val="10"/>
        <color theme="7" tint="0.59999389629810485"/>
        <rFont val="Calibri"/>
        <family val="2"/>
        <scheme val="minor"/>
      </rPr>
      <t>(Type Response)</t>
    </r>
  </si>
  <si>
    <t xml:space="preserve">A.6 Describe recent or ongoing efforts to better coordinate programs in your state's PDG B-5 MDS. </t>
  </si>
  <si>
    <t>A.7 Describe how your state's Head Start Collaboration Office is engaged in PDG B-5 activities and otherwise supports state efforts to coordinate programs in your PDG B-5 MDS.</t>
  </si>
  <si>
    <t>A.8 Complete the table to describe the following terms as defined by your state for the PDG B-5 initiative:</t>
  </si>
  <si>
    <t>Low-Income Children/Families</t>
  </si>
  <si>
    <t>A.9 Describe recent or ongoing efforts to standardize definitions across programs in your state's PDG B-5 MDS.</t>
  </si>
  <si>
    <t>B.1.1 Type of Services Provided: Identify the type of services provided by each program in your state's PDG B-5 MDS. All PDG B-5 MDS programs identified in question A.1 are listed below.</t>
  </si>
  <si>
    <t>B.1  Complete the tables below.</t>
  </si>
  <si>
    <r>
      <t xml:space="preserve">Financial Assistance (Non-Child Care)
</t>
    </r>
    <r>
      <rPr>
        <i/>
        <sz val="10"/>
        <color theme="7" tint="0.59999389629810485"/>
        <rFont val="Calibri"/>
        <family val="2"/>
        <scheme val="minor"/>
      </rPr>
      <t>(Type "1" if Applicable)</t>
    </r>
  </si>
  <si>
    <r>
      <t xml:space="preserve">County/Local Funds </t>
    </r>
    <r>
      <rPr>
        <i/>
        <sz val="10"/>
        <color theme="7" tint="0.59999389629810485"/>
        <rFont val="Calibri"/>
        <family val="2"/>
        <scheme val="minor"/>
      </rPr>
      <t>(Type "1" if Applicable)</t>
    </r>
  </si>
  <si>
    <r>
      <t xml:space="preserve">Federal Funding Total Amount
</t>
    </r>
    <r>
      <rPr>
        <i/>
        <sz val="10"/>
        <color theme="7" tint="0.59999389629810485"/>
        <rFont val="Calibri"/>
        <family val="2"/>
        <scheme val="minor"/>
      </rPr>
      <t>(Type $ Amount)</t>
    </r>
  </si>
  <si>
    <r>
      <t xml:space="preserve">State Funding Total Amount
</t>
    </r>
    <r>
      <rPr>
        <i/>
        <sz val="10"/>
        <color theme="7" tint="0.59999389629810485"/>
        <rFont val="Calibri"/>
        <family val="2"/>
        <scheme val="minor"/>
      </rPr>
      <t>(Type $ Amount)</t>
    </r>
  </si>
  <si>
    <r>
      <t xml:space="preserve">Other Funding Sources Total Amount
</t>
    </r>
    <r>
      <rPr>
        <i/>
        <sz val="10"/>
        <color theme="7" tint="0.59999389629810485"/>
        <rFont val="Calibri"/>
        <family val="2"/>
        <scheme val="minor"/>
      </rPr>
      <t>(Type $ Amount)</t>
    </r>
  </si>
  <si>
    <r>
      <t>Overhead Expenditures</t>
    </r>
    <r>
      <rPr>
        <i/>
        <sz val="10"/>
        <color theme="7" tint="0.59999389629810485"/>
        <rFont val="Calibri"/>
        <family val="2"/>
        <scheme val="minor"/>
      </rPr>
      <t xml:space="preserve"> (Automatically Calculated)</t>
    </r>
  </si>
  <si>
    <r>
      <t xml:space="preserve">B.1.3 </t>
    </r>
    <r>
      <rPr>
        <sz val="11"/>
        <rFont val="Calibri"/>
        <family val="2"/>
        <scheme val="minor"/>
      </rPr>
      <t xml:space="preserve">Children Served: Data entered in this table pertain to the number of children served by each program in your state’s PDG B-5 MDS. </t>
    </r>
  </si>
  <si>
    <r>
      <t xml:space="preserve">Total Children Served, across all ages
</t>
    </r>
    <r>
      <rPr>
        <i/>
        <sz val="10"/>
        <color theme="7" tint="0.59999389629810485"/>
        <rFont val="Calibri"/>
        <family val="2"/>
        <scheme val="minor"/>
      </rPr>
      <t>(Type # Served)</t>
    </r>
  </si>
  <si>
    <t>Please note that any counts of children served entered in this chart are not unduplicated counts. Enter the appropriate number response or respond with "NA" or "UN" as applicable.</t>
  </si>
  <si>
    <r>
      <t xml:space="preserve">B.1.3.1 </t>
    </r>
    <r>
      <rPr>
        <sz val="11"/>
        <rFont val="Calibri"/>
        <family val="2"/>
        <scheme val="minor"/>
      </rPr>
      <t xml:space="preserve">If the state is able to provide distinct (unduplicated) counts of children served across the PDG B-5 MDS, enter those counts for each column.; otherwise enter 'UN' for unavailable. </t>
    </r>
  </si>
  <si>
    <r>
      <t xml:space="preserve">Total Children Served Across PDG B-5 MDS Programs, include all ages
</t>
    </r>
    <r>
      <rPr>
        <i/>
        <sz val="10"/>
        <color theme="7" tint="0.59999389629810485"/>
        <rFont val="Calibri"/>
        <family val="2"/>
        <scheme val="minor"/>
      </rPr>
      <t>(Type # Served)</t>
    </r>
  </si>
  <si>
    <t>Please note that any counts of families served entered in this chart are not unduplicated counts. Enter the appropriate number response or respond with "NA" or "UN" as applicable.</t>
  </si>
  <si>
    <r>
      <t xml:space="preserve">Total Families Served, include families with children of all ages
</t>
    </r>
    <r>
      <rPr>
        <i/>
        <sz val="10"/>
        <color theme="7" tint="0.59999389629810485"/>
        <rFont val="Calibri"/>
        <family val="2"/>
        <scheme val="minor"/>
      </rPr>
      <t>(Type # Served)</t>
    </r>
  </si>
  <si>
    <r>
      <t xml:space="preserve">B.1.4.1 </t>
    </r>
    <r>
      <rPr>
        <sz val="11"/>
        <rFont val="Calibri"/>
        <family val="2"/>
        <scheme val="minor"/>
      </rPr>
      <t xml:space="preserve">If your state is able to produce distinct (unduplicated) counts of families served across the PDG B-5 MDS, enter distinct counts below; otherwise enter 'UN' for unavailable. </t>
    </r>
  </si>
  <si>
    <t>describe barriers to providing data and plans to improve data capacity in order to report this information in future reporting periods.</t>
  </si>
  <si>
    <t>B.2 Describe recent or ongoing efforts to serve more children and families in your state's PDG B-5 MDS.</t>
  </si>
  <si>
    <t>B.3 Describe recent or ongoing efforts (including policies or incentives) to align funding, regulatory standards, or other regulatory requirements across your state's PDG B-5 MDS programs.</t>
  </si>
  <si>
    <t>B.6  Provide the number of registered providers and slots for each PDG B-5 MDS program that offers ECE services in your state.</t>
  </si>
  <si>
    <r>
      <t xml:space="preserve">B.6.1 </t>
    </r>
    <r>
      <rPr>
        <sz val="11"/>
        <rFont val="Calibri"/>
        <family val="2"/>
        <scheme val="minor"/>
      </rPr>
      <t xml:space="preserve">If the state is able to provide distinct counts of providers and slots across the PDG B-5 MDS programs that offer ECE services, provide the information below; otherwise enter 'UN' for unavailable. </t>
    </r>
  </si>
  <si>
    <t>C.1 Are any vulnerable and/or underserved populations prioritized for enrollment in your state's PDG B-5 MDS programs?</t>
  </si>
  <si>
    <t>C.2 Describe recent or ongoing efforts to serve more vulnerable and/or underserved children and families in your state's PDG B-5 MDS.</t>
  </si>
  <si>
    <t xml:space="preserve">D.1  Detail which of your state’s PDG B-5 MDS programs that offer ECE services are included in the state’s QRIS and licensing system. </t>
  </si>
  <si>
    <r>
      <t xml:space="preserve">D.2.1 </t>
    </r>
    <r>
      <rPr>
        <sz val="11"/>
        <rFont val="Calibri"/>
        <family val="2"/>
        <scheme val="minor"/>
      </rPr>
      <t>IF YES, indicate which of your state's PDG B-5 MDS Programs participate in the state early childhood workforce registry.</t>
    </r>
  </si>
  <si>
    <r>
      <t xml:space="preserve">D.3.2 </t>
    </r>
    <r>
      <rPr>
        <sz val="11"/>
        <rFont val="Calibri"/>
        <family val="2"/>
        <scheme val="minor"/>
      </rPr>
      <t>IF YES, indicate which of your state's PDG B-5 MDS Programs use these standards and and describe how they use them (e.g., quality improvement initiatives, curricula selection, professional development and training)</t>
    </r>
  </si>
  <si>
    <t>D.4 Does your state have a competency framework that articulates the competencies (i.e., knowledge, skills, or other attributes) essential to the practice of teaching and caregiving for children B-5?</t>
  </si>
  <si>
    <t>E.2 Does your state have a family engagement framework detailing the way families are engaged across PDG B-5 MDS programs?</t>
  </si>
  <si>
    <t xml:space="preserve">E.4 Describe recent or ongoing efforts to support collaboration between your state's PDG B-5 MDS programs and elementary schools?  </t>
  </si>
  <si>
    <t>F.1 Does the state have centralized or consolidated application processes established across programs in your state's PDG B-5 MDS?</t>
  </si>
  <si>
    <r>
      <t xml:space="preserve">F.1.1 </t>
    </r>
    <r>
      <rPr>
        <sz val="11"/>
        <rFont val="Calibri"/>
        <family val="2"/>
        <scheme val="minor"/>
      </rPr>
      <t>IF YES, identify the PDG B-5 MDS programs with programs included in a centralized or consolidated application processes and provide a brief description of the centralized or consolidated application process.</t>
    </r>
  </si>
  <si>
    <r>
      <t xml:space="preserve">F.1.2 </t>
    </r>
    <r>
      <rPr>
        <sz val="11"/>
        <rFont val="Calibri"/>
        <family val="2"/>
        <scheme val="minor"/>
      </rPr>
      <t>IF NO, is there a plan/roadmap toward creating centralized or consolidated application processes across your state's PDG B-5 MDS programs?</t>
    </r>
  </si>
  <si>
    <t xml:space="preserve">Include any plans the state has to enhance, expand, or improve previously consolidated application processes across your state's PDG B-5 MDS programs. </t>
  </si>
  <si>
    <r>
      <t xml:space="preserve">F.2.1 </t>
    </r>
    <r>
      <rPr>
        <sz val="11"/>
        <rFont val="Calibri"/>
        <family val="2"/>
        <scheme val="minor"/>
      </rPr>
      <t>IF YES, describe common eligibility requirements and identify the programs they apply to. Describe progress since the last reporting period and planned activities for the next reporting period.</t>
    </r>
  </si>
  <si>
    <t xml:space="preserve">Describe efficiencies resulting from (1) resource sharing, (2) coordination of services, and (3) reduction in duplication of services. In addition, describe other approaches to improve resource efficiency. </t>
  </si>
  <si>
    <t>G.1 Describe governance of administrative data for each PDG B-5 MDS program. Include a description of the groups involved and their roles and responsibilities.</t>
  </si>
  <si>
    <r>
      <t xml:space="preserve">H.1.3 </t>
    </r>
    <r>
      <rPr>
        <sz val="11"/>
        <rFont val="Calibri"/>
        <family val="2"/>
        <scheme val="minor"/>
      </rPr>
      <t>IF YES, identify which programs in your state's PDG B-5 MDS are included in the integrated data system.</t>
    </r>
  </si>
  <si>
    <r>
      <t xml:space="preserve">H.1.2 </t>
    </r>
    <r>
      <rPr>
        <sz val="11"/>
        <rFont val="Calibri"/>
        <family val="2"/>
        <scheme val="minor"/>
      </rPr>
      <t>IF YES, provide a description of your state's integrated data system.</t>
    </r>
  </si>
  <si>
    <r>
      <t xml:space="preserve">H.1.4 </t>
    </r>
    <r>
      <rPr>
        <sz val="11"/>
        <rFont val="Calibri"/>
        <family val="2"/>
        <scheme val="minor"/>
      </rPr>
      <t>IF YES, describe recent or ongoing efforts to develop or enhance your integrated data system. Describe progress since the last reporting period and planned activities for the next reporting period</t>
    </r>
  </si>
  <si>
    <t xml:space="preserve">H.2 Describe recent or ongoing efforts to  enhance or improve data coordination and sharing between programs in your state's PDG B-5 MDS.  </t>
  </si>
  <si>
    <t>H.3 Do any programs in your state's PDG B-5 MDS that have the data capacity to track children, families, and/or service providers longitudinally (i.e., over time)?</t>
  </si>
  <si>
    <r>
      <rPr>
        <b/>
        <sz val="11"/>
        <rFont val="Calibri"/>
        <family val="2"/>
        <scheme val="minor"/>
      </rPr>
      <t>H.3.1</t>
    </r>
    <r>
      <rPr>
        <sz val="11"/>
        <rFont val="Calibri"/>
        <family val="2"/>
        <scheme val="minor"/>
      </rPr>
      <t xml:space="preserve"> IF YES, describe capability and how these data are used to inform PDG B-5 grant activities.</t>
    </r>
  </si>
  <si>
    <t>H.4  Does your state have the ability to distinctly track and produce distinct counts (e.g. unduplicated counts) for children, families, and/or ECE providers?</t>
  </si>
  <si>
    <r>
      <rPr>
        <b/>
        <sz val="11"/>
        <rFont val="Calibri"/>
        <family val="2"/>
        <scheme val="minor"/>
      </rPr>
      <t>H.4.2</t>
    </r>
    <r>
      <rPr>
        <sz val="11"/>
        <rFont val="Calibri"/>
        <family val="2"/>
        <scheme val="minor"/>
      </rPr>
      <t xml:space="preserve"> IF NO, describe plans to develop the capability to distinctly track and produce distinct counts (i.e., unduplicated counts) of children, families, and/or ECE providers across PDG B-5 MDS programs.</t>
    </r>
  </si>
  <si>
    <t xml:space="preserve">I.2 Describe recent or ongoing efforts to enhance and/or implement your State's Program Performance Evaluation plan.  </t>
  </si>
  <si>
    <t xml:space="preserve"> and maintaining the data needed, and reviewing the collection of information. An agency may not conduct or sponsor, and a person is not required to respond to, a collection of information unless it displays a currently</t>
  </si>
  <si>
    <t xml:space="preserve"> valid OMB control number.</t>
  </si>
  <si>
    <r>
      <rPr>
        <b/>
        <sz val="10"/>
        <rFont val="Calibri"/>
        <family val="2"/>
        <scheme val="minor"/>
      </rPr>
      <t xml:space="preserve">THE PAPERWORK REDUCTION ACT OF 1995 (Pub. L. 104-13): </t>
    </r>
    <r>
      <rPr>
        <sz val="10"/>
        <rFont val="Calibri"/>
        <family val="2"/>
        <scheme val="minor"/>
      </rPr>
      <t>Public reporting burden for this collection of information is estimated to average 3 hours per response, including time for reviewing instructions, gathering</t>
    </r>
  </si>
  <si>
    <r>
      <t xml:space="preserve">OMB Control No: </t>
    </r>
    <r>
      <rPr>
        <sz val="10"/>
        <color theme="1" tint="0.34998626667073579"/>
        <rFont val="Calibri"/>
        <family val="2"/>
        <scheme val="minor"/>
      </rPr>
      <t>0970-0490</t>
    </r>
    <r>
      <rPr>
        <b/>
        <sz val="10"/>
        <color theme="1" tint="0.34998626667073579"/>
        <rFont val="Calibri"/>
        <family val="2"/>
        <scheme val="minor"/>
      </rPr>
      <t xml:space="preserve">
Expiration Date: </t>
    </r>
    <r>
      <rPr>
        <sz val="10"/>
        <color theme="1" tint="0.34998626667073579"/>
        <rFont val="Calibri"/>
        <family val="2"/>
        <scheme val="minor"/>
      </rPr>
      <t>1/31/2020</t>
    </r>
    <r>
      <rPr>
        <b/>
        <sz val="10"/>
        <color theme="1" tint="0.34998626667073579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</si>
</sst>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&lt;=9999999]###\-####;\(###\)\ ###\-####"/>
    <numFmt numFmtId="165" formatCode="[$-F800]dddd\,\ mmmm\ dd\,\ yyyy"/>
    <numFmt numFmtId="166" formatCode="m/d/yy;@"/>
  </numFmts>
  <fonts count="44" x14ac:knownFonts="1">
    <font>
      <sz val="11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 tint="0.34998626667073579"/>
      <name val="Calibri Light"/>
      <family val="2"/>
      <scheme val="major"/>
    </font>
    <font>
      <b/>
      <sz val="22"/>
      <name val="Calibri"/>
      <family val="2"/>
      <scheme val="minor"/>
    </font>
    <font>
      <sz val="22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 tint="0.34998626667073579"/>
      <name val="Calibri Light"/>
      <family val="2"/>
      <scheme val="major"/>
    </font>
    <font>
      <b/>
      <sz val="11"/>
      <color rgb="FF7030A0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 tint="0.34998626667073579"/>
      <name val="Calibri Light"/>
      <family val="2"/>
      <scheme val="major"/>
    </font>
    <font>
      <b/>
      <sz val="12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7" tint="0.59999389629810485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i/>
      <sz val="10"/>
      <color theme="0" tint="-0.249977111117893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0"/>
      <color theme="7"/>
      <name val="Calibri"/>
      <family val="2"/>
      <scheme val="minor"/>
    </font>
    <font>
      <sz val="10"/>
      <color theme="7" tint="0.59999389629810485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theme="0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trike/>
      <sz val="11"/>
      <name val="Calibri"/>
      <family val="2"/>
      <scheme val="minor"/>
    </font>
    <font>
      <b/>
      <strike/>
      <sz val="11"/>
      <color theme="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>
      <alignment horizontal="left" wrapText="1"/>
    </xf>
    <xf numFmtId="44" fontId="10" fillId="0" borderId="0" applyFont="0" applyFill="0" applyBorder="0" applyAlignment="0" applyProtection="0"/>
    <xf numFmtId="0" fontId="7" fillId="0" borderId="1" applyNumberFormat="0" applyFill="0" applyProtection="0">
      <alignment vertical="center"/>
    </xf>
    <xf numFmtId="0" fontId="16" fillId="0" borderId="0" applyNumberFormat="0" applyFill="0" applyBorder="0" applyProtection="0"/>
    <xf numFmtId="0" fontId="12" fillId="0" borderId="1">
      <alignment horizontal="left"/>
    </xf>
    <xf numFmtId="0" fontId="3" fillId="0" borderId="4" applyNumberFormat="0" applyFont="0" applyFill="0" applyAlignment="0" applyProtection="0"/>
    <xf numFmtId="0" fontId="2" fillId="0" borderId="0"/>
  </cellStyleXfs>
  <cellXfs count="236">
    <xf numFmtId="0" fontId="0" fillId="0" borderId="0" xfId="0">
      <alignment horizontal="left" wrapText="1"/>
    </xf>
    <xf numFmtId="0" fontId="8" fillId="0" borderId="1" xfId="2" applyFont="1" applyAlignment="1">
      <alignment vertical="center"/>
    </xf>
    <xf numFmtId="0" fontId="9" fillId="0" borderId="1" xfId="2" applyFont="1">
      <alignment vertical="center"/>
    </xf>
    <xf numFmtId="0" fontId="0" fillId="0" borderId="0" xfId="0" applyFont="1">
      <alignment horizontal="left" wrapText="1"/>
    </xf>
    <xf numFmtId="0" fontId="11" fillId="0" borderId="0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9" fillId="0" borderId="0" xfId="2" applyFont="1" applyBorder="1">
      <alignment vertical="center"/>
    </xf>
    <xf numFmtId="0" fontId="0" fillId="0" borderId="0" xfId="0" applyFont="1" applyBorder="1">
      <alignment horizontal="left" wrapText="1"/>
    </xf>
    <xf numFmtId="0" fontId="13" fillId="0" borderId="1" xfId="4" applyFont="1" applyBorder="1" applyAlignment="1"/>
    <xf numFmtId="0" fontId="11" fillId="0" borderId="1" xfId="4" applyFont="1" applyBorder="1" applyAlignment="1">
      <alignment wrapText="1"/>
    </xf>
    <xf numFmtId="0" fontId="14" fillId="0" borderId="1" xfId="4" applyFont="1">
      <alignment horizontal="left"/>
    </xf>
    <xf numFmtId="0" fontId="15" fillId="0" borderId="1" xfId="4" applyFont="1">
      <alignment horizontal="left"/>
    </xf>
    <xf numFmtId="0" fontId="14" fillId="0" borderId="2" xfId="4" applyFont="1" applyBorder="1">
      <alignment horizontal="left"/>
    </xf>
    <xf numFmtId="0" fontId="14" fillId="0" borderId="0" xfId="4" applyFont="1" applyBorder="1">
      <alignment horizontal="left"/>
    </xf>
    <xf numFmtId="0" fontId="17" fillId="0" borderId="0" xfId="3" applyFont="1" applyBorder="1" applyAlignment="1">
      <alignment vertical="top"/>
    </xf>
    <xf numFmtId="0" fontId="18" fillId="2" borderId="3" xfId="0" applyFont="1" applyFill="1" applyBorder="1" applyAlignment="1">
      <alignment horizontal="left" vertical="top" wrapText="1"/>
    </xf>
    <xf numFmtId="164" fontId="0" fillId="0" borderId="0" xfId="5" applyNumberFormat="1" applyFont="1" applyBorder="1" applyAlignment="1">
      <alignment horizontal="right" wrapText="1"/>
    </xf>
    <xf numFmtId="0" fontId="20" fillId="3" borderId="5" xfId="0" applyFont="1" applyFill="1" applyBorder="1" applyAlignment="1" applyProtection="1">
      <alignment horizontal="left" vertical="top" wrapText="1"/>
      <protection locked="0"/>
    </xf>
    <xf numFmtId="0" fontId="20" fillId="3" borderId="6" xfId="0" applyFont="1" applyFill="1" applyBorder="1" applyAlignment="1" applyProtection="1">
      <alignment horizontal="left" vertical="top" wrapText="1"/>
      <protection locked="0"/>
    </xf>
    <xf numFmtId="0" fontId="6" fillId="4" borderId="0" xfId="0" applyFont="1" applyFill="1" applyBorder="1">
      <alignment horizontal="left" wrapText="1"/>
    </xf>
    <xf numFmtId="164" fontId="6" fillId="4" borderId="0" xfId="5" applyNumberFormat="1" applyFont="1" applyFill="1" applyBorder="1" applyAlignment="1">
      <alignment horizontal="right" wrapText="1"/>
    </xf>
    <xf numFmtId="0" fontId="21" fillId="5" borderId="7" xfId="0" applyFont="1" applyFill="1" applyBorder="1" applyAlignment="1" applyProtection="1">
      <alignment horizontal="left" vertical="top" wrapText="1"/>
    </xf>
    <xf numFmtId="0" fontId="21" fillId="5" borderId="7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left" vertical="top" wrapText="1"/>
    </xf>
    <xf numFmtId="0" fontId="0" fillId="0" borderId="0" xfId="5" applyFont="1" applyFill="1" applyBorder="1" applyAlignment="1">
      <alignment horizontal="left" wrapText="1"/>
    </xf>
    <xf numFmtId="0" fontId="22" fillId="0" borderId="0" xfId="0" applyFont="1" applyBorder="1">
      <alignment horizontal="left" wrapText="1"/>
    </xf>
    <xf numFmtId="0" fontId="11" fillId="0" borderId="0" xfId="0" applyFont="1" applyBorder="1" applyAlignment="1">
      <alignment horizontal="left" vertical="top" indent="2"/>
    </xf>
    <xf numFmtId="0" fontId="23" fillId="6" borderId="6" xfId="3" applyFont="1" applyFill="1" applyBorder="1" applyAlignment="1" applyProtection="1">
      <alignment horizontal="left" wrapText="1"/>
      <protection locked="0"/>
    </xf>
    <xf numFmtId="0" fontId="17" fillId="0" borderId="0" xfId="3" applyFont="1" applyFill="1" applyBorder="1" applyAlignment="1">
      <alignment vertical="top"/>
    </xf>
    <xf numFmtId="0" fontId="23" fillId="6" borderId="6" xfId="0" applyFont="1" applyFill="1" applyBorder="1" applyAlignment="1" applyProtection="1">
      <alignment vertical="top" wrapText="1"/>
      <protection locked="0"/>
    </xf>
    <xf numFmtId="0" fontId="25" fillId="0" borderId="0" xfId="0" applyFont="1" applyAlignment="1">
      <alignment horizontal="left"/>
    </xf>
    <xf numFmtId="0" fontId="11" fillId="0" borderId="0" xfId="0" applyFont="1" applyFill="1" applyBorder="1" applyAlignment="1">
      <alignment vertical="top" wrapText="1"/>
    </xf>
    <xf numFmtId="0" fontId="17" fillId="0" borderId="0" xfId="3" applyFont="1" applyFill="1" applyBorder="1" applyAlignment="1"/>
    <xf numFmtId="0" fontId="26" fillId="0" borderId="0" xfId="3" applyFont="1" applyBorder="1" applyAlignment="1">
      <alignment horizontal="left" wrapText="1"/>
    </xf>
    <xf numFmtId="0" fontId="18" fillId="2" borderId="8" xfId="0" applyFont="1" applyFill="1" applyBorder="1" applyAlignment="1">
      <alignment horizontal="left" vertical="top" wrapText="1"/>
    </xf>
    <xf numFmtId="14" fontId="0" fillId="0" borderId="0" xfId="5" applyNumberFormat="1" applyFont="1" applyBorder="1" applyAlignment="1">
      <alignment horizontal="left" wrapText="1"/>
    </xf>
    <xf numFmtId="0" fontId="20" fillId="0" borderId="6" xfId="0" applyFont="1" applyFill="1" applyBorder="1" applyAlignment="1" applyProtection="1">
      <alignment horizontal="left" vertical="top" wrapText="1"/>
      <protection locked="0"/>
    </xf>
    <xf numFmtId="0" fontId="20" fillId="0" borderId="6" xfId="0" applyFont="1" applyBorder="1" applyAlignment="1" applyProtection="1">
      <alignment horizontal="left" vertical="top" wrapText="1"/>
      <protection locked="0"/>
    </xf>
    <xf numFmtId="0" fontId="28" fillId="5" borderId="6" xfId="0" applyFont="1" applyFill="1" applyBorder="1">
      <alignment horizontal="left" wrapText="1"/>
    </xf>
    <xf numFmtId="0" fontId="17" fillId="0" borderId="0" xfId="3" applyFont="1" applyBorder="1" applyAlignment="1"/>
    <xf numFmtId="0" fontId="2" fillId="0" borderId="0" xfId="0" applyFont="1" applyAlignment="1">
      <alignment horizontal="left" indent="2"/>
    </xf>
    <xf numFmtId="0" fontId="20" fillId="0" borderId="6" xfId="0" applyFont="1" applyBorder="1" applyProtection="1">
      <alignment horizontal="left" wrapText="1"/>
      <protection locked="0"/>
    </xf>
    <xf numFmtId="0" fontId="11" fillId="0" borderId="4" xfId="0" applyFont="1" applyBorder="1" applyAlignment="1">
      <alignment horizontal="left" vertical="top" indent="2"/>
    </xf>
    <xf numFmtId="0" fontId="18" fillId="2" borderId="6" xfId="0" applyFont="1" applyFill="1" applyBorder="1" applyAlignment="1">
      <alignment horizontal="left" vertical="top" wrapText="1"/>
    </xf>
    <xf numFmtId="0" fontId="18" fillId="4" borderId="0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vertical="top" wrapText="1"/>
    </xf>
    <xf numFmtId="0" fontId="29" fillId="4" borderId="0" xfId="0" applyFont="1" applyFill="1" applyBorder="1" applyAlignment="1">
      <alignment horizontal="left" vertical="top"/>
    </xf>
    <xf numFmtId="0" fontId="0" fillId="0" borderId="0" xfId="0" applyFont="1" applyAlignment="1">
      <alignment horizontal="left"/>
    </xf>
    <xf numFmtId="0" fontId="20" fillId="0" borderId="0" xfId="0" applyFont="1" applyAlignment="1">
      <alignment horizontal="left" vertical="top"/>
    </xf>
    <xf numFmtId="0" fontId="18" fillId="2" borderId="6" xfId="0" applyFont="1" applyFill="1" applyBorder="1" applyAlignment="1">
      <alignment horizontal="left" vertical="top"/>
    </xf>
    <xf numFmtId="0" fontId="30" fillId="0" borderId="6" xfId="0" applyFont="1" applyBorder="1" applyAlignment="1">
      <alignment horizontal="left" vertical="top" wrapText="1"/>
    </xf>
    <xf numFmtId="0" fontId="23" fillId="0" borderId="6" xfId="0" applyFont="1" applyFill="1" applyBorder="1" applyAlignment="1" applyProtection="1">
      <alignment horizontal="left" vertical="top" wrapText="1"/>
      <protection locked="0"/>
    </xf>
    <xf numFmtId="0" fontId="26" fillId="0" borderId="0" xfId="3" applyFont="1" applyBorder="1" applyAlignment="1">
      <alignment vertical="top" wrapText="1"/>
    </xf>
    <xf numFmtId="0" fontId="27" fillId="0" borderId="0" xfId="3" applyFont="1" applyBorder="1" applyAlignment="1">
      <alignment horizontal="left" vertical="top" indent="2"/>
    </xf>
    <xf numFmtId="0" fontId="17" fillId="0" borderId="0" xfId="3" applyFont="1" applyBorder="1" applyAlignment="1">
      <alignment horizontal="left" vertical="top" wrapText="1"/>
    </xf>
    <xf numFmtId="0" fontId="26" fillId="0" borderId="0" xfId="3" applyFont="1" applyBorder="1" applyAlignment="1">
      <alignment horizontal="left" vertical="top" wrapText="1"/>
    </xf>
    <xf numFmtId="0" fontId="27" fillId="0" borderId="0" xfId="0" applyFont="1" applyAlignment="1">
      <alignment horizontal="left" wrapText="1" indent="2"/>
    </xf>
    <xf numFmtId="0" fontId="18" fillId="2" borderId="6" xfId="0" applyFont="1" applyFill="1" applyBorder="1" applyAlignment="1">
      <alignment horizontal="center" vertical="top" wrapText="1"/>
    </xf>
    <xf numFmtId="0" fontId="27" fillId="0" borderId="0" xfId="0" applyFont="1" applyBorder="1" applyAlignment="1">
      <alignment horizontal="left" indent="2"/>
    </xf>
    <xf numFmtId="14" fontId="23" fillId="6" borderId="11" xfId="0" applyNumberFormat="1" applyFont="1" applyFill="1" applyBorder="1" applyProtection="1">
      <alignment horizontal="left" wrapText="1"/>
      <protection locked="0"/>
    </xf>
    <xf numFmtId="0" fontId="33" fillId="0" borderId="0" xfId="0" applyFont="1">
      <alignment horizontal="left" wrapText="1"/>
    </xf>
    <xf numFmtId="0" fontId="11" fillId="0" borderId="0" xfId="3" applyFont="1" applyBorder="1" applyAlignment="1">
      <alignment horizontal="left" vertical="top" indent="2"/>
    </xf>
    <xf numFmtId="0" fontId="34" fillId="2" borderId="6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indent="2"/>
    </xf>
    <xf numFmtId="165" fontId="11" fillId="4" borderId="0" xfId="0" applyNumberFormat="1" applyFont="1" applyFill="1" applyBorder="1">
      <alignment horizontal="left" wrapText="1"/>
    </xf>
    <xf numFmtId="0" fontId="27" fillId="0" borderId="0" xfId="3" applyFont="1" applyBorder="1" applyAlignment="1">
      <alignment horizontal="left" indent="4"/>
    </xf>
    <xf numFmtId="0" fontId="23" fillId="3" borderId="5" xfId="0" applyFont="1" applyFill="1" applyBorder="1" applyAlignment="1" applyProtection="1">
      <alignment horizontal="left" vertical="top" wrapText="1"/>
      <protection locked="0"/>
    </xf>
    <xf numFmtId="0" fontId="6" fillId="0" borderId="0" xfId="0" applyFont="1">
      <alignment horizontal="left" wrapText="1"/>
    </xf>
    <xf numFmtId="0" fontId="18" fillId="2" borderId="3" xfId="0" applyFont="1" applyFill="1" applyBorder="1" applyAlignment="1">
      <alignment horizontal="center" vertical="top" wrapText="1"/>
    </xf>
    <xf numFmtId="0" fontId="17" fillId="0" borderId="0" xfId="3" applyFont="1" applyBorder="1" applyAlignment="1">
      <alignment wrapText="1"/>
    </xf>
    <xf numFmtId="2" fontId="23" fillId="4" borderId="6" xfId="0" applyNumberFormat="1" applyFont="1" applyFill="1" applyBorder="1" applyAlignment="1" applyProtection="1">
      <alignment horizontal="left" vertical="top"/>
      <protection locked="0"/>
    </xf>
    <xf numFmtId="0" fontId="27" fillId="0" borderId="0" xfId="0" applyFont="1" applyAlignment="1">
      <alignment horizontal="left" indent="2"/>
    </xf>
    <xf numFmtId="0" fontId="27" fillId="0" borderId="0" xfId="3" applyFont="1" applyBorder="1" applyAlignment="1">
      <alignment horizontal="left" indent="2"/>
    </xf>
    <xf numFmtId="0" fontId="11" fillId="0" borderId="0" xfId="0" applyFont="1" applyAlignment="1">
      <alignment horizontal="left" indent="2"/>
    </xf>
    <xf numFmtId="0" fontId="18" fillId="2" borderId="6" xfId="0" applyFont="1" applyFill="1" applyBorder="1" applyAlignment="1">
      <alignment vertical="top" wrapText="1"/>
    </xf>
    <xf numFmtId="0" fontId="20" fillId="0" borderId="6" xfId="0" applyFont="1" applyFill="1" applyBorder="1" applyAlignment="1" applyProtection="1">
      <alignment horizontal="center" vertical="top" wrapText="1"/>
      <protection locked="0"/>
    </xf>
    <xf numFmtId="0" fontId="23" fillId="0" borderId="6" xfId="0" applyFont="1" applyBorder="1" applyAlignment="1" applyProtection="1">
      <alignment horizontal="left" vertical="top" wrapText="1"/>
      <protection locked="0"/>
    </xf>
    <xf numFmtId="0" fontId="27" fillId="0" borderId="0" xfId="0" applyFont="1" applyBorder="1" applyAlignment="1">
      <alignment horizontal="left" vertical="top" indent="2"/>
    </xf>
    <xf numFmtId="0" fontId="27" fillId="0" borderId="0" xfId="0" applyFont="1" applyBorder="1" applyAlignment="1">
      <alignment horizontal="left" vertical="top" wrapText="1" indent="2"/>
    </xf>
    <xf numFmtId="0" fontId="20" fillId="0" borderId="6" xfId="0" applyFont="1" applyFill="1" applyBorder="1" applyAlignment="1" applyProtection="1">
      <alignment vertical="top" wrapText="1"/>
      <protection locked="0"/>
    </xf>
    <xf numFmtId="0" fontId="29" fillId="5" borderId="6" xfId="0" applyFont="1" applyFill="1" applyBorder="1" applyAlignment="1">
      <alignment vertical="top" wrapText="1"/>
    </xf>
    <xf numFmtId="0" fontId="23" fillId="7" borderId="6" xfId="3" applyFont="1" applyFill="1" applyBorder="1" applyAlignment="1" applyProtection="1">
      <alignment horizontal="left" wrapText="1"/>
      <protection locked="0"/>
    </xf>
    <xf numFmtId="0" fontId="11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18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>
      <alignment horizontal="left" wrapText="1"/>
    </xf>
    <xf numFmtId="0" fontId="11" fillId="0" borderId="0" xfId="0" applyFont="1" applyBorder="1" applyAlignment="1">
      <alignment horizontal="left" vertical="top" wrapText="1" indent="1"/>
    </xf>
    <xf numFmtId="0" fontId="28" fillId="5" borderId="6" xfId="0" applyFont="1" applyFill="1" applyBorder="1" applyAlignment="1">
      <alignment horizontal="left" vertical="top" wrapText="1"/>
    </xf>
    <xf numFmtId="164" fontId="0" fillId="0" borderId="0" xfId="5" applyNumberFormat="1" applyFont="1" applyFill="1" applyBorder="1" applyAlignment="1">
      <alignment horizontal="right" wrapText="1"/>
    </xf>
    <xf numFmtId="0" fontId="32" fillId="5" borderId="6" xfId="0" applyFont="1" applyFill="1" applyBorder="1" applyAlignment="1">
      <alignment vertical="top" wrapText="1"/>
    </xf>
    <xf numFmtId="0" fontId="17" fillId="0" borderId="0" xfId="3" applyFont="1" applyBorder="1" applyAlignment="1">
      <alignment horizontal="left" indent="2"/>
    </xf>
    <xf numFmtId="0" fontId="11" fillId="0" borderId="0" xfId="0" applyFont="1" applyAlignment="1">
      <alignment horizontal="left" vertical="top" indent="2"/>
    </xf>
    <xf numFmtId="0" fontId="27" fillId="0" borderId="0" xfId="0" applyFont="1" applyFill="1" applyBorder="1" applyAlignment="1">
      <alignment horizontal="left" vertical="top" indent="2"/>
    </xf>
    <xf numFmtId="0" fontId="11" fillId="0" borderId="0" xfId="0" applyFont="1" applyFill="1" applyBorder="1" applyAlignment="1">
      <alignment horizontal="left" vertical="top" indent="2"/>
    </xf>
    <xf numFmtId="0" fontId="18" fillId="2" borderId="4" xfId="0" applyFont="1" applyFill="1" applyBorder="1" applyAlignment="1">
      <alignment vertical="top" wrapText="1"/>
    </xf>
    <xf numFmtId="0" fontId="23" fillId="0" borderId="6" xfId="0" applyFont="1" applyFill="1" applyBorder="1" applyAlignment="1" applyProtection="1">
      <alignment vertical="top" wrapText="1"/>
      <protection locked="0"/>
    </xf>
    <xf numFmtId="0" fontId="27" fillId="0" borderId="0" xfId="0" applyFont="1" applyBorder="1" applyAlignment="1">
      <alignment vertical="top"/>
    </xf>
    <xf numFmtId="0" fontId="23" fillId="0" borderId="6" xfId="0" applyFont="1" applyBorder="1" applyAlignment="1" applyProtection="1">
      <alignment vertical="top" wrapText="1"/>
      <protection locked="0"/>
    </xf>
    <xf numFmtId="0" fontId="38" fillId="0" borderId="0" xfId="0" applyFont="1" applyBorder="1" applyAlignment="1">
      <alignment horizontal="left" vertical="top"/>
    </xf>
    <xf numFmtId="0" fontId="24" fillId="2" borderId="6" xfId="0" applyFont="1" applyFill="1" applyBorder="1" applyAlignment="1">
      <alignment horizontal="left" vertical="top" wrapText="1"/>
    </xf>
    <xf numFmtId="0" fontId="24" fillId="2" borderId="12" xfId="0" applyFont="1" applyFill="1" applyBorder="1" applyAlignment="1">
      <alignment vertical="top" wrapText="1"/>
    </xf>
    <xf numFmtId="0" fontId="0" fillId="0" borderId="0" xfId="0" applyFont="1" applyAlignment="1">
      <alignment horizontal="left" wrapText="1"/>
    </xf>
    <xf numFmtId="0" fontId="23" fillId="0" borderId="6" xfId="0" applyFont="1" applyBorder="1" applyAlignment="1" applyProtection="1">
      <alignment vertical="top"/>
      <protection locked="0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40" fillId="2" borderId="0" xfId="0" applyFont="1" applyFill="1" applyAlignment="1">
      <alignment horizontal="left"/>
    </xf>
    <xf numFmtId="0" fontId="40" fillId="2" borderId="0" xfId="0" applyFont="1" applyFill="1">
      <alignment horizontal="left" wrapText="1"/>
    </xf>
    <xf numFmtId="0" fontId="4" fillId="2" borderId="0" xfId="0" applyFont="1" applyFill="1">
      <alignment horizontal="left" wrapText="1"/>
    </xf>
    <xf numFmtId="0" fontId="11" fillId="0" borderId="0" xfId="0" applyFont="1" applyAlignment="1">
      <alignment horizontal="left" wrapText="1"/>
    </xf>
    <xf numFmtId="0" fontId="39" fillId="0" borderId="0" xfId="0" applyFont="1" applyAlignment="1">
      <alignment horizontal="left" wrapText="1"/>
    </xf>
    <xf numFmtId="0" fontId="41" fillId="0" borderId="0" xfId="6" applyFont="1" applyAlignment="1">
      <alignment wrapText="1"/>
    </xf>
    <xf numFmtId="0" fontId="2" fillId="0" borderId="0" xfId="6" applyAlignment="1">
      <alignment wrapText="1"/>
    </xf>
    <xf numFmtId="0" fontId="20" fillId="3" borderId="5" xfId="0" applyFont="1" applyFill="1" applyBorder="1" applyAlignment="1" applyProtection="1">
      <alignment horizontal="left" vertical="top" wrapText="1"/>
    </xf>
    <xf numFmtId="0" fontId="20" fillId="3" borderId="6" xfId="0" applyFont="1" applyFill="1" applyBorder="1" applyAlignment="1" applyProtection="1">
      <alignment horizontal="left" vertical="top" wrapText="1"/>
    </xf>
    <xf numFmtId="0" fontId="42" fillId="0" borderId="0" xfId="0" applyFont="1">
      <alignment horizontal="left" wrapText="1"/>
    </xf>
    <xf numFmtId="0" fontId="4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0" fillId="3" borderId="13" xfId="0" applyFont="1" applyFill="1" applyBorder="1" applyAlignment="1" applyProtection="1">
      <alignment horizontal="left" vertical="top" wrapText="1"/>
      <protection locked="0"/>
    </xf>
    <xf numFmtId="0" fontId="20" fillId="3" borderId="7" xfId="0" applyFont="1" applyFill="1" applyBorder="1" applyAlignment="1" applyProtection="1">
      <alignment horizontal="left" vertical="top" wrapText="1"/>
      <protection locked="0"/>
    </xf>
    <xf numFmtId="0" fontId="18" fillId="2" borderId="12" xfId="0" applyFont="1" applyFill="1" applyBorder="1" applyAlignment="1">
      <alignment horizontal="left" vertical="top" wrapText="1"/>
    </xf>
    <xf numFmtId="0" fontId="0" fillId="0" borderId="0" xfId="0" quotePrefix="1">
      <alignment horizontal="left" wrapText="1"/>
    </xf>
    <xf numFmtId="0" fontId="18" fillId="0" borderId="0" xfId="0" applyFont="1" applyFill="1" applyBorder="1" applyAlignment="1">
      <alignment horizontal="left" vertical="top" wrapText="1"/>
    </xf>
    <xf numFmtId="0" fontId="0" fillId="0" borderId="12" xfId="0" applyBorder="1">
      <alignment horizontal="left" wrapText="1"/>
    </xf>
    <xf numFmtId="0" fontId="0" fillId="0" borderId="6" xfId="0" applyBorder="1">
      <alignment horizontal="left" wrapText="1"/>
    </xf>
    <xf numFmtId="14" fontId="23" fillId="0" borderId="0" xfId="0" applyNumberFormat="1" applyFont="1" applyFill="1" applyBorder="1" applyProtection="1">
      <alignment horizontal="left" wrapText="1"/>
      <protection locked="0"/>
    </xf>
    <xf numFmtId="0" fontId="29" fillId="0" borderId="0" xfId="0" applyFont="1" applyFill="1" applyBorder="1" applyAlignment="1">
      <alignment horizontal="left" vertical="top"/>
    </xf>
    <xf numFmtId="0" fontId="32" fillId="0" borderId="0" xfId="0" applyFont="1" applyFill="1" applyBorder="1" applyAlignment="1">
      <alignment horizontal="left" vertical="top"/>
    </xf>
    <xf numFmtId="0" fontId="18" fillId="2" borderId="14" xfId="0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" vertical="top" wrapText="1"/>
    </xf>
    <xf numFmtId="0" fontId="33" fillId="0" borderId="0" xfId="0" applyFont="1" applyBorder="1">
      <alignment horizontal="left" wrapText="1"/>
    </xf>
    <xf numFmtId="1" fontId="20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6" xfId="1" applyNumberFormat="1" applyFont="1" applyFill="1" applyBorder="1" applyAlignment="1" applyProtection="1">
      <alignment horizontal="center" vertical="center" wrapText="1"/>
      <protection locked="0"/>
    </xf>
    <xf numFmtId="1" fontId="20" fillId="0" borderId="6" xfId="1" applyNumberFormat="1" applyFont="1" applyBorder="1" applyAlignment="1" applyProtection="1">
      <alignment horizontal="center" vertical="center" wrapText="1"/>
      <protection locked="0"/>
    </xf>
    <xf numFmtId="44" fontId="20" fillId="0" borderId="5" xfId="1" applyFont="1" applyBorder="1" applyAlignment="1" applyProtection="1">
      <alignment horizontal="left" vertical="top" wrapText="1"/>
      <protection locked="0"/>
    </xf>
    <xf numFmtId="0" fontId="29" fillId="5" borderId="5" xfId="0" applyFont="1" applyFill="1" applyBorder="1" applyAlignment="1">
      <alignment horizontal="left" vertical="top"/>
    </xf>
    <xf numFmtId="0" fontId="29" fillId="5" borderId="15" xfId="0" applyFont="1" applyFill="1" applyBorder="1" applyAlignment="1">
      <alignment horizontal="left" vertical="top"/>
    </xf>
    <xf numFmtId="1" fontId="23" fillId="4" borderId="3" xfId="0" applyNumberFormat="1" applyFont="1" applyFill="1" applyBorder="1" applyAlignment="1" applyProtection="1">
      <alignment horizontal="center" vertical="top"/>
      <protection locked="0"/>
    </xf>
    <xf numFmtId="1" fontId="23" fillId="4" borderId="6" xfId="0" applyNumberFormat="1" applyFont="1" applyFill="1" applyBorder="1" applyAlignment="1" applyProtection="1">
      <alignment horizontal="center" vertical="top"/>
      <protection locked="0"/>
    </xf>
    <xf numFmtId="1" fontId="20" fillId="4" borderId="6" xfId="0" applyNumberFormat="1" applyFont="1" applyFill="1" applyBorder="1" applyAlignment="1" applyProtection="1">
      <alignment horizontal="center" vertical="top"/>
      <protection locked="0"/>
    </xf>
    <xf numFmtId="1" fontId="20" fillId="4" borderId="3" xfId="0" applyNumberFormat="1" applyFont="1" applyFill="1" applyBorder="1" applyAlignment="1" applyProtection="1">
      <alignment horizontal="center" vertical="top"/>
      <protection locked="0"/>
    </xf>
    <xf numFmtId="1" fontId="20" fillId="4" borderId="6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left" vertical="top" wrapText="1"/>
    </xf>
    <xf numFmtId="0" fontId="20" fillId="0" borderId="3" xfId="0" applyFont="1" applyFill="1" applyBorder="1" applyAlignment="1" applyProtection="1">
      <alignment horizontal="left" vertical="top" wrapText="1"/>
      <protection locked="0"/>
    </xf>
    <xf numFmtId="0" fontId="20" fillId="0" borderId="3" xfId="0" applyFont="1" applyBorder="1" applyAlignment="1" applyProtection="1">
      <alignment horizontal="left" vertical="top" wrapText="1"/>
      <protection locked="0"/>
    </xf>
    <xf numFmtId="0" fontId="28" fillId="5" borderId="5" xfId="0" applyFont="1" applyFill="1" applyBorder="1">
      <alignment horizontal="left" wrapText="1"/>
    </xf>
    <xf numFmtId="0" fontId="0" fillId="5" borderId="16" xfId="0" applyFont="1" applyFill="1" applyBorder="1">
      <alignment horizontal="left" wrapText="1"/>
    </xf>
    <xf numFmtId="0" fontId="0" fillId="5" borderId="15" xfId="0" applyFont="1" applyFill="1" applyBorder="1">
      <alignment horizontal="left" wrapText="1"/>
    </xf>
    <xf numFmtId="0" fontId="20" fillId="0" borderId="3" xfId="0" applyFont="1" applyBorder="1" applyProtection="1">
      <alignment horizontal="left" wrapText="1"/>
      <protection locked="0"/>
    </xf>
    <xf numFmtId="0" fontId="28" fillId="5" borderId="16" xfId="0" applyFont="1" applyFill="1" applyBorder="1">
      <alignment horizontal="left" wrapText="1"/>
    </xf>
    <xf numFmtId="0" fontId="28" fillId="5" borderId="15" xfId="0" applyFont="1" applyFill="1" applyBorder="1">
      <alignment horizontal="left" wrapText="1"/>
    </xf>
    <xf numFmtId="0" fontId="29" fillId="5" borderId="16" xfId="0" applyFont="1" applyFill="1" applyBorder="1" applyAlignment="1">
      <alignment horizontal="left" vertical="top"/>
    </xf>
    <xf numFmtId="0" fontId="30" fillId="0" borderId="3" xfId="0" applyFont="1" applyBorder="1" applyAlignment="1" applyProtection="1">
      <alignment horizontal="left" vertical="top" wrapText="1"/>
      <protection locked="0"/>
    </xf>
    <xf numFmtId="0" fontId="23" fillId="0" borderId="3" xfId="0" applyFont="1" applyFill="1" applyBorder="1" applyAlignment="1" applyProtection="1">
      <alignment horizontal="left" vertical="top" wrapText="1"/>
      <protection locked="0"/>
    </xf>
    <xf numFmtId="0" fontId="31" fillId="5" borderId="5" xfId="0" applyFont="1" applyFill="1" applyBorder="1" applyAlignment="1">
      <alignment horizontal="left" vertical="top" wrapText="1"/>
    </xf>
    <xf numFmtId="0" fontId="36" fillId="3" borderId="12" xfId="0" applyNumberFormat="1" applyFont="1" applyFill="1" applyBorder="1" applyAlignment="1" applyProtection="1">
      <alignment horizontal="right" vertical="top" wrapText="1"/>
      <protection locked="0"/>
    </xf>
    <xf numFmtId="0" fontId="29" fillId="5" borderId="16" xfId="0" applyFont="1" applyFill="1" applyBorder="1" applyAlignment="1">
      <alignment horizontal="left" vertical="top" wrapText="1"/>
    </xf>
    <xf numFmtId="0" fontId="32" fillId="5" borderId="16" xfId="0" applyFont="1" applyFill="1" applyBorder="1" applyAlignment="1">
      <alignment horizontal="left" vertical="top"/>
    </xf>
    <xf numFmtId="0" fontId="32" fillId="5" borderId="15" xfId="0" applyFont="1" applyFill="1" applyBorder="1" applyAlignment="1">
      <alignment horizontal="left" vertical="top"/>
    </xf>
    <xf numFmtId="44" fontId="36" fillId="0" borderId="14" xfId="1" applyFont="1" applyFill="1" applyBorder="1" applyAlignment="1" applyProtection="1">
      <alignment horizontal="right" vertical="top" wrapText="1"/>
      <protection locked="0"/>
    </xf>
    <xf numFmtId="0" fontId="29" fillId="5" borderId="16" xfId="0" applyFont="1" applyFill="1" applyBorder="1" applyAlignment="1">
      <alignment horizontal="center" vertical="top"/>
    </xf>
    <xf numFmtId="1" fontId="20" fillId="3" borderId="17" xfId="0" applyNumberFormat="1" applyFont="1" applyFill="1" applyBorder="1" applyAlignment="1" applyProtection="1">
      <alignment horizontal="left" vertical="top" wrapText="1"/>
      <protection locked="0"/>
    </xf>
    <xf numFmtId="0" fontId="23" fillId="3" borderId="17" xfId="0" applyFont="1" applyFill="1" applyBorder="1" applyAlignment="1" applyProtection="1">
      <alignment horizontal="left" vertical="top" wrapText="1"/>
      <protection locked="0"/>
    </xf>
    <xf numFmtId="0" fontId="29" fillId="5" borderId="15" xfId="0" applyFont="1" applyFill="1" applyBorder="1" applyAlignment="1">
      <alignment horizontal="center" vertical="top"/>
    </xf>
    <xf numFmtId="1" fontId="20" fillId="4" borderId="3" xfId="0" applyNumberFormat="1" applyFont="1" applyFill="1" applyBorder="1" applyAlignment="1" applyProtection="1">
      <alignment horizontal="left" vertical="top"/>
      <protection locked="0"/>
    </xf>
    <xf numFmtId="0" fontId="31" fillId="5" borderId="5" xfId="0" applyFont="1" applyFill="1" applyBorder="1" applyAlignment="1">
      <alignment horizontal="left" vertical="top"/>
    </xf>
    <xf numFmtId="0" fontId="31" fillId="5" borderId="16" xfId="0" applyFont="1" applyFill="1" applyBorder="1" applyAlignment="1">
      <alignment horizontal="left" vertical="top"/>
    </xf>
    <xf numFmtId="0" fontId="31" fillId="5" borderId="15" xfId="0" applyFont="1" applyFill="1" applyBorder="1" applyAlignment="1">
      <alignment horizontal="left" vertical="top"/>
    </xf>
    <xf numFmtId="0" fontId="20" fillId="0" borderId="3" xfId="0" applyFont="1" applyFill="1" applyBorder="1" applyAlignment="1" applyProtection="1">
      <alignment horizontal="center" vertical="top" wrapText="1"/>
      <protection locked="0"/>
    </xf>
    <xf numFmtId="0" fontId="23" fillId="0" borderId="3" xfId="0" applyFont="1" applyBorder="1" applyAlignment="1" applyProtection="1">
      <alignment horizontal="left" vertical="top" wrapText="1"/>
      <protection locked="0"/>
    </xf>
    <xf numFmtId="0" fontId="37" fillId="5" borderId="15" xfId="0" applyFont="1" applyFill="1" applyBorder="1" applyAlignment="1">
      <alignment horizontal="left" vertical="top"/>
    </xf>
    <xf numFmtId="0" fontId="23" fillId="0" borderId="3" xfId="0" applyFont="1" applyFill="1" applyBorder="1" applyAlignment="1" applyProtection="1">
      <alignment vertical="top" wrapText="1"/>
      <protection locked="0"/>
    </xf>
    <xf numFmtId="0" fontId="29" fillId="5" borderId="5" xfId="0" applyFont="1" applyFill="1" applyBorder="1" applyAlignment="1">
      <alignment vertical="top"/>
    </xf>
    <xf numFmtId="0" fontId="29" fillId="5" borderId="16" xfId="0" applyFont="1" applyFill="1" applyBorder="1" applyAlignment="1">
      <alignment vertical="top"/>
    </xf>
    <xf numFmtId="0" fontId="23" fillId="0" borderId="3" xfId="0" applyFont="1" applyBorder="1" applyAlignment="1" applyProtection="1">
      <alignment vertical="top" wrapText="1"/>
      <protection locked="0"/>
    </xf>
    <xf numFmtId="0" fontId="23" fillId="0" borderId="3" xfId="0" applyFont="1" applyBorder="1" applyAlignment="1" applyProtection="1">
      <alignment vertical="top"/>
      <protection locked="0"/>
    </xf>
    <xf numFmtId="0" fontId="23" fillId="6" borderId="6" xfId="0" applyFont="1" applyFill="1" applyBorder="1" applyAlignment="1">
      <alignment vertical="top" wrapText="1"/>
    </xf>
    <xf numFmtId="44" fontId="20" fillId="0" borderId="15" xfId="1" applyNumberFormat="1" applyFont="1" applyBorder="1" applyAlignment="1" applyProtection="1">
      <alignment horizontal="left" wrapText="1"/>
      <protection locked="0"/>
    </xf>
    <xf numFmtId="166" fontId="23" fillId="0" borderId="6" xfId="0" applyNumberFormat="1" applyFont="1" applyBorder="1" applyAlignment="1" applyProtection="1">
      <alignment vertical="top" wrapText="1"/>
      <protection locked="0"/>
    </xf>
    <xf numFmtId="166" fontId="23" fillId="0" borderId="3" xfId="0" applyNumberFormat="1" applyFont="1" applyBorder="1" applyAlignment="1" applyProtection="1">
      <alignment vertical="top" wrapText="1"/>
      <protection locked="0"/>
    </xf>
    <xf numFmtId="0" fontId="20" fillId="4" borderId="6" xfId="0" applyFont="1" applyFill="1" applyBorder="1" applyAlignment="1" applyProtection="1">
      <alignment horizontal="left" vertical="top"/>
      <protection locked="0"/>
    </xf>
    <xf numFmtId="0" fontId="0" fillId="0" borderId="6" xfId="0" applyFont="1" applyBorder="1" applyProtection="1">
      <alignment horizontal="left" wrapText="1"/>
      <protection locked="0"/>
    </xf>
    <xf numFmtId="1" fontId="22" fillId="0" borderId="6" xfId="0" applyNumberFormat="1" applyFont="1" applyBorder="1" applyAlignment="1" applyProtection="1">
      <alignment horizontal="center" vertical="center" wrapText="1"/>
      <protection locked="0"/>
    </xf>
    <xf numFmtId="49" fontId="23" fillId="5" borderId="6" xfId="3" applyNumberFormat="1" applyFont="1" applyFill="1" applyBorder="1" applyAlignment="1" applyProtection="1">
      <protection locked="0"/>
    </xf>
    <xf numFmtId="0" fontId="20" fillId="3" borderId="5" xfId="0" applyNumberFormat="1" applyFont="1" applyFill="1" applyBorder="1" applyAlignment="1" applyProtection="1">
      <alignment horizontal="left" vertical="top" wrapText="1"/>
      <protection hidden="1"/>
    </xf>
    <xf numFmtId="44" fontId="20" fillId="0" borderId="6" xfId="1" applyFont="1" applyFill="1" applyBorder="1" applyAlignment="1" applyProtection="1">
      <alignment horizontal="left" vertical="top" wrapText="1"/>
      <protection hidden="1"/>
    </xf>
    <xf numFmtId="49" fontId="20" fillId="5" borderId="6" xfId="0" applyNumberFormat="1" applyFont="1" applyFill="1" applyBorder="1" applyAlignment="1" applyProtection="1">
      <alignment horizontal="left" vertical="top" wrapText="1"/>
      <protection locked="0"/>
    </xf>
    <xf numFmtId="44" fontId="20" fillId="0" borderId="6" xfId="1" applyNumberFormat="1" applyFont="1" applyBorder="1" applyAlignment="1" applyProtection="1">
      <alignment horizontal="left" wrapText="1"/>
      <protection locked="0"/>
    </xf>
    <xf numFmtId="44" fontId="20" fillId="0" borderId="6" xfId="0" applyNumberFormat="1" applyFont="1" applyBorder="1" applyAlignment="1" applyProtection="1">
      <alignment horizontal="left" wrapText="1"/>
      <protection locked="0"/>
    </xf>
    <xf numFmtId="44" fontId="20" fillId="0" borderId="6" xfId="0" applyNumberFormat="1" applyFont="1" applyBorder="1" applyProtection="1">
      <alignment horizontal="left" wrapText="1"/>
      <protection locked="0"/>
    </xf>
    <xf numFmtId="44" fontId="20" fillId="0" borderId="6" xfId="0" applyNumberFormat="1" applyFont="1" applyBorder="1" applyProtection="1">
      <alignment horizontal="left" wrapText="1"/>
      <protection hidden="1"/>
    </xf>
    <xf numFmtId="42" fontId="21" fillId="0" borderId="3" xfId="0" applyNumberFormat="1" applyFont="1" applyBorder="1" applyProtection="1">
      <alignment horizontal="left" wrapText="1"/>
      <protection hidden="1"/>
    </xf>
    <xf numFmtId="44" fontId="21" fillId="0" borderId="3" xfId="0" applyNumberFormat="1" applyFont="1" applyBorder="1" applyProtection="1">
      <alignment horizontal="left" wrapText="1"/>
      <protection hidden="1"/>
    </xf>
    <xf numFmtId="0" fontId="20" fillId="3" borderId="5" xfId="0" applyFont="1" applyFill="1" applyBorder="1" applyAlignment="1" applyProtection="1">
      <alignment horizontal="left" vertical="top" wrapText="1"/>
      <protection hidden="1"/>
    </xf>
    <xf numFmtId="0" fontId="20" fillId="3" borderId="17" xfId="0" applyFont="1" applyFill="1" applyBorder="1" applyAlignment="1" applyProtection="1">
      <alignment horizontal="left" vertical="top" wrapText="1"/>
      <protection hidden="1"/>
    </xf>
    <xf numFmtId="0" fontId="23" fillId="3" borderId="5" xfId="0" applyFont="1" applyFill="1" applyBorder="1" applyAlignment="1" applyProtection="1">
      <alignment horizontal="left" vertical="top" wrapText="1"/>
      <protection hidden="1"/>
    </xf>
    <xf numFmtId="0" fontId="23" fillId="8" borderId="6" xfId="3" applyFont="1" applyFill="1" applyBorder="1" applyAlignment="1" applyProtection="1">
      <protection locked="0"/>
    </xf>
    <xf numFmtId="0" fontId="23" fillId="6" borderId="9" xfId="0" applyNumberFormat="1" applyFont="1" applyFill="1" applyBorder="1" applyAlignment="1" applyProtection="1">
      <alignment horizontal="left" wrapText="1"/>
      <protection locked="0"/>
    </xf>
    <xf numFmtId="0" fontId="23" fillId="6" borderId="10" xfId="0" applyNumberFormat="1" applyFont="1" applyFill="1" applyBorder="1" applyAlignment="1" applyProtection="1">
      <alignment horizontal="left" wrapText="1"/>
      <protection locked="0"/>
    </xf>
    <xf numFmtId="1" fontId="2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14" xfId="3" applyFont="1" applyFill="1" applyBorder="1" applyAlignment="1" applyProtection="1">
      <alignment horizontal="center" vertical="center"/>
      <protection hidden="1"/>
    </xf>
    <xf numFmtId="1" fontId="21" fillId="0" borderId="14" xfId="1" applyNumberFormat="1" applyFont="1" applyBorder="1" applyAlignment="1" applyProtection="1">
      <alignment horizontal="center" vertical="center" wrapText="1"/>
      <protection hidden="1"/>
    </xf>
    <xf numFmtId="0" fontId="21" fillId="0" borderId="12" xfId="1" applyNumberFormat="1" applyFont="1" applyBorder="1" applyAlignment="1" applyProtection="1">
      <alignment horizontal="center" vertical="center" wrapText="1"/>
      <protection hidden="1"/>
    </xf>
    <xf numFmtId="42" fontId="21" fillId="0" borderId="14" xfId="1" applyNumberFormat="1" applyFont="1" applyBorder="1" applyAlignment="1" applyProtection="1">
      <alignment horizontal="center" vertical="center" wrapText="1"/>
      <protection hidden="1"/>
    </xf>
    <xf numFmtId="0" fontId="20" fillId="5" borderId="6" xfId="0" applyFont="1" applyFill="1" applyBorder="1" applyAlignment="1" applyProtection="1">
      <alignment horizontal="left" vertical="top" wrapText="1"/>
      <protection locked="0"/>
    </xf>
    <xf numFmtId="1" fontId="20" fillId="0" borderId="5" xfId="1" applyNumberFormat="1" applyFont="1" applyBorder="1" applyAlignment="1" applyProtection="1">
      <alignment horizontal="center" vertical="center" wrapText="1"/>
      <protection locked="0"/>
    </xf>
    <xf numFmtId="1" fontId="21" fillId="0" borderId="12" xfId="1" applyNumberFormat="1" applyFont="1" applyBorder="1" applyAlignment="1" applyProtection="1">
      <alignment horizontal="center" vertical="center" wrapText="1"/>
      <protection hidden="1"/>
    </xf>
    <xf numFmtId="0" fontId="23" fillId="0" borderId="6" xfId="0" applyFont="1" applyBorder="1" applyAlignment="1" applyProtection="1">
      <alignment horizontal="center" vertical="top" wrapText="1"/>
      <protection locked="0"/>
    </xf>
    <xf numFmtId="0" fontId="23" fillId="0" borderId="3" xfId="0" applyFont="1" applyBorder="1" applyAlignment="1" applyProtection="1">
      <alignment horizontal="center" vertical="top" wrapText="1"/>
      <protection locked="0"/>
    </xf>
    <xf numFmtId="0" fontId="17" fillId="0" borderId="0" xfId="3" applyFont="1" applyBorder="1" applyAlignment="1">
      <alignment horizontal="left"/>
    </xf>
    <xf numFmtId="0" fontId="13" fillId="0" borderId="0" xfId="4" applyFont="1" applyBorder="1" applyAlignment="1"/>
    <xf numFmtId="0" fontId="11" fillId="0" borderId="0" xfId="4" applyFont="1" applyBorder="1" applyAlignment="1">
      <alignment wrapText="1"/>
    </xf>
    <xf numFmtId="0" fontId="27" fillId="0" borderId="0" xfId="4" applyFont="1" applyBorder="1" applyAlignment="1">
      <alignment wrapText="1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>
      <alignment horizontal="left" wrapText="1"/>
    </xf>
    <xf numFmtId="0" fontId="27" fillId="0" borderId="0" xfId="4" applyFont="1" applyBorder="1">
      <alignment horizontal="left"/>
    </xf>
    <xf numFmtId="0" fontId="27" fillId="0" borderId="0" xfId="0" applyFont="1" applyBorder="1">
      <alignment horizontal="left" wrapText="1"/>
    </xf>
    <xf numFmtId="0" fontId="21" fillId="0" borderId="0" xfId="0" applyFont="1" applyFill="1" applyBorder="1" applyAlignment="1">
      <alignment horizontal="center" vertical="top" wrapText="1"/>
    </xf>
    <xf numFmtId="0" fontId="17" fillId="0" borderId="0" xfId="3" applyFont="1" applyBorder="1" applyAlignment="1">
      <alignment horizontal="left" wrapText="1"/>
    </xf>
    <xf numFmtId="0" fontId="43" fillId="0" borderId="1" xfId="2" applyFont="1" applyAlignment="1">
      <alignment horizontal="center" vertical="center" wrapText="1"/>
    </xf>
    <xf numFmtId="0" fontId="23" fillId="0" borderId="0" xfId="4" applyFont="1" applyBorder="1" applyAlignment="1"/>
    <xf numFmtId="0" fontId="23" fillId="0" borderId="0" xfId="0" applyFont="1" applyBorder="1" applyAlignment="1">
      <alignment horizontal="left" vertical="top" wrapText="1"/>
    </xf>
  </cellXfs>
  <cellStyles count="7">
    <cellStyle name="Currency" xfId="1" builtinId="4"/>
    <cellStyle name="Heading 1" xfId="3" builtinId="16"/>
    <cellStyle name="Heading 2" xfId="4" builtinId="17"/>
    <cellStyle name="Input" xfId="5" builtinId="20"/>
    <cellStyle name="Normal" xfId="0" builtinId="0"/>
    <cellStyle name="Normal 2 2" xfId="6"/>
    <cellStyle name="Title" xfId="2" builtinId="15"/>
  </cellStyles>
  <dxfs count="13"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51863</xdr:colOff>
      <xdr:row>0</xdr:row>
      <xdr:rowOff>72573</xdr:rowOff>
    </xdr:from>
    <xdr:ext cx="752471" cy="721317"/>
    <xdr:pic>
      <xdr:nvPicPr>
        <xdr:cNvPr id="2" name="Picture 1" descr="Image result for acf hh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0113" y="72573"/>
          <a:ext cx="752471" cy="7213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33263\Desktop\ACF\PPR%20format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33263\Desktop\ACF\PPR%20format%20draf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Chart Data"/>
      <sheetName val="Cost Breakdown"/>
      <sheetName val="Bid Cost Summary"/>
      <sheetName val="PPR formatted"/>
    </sheetNames>
    <sheetDataSet>
      <sheetData sheetId="0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A. Admin Program Governance"/>
      <sheetName val="A"/>
      <sheetName val="B"/>
      <sheetName val="Sheet2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autoPageBreaks="0" fitToPage="1"/>
  </sheetPr>
  <dimension ref="A1:XFD609"/>
  <sheetViews>
    <sheetView showGridLines="0" tabSelected="1" view="pageBreakPreview" zoomScaleNormal="100" zoomScaleSheetLayoutView="100" workbookViewId="0">
      <selection activeCell="L5" sqref="L5"/>
    </sheetView>
  </sheetViews>
  <sheetFormatPr defaultColWidth="8.85546875" defaultRowHeight="15" x14ac:dyDescent="0.25"/>
  <cols>
    <col min="1" max="1" width="2.5703125" style="3" customWidth="1"/>
    <col min="2" max="2" width="26.140625" style="3" customWidth="1"/>
    <col min="3" max="3" width="13.140625" style="3" customWidth="1"/>
    <col min="4" max="4" width="15.140625" style="3" customWidth="1"/>
    <col min="5" max="5" width="13.140625" style="3" customWidth="1"/>
    <col min="6" max="6" width="17.5703125" style="3" customWidth="1"/>
    <col min="7" max="15" width="13.140625" style="3" customWidth="1"/>
    <col min="16" max="16" width="2.5703125" style="3" customWidth="1"/>
    <col min="17" max="17" width="8.85546875" style="3"/>
    <col min="18" max="18" width="10.140625" style="3" bestFit="1" customWidth="1"/>
    <col min="19" max="16384" width="8.85546875" style="3"/>
  </cols>
  <sheetData>
    <row r="1" spans="2:15" ht="65.099999999999994" customHeight="1" thickBot="1" x14ac:dyDescent="0.3">
      <c r="B1" s="1" t="s">
        <v>0</v>
      </c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33" t="s">
        <v>399</v>
      </c>
      <c r="O1" s="233"/>
    </row>
    <row r="2" spans="2:15" s="7" customFormat="1" ht="15" customHeight="1" thickTop="1" x14ac:dyDescent="0.25">
      <c r="B2" s="4" t="s">
        <v>336</v>
      </c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2:15" s="7" customFormat="1" ht="15" customHeight="1" x14ac:dyDescent="0.25">
      <c r="B3" s="4" t="s">
        <v>1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</row>
    <row r="4" spans="2:15" s="7" customFormat="1" ht="15" customHeight="1" x14ac:dyDescent="0.25">
      <c r="B4" s="4" t="s">
        <v>2</v>
      </c>
      <c r="C4" s="5"/>
      <c r="D4" s="5"/>
      <c r="E4" s="5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5" s="7" customFormat="1" ht="15" customHeight="1" x14ac:dyDescent="0.25">
      <c r="B5" s="4" t="s">
        <v>337</v>
      </c>
      <c r="C5" s="5"/>
      <c r="D5" s="5"/>
      <c r="E5" s="5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5" ht="19.5" thickBot="1" x14ac:dyDescent="0.35">
      <c r="B6" s="8" t="s">
        <v>213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O6" s="10"/>
    </row>
    <row r="7" spans="2:15" ht="19.5" thickTop="1" x14ac:dyDescent="0.3">
      <c r="B7" s="224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13"/>
      <c r="O7" s="13"/>
    </row>
    <row r="8" spans="2:15" s="228" customFormat="1" x14ac:dyDescent="0.25">
      <c r="B8" s="234" t="s">
        <v>398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9"/>
      <c r="O8" s="229"/>
    </row>
    <row r="9" spans="2:15" s="228" customFormat="1" x14ac:dyDescent="0.25">
      <c r="B9" s="234" t="s">
        <v>396</v>
      </c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9"/>
      <c r="O9" s="229"/>
    </row>
    <row r="10" spans="2:15" s="228" customFormat="1" ht="17.25" customHeight="1" x14ac:dyDescent="0.25">
      <c r="B10" s="235" t="s">
        <v>397</v>
      </c>
      <c r="C10" s="227"/>
      <c r="D10" s="227"/>
      <c r="E10" s="227"/>
      <c r="F10" s="227"/>
      <c r="G10" s="227"/>
      <c r="H10" s="227"/>
      <c r="I10" s="227"/>
      <c r="J10" s="227"/>
      <c r="K10" s="227"/>
      <c r="N10" s="230"/>
      <c r="O10" s="230"/>
    </row>
    <row r="11" spans="2:15" s="228" customFormat="1" ht="17.25" customHeight="1" x14ac:dyDescent="0.25"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N11" s="230"/>
      <c r="O11" s="230"/>
    </row>
    <row r="12" spans="2:15" ht="19.5" thickBot="1" x14ac:dyDescent="0.35">
      <c r="B12" s="11" t="s">
        <v>200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2:15" ht="15.75" customHeight="1" thickTop="1" x14ac:dyDescent="0.3">
      <c r="B13" s="12"/>
      <c r="C13" s="12"/>
      <c r="D13" s="12"/>
      <c r="E13" s="12"/>
      <c r="F13" s="12"/>
      <c r="G13" s="13"/>
    </row>
    <row r="14" spans="2:15" ht="15.75" x14ac:dyDescent="0.25">
      <c r="B14" s="14" t="s">
        <v>338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2:15" ht="71.45" customHeight="1" x14ac:dyDescent="0.25">
      <c r="B15" s="15" t="s">
        <v>3</v>
      </c>
      <c r="C15" s="15" t="s">
        <v>310</v>
      </c>
      <c r="D15" s="15" t="s">
        <v>311</v>
      </c>
      <c r="E15" s="7"/>
      <c r="F15" s="16"/>
      <c r="G15" s="7"/>
    </row>
    <row r="16" spans="2:15" x14ac:dyDescent="0.25">
      <c r="B16" s="17"/>
      <c r="C16" s="17"/>
      <c r="D16" s="18"/>
      <c r="E16" s="19"/>
      <c r="F16" s="20"/>
      <c r="G16" s="19"/>
      <c r="H16" s="19"/>
      <c r="I16" s="19"/>
      <c r="J16" s="19"/>
      <c r="K16" s="19"/>
      <c r="L16" s="19"/>
      <c r="M16" s="19"/>
      <c r="N16" s="19"/>
      <c r="O16" s="19"/>
    </row>
    <row r="17" spans="2:15" x14ac:dyDescent="0.25">
      <c r="B17" s="122"/>
      <c r="C17" s="122"/>
      <c r="D17" s="123"/>
      <c r="E17" s="19"/>
      <c r="F17" s="20"/>
      <c r="G17" s="19"/>
      <c r="H17" s="19"/>
      <c r="I17" s="19"/>
      <c r="J17" s="19"/>
      <c r="K17" s="19"/>
      <c r="L17" s="19"/>
      <c r="M17" s="19"/>
      <c r="N17" s="19"/>
      <c r="O17" s="19"/>
    </row>
    <row r="18" spans="2:15" x14ac:dyDescent="0.25">
      <c r="B18" s="122"/>
      <c r="C18" s="122"/>
      <c r="D18" s="123"/>
      <c r="E18" s="19"/>
      <c r="F18" s="20"/>
      <c r="G18" s="19"/>
      <c r="H18" s="19"/>
      <c r="I18" s="19"/>
      <c r="J18" s="19"/>
      <c r="K18" s="19"/>
      <c r="L18" s="19"/>
      <c r="M18" s="19"/>
      <c r="N18" s="19"/>
      <c r="O18" s="19"/>
    </row>
    <row r="19" spans="2:15" x14ac:dyDescent="0.25">
      <c r="B19" s="122"/>
      <c r="C19" s="122"/>
      <c r="D19" s="123"/>
      <c r="E19" s="19"/>
      <c r="F19" s="20"/>
      <c r="G19" s="19"/>
      <c r="H19" s="19"/>
      <c r="I19" s="19"/>
      <c r="J19" s="19"/>
      <c r="K19" s="19"/>
      <c r="L19" s="19"/>
      <c r="M19" s="19"/>
      <c r="N19" s="19"/>
      <c r="O19" s="19"/>
    </row>
    <row r="20" spans="2:15" x14ac:dyDescent="0.25">
      <c r="B20" s="122"/>
      <c r="C20" s="122"/>
      <c r="D20" s="123"/>
      <c r="E20" s="19"/>
      <c r="F20" s="20"/>
      <c r="G20" s="19"/>
      <c r="H20" s="19"/>
      <c r="I20" s="19"/>
      <c r="J20" s="19"/>
      <c r="K20" s="19"/>
      <c r="L20" s="19"/>
      <c r="M20" s="19"/>
      <c r="N20" s="19"/>
      <c r="O20" s="19"/>
    </row>
    <row r="21" spans="2:15" x14ac:dyDescent="0.25">
      <c r="B21" s="122"/>
      <c r="C21" s="122"/>
      <c r="D21" s="123"/>
      <c r="E21" s="19"/>
      <c r="F21" s="20"/>
      <c r="G21" s="19"/>
      <c r="H21" s="19"/>
      <c r="I21" s="19"/>
      <c r="J21" s="19"/>
      <c r="K21" s="19"/>
      <c r="L21" s="19"/>
      <c r="M21" s="19"/>
      <c r="N21" s="19"/>
      <c r="O21" s="19"/>
    </row>
    <row r="22" spans="2:15" x14ac:dyDescent="0.25">
      <c r="B22" s="122"/>
      <c r="C22" s="122"/>
      <c r="D22" s="123"/>
      <c r="E22" s="19"/>
      <c r="F22" s="20"/>
      <c r="G22" s="19"/>
      <c r="H22" s="19"/>
      <c r="I22" s="19"/>
      <c r="J22" s="19"/>
      <c r="K22" s="19"/>
      <c r="L22" s="19"/>
      <c r="M22" s="19"/>
      <c r="N22" s="19"/>
      <c r="O22" s="19"/>
    </row>
    <row r="23" spans="2:15" x14ac:dyDescent="0.25">
      <c r="B23" s="122"/>
      <c r="C23" s="122"/>
      <c r="D23" s="123"/>
      <c r="E23" s="19"/>
      <c r="F23" s="20"/>
      <c r="G23" s="19"/>
      <c r="H23" s="19"/>
      <c r="I23" s="19"/>
      <c r="J23" s="19"/>
      <c r="K23" s="19"/>
      <c r="L23" s="19"/>
      <c r="M23" s="19"/>
      <c r="N23" s="19"/>
      <c r="O23" s="19"/>
    </row>
    <row r="24" spans="2:15" x14ac:dyDescent="0.25">
      <c r="B24" s="122"/>
      <c r="C24" s="122"/>
      <c r="D24" s="123"/>
      <c r="E24" s="19"/>
      <c r="F24" s="20"/>
      <c r="G24" s="19"/>
      <c r="H24" s="19"/>
      <c r="I24" s="19"/>
      <c r="J24" s="19"/>
      <c r="K24" s="19"/>
      <c r="L24" s="19"/>
      <c r="M24" s="19"/>
      <c r="N24" s="19"/>
      <c r="O24" s="19"/>
    </row>
    <row r="25" spans="2:15" x14ac:dyDescent="0.25">
      <c r="B25" s="122"/>
      <c r="C25" s="122"/>
      <c r="D25" s="123"/>
      <c r="E25" s="19"/>
      <c r="F25" s="20"/>
      <c r="G25" s="19"/>
      <c r="H25" s="19"/>
      <c r="I25" s="19"/>
      <c r="J25" s="19"/>
      <c r="K25" s="19"/>
      <c r="L25" s="19"/>
      <c r="M25" s="19"/>
      <c r="N25" s="19"/>
      <c r="O25" s="19"/>
    </row>
    <row r="26" spans="2:15" x14ac:dyDescent="0.25">
      <c r="B26" s="122"/>
      <c r="C26" s="122"/>
      <c r="D26" s="123"/>
      <c r="E26" s="19"/>
      <c r="F26" s="20"/>
      <c r="G26" s="19"/>
      <c r="H26" s="19"/>
      <c r="I26" s="19"/>
      <c r="J26" s="19"/>
      <c r="K26" s="19"/>
      <c r="L26" s="19"/>
      <c r="M26" s="19"/>
      <c r="N26" s="19"/>
      <c r="O26" s="19"/>
    </row>
    <row r="27" spans="2:15" x14ac:dyDescent="0.25">
      <c r="B27" s="122"/>
      <c r="C27" s="122"/>
      <c r="D27" s="123"/>
      <c r="E27" s="19"/>
      <c r="F27" s="20"/>
      <c r="G27" s="19"/>
      <c r="H27" s="19"/>
      <c r="I27" s="19"/>
      <c r="J27" s="19"/>
      <c r="K27" s="19"/>
      <c r="L27" s="19"/>
      <c r="M27" s="19"/>
      <c r="N27" s="19"/>
      <c r="O27" s="19"/>
    </row>
    <row r="28" spans="2:15" x14ac:dyDescent="0.25">
      <c r="B28" s="122"/>
      <c r="C28" s="122"/>
      <c r="D28" s="123"/>
      <c r="E28" s="19"/>
      <c r="F28" s="20"/>
      <c r="G28" s="19"/>
      <c r="H28" s="19"/>
      <c r="I28" s="19"/>
      <c r="J28" s="19"/>
      <c r="K28" s="19"/>
      <c r="L28" s="19"/>
      <c r="M28" s="19"/>
      <c r="N28" s="19"/>
      <c r="O28" s="19"/>
    </row>
    <row r="29" spans="2:15" x14ac:dyDescent="0.25">
      <c r="B29" s="122"/>
      <c r="C29" s="122"/>
      <c r="D29" s="123"/>
      <c r="E29" s="19"/>
      <c r="F29" s="20"/>
      <c r="G29" s="19"/>
      <c r="H29" s="19"/>
      <c r="I29" s="19"/>
      <c r="J29" s="19"/>
      <c r="K29" s="19"/>
      <c r="L29" s="19"/>
      <c r="M29" s="19"/>
      <c r="N29" s="19"/>
      <c r="O29" s="19"/>
    </row>
    <row r="30" spans="2:15" x14ac:dyDescent="0.25">
      <c r="B30" s="122"/>
      <c r="C30" s="122"/>
      <c r="D30" s="123"/>
      <c r="E30" s="19"/>
      <c r="F30" s="20"/>
      <c r="G30" s="19"/>
      <c r="H30" s="19"/>
      <c r="I30" s="19"/>
      <c r="J30" s="19"/>
      <c r="K30" s="19"/>
      <c r="L30" s="19"/>
      <c r="M30" s="19"/>
      <c r="N30" s="19"/>
      <c r="O30" s="19"/>
    </row>
    <row r="31" spans="2:15" x14ac:dyDescent="0.25">
      <c r="B31" s="122"/>
      <c r="C31" s="122"/>
      <c r="D31" s="123"/>
      <c r="E31" s="19"/>
      <c r="F31" s="20"/>
      <c r="G31" s="19"/>
      <c r="H31" s="19"/>
      <c r="I31" s="19"/>
      <c r="J31" s="19"/>
      <c r="K31" s="19"/>
      <c r="L31" s="19"/>
      <c r="M31" s="19"/>
      <c r="N31" s="19"/>
      <c r="O31" s="19"/>
    </row>
    <row r="32" spans="2:15" x14ac:dyDescent="0.25">
      <c r="B32" s="122"/>
      <c r="C32" s="122"/>
      <c r="D32" s="123"/>
      <c r="E32" s="19"/>
      <c r="F32" s="20"/>
      <c r="G32" s="19"/>
      <c r="H32" s="19"/>
      <c r="I32" s="19"/>
      <c r="J32" s="19"/>
      <c r="K32" s="19"/>
      <c r="L32" s="19"/>
      <c r="M32" s="19"/>
      <c r="N32" s="19"/>
      <c r="O32" s="19"/>
    </row>
    <row r="33" spans="2:15" x14ac:dyDescent="0.25">
      <c r="B33" s="122"/>
      <c r="C33" s="122"/>
      <c r="D33" s="123"/>
      <c r="E33" s="19"/>
      <c r="F33" s="20"/>
      <c r="G33" s="19"/>
      <c r="H33" s="19"/>
      <c r="I33" s="19"/>
      <c r="J33" s="19"/>
      <c r="K33" s="19"/>
      <c r="L33" s="19"/>
      <c r="M33" s="19"/>
      <c r="N33" s="19"/>
      <c r="O33" s="19"/>
    </row>
    <row r="34" spans="2:15" x14ac:dyDescent="0.25">
      <c r="B34" s="122"/>
      <c r="C34" s="122"/>
      <c r="D34" s="123"/>
      <c r="E34" s="19"/>
      <c r="F34" s="20"/>
      <c r="G34" s="19"/>
      <c r="H34" s="19"/>
      <c r="I34" s="19"/>
      <c r="J34" s="19"/>
      <c r="K34" s="19"/>
      <c r="L34" s="19"/>
      <c r="M34" s="19"/>
      <c r="N34" s="19"/>
      <c r="O34" s="19"/>
    </row>
    <row r="35" spans="2:15" x14ac:dyDescent="0.25">
      <c r="B35" s="122"/>
      <c r="C35" s="122"/>
      <c r="D35" s="123"/>
      <c r="E35" s="19"/>
      <c r="F35" s="20"/>
      <c r="G35" s="19"/>
      <c r="H35" s="19"/>
      <c r="I35" s="19"/>
      <c r="J35" s="19"/>
      <c r="K35" s="19"/>
      <c r="L35" s="19"/>
      <c r="M35" s="19"/>
      <c r="N35" s="19"/>
      <c r="O35" s="19"/>
    </row>
    <row r="36" spans="2:15" x14ac:dyDescent="0.25">
      <c r="B36" s="122"/>
      <c r="C36" s="122"/>
      <c r="D36" s="123"/>
      <c r="E36" s="19"/>
      <c r="F36" s="20"/>
      <c r="G36" s="19"/>
      <c r="H36" s="19"/>
      <c r="I36" s="19"/>
      <c r="J36" s="19"/>
      <c r="K36" s="19"/>
      <c r="L36" s="19"/>
      <c r="M36" s="19"/>
      <c r="N36" s="19"/>
      <c r="O36" s="19"/>
    </row>
    <row r="37" spans="2:15" x14ac:dyDescent="0.25">
      <c r="B37" s="122"/>
      <c r="C37" s="122"/>
      <c r="D37" s="123"/>
      <c r="E37" s="19"/>
      <c r="F37" s="20"/>
      <c r="G37" s="19"/>
      <c r="H37" s="19"/>
      <c r="I37" s="19"/>
      <c r="J37" s="19"/>
      <c r="K37" s="19"/>
      <c r="L37" s="19"/>
      <c r="M37" s="19"/>
      <c r="N37" s="19"/>
      <c r="O37" s="19"/>
    </row>
    <row r="38" spans="2:15" x14ac:dyDescent="0.25">
      <c r="B38" s="122"/>
      <c r="C38" s="122"/>
      <c r="D38" s="123"/>
      <c r="E38" s="19"/>
      <c r="F38" s="20"/>
      <c r="G38" s="19"/>
      <c r="H38" s="19"/>
      <c r="I38" s="19"/>
      <c r="J38" s="19"/>
      <c r="K38" s="19"/>
      <c r="L38" s="19"/>
      <c r="M38" s="19"/>
      <c r="N38" s="19"/>
      <c r="O38" s="19"/>
    </row>
    <row r="39" spans="2:15" x14ac:dyDescent="0.25">
      <c r="B39" s="122"/>
      <c r="C39" s="122"/>
      <c r="D39" s="123"/>
      <c r="E39" s="19"/>
      <c r="F39" s="20"/>
      <c r="G39" s="19"/>
      <c r="H39" s="19"/>
      <c r="I39" s="19"/>
      <c r="J39" s="19"/>
      <c r="K39" s="19"/>
      <c r="L39" s="19"/>
      <c r="M39" s="19"/>
      <c r="N39" s="19"/>
      <c r="O39" s="19"/>
    </row>
    <row r="40" spans="2:15" x14ac:dyDescent="0.25">
      <c r="B40" s="122"/>
      <c r="C40" s="122"/>
      <c r="D40" s="123"/>
      <c r="E40" s="19"/>
      <c r="F40" s="20"/>
      <c r="G40" s="19"/>
      <c r="H40" s="19"/>
      <c r="I40" s="19"/>
      <c r="J40" s="19"/>
      <c r="K40" s="19"/>
      <c r="L40" s="19"/>
      <c r="M40" s="19"/>
      <c r="N40" s="19"/>
      <c r="O40" s="19"/>
    </row>
    <row r="41" spans="2:15" x14ac:dyDescent="0.25">
      <c r="B41" s="122"/>
      <c r="C41" s="122"/>
      <c r="D41" s="123"/>
      <c r="E41" s="19"/>
      <c r="F41" s="20"/>
      <c r="G41" s="19"/>
      <c r="H41" s="19"/>
      <c r="I41" s="19"/>
      <c r="J41" s="19"/>
      <c r="K41" s="19"/>
      <c r="L41" s="19"/>
      <c r="M41" s="19"/>
      <c r="N41" s="19"/>
      <c r="O41" s="19"/>
    </row>
    <row r="42" spans="2:15" x14ac:dyDescent="0.25">
      <c r="B42" s="122"/>
      <c r="C42" s="122"/>
      <c r="D42" s="123"/>
      <c r="E42" s="19"/>
      <c r="F42" s="20"/>
      <c r="G42" s="19"/>
      <c r="H42" s="19"/>
      <c r="I42" s="19"/>
      <c r="J42" s="19"/>
      <c r="K42" s="19"/>
      <c r="L42" s="19"/>
      <c r="M42" s="19"/>
      <c r="N42" s="19"/>
      <c r="O42" s="19"/>
    </row>
    <row r="43" spans="2:15" x14ac:dyDescent="0.25">
      <c r="B43" s="122"/>
      <c r="C43" s="122"/>
      <c r="D43" s="123"/>
      <c r="E43" s="19"/>
      <c r="F43" s="20"/>
      <c r="G43" s="19"/>
      <c r="H43" s="19"/>
      <c r="I43" s="19"/>
      <c r="J43" s="19"/>
      <c r="K43" s="19"/>
      <c r="L43" s="19"/>
      <c r="M43" s="19"/>
      <c r="N43" s="19"/>
      <c r="O43" s="19"/>
    </row>
    <row r="44" spans="2:15" x14ac:dyDescent="0.25">
      <c r="B44" s="122"/>
      <c r="C44" s="122"/>
      <c r="D44" s="123"/>
      <c r="E44" s="19"/>
      <c r="F44" s="20"/>
      <c r="G44" s="19"/>
      <c r="H44" s="19"/>
      <c r="I44" s="19"/>
      <c r="J44" s="19"/>
      <c r="K44" s="19"/>
      <c r="L44" s="19"/>
      <c r="M44" s="19"/>
      <c r="N44" s="19"/>
      <c r="O44" s="19"/>
    </row>
    <row r="45" spans="2:15" x14ac:dyDescent="0.25">
      <c r="B45" s="122"/>
      <c r="C45" s="122"/>
      <c r="D45" s="123"/>
      <c r="E45" s="19"/>
      <c r="F45" s="20"/>
      <c r="G45" s="19"/>
      <c r="H45" s="19"/>
      <c r="I45" s="19"/>
      <c r="J45" s="19"/>
      <c r="K45" s="19"/>
      <c r="L45" s="19"/>
      <c r="M45" s="19"/>
      <c r="N45" s="19"/>
      <c r="O45" s="19"/>
    </row>
    <row r="46" spans="2:15" x14ac:dyDescent="0.25">
      <c r="B46" s="122"/>
      <c r="C46" s="122"/>
      <c r="D46" s="123"/>
      <c r="E46" s="19"/>
      <c r="F46" s="20"/>
      <c r="G46" s="19"/>
      <c r="H46" s="19"/>
      <c r="I46" s="19"/>
      <c r="J46" s="19"/>
      <c r="K46" s="19"/>
      <c r="L46" s="19"/>
      <c r="M46" s="19"/>
      <c r="N46" s="19"/>
      <c r="O46" s="19"/>
    </row>
    <row r="47" spans="2:15" x14ac:dyDescent="0.25">
      <c r="B47" s="122"/>
      <c r="C47" s="122"/>
      <c r="D47" s="123"/>
      <c r="E47" s="19"/>
      <c r="F47" s="20"/>
      <c r="G47" s="19"/>
      <c r="H47" s="19"/>
      <c r="I47" s="19"/>
      <c r="J47" s="19"/>
      <c r="K47" s="19"/>
      <c r="L47" s="19"/>
      <c r="M47" s="19"/>
      <c r="N47" s="19"/>
      <c r="O47" s="19"/>
    </row>
    <row r="48" spans="2:15" x14ac:dyDescent="0.25">
      <c r="B48" s="122"/>
      <c r="C48" s="122"/>
      <c r="D48" s="123"/>
      <c r="E48" s="19"/>
      <c r="F48" s="20"/>
      <c r="G48" s="19"/>
      <c r="H48" s="19"/>
      <c r="I48" s="19"/>
      <c r="J48" s="19"/>
      <c r="K48" s="19"/>
      <c r="L48" s="19"/>
      <c r="M48" s="19"/>
      <c r="N48" s="19"/>
      <c r="O48" s="19"/>
    </row>
    <row r="49" spans="2:15" x14ac:dyDescent="0.25">
      <c r="B49" s="122"/>
      <c r="C49" s="122"/>
      <c r="D49" s="123"/>
      <c r="E49" s="19"/>
      <c r="F49" s="20"/>
      <c r="G49" s="19"/>
      <c r="H49" s="19"/>
      <c r="I49" s="19"/>
      <c r="J49" s="19"/>
      <c r="K49" s="19"/>
      <c r="L49" s="19"/>
      <c r="M49" s="19"/>
      <c r="N49" s="19"/>
      <c r="O49" s="19"/>
    </row>
    <row r="50" spans="2:15" x14ac:dyDescent="0.25">
      <c r="B50" s="122"/>
      <c r="C50" s="122"/>
      <c r="D50" s="123"/>
      <c r="E50" s="19"/>
      <c r="F50" s="20"/>
      <c r="G50" s="19"/>
      <c r="H50" s="19"/>
      <c r="I50" s="19"/>
      <c r="J50" s="19"/>
      <c r="K50" s="19"/>
      <c r="L50" s="19"/>
      <c r="M50" s="19"/>
      <c r="N50" s="19"/>
      <c r="O50" s="19"/>
    </row>
    <row r="51" spans="2:15" ht="57" customHeight="1" x14ac:dyDescent="0.25">
      <c r="B51" s="21" t="s">
        <v>4</v>
      </c>
      <c r="C51" s="22" t="s">
        <v>5</v>
      </c>
      <c r="D51" s="22" t="s">
        <v>6</v>
      </c>
      <c r="E51" s="19"/>
      <c r="F51" s="20"/>
      <c r="G51" s="19"/>
      <c r="H51" s="19"/>
      <c r="I51" s="19"/>
      <c r="J51" s="19"/>
      <c r="K51" s="19"/>
      <c r="L51" s="19"/>
      <c r="M51" s="19"/>
      <c r="N51" s="19"/>
      <c r="O51" s="19"/>
    </row>
    <row r="52" spans="2:15" ht="17.25" customHeight="1" x14ac:dyDescent="0.25">
      <c r="B52" s="23">
        <f ca="1">COUNTA(INDIRECT("$B$12:$B"&amp;ROW()-1))-1</f>
        <v>3</v>
      </c>
      <c r="C52" s="23">
        <f>SUMPRODUCT(($C$16:C51&lt;&gt;"")/COUNTIF($C$16:C51, $C$16:C51 &amp; ""))-1</f>
        <v>0</v>
      </c>
      <c r="D52" s="23">
        <f>SUMPRODUCT(($D$16:D51&lt;&gt;"")/COUNTIF($D$16:D51, $D$16:D51 &amp; ""))-1</f>
        <v>0</v>
      </c>
      <c r="E52" s="7"/>
      <c r="F52" s="16"/>
      <c r="G52" s="7"/>
    </row>
    <row r="53" spans="2:15" ht="17.25" customHeight="1" x14ac:dyDescent="0.25">
      <c r="B53" s="7"/>
      <c r="C53" s="24"/>
      <c r="D53" s="25"/>
      <c r="E53" s="7"/>
      <c r="F53" s="16"/>
      <c r="G53" s="7"/>
    </row>
    <row r="54" spans="2:15" ht="15.6" customHeight="1" x14ac:dyDescent="0.25">
      <c r="B54" s="28" t="s">
        <v>339</v>
      </c>
      <c r="C54" s="28"/>
      <c r="D54" s="28"/>
      <c r="E54" s="28"/>
      <c r="F54" s="28"/>
      <c r="G54" s="28"/>
      <c r="H54" s="28"/>
      <c r="I54" s="28"/>
      <c r="J54" s="28"/>
      <c r="K54" s="28"/>
    </row>
    <row r="55" spans="2:15" ht="15.6" customHeight="1" x14ac:dyDescent="0.25">
      <c r="B55" s="28" t="s">
        <v>7</v>
      </c>
      <c r="C55" s="28"/>
      <c r="D55" s="28"/>
      <c r="E55" s="28"/>
      <c r="F55" s="28"/>
      <c r="G55" s="28"/>
      <c r="H55" s="28"/>
      <c r="I55" s="28"/>
      <c r="J55" s="28"/>
      <c r="K55" s="28"/>
    </row>
    <row r="56" spans="2:15" ht="290.10000000000002" customHeight="1" x14ac:dyDescent="0.25">
      <c r="B56" s="29" t="s">
        <v>340</v>
      </c>
      <c r="C56" s="30" t="s">
        <v>8</v>
      </c>
    </row>
    <row r="57" spans="2:15" x14ac:dyDescent="0.25">
      <c r="B57" s="31"/>
      <c r="C57" s="30"/>
    </row>
    <row r="58" spans="2:15" ht="15.75" x14ac:dyDescent="0.25">
      <c r="B58" s="32" t="s">
        <v>9</v>
      </c>
      <c r="C58" s="32"/>
      <c r="D58" s="32"/>
      <c r="E58" s="32"/>
      <c r="F58" s="32"/>
      <c r="G58" s="32"/>
      <c r="H58" s="32"/>
      <c r="I58" s="32"/>
      <c r="J58" s="32"/>
      <c r="K58" s="32"/>
    </row>
    <row r="59" spans="2:15" ht="15.75" x14ac:dyDescent="0.25">
      <c r="B59" s="27" t="s">
        <v>341</v>
      </c>
      <c r="C59" s="33"/>
      <c r="D59" s="33"/>
      <c r="E59" s="33"/>
      <c r="F59" s="33"/>
      <c r="G59" s="33"/>
    </row>
    <row r="60" spans="2:15" ht="14.45" customHeight="1" x14ac:dyDescent="0.25">
      <c r="B60" s="26" t="s">
        <v>10</v>
      </c>
      <c r="C60" s="26"/>
      <c r="D60" s="26"/>
      <c r="E60" s="26"/>
      <c r="F60" s="26"/>
      <c r="G60" s="26"/>
      <c r="H60" s="26"/>
      <c r="I60" s="26"/>
      <c r="J60" s="26"/>
      <c r="K60" s="26"/>
    </row>
    <row r="61" spans="2:15" ht="81.599999999999994" customHeight="1" x14ac:dyDescent="0.25">
      <c r="B61" s="15" t="s">
        <v>342</v>
      </c>
      <c r="C61" s="15" t="s">
        <v>11</v>
      </c>
      <c r="D61" s="34" t="s">
        <v>312</v>
      </c>
      <c r="E61" s="34" t="s">
        <v>313</v>
      </c>
      <c r="F61" s="35"/>
      <c r="G61" s="35"/>
    </row>
    <row r="62" spans="2:15" ht="13.5" customHeight="1" x14ac:dyDescent="0.25">
      <c r="B62" s="36"/>
      <c r="C62" s="36"/>
      <c r="D62" s="218"/>
      <c r="E62" s="37"/>
      <c r="F62" s="35"/>
      <c r="G62" s="35"/>
    </row>
    <row r="63" spans="2:15" ht="13.5" customHeight="1" x14ac:dyDescent="0.25">
      <c r="B63" s="36"/>
      <c r="C63" s="36"/>
      <c r="D63" s="218"/>
      <c r="E63" s="37"/>
      <c r="F63" s="35"/>
      <c r="G63" s="35"/>
    </row>
    <row r="64" spans="2:15" ht="13.5" customHeight="1" x14ac:dyDescent="0.25">
      <c r="B64" s="36"/>
      <c r="C64" s="36"/>
      <c r="D64" s="218"/>
      <c r="E64" s="37"/>
      <c r="F64" s="35"/>
      <c r="G64" s="35"/>
    </row>
    <row r="65" spans="2:11" ht="13.5" customHeight="1" x14ac:dyDescent="0.25">
      <c r="B65" s="36"/>
      <c r="C65" s="36"/>
      <c r="D65" s="218"/>
      <c r="E65" s="37"/>
      <c r="F65" s="35"/>
      <c r="G65" s="35"/>
    </row>
    <row r="66" spans="2:11" ht="13.5" customHeight="1" x14ac:dyDescent="0.25">
      <c r="B66" s="36"/>
      <c r="C66" s="36"/>
      <c r="D66" s="218"/>
      <c r="E66" s="37"/>
      <c r="F66" s="35"/>
      <c r="G66" s="35"/>
    </row>
    <row r="67" spans="2:11" ht="13.5" customHeight="1" x14ac:dyDescent="0.25">
      <c r="B67" s="36"/>
      <c r="C67" s="36"/>
      <c r="D67" s="218"/>
      <c r="E67" s="37"/>
      <c r="F67" s="35"/>
      <c r="G67" s="35"/>
    </row>
    <row r="68" spans="2:11" ht="13.5" customHeight="1" x14ac:dyDescent="0.25">
      <c r="B68" s="36"/>
      <c r="C68" s="36"/>
      <c r="D68" s="218"/>
      <c r="E68" s="37"/>
      <c r="F68" s="35"/>
      <c r="G68" s="35"/>
    </row>
    <row r="69" spans="2:11" ht="13.5" customHeight="1" x14ac:dyDescent="0.25">
      <c r="B69" s="36"/>
      <c r="C69" s="36"/>
      <c r="D69" s="218"/>
      <c r="E69" s="37"/>
      <c r="F69" s="35"/>
      <c r="G69" s="35"/>
    </row>
    <row r="70" spans="2:11" ht="13.5" customHeight="1" x14ac:dyDescent="0.25">
      <c r="B70" s="36"/>
      <c r="C70" s="36"/>
      <c r="D70" s="218"/>
      <c r="E70" s="37"/>
      <c r="F70" s="35"/>
      <c r="G70" s="35"/>
    </row>
    <row r="71" spans="2:11" ht="13.5" customHeight="1" x14ac:dyDescent="0.25">
      <c r="B71" s="157"/>
      <c r="C71" s="157"/>
      <c r="D71" s="218"/>
      <c r="E71" s="158"/>
      <c r="F71" s="35"/>
      <c r="G71" s="35"/>
    </row>
    <row r="72" spans="2:11" ht="9" customHeight="1" x14ac:dyDescent="0.25">
      <c r="B72" s="159" t="s">
        <v>12</v>
      </c>
      <c r="C72" s="160"/>
      <c r="D72" s="160"/>
      <c r="E72" s="161"/>
      <c r="F72" s="35"/>
      <c r="G72" s="35"/>
    </row>
    <row r="73" spans="2:11" ht="15.75" x14ac:dyDescent="0.25">
      <c r="B73" s="39"/>
      <c r="C73" s="39"/>
      <c r="D73" s="39"/>
      <c r="E73" s="39"/>
      <c r="F73" s="39"/>
      <c r="G73" s="39"/>
      <c r="H73" s="39"/>
      <c r="I73" s="39"/>
      <c r="J73" s="39"/>
      <c r="K73" s="39"/>
    </row>
    <row r="74" spans="2:11" ht="15.75" x14ac:dyDescent="0.25">
      <c r="B74" s="39" t="s">
        <v>13</v>
      </c>
      <c r="C74" s="39"/>
      <c r="D74" s="39"/>
      <c r="E74" s="39"/>
      <c r="F74" s="39"/>
      <c r="G74" s="39"/>
      <c r="H74" s="39"/>
      <c r="I74" s="39"/>
      <c r="J74" s="39"/>
      <c r="K74" s="39"/>
    </row>
    <row r="75" spans="2:11" x14ac:dyDescent="0.25">
      <c r="B75" s="27"/>
      <c r="C75" s="30"/>
    </row>
    <row r="76" spans="2:11" ht="13.5" customHeight="1" x14ac:dyDescent="0.25">
      <c r="B76" s="40" t="s">
        <v>14</v>
      </c>
    </row>
    <row r="77" spans="2:11" ht="101.25" customHeight="1" x14ac:dyDescent="0.25">
      <c r="B77" s="15" t="s">
        <v>15</v>
      </c>
      <c r="C77" s="15" t="s">
        <v>314</v>
      </c>
      <c r="D77" s="15" t="s">
        <v>315</v>
      </c>
      <c r="E77" s="34" t="s">
        <v>343</v>
      </c>
    </row>
    <row r="78" spans="2:11" ht="13.5" customHeight="1" x14ac:dyDescent="0.25">
      <c r="B78" s="41"/>
      <c r="C78" s="41"/>
      <c r="D78" s="41"/>
      <c r="E78" s="41"/>
    </row>
    <row r="79" spans="2:11" ht="13.5" customHeight="1" x14ac:dyDescent="0.25">
      <c r="B79" s="41"/>
      <c r="C79" s="41"/>
      <c r="D79" s="41"/>
      <c r="E79" s="41"/>
    </row>
    <row r="80" spans="2:11" ht="13.5" customHeight="1" x14ac:dyDescent="0.25">
      <c r="B80" s="41"/>
      <c r="C80" s="41"/>
      <c r="D80" s="41"/>
      <c r="E80" s="41"/>
    </row>
    <row r="81" spans="2:11" ht="13.5" customHeight="1" x14ac:dyDescent="0.25">
      <c r="B81" s="41"/>
      <c r="C81" s="41"/>
      <c r="D81" s="41"/>
      <c r="E81" s="41"/>
    </row>
    <row r="82" spans="2:11" ht="13.5" customHeight="1" x14ac:dyDescent="0.25">
      <c r="B82" s="41"/>
      <c r="C82" s="41"/>
      <c r="D82" s="41"/>
      <c r="E82" s="41"/>
    </row>
    <row r="83" spans="2:11" ht="13.5" customHeight="1" x14ac:dyDescent="0.25">
      <c r="B83" s="41"/>
      <c r="C83" s="41"/>
      <c r="D83" s="41"/>
      <c r="E83" s="41"/>
    </row>
    <row r="84" spans="2:11" ht="13.5" customHeight="1" x14ac:dyDescent="0.25">
      <c r="B84" s="41"/>
      <c r="C84" s="41"/>
      <c r="D84" s="41"/>
      <c r="E84" s="41"/>
    </row>
    <row r="85" spans="2:11" ht="13.5" customHeight="1" x14ac:dyDescent="0.25">
      <c r="B85" s="41"/>
      <c r="C85" s="41"/>
      <c r="D85" s="41"/>
      <c r="E85" s="41"/>
    </row>
    <row r="86" spans="2:11" ht="13.5" customHeight="1" x14ac:dyDescent="0.25">
      <c r="B86" s="41"/>
      <c r="C86" s="41"/>
      <c r="D86" s="41"/>
      <c r="E86" s="41"/>
    </row>
    <row r="87" spans="2:11" ht="13.5" customHeight="1" x14ac:dyDescent="0.25">
      <c r="B87" s="162"/>
      <c r="C87" s="162"/>
      <c r="D87" s="162"/>
      <c r="E87" s="162"/>
    </row>
    <row r="88" spans="2:11" ht="9" customHeight="1" x14ac:dyDescent="0.25">
      <c r="B88" s="159" t="s">
        <v>16</v>
      </c>
      <c r="C88" s="163"/>
      <c r="D88" s="163"/>
      <c r="E88" s="164"/>
    </row>
    <row r="89" spans="2:11" ht="15.6" customHeight="1" x14ac:dyDescent="0.25">
      <c r="B89" s="32"/>
      <c r="C89" s="32"/>
      <c r="D89" s="32"/>
      <c r="E89" s="32"/>
      <c r="F89" s="32"/>
      <c r="G89" s="32"/>
      <c r="H89" s="32"/>
      <c r="I89" s="32"/>
      <c r="J89" s="32"/>
      <c r="K89" s="32"/>
    </row>
    <row r="90" spans="2:11" ht="15.6" customHeight="1" x14ac:dyDescent="0.25">
      <c r="B90" s="32" t="s">
        <v>344</v>
      </c>
      <c r="C90" s="32"/>
      <c r="D90" s="32"/>
      <c r="E90" s="32"/>
      <c r="F90" s="32"/>
      <c r="G90" s="32"/>
      <c r="H90" s="32"/>
      <c r="I90" s="32"/>
      <c r="J90" s="32"/>
      <c r="K90" s="32"/>
    </row>
    <row r="91" spans="2:11" ht="15.75" x14ac:dyDescent="0.25">
      <c r="B91" s="27"/>
      <c r="C91" s="33"/>
      <c r="D91" s="33"/>
      <c r="E91" s="33"/>
      <c r="F91" s="33"/>
      <c r="G91" s="33"/>
    </row>
    <row r="92" spans="2:11" ht="14.45" customHeight="1" x14ac:dyDescent="0.25">
      <c r="B92" s="42" t="s">
        <v>17</v>
      </c>
      <c r="C92" s="42"/>
      <c r="D92" s="42"/>
      <c r="E92" s="42"/>
      <c r="F92" s="26"/>
      <c r="G92" s="26"/>
      <c r="H92" s="26"/>
      <c r="I92" s="26"/>
      <c r="J92" s="26"/>
    </row>
    <row r="93" spans="2:11" ht="103.5" customHeight="1" x14ac:dyDescent="0.25">
      <c r="B93" s="15" t="s">
        <v>18</v>
      </c>
      <c r="C93" s="15" t="s">
        <v>19</v>
      </c>
      <c r="D93" s="34" t="s">
        <v>330</v>
      </c>
      <c r="E93" s="15" t="s">
        <v>345</v>
      </c>
      <c r="F93" s="34" t="s">
        <v>20</v>
      </c>
      <c r="G93" s="43" t="s">
        <v>316</v>
      </c>
      <c r="H93" s="7"/>
      <c r="I93" s="7"/>
      <c r="J93" s="7"/>
    </row>
    <row r="94" spans="2:11" x14ac:dyDescent="0.25">
      <c r="B94" s="37"/>
      <c r="C94" s="36"/>
      <c r="D94" s="218"/>
      <c r="E94" s="36"/>
      <c r="F94" s="36"/>
      <c r="G94" s="194"/>
      <c r="H94" s="46"/>
      <c r="I94" s="46"/>
      <c r="J94" s="46"/>
    </row>
    <row r="95" spans="2:11" x14ac:dyDescent="0.25">
      <c r="B95" s="37"/>
      <c r="C95" s="36"/>
      <c r="D95" s="218"/>
      <c r="E95" s="36"/>
      <c r="F95" s="36"/>
      <c r="G95" s="194"/>
      <c r="H95" s="46"/>
      <c r="I95" s="46"/>
      <c r="J95" s="46"/>
    </row>
    <row r="96" spans="2:11" x14ac:dyDescent="0.25">
      <c r="B96" s="37"/>
      <c r="C96" s="36"/>
      <c r="D96" s="218"/>
      <c r="E96" s="36"/>
      <c r="F96" s="36"/>
      <c r="G96" s="194"/>
      <c r="H96" s="46"/>
      <c r="I96" s="46"/>
      <c r="J96" s="46"/>
    </row>
    <row r="97" spans="2:11" x14ac:dyDescent="0.25">
      <c r="B97" s="37"/>
      <c r="C97" s="36"/>
      <c r="D97" s="218"/>
      <c r="E97" s="36"/>
      <c r="F97" s="36"/>
      <c r="G97" s="194"/>
      <c r="H97" s="46"/>
      <c r="I97" s="46"/>
      <c r="J97" s="46"/>
    </row>
    <row r="98" spans="2:11" x14ac:dyDescent="0.25">
      <c r="B98" s="37"/>
      <c r="C98" s="36"/>
      <c r="D98" s="218"/>
      <c r="E98" s="36"/>
      <c r="F98" s="36"/>
      <c r="G98" s="194"/>
      <c r="H98" s="46"/>
      <c r="I98" s="46"/>
      <c r="J98" s="46"/>
    </row>
    <row r="99" spans="2:11" x14ac:dyDescent="0.25">
      <c r="B99" s="37"/>
      <c r="C99" s="36"/>
      <c r="D99" s="218"/>
      <c r="E99" s="36"/>
      <c r="F99" s="36"/>
      <c r="G99" s="194"/>
      <c r="H99" s="46"/>
      <c r="I99" s="46"/>
      <c r="J99" s="46"/>
    </row>
    <row r="100" spans="2:11" x14ac:dyDescent="0.25">
      <c r="B100" s="37"/>
      <c r="C100" s="36"/>
      <c r="D100" s="218"/>
      <c r="E100" s="36"/>
      <c r="F100" s="36"/>
      <c r="G100" s="194"/>
      <c r="H100" s="46"/>
      <c r="I100" s="46"/>
      <c r="J100" s="46"/>
    </row>
    <row r="101" spans="2:11" x14ac:dyDescent="0.25">
      <c r="B101" s="37"/>
      <c r="C101" s="36"/>
      <c r="D101" s="218"/>
      <c r="E101" s="36"/>
      <c r="F101" s="36"/>
      <c r="G101" s="194"/>
      <c r="H101" s="46"/>
      <c r="I101" s="46"/>
      <c r="J101" s="46"/>
    </row>
    <row r="102" spans="2:11" x14ac:dyDescent="0.25">
      <c r="B102" s="37"/>
      <c r="C102" s="36"/>
      <c r="D102" s="218"/>
      <c r="E102" s="36"/>
      <c r="F102" s="36"/>
      <c r="G102" s="194"/>
      <c r="H102" s="46"/>
      <c r="I102" s="46"/>
      <c r="J102" s="46"/>
    </row>
    <row r="103" spans="2:11" x14ac:dyDescent="0.25">
      <c r="B103" s="158"/>
      <c r="C103" s="157"/>
      <c r="D103" s="218"/>
      <c r="E103" s="157"/>
      <c r="F103" s="157"/>
      <c r="G103" s="194"/>
      <c r="H103" s="46"/>
      <c r="I103" s="46"/>
      <c r="J103" s="46"/>
    </row>
    <row r="104" spans="2:11" ht="9" customHeight="1" x14ac:dyDescent="0.25">
      <c r="B104" s="140" t="s">
        <v>21</v>
      </c>
      <c r="C104" s="165"/>
      <c r="D104" s="165"/>
      <c r="E104" s="165"/>
      <c r="F104" s="165"/>
      <c r="G104" s="141"/>
      <c r="H104" s="46"/>
      <c r="I104" s="46"/>
      <c r="J104" s="46"/>
    </row>
    <row r="105" spans="2:11" x14ac:dyDescent="0.25">
      <c r="F105" s="16"/>
      <c r="K105" s="48"/>
    </row>
    <row r="106" spans="2:11" ht="15.6" customHeight="1" x14ac:dyDescent="0.25">
      <c r="B106" s="28" t="s">
        <v>346</v>
      </c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2:11" ht="15.6" customHeight="1" x14ac:dyDescent="0.25">
      <c r="B107" s="28" t="s">
        <v>7</v>
      </c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2:11" ht="290.10000000000002" customHeight="1" x14ac:dyDescent="0.25">
      <c r="B108" s="29"/>
      <c r="C108" s="30" t="s">
        <v>8</v>
      </c>
      <c r="D108" s="33"/>
      <c r="E108" s="33"/>
      <c r="F108" s="33"/>
      <c r="G108" s="33"/>
    </row>
    <row r="109" spans="2:11" ht="15.6" customHeight="1" x14ac:dyDescent="0.25"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2:11" ht="15.6" customHeight="1" x14ac:dyDescent="0.25">
      <c r="B110" s="28" t="s">
        <v>347</v>
      </c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2:11" ht="290.10000000000002" customHeight="1" x14ac:dyDescent="0.25">
      <c r="B111" s="29"/>
      <c r="C111" s="30" t="s">
        <v>8</v>
      </c>
    </row>
    <row r="112" spans="2:11" ht="13.5" customHeight="1" x14ac:dyDescent="0.25"/>
    <row r="113" spans="2:18" ht="18" customHeight="1" x14ac:dyDescent="0.25">
      <c r="B113" s="14" t="s">
        <v>348</v>
      </c>
      <c r="C113" s="14"/>
      <c r="D113" s="14"/>
      <c r="E113" s="14"/>
      <c r="F113" s="14"/>
      <c r="G113" s="49"/>
      <c r="H113" s="49"/>
      <c r="I113" s="49"/>
      <c r="J113" s="49"/>
    </row>
    <row r="114" spans="2:18" ht="108" customHeight="1" x14ac:dyDescent="0.25">
      <c r="B114" s="50" t="s">
        <v>22</v>
      </c>
      <c r="C114" s="43" t="s">
        <v>23</v>
      </c>
      <c r="D114" s="43" t="s">
        <v>317</v>
      </c>
      <c r="E114" s="43" t="s">
        <v>331</v>
      </c>
    </row>
    <row r="115" spans="2:18" ht="25.5" x14ac:dyDescent="0.25">
      <c r="B115" s="51" t="s">
        <v>24</v>
      </c>
      <c r="C115" s="36"/>
      <c r="D115" s="52"/>
      <c r="E115" s="36"/>
    </row>
    <row r="116" spans="2:18" x14ac:dyDescent="0.25">
      <c r="B116" s="51" t="s">
        <v>25</v>
      </c>
      <c r="C116" s="36"/>
      <c r="D116" s="52"/>
      <c r="E116" s="36"/>
    </row>
    <row r="117" spans="2:18" x14ac:dyDescent="0.25">
      <c r="B117" s="51" t="s">
        <v>26</v>
      </c>
      <c r="C117" s="36"/>
      <c r="D117" s="52"/>
      <c r="E117" s="36"/>
    </row>
    <row r="118" spans="2:18" x14ac:dyDescent="0.25">
      <c r="B118" s="51" t="s">
        <v>27</v>
      </c>
      <c r="C118" s="36"/>
      <c r="D118" s="52"/>
      <c r="E118" s="36"/>
    </row>
    <row r="119" spans="2:18" ht="27.75" customHeight="1" x14ac:dyDescent="0.25">
      <c r="B119" s="166" t="s">
        <v>349</v>
      </c>
      <c r="C119" s="157"/>
      <c r="D119" s="167"/>
      <c r="E119" s="157"/>
    </row>
    <row r="120" spans="2:18" ht="9" customHeight="1" x14ac:dyDescent="0.25">
      <c r="B120" s="168" t="s">
        <v>28</v>
      </c>
      <c r="C120" s="163"/>
      <c r="D120" s="163"/>
      <c r="E120" s="164"/>
    </row>
    <row r="121" spans="2:18" ht="18" customHeight="1" x14ac:dyDescent="0.3">
      <c r="B121" s="13"/>
    </row>
    <row r="122" spans="2:18" ht="15.6" customHeight="1" x14ac:dyDescent="0.25">
      <c r="B122" s="28" t="s">
        <v>350</v>
      </c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2:18" ht="15.6" customHeight="1" x14ac:dyDescent="0.25">
      <c r="B123" s="28" t="s">
        <v>7</v>
      </c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2:18" ht="290.10000000000002" customHeight="1" x14ac:dyDescent="0.25">
      <c r="B124" s="29"/>
      <c r="C124" s="30" t="s">
        <v>8</v>
      </c>
      <c r="D124" s="33"/>
      <c r="E124" s="33"/>
      <c r="F124" s="33"/>
      <c r="G124" s="33"/>
    </row>
    <row r="125" spans="2:18" ht="15.6" customHeight="1" x14ac:dyDescent="0.25"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2:18" ht="19.5" thickBot="1" x14ac:dyDescent="0.35">
      <c r="B126" s="11" t="s">
        <v>201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2:18" ht="13.5" customHeight="1" thickTop="1" x14ac:dyDescent="0.25"/>
    <row r="128" spans="2:18" ht="15.75" customHeight="1" x14ac:dyDescent="0.25">
      <c r="B128" s="14" t="s">
        <v>352</v>
      </c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53"/>
      <c r="Q128" s="49"/>
      <c r="R128" s="49"/>
    </row>
    <row r="129" spans="2:18" ht="15.75" customHeight="1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53"/>
      <c r="Q129" s="49"/>
      <c r="R129" s="49"/>
    </row>
    <row r="130" spans="2:18" ht="15.75" customHeight="1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53"/>
      <c r="Q130" s="49"/>
      <c r="R130" s="49"/>
    </row>
    <row r="131" spans="2:18" ht="15.75" customHeight="1" x14ac:dyDescent="0.25">
      <c r="B131" s="54" t="s">
        <v>351</v>
      </c>
      <c r="C131" s="55"/>
      <c r="D131" s="55"/>
      <c r="E131" s="55"/>
      <c r="F131" s="55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49"/>
      <c r="R131" s="49"/>
    </row>
    <row r="132" spans="2:18" ht="67.5" customHeight="1" x14ac:dyDescent="0.25">
      <c r="B132" s="58" t="s">
        <v>63</v>
      </c>
      <c r="C132" s="58" t="s">
        <v>218</v>
      </c>
      <c r="D132" s="58" t="s">
        <v>220</v>
      </c>
      <c r="E132" s="58" t="s">
        <v>219</v>
      </c>
      <c r="F132" s="58" t="s">
        <v>221</v>
      </c>
      <c r="G132" s="58" t="s">
        <v>353</v>
      </c>
      <c r="H132" s="58" t="s">
        <v>222</v>
      </c>
      <c r="I132" s="58" t="s">
        <v>223</v>
      </c>
      <c r="J132" s="58" t="s">
        <v>224</v>
      </c>
      <c r="K132" s="58" t="s">
        <v>225</v>
      </c>
      <c r="L132" s="58" t="s">
        <v>226</v>
      </c>
      <c r="M132" s="132" t="s">
        <v>227</v>
      </c>
      <c r="N132" s="133" t="s">
        <v>334</v>
      </c>
    </row>
    <row r="133" spans="2:18" x14ac:dyDescent="0.25">
      <c r="B133" s="198" t="str">
        <f>IF(ISTEXT('PDG B5 PPR'!$B16)=TRUE,'PDG B5 PPR'!$B16,"")</f>
        <v/>
      </c>
      <c r="C133" s="135"/>
      <c r="D133" s="135"/>
      <c r="E133" s="136"/>
      <c r="F133" s="137"/>
      <c r="G133" s="138"/>
      <c r="H133" s="138"/>
      <c r="I133" s="138"/>
      <c r="J133" s="138"/>
      <c r="K133" s="138"/>
      <c r="L133" s="138"/>
      <c r="M133" s="196"/>
      <c r="N133" s="197"/>
    </row>
    <row r="134" spans="2:18" x14ac:dyDescent="0.25">
      <c r="B134" s="198" t="str">
        <f>IF(ISTEXT('PDG B5 PPR'!$B17)=TRUE,'PDG B5 PPR'!$B17,"")</f>
        <v/>
      </c>
      <c r="C134" s="135"/>
      <c r="D134" s="135"/>
      <c r="E134" s="136"/>
      <c r="F134" s="137"/>
      <c r="G134" s="138"/>
      <c r="H134" s="138"/>
      <c r="I134" s="138"/>
      <c r="J134" s="138"/>
      <c r="K134" s="138"/>
      <c r="L134" s="138"/>
      <c r="M134" s="196"/>
      <c r="N134" s="197"/>
    </row>
    <row r="135" spans="2:18" x14ac:dyDescent="0.25">
      <c r="B135" s="198" t="str">
        <f>IF(ISTEXT('PDG B5 PPR'!$B18)=TRUE,'PDG B5 PPR'!$B18,"")</f>
        <v/>
      </c>
      <c r="C135" s="135"/>
      <c r="D135" s="135"/>
      <c r="E135" s="136"/>
      <c r="F135" s="137"/>
      <c r="G135" s="138"/>
      <c r="H135" s="138"/>
      <c r="I135" s="138"/>
      <c r="J135" s="138"/>
      <c r="K135" s="138"/>
      <c r="L135" s="138"/>
      <c r="M135" s="196"/>
      <c r="N135" s="197"/>
    </row>
    <row r="136" spans="2:18" x14ac:dyDescent="0.25">
      <c r="B136" s="198" t="str">
        <f>IF(ISTEXT('PDG B5 PPR'!$B19)=TRUE,'PDG B5 PPR'!$B19,"")</f>
        <v/>
      </c>
      <c r="C136" s="135"/>
      <c r="D136" s="135"/>
      <c r="E136" s="136"/>
      <c r="F136" s="137"/>
      <c r="G136" s="138"/>
      <c r="H136" s="138"/>
      <c r="I136" s="138"/>
      <c r="J136" s="138"/>
      <c r="K136" s="138"/>
      <c r="L136" s="138"/>
      <c r="M136" s="196"/>
      <c r="N136" s="197"/>
    </row>
    <row r="137" spans="2:18" x14ac:dyDescent="0.25">
      <c r="B137" s="198" t="str">
        <f>IF(ISTEXT('PDG B5 PPR'!$B20)=TRUE,'PDG B5 PPR'!$B20,"")</f>
        <v/>
      </c>
      <c r="C137" s="135"/>
      <c r="D137" s="135"/>
      <c r="E137" s="136"/>
      <c r="F137" s="137"/>
      <c r="G137" s="138"/>
      <c r="H137" s="138"/>
      <c r="I137" s="138"/>
      <c r="J137" s="138"/>
      <c r="K137" s="138"/>
      <c r="L137" s="138"/>
      <c r="M137" s="196"/>
      <c r="N137" s="197"/>
    </row>
    <row r="138" spans="2:18" x14ac:dyDescent="0.25">
      <c r="B138" s="198" t="str">
        <f>IF(ISTEXT('PDG B5 PPR'!$B21)=TRUE,'PDG B5 PPR'!$B21,"")</f>
        <v/>
      </c>
      <c r="C138" s="135"/>
      <c r="D138" s="135"/>
      <c r="E138" s="136"/>
      <c r="F138" s="137"/>
      <c r="G138" s="138"/>
      <c r="H138" s="138"/>
      <c r="I138" s="138"/>
      <c r="J138" s="138"/>
      <c r="K138" s="138"/>
      <c r="L138" s="138"/>
      <c r="M138" s="196"/>
      <c r="N138" s="197"/>
    </row>
    <row r="139" spans="2:18" x14ac:dyDescent="0.25">
      <c r="B139" s="198" t="str">
        <f>IF(ISTEXT('PDG B5 PPR'!$B22)=TRUE,'PDG B5 PPR'!$B22,"")</f>
        <v/>
      </c>
      <c r="C139" s="135"/>
      <c r="D139" s="135"/>
      <c r="E139" s="136"/>
      <c r="F139" s="137"/>
      <c r="G139" s="138"/>
      <c r="H139" s="138"/>
      <c r="I139" s="138"/>
      <c r="J139" s="138"/>
      <c r="K139" s="138"/>
      <c r="L139" s="138"/>
      <c r="M139" s="196"/>
      <c r="N139" s="197"/>
    </row>
    <row r="140" spans="2:18" x14ac:dyDescent="0.25">
      <c r="B140" s="198" t="str">
        <f>IF(ISTEXT('PDG B5 PPR'!$B23)=TRUE,'PDG B5 PPR'!$B23,"")</f>
        <v/>
      </c>
      <c r="C140" s="135"/>
      <c r="D140" s="135"/>
      <c r="E140" s="136"/>
      <c r="F140" s="137"/>
      <c r="G140" s="138"/>
      <c r="H140" s="138"/>
      <c r="I140" s="138"/>
      <c r="J140" s="138"/>
      <c r="K140" s="138"/>
      <c r="L140" s="138"/>
      <c r="M140" s="196"/>
      <c r="N140" s="197"/>
    </row>
    <row r="141" spans="2:18" x14ac:dyDescent="0.25">
      <c r="B141" s="198" t="str">
        <f>IF(ISTEXT('PDG B5 PPR'!$B24)=TRUE,'PDG B5 PPR'!$B24,"")</f>
        <v/>
      </c>
      <c r="C141" s="135"/>
      <c r="D141" s="135"/>
      <c r="E141" s="136"/>
      <c r="F141" s="137"/>
      <c r="G141" s="138"/>
      <c r="H141" s="138"/>
      <c r="I141" s="138"/>
      <c r="J141" s="138"/>
      <c r="K141" s="138"/>
      <c r="L141" s="138"/>
      <c r="M141" s="196"/>
      <c r="N141" s="197"/>
    </row>
    <row r="142" spans="2:18" x14ac:dyDescent="0.25">
      <c r="B142" s="198" t="str">
        <f>IF(ISTEXT('PDG B5 PPR'!$B25)=TRUE,'PDG B5 PPR'!$B25,"")</f>
        <v/>
      </c>
      <c r="C142" s="135"/>
      <c r="D142" s="135"/>
      <c r="E142" s="136"/>
      <c r="F142" s="137"/>
      <c r="G142" s="138"/>
      <c r="H142" s="138"/>
      <c r="I142" s="138"/>
      <c r="J142" s="138"/>
      <c r="K142" s="138"/>
      <c r="L142" s="138"/>
      <c r="M142" s="196"/>
      <c r="N142" s="197"/>
    </row>
    <row r="143" spans="2:18" x14ac:dyDescent="0.25">
      <c r="B143" s="198" t="str">
        <f>IF(ISTEXT('PDG B5 PPR'!$B26)=TRUE,'PDG B5 PPR'!$B26,"")</f>
        <v/>
      </c>
      <c r="C143" s="135"/>
      <c r="D143" s="135"/>
      <c r="E143" s="136"/>
      <c r="F143" s="137"/>
      <c r="G143" s="138"/>
      <c r="H143" s="138"/>
      <c r="I143" s="138"/>
      <c r="J143" s="138"/>
      <c r="K143" s="138"/>
      <c r="L143" s="138"/>
      <c r="M143" s="196"/>
      <c r="N143" s="197"/>
    </row>
    <row r="144" spans="2:18" x14ac:dyDescent="0.25">
      <c r="B144" s="198" t="str">
        <f>IF(ISTEXT('PDG B5 PPR'!$B27)=TRUE,'PDG B5 PPR'!$B27,"")</f>
        <v/>
      </c>
      <c r="C144" s="135"/>
      <c r="D144" s="135"/>
      <c r="E144" s="136"/>
      <c r="F144" s="137"/>
      <c r="G144" s="138"/>
      <c r="H144" s="138"/>
      <c r="I144" s="138"/>
      <c r="J144" s="138"/>
      <c r="K144" s="138"/>
      <c r="L144" s="138"/>
      <c r="M144" s="196"/>
      <c r="N144" s="197"/>
    </row>
    <row r="145" spans="2:14" x14ac:dyDescent="0.25">
      <c r="B145" s="198" t="str">
        <f>IF(ISTEXT('PDG B5 PPR'!$B28)=TRUE,'PDG B5 PPR'!$B28,"")</f>
        <v/>
      </c>
      <c r="C145" s="135"/>
      <c r="D145" s="135"/>
      <c r="E145" s="136"/>
      <c r="F145" s="137"/>
      <c r="G145" s="138"/>
      <c r="H145" s="138"/>
      <c r="I145" s="138"/>
      <c r="J145" s="138"/>
      <c r="K145" s="138"/>
      <c r="L145" s="138"/>
      <c r="M145" s="196"/>
      <c r="N145" s="197"/>
    </row>
    <row r="146" spans="2:14" x14ac:dyDescent="0.25">
      <c r="B146" s="198" t="str">
        <f>IF(ISTEXT('PDG B5 PPR'!$B29)=TRUE,'PDG B5 PPR'!$B29,"")</f>
        <v/>
      </c>
      <c r="C146" s="135"/>
      <c r="D146" s="135"/>
      <c r="E146" s="136"/>
      <c r="F146" s="137"/>
      <c r="G146" s="138"/>
      <c r="H146" s="138"/>
      <c r="I146" s="138"/>
      <c r="J146" s="138"/>
      <c r="K146" s="138"/>
      <c r="L146" s="138"/>
      <c r="M146" s="196"/>
      <c r="N146" s="197"/>
    </row>
    <row r="147" spans="2:14" x14ac:dyDescent="0.25">
      <c r="B147" s="198" t="str">
        <f>IF(ISTEXT('PDG B5 PPR'!$B30)=TRUE,'PDG B5 PPR'!$B30,"")</f>
        <v/>
      </c>
      <c r="C147" s="135"/>
      <c r="D147" s="135"/>
      <c r="E147" s="136"/>
      <c r="F147" s="137"/>
      <c r="G147" s="138"/>
      <c r="H147" s="138"/>
      <c r="I147" s="138"/>
      <c r="J147" s="138"/>
      <c r="K147" s="138"/>
      <c r="L147" s="138"/>
      <c r="M147" s="196"/>
      <c r="N147" s="197"/>
    </row>
    <row r="148" spans="2:14" x14ac:dyDescent="0.25">
      <c r="B148" s="198" t="str">
        <f>IF(ISTEXT('PDG B5 PPR'!$B31)=TRUE,'PDG B5 PPR'!$B31,"")</f>
        <v/>
      </c>
      <c r="C148" s="135"/>
      <c r="D148" s="135"/>
      <c r="E148" s="136"/>
      <c r="F148" s="137"/>
      <c r="G148" s="138"/>
      <c r="H148" s="138"/>
      <c r="I148" s="138"/>
      <c r="J148" s="138"/>
      <c r="K148" s="138"/>
      <c r="L148" s="138"/>
      <c r="M148" s="196"/>
      <c r="N148" s="197"/>
    </row>
    <row r="149" spans="2:14" x14ac:dyDescent="0.25">
      <c r="B149" s="198" t="str">
        <f>IF(ISTEXT('PDG B5 PPR'!$B32)=TRUE,'PDG B5 PPR'!$B32,"")</f>
        <v/>
      </c>
      <c r="C149" s="135"/>
      <c r="D149" s="135"/>
      <c r="E149" s="136"/>
      <c r="F149" s="137"/>
      <c r="G149" s="138"/>
      <c r="H149" s="138"/>
      <c r="I149" s="138"/>
      <c r="J149" s="138"/>
      <c r="K149" s="138"/>
      <c r="L149" s="138"/>
      <c r="M149" s="196"/>
      <c r="N149" s="197"/>
    </row>
    <row r="150" spans="2:14" x14ac:dyDescent="0.25">
      <c r="B150" s="198" t="str">
        <f>IF(ISTEXT('PDG B5 PPR'!$B33)=TRUE,'PDG B5 PPR'!$B33,"")</f>
        <v/>
      </c>
      <c r="C150" s="135"/>
      <c r="D150" s="135"/>
      <c r="E150" s="136"/>
      <c r="F150" s="137"/>
      <c r="G150" s="138"/>
      <c r="H150" s="138"/>
      <c r="I150" s="138"/>
      <c r="J150" s="138"/>
      <c r="K150" s="138"/>
      <c r="L150" s="138"/>
      <c r="M150" s="196"/>
      <c r="N150" s="197"/>
    </row>
    <row r="151" spans="2:14" x14ac:dyDescent="0.25">
      <c r="B151" s="198" t="str">
        <f>IF(ISTEXT('PDG B5 PPR'!$B34)=TRUE,'PDG B5 PPR'!$B34,"")</f>
        <v/>
      </c>
      <c r="C151" s="135"/>
      <c r="D151" s="135"/>
      <c r="E151" s="136"/>
      <c r="F151" s="137"/>
      <c r="G151" s="138"/>
      <c r="H151" s="138"/>
      <c r="I151" s="138"/>
      <c r="J151" s="138"/>
      <c r="K151" s="138"/>
      <c r="L151" s="138"/>
      <c r="M151" s="196"/>
      <c r="N151" s="197"/>
    </row>
    <row r="152" spans="2:14" x14ac:dyDescent="0.25">
      <c r="B152" s="198" t="str">
        <f>IF(ISTEXT('PDG B5 PPR'!$B35)=TRUE,'PDG B5 PPR'!$B35,"")</f>
        <v/>
      </c>
      <c r="C152" s="135"/>
      <c r="D152" s="135"/>
      <c r="E152" s="136"/>
      <c r="F152" s="137"/>
      <c r="G152" s="138"/>
      <c r="H152" s="138"/>
      <c r="I152" s="138"/>
      <c r="J152" s="138"/>
      <c r="K152" s="138"/>
      <c r="L152" s="138"/>
      <c r="M152" s="196"/>
      <c r="N152" s="197"/>
    </row>
    <row r="153" spans="2:14" x14ac:dyDescent="0.25">
      <c r="B153" s="198" t="str">
        <f>IF(ISTEXT('PDG B5 PPR'!$B36)=TRUE,'PDG B5 PPR'!$B36,"")</f>
        <v/>
      </c>
      <c r="C153" s="135"/>
      <c r="D153" s="135"/>
      <c r="E153" s="136"/>
      <c r="F153" s="137"/>
      <c r="G153" s="138"/>
      <c r="H153" s="138"/>
      <c r="I153" s="138"/>
      <c r="J153" s="138"/>
      <c r="K153" s="138"/>
      <c r="L153" s="138"/>
      <c r="M153" s="196"/>
      <c r="N153" s="197"/>
    </row>
    <row r="154" spans="2:14" x14ac:dyDescent="0.25">
      <c r="B154" s="198" t="str">
        <f>IF(ISTEXT('PDG B5 PPR'!$B37)=TRUE,'PDG B5 PPR'!$B37,"")</f>
        <v/>
      </c>
      <c r="C154" s="135"/>
      <c r="D154" s="135"/>
      <c r="E154" s="136"/>
      <c r="F154" s="137"/>
      <c r="G154" s="138"/>
      <c r="H154" s="138"/>
      <c r="I154" s="138"/>
      <c r="J154" s="138"/>
      <c r="K154" s="138"/>
      <c r="L154" s="138"/>
      <c r="M154" s="196"/>
      <c r="N154" s="197"/>
    </row>
    <row r="155" spans="2:14" x14ac:dyDescent="0.25">
      <c r="B155" s="198" t="str">
        <f>IF(ISTEXT('PDG B5 PPR'!$B38)=TRUE,'PDG B5 PPR'!$B38,"")</f>
        <v/>
      </c>
      <c r="C155" s="135"/>
      <c r="D155" s="135"/>
      <c r="E155" s="136"/>
      <c r="F155" s="137"/>
      <c r="G155" s="138"/>
      <c r="H155" s="138"/>
      <c r="I155" s="138"/>
      <c r="J155" s="138"/>
      <c r="K155" s="138"/>
      <c r="L155" s="138"/>
      <c r="M155" s="196"/>
      <c r="N155" s="197"/>
    </row>
    <row r="156" spans="2:14" x14ac:dyDescent="0.25">
      <c r="B156" s="198" t="str">
        <f>IF(ISTEXT('PDG B5 PPR'!$B39)=TRUE,'PDG B5 PPR'!$B39,"")</f>
        <v/>
      </c>
      <c r="C156" s="135"/>
      <c r="D156" s="135"/>
      <c r="E156" s="136"/>
      <c r="F156" s="137"/>
      <c r="G156" s="138"/>
      <c r="H156" s="138"/>
      <c r="I156" s="138"/>
      <c r="J156" s="138"/>
      <c r="K156" s="138"/>
      <c r="L156" s="138"/>
      <c r="M156" s="196"/>
      <c r="N156" s="197"/>
    </row>
    <row r="157" spans="2:14" x14ac:dyDescent="0.25">
      <c r="B157" s="198" t="str">
        <f>IF(ISTEXT('PDG B5 PPR'!$B40)=TRUE,'PDG B5 PPR'!$B40,"")</f>
        <v/>
      </c>
      <c r="C157" s="135"/>
      <c r="D157" s="135"/>
      <c r="E157" s="136"/>
      <c r="F157" s="137"/>
      <c r="G157" s="138"/>
      <c r="H157" s="138"/>
      <c r="I157" s="138"/>
      <c r="J157" s="138"/>
      <c r="K157" s="138"/>
      <c r="L157" s="138"/>
      <c r="M157" s="196"/>
      <c r="N157" s="197"/>
    </row>
    <row r="158" spans="2:14" x14ac:dyDescent="0.25">
      <c r="B158" s="198" t="str">
        <f>IF(ISTEXT('PDG B5 PPR'!$B41)=TRUE,'PDG B5 PPR'!$B41,"")</f>
        <v/>
      </c>
      <c r="C158" s="135"/>
      <c r="D158" s="135"/>
      <c r="E158" s="136"/>
      <c r="F158" s="137"/>
      <c r="G158" s="138"/>
      <c r="H158" s="138"/>
      <c r="I158" s="138"/>
      <c r="J158" s="138"/>
      <c r="K158" s="138"/>
      <c r="L158" s="138"/>
      <c r="M158" s="196"/>
      <c r="N158" s="197"/>
    </row>
    <row r="159" spans="2:14" x14ac:dyDescent="0.25">
      <c r="B159" s="198" t="str">
        <f>IF(ISTEXT('PDG B5 PPR'!$B42)=TRUE,'PDG B5 PPR'!$B42,"")</f>
        <v/>
      </c>
      <c r="C159" s="135"/>
      <c r="D159" s="135"/>
      <c r="E159" s="136"/>
      <c r="F159" s="137"/>
      <c r="G159" s="138"/>
      <c r="H159" s="138"/>
      <c r="I159" s="138"/>
      <c r="J159" s="138"/>
      <c r="K159" s="138"/>
      <c r="L159" s="138"/>
      <c r="M159" s="196"/>
      <c r="N159" s="197"/>
    </row>
    <row r="160" spans="2:14" x14ac:dyDescent="0.25">
      <c r="B160" s="198" t="str">
        <f>IF(ISTEXT('PDG B5 PPR'!$B43)=TRUE,'PDG B5 PPR'!$B43,"")</f>
        <v/>
      </c>
      <c r="C160" s="135"/>
      <c r="D160" s="135"/>
      <c r="E160" s="136"/>
      <c r="F160" s="137"/>
      <c r="G160" s="138"/>
      <c r="H160" s="138"/>
      <c r="I160" s="138"/>
      <c r="J160" s="138"/>
      <c r="K160" s="138"/>
      <c r="L160" s="138"/>
      <c r="M160" s="196"/>
      <c r="N160" s="197"/>
    </row>
    <row r="161" spans="2:15" x14ac:dyDescent="0.25">
      <c r="B161" s="198" t="str">
        <f>IF(ISTEXT('PDG B5 PPR'!$B44)=TRUE,'PDG B5 PPR'!$B44,"")</f>
        <v/>
      </c>
      <c r="C161" s="135"/>
      <c r="D161" s="135"/>
      <c r="E161" s="136"/>
      <c r="F161" s="137"/>
      <c r="G161" s="138"/>
      <c r="H161" s="138"/>
      <c r="I161" s="138"/>
      <c r="J161" s="138"/>
      <c r="K161" s="138"/>
      <c r="L161" s="138"/>
      <c r="M161" s="196"/>
      <c r="N161" s="197"/>
    </row>
    <row r="162" spans="2:15" x14ac:dyDescent="0.25">
      <c r="B162" s="198" t="str">
        <f>IF(ISTEXT('PDG B5 PPR'!$B45)=TRUE,'PDG B5 PPR'!$B45,"")</f>
        <v/>
      </c>
      <c r="C162" s="135"/>
      <c r="D162" s="135"/>
      <c r="E162" s="136"/>
      <c r="F162" s="137"/>
      <c r="G162" s="138"/>
      <c r="H162" s="138"/>
      <c r="I162" s="138"/>
      <c r="J162" s="138"/>
      <c r="K162" s="138"/>
      <c r="L162" s="138"/>
      <c r="M162" s="196"/>
      <c r="N162" s="197"/>
    </row>
    <row r="163" spans="2:15" x14ac:dyDescent="0.25">
      <c r="B163" s="198" t="str">
        <f>IF(ISTEXT('PDG B5 PPR'!$B46)=TRUE,'PDG B5 PPR'!$B46,"")</f>
        <v/>
      </c>
      <c r="C163" s="135"/>
      <c r="D163" s="135"/>
      <c r="E163" s="136"/>
      <c r="F163" s="137"/>
      <c r="G163" s="138"/>
      <c r="H163" s="138"/>
      <c r="I163" s="138"/>
      <c r="J163" s="138"/>
      <c r="K163" s="138"/>
      <c r="L163" s="138"/>
      <c r="M163" s="196"/>
      <c r="N163" s="197"/>
    </row>
    <row r="164" spans="2:15" x14ac:dyDescent="0.25">
      <c r="B164" s="198" t="str">
        <f>IF(ISTEXT('PDG B5 PPR'!$B47)=TRUE,'PDG B5 PPR'!$B47,"")</f>
        <v/>
      </c>
      <c r="C164" s="135"/>
      <c r="D164" s="135"/>
      <c r="E164" s="136"/>
      <c r="F164" s="137"/>
      <c r="G164" s="138"/>
      <c r="H164" s="138"/>
      <c r="I164" s="138"/>
      <c r="J164" s="138"/>
      <c r="K164" s="138"/>
      <c r="L164" s="138"/>
      <c r="M164" s="196"/>
      <c r="N164" s="197"/>
    </row>
    <row r="165" spans="2:15" x14ac:dyDescent="0.25">
      <c r="B165" s="198" t="str">
        <f>IF(ISTEXT('PDG B5 PPR'!$B48)=TRUE,'PDG B5 PPR'!$B48,"")</f>
        <v/>
      </c>
      <c r="C165" s="135"/>
      <c r="D165" s="135"/>
      <c r="E165" s="136"/>
      <c r="F165" s="137"/>
      <c r="G165" s="138"/>
      <c r="H165" s="138"/>
      <c r="I165" s="138"/>
      <c r="J165" s="138"/>
      <c r="K165" s="138"/>
      <c r="L165" s="138"/>
      <c r="M165" s="196"/>
      <c r="N165" s="197"/>
    </row>
    <row r="166" spans="2:15" x14ac:dyDescent="0.25">
      <c r="B166" s="198" t="str">
        <f>IF(ISTEXT('PDG B5 PPR'!$B49)=TRUE,'PDG B5 PPR'!$B49,"")</f>
        <v/>
      </c>
      <c r="C166" s="135"/>
      <c r="D166" s="135"/>
      <c r="E166" s="136"/>
      <c r="F166" s="137"/>
      <c r="G166" s="138"/>
      <c r="H166" s="138"/>
      <c r="I166" s="138"/>
      <c r="J166" s="138"/>
      <c r="K166" s="138"/>
      <c r="L166" s="138"/>
      <c r="M166" s="196"/>
      <c r="N166" s="197"/>
    </row>
    <row r="167" spans="2:15" x14ac:dyDescent="0.25">
      <c r="B167" s="198" t="str">
        <f>IF(ISTEXT('PDG B5 PPR'!$B50)=TRUE,'PDG B5 PPR'!$B50,"")</f>
        <v/>
      </c>
      <c r="C167" s="135"/>
      <c r="D167" s="135"/>
      <c r="E167" s="136"/>
      <c r="F167" s="137"/>
      <c r="G167" s="138"/>
      <c r="H167" s="138"/>
      <c r="I167" s="138"/>
      <c r="J167" s="138"/>
      <c r="K167" s="138"/>
      <c r="L167" s="138"/>
      <c r="M167" s="196"/>
      <c r="N167" s="197"/>
    </row>
    <row r="168" spans="2:15" x14ac:dyDescent="0.25">
      <c r="B168" s="198" t="str">
        <f>IF(ISTEXT('PDG B5 PPR'!#REF!)=TRUE,'PDG B5 PPR'!#REF!,"")</f>
        <v/>
      </c>
      <c r="C168" s="135"/>
      <c r="D168" s="135"/>
      <c r="E168" s="136"/>
      <c r="F168" s="137"/>
      <c r="G168" s="138"/>
      <c r="H168" s="138"/>
      <c r="I168" s="138"/>
      <c r="J168" s="138"/>
      <c r="K168" s="138"/>
      <c r="L168" s="138"/>
      <c r="M168" s="196"/>
      <c r="N168" s="197"/>
    </row>
    <row r="169" spans="2:15" x14ac:dyDescent="0.25">
      <c r="B169" s="169" t="s">
        <v>228</v>
      </c>
      <c r="C169" s="213">
        <f t="shared" ref="C169:M169" si="0">SUM(C$133:C$168)</f>
        <v>0</v>
      </c>
      <c r="D169" s="213">
        <f t="shared" si="0"/>
        <v>0</v>
      </c>
      <c r="E169" s="213">
        <f t="shared" si="0"/>
        <v>0</v>
      </c>
      <c r="F169" s="213">
        <f t="shared" si="0"/>
        <v>0</v>
      </c>
      <c r="G169" s="213">
        <f t="shared" si="0"/>
        <v>0</v>
      </c>
      <c r="H169" s="213">
        <f t="shared" si="0"/>
        <v>0</v>
      </c>
      <c r="I169" s="213">
        <f t="shared" si="0"/>
        <v>0</v>
      </c>
      <c r="J169" s="213">
        <f t="shared" si="0"/>
        <v>0</v>
      </c>
      <c r="K169" s="213">
        <f t="shared" si="0"/>
        <v>0</v>
      </c>
      <c r="L169" s="213">
        <f t="shared" si="0"/>
        <v>0</v>
      </c>
      <c r="M169" s="213">
        <f t="shared" si="0"/>
        <v>0</v>
      </c>
      <c r="N169" s="214" t="s">
        <v>210</v>
      </c>
    </row>
    <row r="170" spans="2:15" ht="9" customHeight="1" x14ac:dyDescent="0.25">
      <c r="B170" s="159" t="s">
        <v>33</v>
      </c>
      <c r="C170" s="170"/>
      <c r="D170" s="170"/>
      <c r="E170" s="170"/>
      <c r="F170" s="165"/>
      <c r="G170" s="165"/>
      <c r="H170" s="165"/>
      <c r="I170" s="171"/>
      <c r="J170" s="165"/>
      <c r="K170" s="165"/>
      <c r="L170" s="171"/>
      <c r="M170" s="171"/>
      <c r="N170" s="171"/>
      <c r="O170" s="172"/>
    </row>
    <row r="171" spans="2:15" ht="15.75" thickBot="1" x14ac:dyDescent="0.3">
      <c r="B171" s="59" t="s">
        <v>34</v>
      </c>
      <c r="C171" s="60"/>
      <c r="D171" s="7"/>
      <c r="E171" s="7"/>
      <c r="F171" s="7"/>
      <c r="G171" s="7"/>
      <c r="H171" s="7"/>
      <c r="I171" s="7"/>
      <c r="J171" s="7"/>
      <c r="K171" s="7"/>
      <c r="L171" s="7"/>
    </row>
    <row r="172" spans="2:15" x14ac:dyDescent="0.25">
      <c r="B172" s="59"/>
      <c r="C172" s="129"/>
      <c r="D172" s="7"/>
      <c r="E172" s="7"/>
      <c r="F172" s="7"/>
      <c r="G172" s="7"/>
      <c r="H172" s="7"/>
      <c r="I172" s="7"/>
      <c r="J172" s="7"/>
      <c r="K172" s="7"/>
      <c r="L172" s="7"/>
    </row>
    <row r="173" spans="2:15" ht="15.75" thickBot="1" x14ac:dyDescent="0.3">
      <c r="B173" s="54" t="s">
        <v>233</v>
      </c>
      <c r="C173" s="129"/>
      <c r="D173" s="7"/>
      <c r="E173" s="7"/>
      <c r="F173" s="7"/>
      <c r="G173" s="7"/>
      <c r="H173" s="7"/>
      <c r="I173" s="7"/>
      <c r="J173" s="7"/>
      <c r="K173" s="7"/>
      <c r="L173" s="7"/>
    </row>
    <row r="174" spans="2:15" ht="15.75" thickBot="1" x14ac:dyDescent="0.3">
      <c r="B174" s="57" t="s">
        <v>29</v>
      </c>
      <c r="C174" s="211"/>
      <c r="D174" s="7"/>
      <c r="E174" s="7"/>
      <c r="F174" s="7"/>
      <c r="G174" s="7"/>
      <c r="H174" s="7"/>
      <c r="I174" s="7"/>
      <c r="J174" s="7"/>
      <c r="K174" s="7"/>
      <c r="L174" s="7"/>
    </row>
    <row r="175" spans="2:15" x14ac:dyDescent="0.25">
      <c r="B175" s="57" t="s">
        <v>30</v>
      </c>
      <c r="C175" s="212"/>
      <c r="D175" s="7"/>
      <c r="E175" s="7"/>
      <c r="F175" s="7"/>
      <c r="G175" s="7"/>
      <c r="H175" s="7"/>
      <c r="I175" s="7"/>
      <c r="J175" s="7"/>
      <c r="K175" s="7"/>
      <c r="L175" s="7"/>
    </row>
    <row r="176" spans="2:15" ht="63.75" x14ac:dyDescent="0.25">
      <c r="B176" s="58" t="s">
        <v>63</v>
      </c>
      <c r="C176" s="58" t="s">
        <v>215</v>
      </c>
      <c r="D176" s="58" t="s">
        <v>216</v>
      </c>
      <c r="E176" s="58" t="s">
        <v>217</v>
      </c>
      <c r="F176" s="58" t="s">
        <v>354</v>
      </c>
      <c r="G176" s="58" t="s">
        <v>234</v>
      </c>
      <c r="H176" s="69" t="s">
        <v>332</v>
      </c>
      <c r="I176" s="58" t="s">
        <v>355</v>
      </c>
      <c r="J176" s="58" t="s">
        <v>356</v>
      </c>
      <c r="K176" s="58" t="s">
        <v>357</v>
      </c>
      <c r="L176" s="58" t="s">
        <v>214</v>
      </c>
      <c r="M176" s="58" t="s">
        <v>31</v>
      </c>
      <c r="N176" s="58" t="s">
        <v>32</v>
      </c>
      <c r="O176" s="58" t="s">
        <v>358</v>
      </c>
    </row>
    <row r="177" spans="2:15" x14ac:dyDescent="0.25">
      <c r="B177" s="199" t="str">
        <f>IF(ISTEXT('PDG B5 PPR'!$B16)=TRUE,'PDG B5 PPR'!$B16,"")</f>
        <v/>
      </c>
      <c r="C177" s="138"/>
      <c r="D177" s="138"/>
      <c r="E177" s="138"/>
      <c r="F177" s="219"/>
      <c r="G177" s="139"/>
      <c r="H177" s="200"/>
      <c r="I177" s="191"/>
      <c r="J177" s="201"/>
      <c r="K177" s="202"/>
      <c r="L177" s="204">
        <f>SUM(I177:K177)</f>
        <v>0</v>
      </c>
      <c r="M177" s="203"/>
      <c r="N177" s="203"/>
      <c r="O177" s="204">
        <f t="shared" ref="O177:O211" si="1">M177-N177</f>
        <v>0</v>
      </c>
    </row>
    <row r="178" spans="2:15" x14ac:dyDescent="0.25">
      <c r="B178" s="199" t="str">
        <f>IF(ISTEXT('PDG B5 PPR'!$B17)=TRUE,'PDG B5 PPR'!$B17,"")</f>
        <v/>
      </c>
      <c r="C178" s="138"/>
      <c r="D178" s="138"/>
      <c r="E178" s="138"/>
      <c r="F178" s="219"/>
      <c r="G178" s="139"/>
      <c r="H178" s="200"/>
      <c r="I178" s="191"/>
      <c r="J178" s="201"/>
      <c r="K178" s="202"/>
      <c r="L178" s="204">
        <f t="shared" ref="L178:L211" si="2">SUM(I178:K178)</f>
        <v>0</v>
      </c>
      <c r="M178" s="203"/>
      <c r="N178" s="203"/>
      <c r="O178" s="204">
        <f t="shared" si="1"/>
        <v>0</v>
      </c>
    </row>
    <row r="179" spans="2:15" x14ac:dyDescent="0.25">
      <c r="B179" s="199" t="str">
        <f>IF(ISTEXT('PDG B5 PPR'!$B18)=TRUE,'PDG B5 PPR'!$B18,"")</f>
        <v/>
      </c>
      <c r="C179" s="138"/>
      <c r="D179" s="138"/>
      <c r="E179" s="138"/>
      <c r="F179" s="219"/>
      <c r="G179" s="139"/>
      <c r="H179" s="200"/>
      <c r="I179" s="191"/>
      <c r="J179" s="201"/>
      <c r="K179" s="202"/>
      <c r="L179" s="204">
        <f t="shared" si="2"/>
        <v>0</v>
      </c>
      <c r="M179" s="203"/>
      <c r="N179" s="203"/>
      <c r="O179" s="204">
        <f t="shared" si="1"/>
        <v>0</v>
      </c>
    </row>
    <row r="180" spans="2:15" x14ac:dyDescent="0.25">
      <c r="B180" s="199" t="str">
        <f>IF(ISTEXT('PDG B5 PPR'!$B19)=TRUE,'PDG B5 PPR'!$B19,"")</f>
        <v/>
      </c>
      <c r="C180" s="138"/>
      <c r="D180" s="138"/>
      <c r="E180" s="138"/>
      <c r="F180" s="219"/>
      <c r="G180" s="139"/>
      <c r="H180" s="200"/>
      <c r="I180" s="191"/>
      <c r="J180" s="201"/>
      <c r="K180" s="202"/>
      <c r="L180" s="204">
        <f t="shared" si="2"/>
        <v>0</v>
      </c>
      <c r="M180" s="203"/>
      <c r="N180" s="203"/>
      <c r="O180" s="204">
        <f t="shared" si="1"/>
        <v>0</v>
      </c>
    </row>
    <row r="181" spans="2:15" x14ac:dyDescent="0.25">
      <c r="B181" s="199" t="str">
        <f>IF(ISTEXT('PDG B5 PPR'!$B20)=TRUE,'PDG B5 PPR'!$B20,"")</f>
        <v/>
      </c>
      <c r="C181" s="138"/>
      <c r="D181" s="138"/>
      <c r="E181" s="138"/>
      <c r="F181" s="219"/>
      <c r="G181" s="139"/>
      <c r="H181" s="200"/>
      <c r="I181" s="191"/>
      <c r="J181" s="201"/>
      <c r="K181" s="202"/>
      <c r="L181" s="204">
        <f t="shared" si="2"/>
        <v>0</v>
      </c>
      <c r="M181" s="203"/>
      <c r="N181" s="203"/>
      <c r="O181" s="204">
        <f t="shared" si="1"/>
        <v>0</v>
      </c>
    </row>
    <row r="182" spans="2:15" x14ac:dyDescent="0.25">
      <c r="B182" s="199" t="str">
        <f>IF(ISTEXT('PDG B5 PPR'!$B21)=TRUE,'PDG B5 PPR'!$B21,"")</f>
        <v/>
      </c>
      <c r="C182" s="138"/>
      <c r="D182" s="138"/>
      <c r="E182" s="138"/>
      <c r="F182" s="219"/>
      <c r="G182" s="139"/>
      <c r="H182" s="200"/>
      <c r="I182" s="191"/>
      <c r="J182" s="201"/>
      <c r="K182" s="202"/>
      <c r="L182" s="204">
        <f t="shared" si="2"/>
        <v>0</v>
      </c>
      <c r="M182" s="203"/>
      <c r="N182" s="203"/>
      <c r="O182" s="204">
        <f t="shared" si="1"/>
        <v>0</v>
      </c>
    </row>
    <row r="183" spans="2:15" x14ac:dyDescent="0.25">
      <c r="B183" s="199" t="str">
        <f>IF(ISTEXT('PDG B5 PPR'!$B22)=TRUE,'PDG B5 PPR'!$B22,"")</f>
        <v/>
      </c>
      <c r="C183" s="138"/>
      <c r="D183" s="138"/>
      <c r="E183" s="138"/>
      <c r="F183" s="219"/>
      <c r="G183" s="139"/>
      <c r="H183" s="200"/>
      <c r="I183" s="191"/>
      <c r="J183" s="201"/>
      <c r="K183" s="202"/>
      <c r="L183" s="204">
        <f t="shared" si="2"/>
        <v>0</v>
      </c>
      <c r="M183" s="203"/>
      <c r="N183" s="203"/>
      <c r="O183" s="204">
        <f t="shared" si="1"/>
        <v>0</v>
      </c>
    </row>
    <row r="184" spans="2:15" x14ac:dyDescent="0.25">
      <c r="B184" s="199" t="str">
        <f>IF(ISTEXT('PDG B5 PPR'!$B23)=TRUE,'PDG B5 PPR'!$B23,"")</f>
        <v/>
      </c>
      <c r="C184" s="138"/>
      <c r="D184" s="138"/>
      <c r="E184" s="138"/>
      <c r="F184" s="219"/>
      <c r="G184" s="139"/>
      <c r="H184" s="200"/>
      <c r="I184" s="191"/>
      <c r="J184" s="201"/>
      <c r="K184" s="202"/>
      <c r="L184" s="204">
        <f t="shared" si="2"/>
        <v>0</v>
      </c>
      <c r="M184" s="203"/>
      <c r="N184" s="203"/>
      <c r="O184" s="204">
        <f t="shared" si="1"/>
        <v>0</v>
      </c>
    </row>
    <row r="185" spans="2:15" x14ac:dyDescent="0.25">
      <c r="B185" s="199" t="str">
        <f>IF(ISTEXT('PDG B5 PPR'!$B24)=TRUE,'PDG B5 PPR'!$B24,"")</f>
        <v/>
      </c>
      <c r="C185" s="138"/>
      <c r="D185" s="138"/>
      <c r="E185" s="138"/>
      <c r="F185" s="219"/>
      <c r="G185" s="139"/>
      <c r="H185" s="200"/>
      <c r="I185" s="191"/>
      <c r="J185" s="201"/>
      <c r="K185" s="202"/>
      <c r="L185" s="204">
        <f t="shared" si="2"/>
        <v>0</v>
      </c>
      <c r="M185" s="203"/>
      <c r="N185" s="203"/>
      <c r="O185" s="204">
        <f t="shared" si="1"/>
        <v>0</v>
      </c>
    </row>
    <row r="186" spans="2:15" x14ac:dyDescent="0.25">
      <c r="B186" s="199" t="str">
        <f>IF(ISTEXT('PDG B5 PPR'!$B25)=TRUE,'PDG B5 PPR'!$B25,"")</f>
        <v/>
      </c>
      <c r="C186" s="138"/>
      <c r="D186" s="138"/>
      <c r="E186" s="138"/>
      <c r="F186" s="219"/>
      <c r="G186" s="139"/>
      <c r="H186" s="200"/>
      <c r="I186" s="191"/>
      <c r="J186" s="201"/>
      <c r="K186" s="202"/>
      <c r="L186" s="204">
        <f t="shared" si="2"/>
        <v>0</v>
      </c>
      <c r="M186" s="203"/>
      <c r="N186" s="203"/>
      <c r="O186" s="204">
        <f t="shared" si="1"/>
        <v>0</v>
      </c>
    </row>
    <row r="187" spans="2:15" x14ac:dyDescent="0.25">
      <c r="B187" s="199" t="str">
        <f>IF(ISTEXT('PDG B5 PPR'!$B26)=TRUE,'PDG B5 PPR'!$B26,"")</f>
        <v/>
      </c>
      <c r="C187" s="138"/>
      <c r="D187" s="138"/>
      <c r="E187" s="138"/>
      <c r="F187" s="219"/>
      <c r="G187" s="139"/>
      <c r="H187" s="200"/>
      <c r="I187" s="191"/>
      <c r="J187" s="201"/>
      <c r="K187" s="202"/>
      <c r="L187" s="204">
        <f t="shared" si="2"/>
        <v>0</v>
      </c>
      <c r="M187" s="203"/>
      <c r="N187" s="203"/>
      <c r="O187" s="204">
        <f t="shared" si="1"/>
        <v>0</v>
      </c>
    </row>
    <row r="188" spans="2:15" x14ac:dyDescent="0.25">
      <c r="B188" s="199" t="str">
        <f>IF(ISTEXT('PDG B5 PPR'!$B27)=TRUE,'PDG B5 PPR'!$B27,"")</f>
        <v/>
      </c>
      <c r="C188" s="138"/>
      <c r="D188" s="138"/>
      <c r="E188" s="138"/>
      <c r="F188" s="219"/>
      <c r="G188" s="139"/>
      <c r="H188" s="200"/>
      <c r="I188" s="191"/>
      <c r="J188" s="201"/>
      <c r="K188" s="202"/>
      <c r="L188" s="204">
        <f t="shared" si="2"/>
        <v>0</v>
      </c>
      <c r="M188" s="203"/>
      <c r="N188" s="203"/>
      <c r="O188" s="204">
        <f t="shared" si="1"/>
        <v>0</v>
      </c>
    </row>
    <row r="189" spans="2:15" x14ac:dyDescent="0.25">
      <c r="B189" s="199" t="str">
        <f>IF(ISTEXT('PDG B5 PPR'!$B28)=TRUE,'PDG B5 PPR'!$B28,"")</f>
        <v/>
      </c>
      <c r="C189" s="138"/>
      <c r="D189" s="138"/>
      <c r="E189" s="138"/>
      <c r="F189" s="219"/>
      <c r="G189" s="139"/>
      <c r="H189" s="200"/>
      <c r="I189" s="191"/>
      <c r="J189" s="201"/>
      <c r="K189" s="202"/>
      <c r="L189" s="204">
        <f t="shared" si="2"/>
        <v>0</v>
      </c>
      <c r="M189" s="203"/>
      <c r="N189" s="203"/>
      <c r="O189" s="204">
        <f t="shared" si="1"/>
        <v>0</v>
      </c>
    </row>
    <row r="190" spans="2:15" x14ac:dyDescent="0.25">
      <c r="B190" s="199" t="str">
        <f>IF(ISTEXT('PDG B5 PPR'!$B29)=TRUE,'PDG B5 PPR'!$B29,"")</f>
        <v/>
      </c>
      <c r="C190" s="138"/>
      <c r="D190" s="138"/>
      <c r="E190" s="138"/>
      <c r="F190" s="219"/>
      <c r="G190" s="139"/>
      <c r="H190" s="200"/>
      <c r="I190" s="191"/>
      <c r="J190" s="201"/>
      <c r="K190" s="202"/>
      <c r="L190" s="204">
        <f t="shared" si="2"/>
        <v>0</v>
      </c>
      <c r="M190" s="203"/>
      <c r="N190" s="203"/>
      <c r="O190" s="204">
        <f t="shared" si="1"/>
        <v>0</v>
      </c>
    </row>
    <row r="191" spans="2:15" x14ac:dyDescent="0.25">
      <c r="B191" s="199" t="str">
        <f>IF(ISTEXT('PDG B5 PPR'!$B30)=TRUE,'PDG B5 PPR'!$B30,"")</f>
        <v/>
      </c>
      <c r="C191" s="138"/>
      <c r="D191" s="138"/>
      <c r="E191" s="138"/>
      <c r="F191" s="219"/>
      <c r="G191" s="139"/>
      <c r="H191" s="200"/>
      <c r="I191" s="191"/>
      <c r="J191" s="201"/>
      <c r="K191" s="202"/>
      <c r="L191" s="204">
        <f t="shared" si="2"/>
        <v>0</v>
      </c>
      <c r="M191" s="203"/>
      <c r="N191" s="203"/>
      <c r="O191" s="204">
        <f t="shared" si="1"/>
        <v>0</v>
      </c>
    </row>
    <row r="192" spans="2:15" x14ac:dyDescent="0.25">
      <c r="B192" s="199" t="str">
        <f>IF(ISTEXT('PDG B5 PPR'!$B31)=TRUE,'PDG B5 PPR'!$B31,"")</f>
        <v/>
      </c>
      <c r="C192" s="138"/>
      <c r="D192" s="138"/>
      <c r="E192" s="138"/>
      <c r="F192" s="219"/>
      <c r="G192" s="139"/>
      <c r="H192" s="200"/>
      <c r="I192" s="191"/>
      <c r="J192" s="201"/>
      <c r="K192" s="202"/>
      <c r="L192" s="204">
        <f t="shared" si="2"/>
        <v>0</v>
      </c>
      <c r="M192" s="203"/>
      <c r="N192" s="203"/>
      <c r="O192" s="204">
        <f t="shared" si="1"/>
        <v>0</v>
      </c>
    </row>
    <row r="193" spans="2:15" x14ac:dyDescent="0.25">
      <c r="B193" s="199" t="str">
        <f>IF(ISTEXT('PDG B5 PPR'!$B32)=TRUE,'PDG B5 PPR'!$B32,"")</f>
        <v/>
      </c>
      <c r="C193" s="138"/>
      <c r="D193" s="138"/>
      <c r="E193" s="138"/>
      <c r="F193" s="219"/>
      <c r="G193" s="139"/>
      <c r="H193" s="200"/>
      <c r="I193" s="191"/>
      <c r="J193" s="201"/>
      <c r="K193" s="202"/>
      <c r="L193" s="204">
        <f t="shared" si="2"/>
        <v>0</v>
      </c>
      <c r="M193" s="203"/>
      <c r="N193" s="203"/>
      <c r="O193" s="204">
        <f t="shared" si="1"/>
        <v>0</v>
      </c>
    </row>
    <row r="194" spans="2:15" x14ac:dyDescent="0.25">
      <c r="B194" s="199" t="str">
        <f>IF(ISTEXT('PDG B5 PPR'!$B33)=TRUE,'PDG B5 PPR'!$B33,"")</f>
        <v/>
      </c>
      <c r="C194" s="138"/>
      <c r="D194" s="138"/>
      <c r="E194" s="138"/>
      <c r="F194" s="219"/>
      <c r="G194" s="139"/>
      <c r="H194" s="200"/>
      <c r="I194" s="191"/>
      <c r="J194" s="201"/>
      <c r="K194" s="202"/>
      <c r="L194" s="204">
        <f t="shared" si="2"/>
        <v>0</v>
      </c>
      <c r="M194" s="203"/>
      <c r="N194" s="203"/>
      <c r="O194" s="204">
        <f t="shared" si="1"/>
        <v>0</v>
      </c>
    </row>
    <row r="195" spans="2:15" x14ac:dyDescent="0.25">
      <c r="B195" s="199" t="str">
        <f>IF(ISTEXT('PDG B5 PPR'!$B34)=TRUE,'PDG B5 PPR'!$B34,"")</f>
        <v/>
      </c>
      <c r="C195" s="138"/>
      <c r="D195" s="138"/>
      <c r="E195" s="138"/>
      <c r="F195" s="219"/>
      <c r="G195" s="139"/>
      <c r="H195" s="200"/>
      <c r="I195" s="191"/>
      <c r="J195" s="201"/>
      <c r="K195" s="202"/>
      <c r="L195" s="204">
        <f t="shared" si="2"/>
        <v>0</v>
      </c>
      <c r="M195" s="203"/>
      <c r="N195" s="203"/>
      <c r="O195" s="204">
        <f t="shared" si="1"/>
        <v>0</v>
      </c>
    </row>
    <row r="196" spans="2:15" x14ac:dyDescent="0.25">
      <c r="B196" s="199" t="str">
        <f>IF(ISTEXT('PDG B5 PPR'!$B35)=TRUE,'PDG B5 PPR'!$B35,"")</f>
        <v/>
      </c>
      <c r="C196" s="138"/>
      <c r="D196" s="138"/>
      <c r="E196" s="138"/>
      <c r="F196" s="219"/>
      <c r="G196" s="139"/>
      <c r="H196" s="200"/>
      <c r="I196" s="191"/>
      <c r="J196" s="201"/>
      <c r="K196" s="202"/>
      <c r="L196" s="204">
        <f t="shared" si="2"/>
        <v>0</v>
      </c>
      <c r="M196" s="203"/>
      <c r="N196" s="203"/>
      <c r="O196" s="204">
        <f t="shared" si="1"/>
        <v>0</v>
      </c>
    </row>
    <row r="197" spans="2:15" x14ac:dyDescent="0.25">
      <c r="B197" s="199" t="str">
        <f>IF(ISTEXT('PDG B5 PPR'!$B36)=TRUE,'PDG B5 PPR'!$B36,"")</f>
        <v/>
      </c>
      <c r="C197" s="138"/>
      <c r="D197" s="138"/>
      <c r="E197" s="138"/>
      <c r="F197" s="219"/>
      <c r="G197" s="139"/>
      <c r="H197" s="200"/>
      <c r="I197" s="191"/>
      <c r="J197" s="201"/>
      <c r="K197" s="202"/>
      <c r="L197" s="204">
        <f t="shared" si="2"/>
        <v>0</v>
      </c>
      <c r="M197" s="203"/>
      <c r="N197" s="203"/>
      <c r="O197" s="204">
        <f t="shared" si="1"/>
        <v>0</v>
      </c>
    </row>
    <row r="198" spans="2:15" x14ac:dyDescent="0.25">
      <c r="B198" s="199" t="str">
        <f>IF(ISTEXT('PDG B5 PPR'!$B37)=TRUE,'PDG B5 PPR'!$B37,"")</f>
        <v/>
      </c>
      <c r="C198" s="138"/>
      <c r="D198" s="138"/>
      <c r="E198" s="138"/>
      <c r="F198" s="219"/>
      <c r="G198" s="139"/>
      <c r="H198" s="200"/>
      <c r="I198" s="191"/>
      <c r="J198" s="201"/>
      <c r="K198" s="202"/>
      <c r="L198" s="204">
        <f t="shared" si="2"/>
        <v>0</v>
      </c>
      <c r="M198" s="203"/>
      <c r="N198" s="203"/>
      <c r="O198" s="204">
        <f t="shared" si="1"/>
        <v>0</v>
      </c>
    </row>
    <row r="199" spans="2:15" x14ac:dyDescent="0.25">
      <c r="B199" s="199" t="str">
        <f>IF(ISTEXT('PDG B5 PPR'!$B38)=TRUE,'PDG B5 PPR'!$B38,"")</f>
        <v/>
      </c>
      <c r="C199" s="138"/>
      <c r="D199" s="138"/>
      <c r="E199" s="138"/>
      <c r="F199" s="219"/>
      <c r="G199" s="139"/>
      <c r="H199" s="200"/>
      <c r="I199" s="191"/>
      <c r="J199" s="201"/>
      <c r="K199" s="202"/>
      <c r="L199" s="204">
        <f t="shared" si="2"/>
        <v>0</v>
      </c>
      <c r="M199" s="203"/>
      <c r="N199" s="203"/>
      <c r="O199" s="204">
        <f t="shared" si="1"/>
        <v>0</v>
      </c>
    </row>
    <row r="200" spans="2:15" x14ac:dyDescent="0.25">
      <c r="B200" s="199" t="str">
        <f>IF(ISTEXT('PDG B5 PPR'!$B39)=TRUE,'PDG B5 PPR'!$B39,"")</f>
        <v/>
      </c>
      <c r="C200" s="138"/>
      <c r="D200" s="138"/>
      <c r="E200" s="138"/>
      <c r="F200" s="219"/>
      <c r="G200" s="139"/>
      <c r="H200" s="200"/>
      <c r="I200" s="191"/>
      <c r="J200" s="201"/>
      <c r="K200" s="202"/>
      <c r="L200" s="204">
        <f t="shared" si="2"/>
        <v>0</v>
      </c>
      <c r="M200" s="203"/>
      <c r="N200" s="203"/>
      <c r="O200" s="204">
        <f t="shared" si="1"/>
        <v>0</v>
      </c>
    </row>
    <row r="201" spans="2:15" x14ac:dyDescent="0.25">
      <c r="B201" s="199" t="str">
        <f>IF(ISTEXT('PDG B5 PPR'!$B40)=TRUE,'PDG B5 PPR'!$B40,"")</f>
        <v/>
      </c>
      <c r="C201" s="138"/>
      <c r="D201" s="138"/>
      <c r="E201" s="138"/>
      <c r="F201" s="219"/>
      <c r="G201" s="139"/>
      <c r="H201" s="200"/>
      <c r="I201" s="191"/>
      <c r="J201" s="201"/>
      <c r="K201" s="202"/>
      <c r="L201" s="204">
        <f t="shared" si="2"/>
        <v>0</v>
      </c>
      <c r="M201" s="203"/>
      <c r="N201" s="203"/>
      <c r="O201" s="204">
        <f t="shared" si="1"/>
        <v>0</v>
      </c>
    </row>
    <row r="202" spans="2:15" x14ac:dyDescent="0.25">
      <c r="B202" s="199" t="str">
        <f>IF(ISTEXT('PDG B5 PPR'!$B41)=TRUE,'PDG B5 PPR'!$B41,"")</f>
        <v/>
      </c>
      <c r="C202" s="138"/>
      <c r="D202" s="138"/>
      <c r="E202" s="138"/>
      <c r="F202" s="219"/>
      <c r="G202" s="139"/>
      <c r="H202" s="200"/>
      <c r="I202" s="191"/>
      <c r="J202" s="201"/>
      <c r="K202" s="202"/>
      <c r="L202" s="204">
        <f t="shared" si="2"/>
        <v>0</v>
      </c>
      <c r="M202" s="203"/>
      <c r="N202" s="203"/>
      <c r="O202" s="204">
        <f t="shared" si="1"/>
        <v>0</v>
      </c>
    </row>
    <row r="203" spans="2:15" x14ac:dyDescent="0.25">
      <c r="B203" s="199" t="str">
        <f>IF(ISTEXT('PDG B5 PPR'!$B42)=TRUE,'PDG B5 PPR'!$B42,"")</f>
        <v/>
      </c>
      <c r="C203" s="138"/>
      <c r="D203" s="138"/>
      <c r="E203" s="138"/>
      <c r="F203" s="219"/>
      <c r="G203" s="139"/>
      <c r="H203" s="200"/>
      <c r="I203" s="191"/>
      <c r="J203" s="201"/>
      <c r="K203" s="202"/>
      <c r="L203" s="204">
        <f t="shared" si="2"/>
        <v>0</v>
      </c>
      <c r="M203" s="203"/>
      <c r="N203" s="203"/>
      <c r="O203" s="204">
        <f t="shared" si="1"/>
        <v>0</v>
      </c>
    </row>
    <row r="204" spans="2:15" x14ac:dyDescent="0.25">
      <c r="B204" s="199" t="str">
        <f>IF(ISTEXT('PDG B5 PPR'!$B43)=TRUE,'PDG B5 PPR'!$B43,"")</f>
        <v/>
      </c>
      <c r="C204" s="138"/>
      <c r="D204" s="138"/>
      <c r="E204" s="138"/>
      <c r="F204" s="219"/>
      <c r="G204" s="139"/>
      <c r="H204" s="200"/>
      <c r="I204" s="191"/>
      <c r="J204" s="201"/>
      <c r="K204" s="202"/>
      <c r="L204" s="204">
        <f t="shared" si="2"/>
        <v>0</v>
      </c>
      <c r="M204" s="203"/>
      <c r="N204" s="203"/>
      <c r="O204" s="204">
        <f t="shared" si="1"/>
        <v>0</v>
      </c>
    </row>
    <row r="205" spans="2:15" x14ac:dyDescent="0.25">
      <c r="B205" s="199" t="str">
        <f>IF(ISTEXT('PDG B5 PPR'!$B44)=TRUE,'PDG B5 PPR'!$B44,"")</f>
        <v/>
      </c>
      <c r="C205" s="138"/>
      <c r="D205" s="138"/>
      <c r="E205" s="138"/>
      <c r="F205" s="219"/>
      <c r="G205" s="139"/>
      <c r="H205" s="200"/>
      <c r="I205" s="191"/>
      <c r="J205" s="201"/>
      <c r="K205" s="202"/>
      <c r="L205" s="204">
        <f t="shared" si="2"/>
        <v>0</v>
      </c>
      <c r="M205" s="203"/>
      <c r="N205" s="203"/>
      <c r="O205" s="204">
        <f t="shared" si="1"/>
        <v>0</v>
      </c>
    </row>
    <row r="206" spans="2:15" x14ac:dyDescent="0.25">
      <c r="B206" s="199" t="str">
        <f>IF(ISTEXT('PDG B5 PPR'!$B45)=TRUE,'PDG B5 PPR'!$B45,"")</f>
        <v/>
      </c>
      <c r="C206" s="138"/>
      <c r="D206" s="138"/>
      <c r="E206" s="138"/>
      <c r="F206" s="219"/>
      <c r="G206" s="139"/>
      <c r="H206" s="200"/>
      <c r="I206" s="191"/>
      <c r="J206" s="201"/>
      <c r="K206" s="202"/>
      <c r="L206" s="204">
        <f t="shared" si="2"/>
        <v>0</v>
      </c>
      <c r="M206" s="203"/>
      <c r="N206" s="203"/>
      <c r="O206" s="204">
        <f t="shared" si="1"/>
        <v>0</v>
      </c>
    </row>
    <row r="207" spans="2:15" x14ac:dyDescent="0.25">
      <c r="B207" s="199" t="str">
        <f>IF(ISTEXT('PDG B5 PPR'!$B46)=TRUE,'PDG B5 PPR'!$B46,"")</f>
        <v/>
      </c>
      <c r="C207" s="138"/>
      <c r="D207" s="138"/>
      <c r="E207" s="138"/>
      <c r="F207" s="219"/>
      <c r="G207" s="139"/>
      <c r="H207" s="200"/>
      <c r="I207" s="191"/>
      <c r="J207" s="201"/>
      <c r="K207" s="202"/>
      <c r="L207" s="204">
        <f t="shared" si="2"/>
        <v>0</v>
      </c>
      <c r="M207" s="203"/>
      <c r="N207" s="203"/>
      <c r="O207" s="204">
        <f t="shared" si="1"/>
        <v>0</v>
      </c>
    </row>
    <row r="208" spans="2:15" x14ac:dyDescent="0.25">
      <c r="B208" s="199" t="str">
        <f>IF(ISTEXT('PDG B5 PPR'!$B47)=TRUE,'PDG B5 PPR'!$B47,"")</f>
        <v/>
      </c>
      <c r="C208" s="138"/>
      <c r="D208" s="138"/>
      <c r="E208" s="138"/>
      <c r="F208" s="219"/>
      <c r="G208" s="139"/>
      <c r="H208" s="200"/>
      <c r="I208" s="191"/>
      <c r="J208" s="201"/>
      <c r="K208" s="202"/>
      <c r="L208" s="204">
        <f t="shared" si="2"/>
        <v>0</v>
      </c>
      <c r="M208" s="203"/>
      <c r="N208" s="203"/>
      <c r="O208" s="204">
        <f t="shared" si="1"/>
        <v>0</v>
      </c>
    </row>
    <row r="209" spans="2:19" x14ac:dyDescent="0.25">
      <c r="B209" s="199" t="str">
        <f>IF(ISTEXT('PDG B5 PPR'!$B48)=TRUE,'PDG B5 PPR'!$B48,"")</f>
        <v/>
      </c>
      <c r="C209" s="138"/>
      <c r="D209" s="138"/>
      <c r="E209" s="138"/>
      <c r="F209" s="219"/>
      <c r="G209" s="139"/>
      <c r="H209" s="200"/>
      <c r="I209" s="191"/>
      <c r="J209" s="201"/>
      <c r="K209" s="202"/>
      <c r="L209" s="204">
        <f t="shared" si="2"/>
        <v>0</v>
      </c>
      <c r="M209" s="203"/>
      <c r="N209" s="203"/>
      <c r="O209" s="204">
        <f t="shared" si="1"/>
        <v>0</v>
      </c>
    </row>
    <row r="210" spans="2:19" x14ac:dyDescent="0.25">
      <c r="B210" s="199" t="str">
        <f>IF(ISTEXT('PDG B5 PPR'!$B49)=TRUE,'PDG B5 PPR'!$B49,"")</f>
        <v/>
      </c>
      <c r="C210" s="138"/>
      <c r="D210" s="138"/>
      <c r="E210" s="138"/>
      <c r="F210" s="219"/>
      <c r="G210" s="139"/>
      <c r="H210" s="200"/>
      <c r="I210" s="191"/>
      <c r="J210" s="201"/>
      <c r="K210" s="202"/>
      <c r="L210" s="204">
        <f t="shared" si="2"/>
        <v>0</v>
      </c>
      <c r="M210" s="203"/>
      <c r="N210" s="203"/>
      <c r="O210" s="204">
        <f t="shared" si="1"/>
        <v>0</v>
      </c>
    </row>
    <row r="211" spans="2:19" x14ac:dyDescent="0.25">
      <c r="B211" s="199" t="str">
        <f>IF(ISTEXT('PDG B5 PPR'!$B50)=TRUE,'PDG B5 PPR'!$B50,"")</f>
        <v/>
      </c>
      <c r="C211" s="138"/>
      <c r="D211" s="138"/>
      <c r="E211" s="138"/>
      <c r="F211" s="219"/>
      <c r="G211" s="139"/>
      <c r="H211" s="200"/>
      <c r="I211" s="191"/>
      <c r="J211" s="201"/>
      <c r="K211" s="202"/>
      <c r="L211" s="204">
        <f t="shared" si="2"/>
        <v>0</v>
      </c>
      <c r="M211" s="203"/>
      <c r="N211" s="203"/>
      <c r="O211" s="204">
        <f t="shared" si="1"/>
        <v>0</v>
      </c>
    </row>
    <row r="212" spans="2:19" x14ac:dyDescent="0.25">
      <c r="B212" s="173" t="s">
        <v>228</v>
      </c>
      <c r="C212" s="215">
        <f>SUM(C$177:C$211)</f>
        <v>0</v>
      </c>
      <c r="D212" s="215">
        <f>SUM(D$177:D$211)</f>
        <v>0</v>
      </c>
      <c r="E212" s="215">
        <f>SUM(E$177:E$211)</f>
        <v>0</v>
      </c>
      <c r="F212" s="220"/>
      <c r="G212" s="216" t="s">
        <v>210</v>
      </c>
      <c r="H212" s="216" t="s">
        <v>210</v>
      </c>
      <c r="I212" s="217">
        <f t="shared" ref="I212:O212" si="3">SUM(I$177:I$211)</f>
        <v>0</v>
      </c>
      <c r="J212" s="217">
        <f t="shared" si="3"/>
        <v>0</v>
      </c>
      <c r="K212" s="217">
        <f t="shared" si="3"/>
        <v>0</v>
      </c>
      <c r="L212" s="205">
        <f t="shared" si="3"/>
        <v>0</v>
      </c>
      <c r="M212" s="217">
        <f t="shared" si="3"/>
        <v>0</v>
      </c>
      <c r="N212" s="217">
        <f t="shared" si="3"/>
        <v>0</v>
      </c>
      <c r="O212" s="206">
        <f t="shared" si="3"/>
        <v>0</v>
      </c>
    </row>
    <row r="213" spans="2:19" x14ac:dyDescent="0.25">
      <c r="B213" s="140" t="s">
        <v>45</v>
      </c>
      <c r="C213" s="165"/>
      <c r="D213" s="165"/>
      <c r="E213" s="171"/>
      <c r="F213" s="165"/>
      <c r="G213" s="165"/>
      <c r="H213" s="165"/>
      <c r="I213" s="171"/>
      <c r="J213" s="171"/>
      <c r="K213" s="171"/>
      <c r="L213" s="171"/>
      <c r="M213" s="171"/>
      <c r="N213" s="171"/>
      <c r="O213" s="172"/>
    </row>
    <row r="214" spans="2:19" x14ac:dyDescent="0.25">
      <c r="B214" s="130"/>
      <c r="C214" s="130"/>
      <c r="D214" s="130"/>
      <c r="E214" s="131"/>
      <c r="F214" s="130"/>
      <c r="G214" s="130"/>
      <c r="H214" s="131"/>
    </row>
    <row r="215" spans="2:19" s="61" customFormat="1" x14ac:dyDescent="0.25">
      <c r="B215" s="54" t="s">
        <v>359</v>
      </c>
      <c r="N215" s="134"/>
      <c r="R215" s="3"/>
      <c r="S215" s="3"/>
    </row>
    <row r="216" spans="2:19" s="61" customFormat="1" x14ac:dyDescent="0.25">
      <c r="B216" s="62" t="s">
        <v>361</v>
      </c>
      <c r="N216" s="134"/>
      <c r="R216" s="3"/>
      <c r="S216" s="3"/>
    </row>
    <row r="217" spans="2:19" ht="71.25" customHeight="1" x14ac:dyDescent="0.25">
      <c r="B217" s="58" t="s">
        <v>63</v>
      </c>
      <c r="C217" s="58" t="s">
        <v>360</v>
      </c>
      <c r="D217" s="58" t="s">
        <v>35</v>
      </c>
      <c r="E217" s="58" t="s">
        <v>36</v>
      </c>
      <c r="F217" s="58" t="s">
        <v>37</v>
      </c>
      <c r="G217" s="58" t="s">
        <v>38</v>
      </c>
      <c r="H217" s="58" t="s">
        <v>39</v>
      </c>
      <c r="I217" s="58" t="s">
        <v>40</v>
      </c>
      <c r="J217" s="58" t="s">
        <v>41</v>
      </c>
      <c r="K217" s="63" t="s">
        <v>42</v>
      </c>
      <c r="L217" s="58" t="s">
        <v>43</v>
      </c>
      <c r="M217" s="58" t="s">
        <v>44</v>
      </c>
    </row>
    <row r="218" spans="2:19" x14ac:dyDescent="0.25">
      <c r="B218" s="207" t="str">
        <f>IF(ISTEXT('PDG B5 PPR'!$B16)=TRUE,'PDG B5 PPR'!$B16,"")</f>
        <v/>
      </c>
      <c r="C218" s="142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</row>
    <row r="219" spans="2:19" x14ac:dyDescent="0.25">
      <c r="B219" s="207" t="str">
        <f>IF(ISTEXT('PDG B5 PPR'!$B17)=TRUE,'PDG B5 PPR'!$B17,"")</f>
        <v/>
      </c>
      <c r="C219" s="142"/>
      <c r="D219" s="143"/>
      <c r="E219" s="143"/>
      <c r="F219" s="143"/>
      <c r="G219" s="143"/>
      <c r="H219" s="143"/>
      <c r="I219" s="143"/>
      <c r="J219" s="143"/>
      <c r="K219" s="143"/>
      <c r="L219" s="143"/>
      <c r="M219" s="143"/>
    </row>
    <row r="220" spans="2:19" x14ac:dyDescent="0.25">
      <c r="B220" s="207" t="str">
        <f>IF(ISTEXT('PDG B5 PPR'!$B18)=TRUE,'PDG B5 PPR'!$B18,"")</f>
        <v/>
      </c>
      <c r="C220" s="142"/>
      <c r="D220" s="143"/>
      <c r="E220" s="143"/>
      <c r="F220" s="143"/>
      <c r="G220" s="143"/>
      <c r="H220" s="143"/>
      <c r="I220" s="143"/>
      <c r="J220" s="143"/>
      <c r="K220" s="143"/>
      <c r="L220" s="143"/>
      <c r="M220" s="143"/>
    </row>
    <row r="221" spans="2:19" x14ac:dyDescent="0.25">
      <c r="B221" s="207" t="str">
        <f>IF(ISTEXT('PDG B5 PPR'!$B19)=TRUE,'PDG B5 PPR'!$B19,"")</f>
        <v/>
      </c>
      <c r="C221" s="142"/>
      <c r="D221" s="143"/>
      <c r="E221" s="143"/>
      <c r="F221" s="143"/>
      <c r="G221" s="143"/>
      <c r="H221" s="143"/>
      <c r="I221" s="143"/>
      <c r="J221" s="143"/>
      <c r="K221" s="143"/>
      <c r="L221" s="143"/>
      <c r="M221" s="143"/>
    </row>
    <row r="222" spans="2:19" x14ac:dyDescent="0.25">
      <c r="B222" s="207" t="str">
        <f>IF(ISTEXT('PDG B5 PPR'!$B20)=TRUE,'PDG B5 PPR'!$B20,"")</f>
        <v/>
      </c>
      <c r="C222" s="142"/>
      <c r="D222" s="143"/>
      <c r="E222" s="143"/>
      <c r="F222" s="143"/>
      <c r="G222" s="143"/>
      <c r="H222" s="143"/>
      <c r="I222" s="143"/>
      <c r="J222" s="143"/>
      <c r="K222" s="143"/>
      <c r="L222" s="143"/>
      <c r="M222" s="143"/>
    </row>
    <row r="223" spans="2:19" x14ac:dyDescent="0.25">
      <c r="B223" s="207" t="str">
        <f>IF(ISTEXT('PDG B5 PPR'!$B21)=TRUE,'PDG B5 PPR'!$B21,"")</f>
        <v/>
      </c>
      <c r="C223" s="142"/>
      <c r="D223" s="143"/>
      <c r="E223" s="143"/>
      <c r="F223" s="143"/>
      <c r="G223" s="143"/>
      <c r="H223" s="143"/>
      <c r="I223" s="143"/>
      <c r="J223" s="143"/>
      <c r="K223" s="143"/>
      <c r="L223" s="143"/>
      <c r="M223" s="143"/>
    </row>
    <row r="224" spans="2:19" x14ac:dyDescent="0.25">
      <c r="B224" s="207" t="str">
        <f>IF(ISTEXT('PDG B5 PPR'!$B22)=TRUE,'PDG B5 PPR'!$B22,"")</f>
        <v/>
      </c>
      <c r="C224" s="142"/>
      <c r="D224" s="143"/>
      <c r="E224" s="143"/>
      <c r="F224" s="143"/>
      <c r="G224" s="143"/>
      <c r="H224" s="143"/>
      <c r="I224" s="143"/>
      <c r="J224" s="143"/>
      <c r="K224" s="143"/>
      <c r="L224" s="143"/>
      <c r="M224" s="143"/>
    </row>
    <row r="225" spans="2:13" x14ac:dyDescent="0.25">
      <c r="B225" s="207" t="str">
        <f>IF(ISTEXT('PDG B5 PPR'!$B23)=TRUE,'PDG B5 PPR'!$B23,"")</f>
        <v/>
      </c>
      <c r="C225" s="142"/>
      <c r="D225" s="143"/>
      <c r="E225" s="143"/>
      <c r="F225" s="143"/>
      <c r="G225" s="143"/>
      <c r="H225" s="143"/>
      <c r="I225" s="143"/>
      <c r="J225" s="143"/>
      <c r="K225" s="143"/>
      <c r="L225" s="143"/>
      <c r="M225" s="143"/>
    </row>
    <row r="226" spans="2:13" x14ac:dyDescent="0.25">
      <c r="B226" s="207" t="str">
        <f>IF(ISTEXT('PDG B5 PPR'!$B24)=TRUE,'PDG B5 PPR'!$B24,"")</f>
        <v/>
      </c>
      <c r="C226" s="142"/>
      <c r="D226" s="143"/>
      <c r="E226" s="143"/>
      <c r="F226" s="143"/>
      <c r="G226" s="143"/>
      <c r="H226" s="143"/>
      <c r="I226" s="143"/>
      <c r="J226" s="143"/>
      <c r="K226" s="143"/>
      <c r="L226" s="143"/>
      <c r="M226" s="143"/>
    </row>
    <row r="227" spans="2:13" x14ac:dyDescent="0.25">
      <c r="B227" s="207" t="str">
        <f>IF(ISTEXT('PDG B5 PPR'!$B25)=TRUE,'PDG B5 PPR'!$B25,"")</f>
        <v/>
      </c>
      <c r="C227" s="142"/>
      <c r="D227" s="143"/>
      <c r="E227" s="143"/>
      <c r="F227" s="143"/>
      <c r="G227" s="143"/>
      <c r="H227" s="143"/>
      <c r="I227" s="143"/>
      <c r="J227" s="143"/>
      <c r="K227" s="143"/>
      <c r="L227" s="143"/>
      <c r="M227" s="143"/>
    </row>
    <row r="228" spans="2:13" x14ac:dyDescent="0.25">
      <c r="B228" s="207" t="str">
        <f>IF(ISTEXT('PDG B5 PPR'!$B26)=TRUE,'PDG B5 PPR'!$B26,"")</f>
        <v/>
      </c>
      <c r="C228" s="142"/>
      <c r="D228" s="143"/>
      <c r="E228" s="143"/>
      <c r="F228" s="143"/>
      <c r="G228" s="143"/>
      <c r="H228" s="143"/>
      <c r="I228" s="143"/>
      <c r="J228" s="143"/>
      <c r="K228" s="143"/>
      <c r="L228" s="143"/>
      <c r="M228" s="143"/>
    </row>
    <row r="229" spans="2:13" x14ac:dyDescent="0.25">
      <c r="B229" s="207" t="str">
        <f>IF(ISTEXT('PDG B5 PPR'!$B27)=TRUE,'PDG B5 PPR'!$B27,"")</f>
        <v/>
      </c>
      <c r="C229" s="142"/>
      <c r="D229" s="143"/>
      <c r="E229" s="143"/>
      <c r="F229" s="143"/>
      <c r="G229" s="143"/>
      <c r="H229" s="143"/>
      <c r="I229" s="143"/>
      <c r="J229" s="143"/>
      <c r="K229" s="143"/>
      <c r="L229" s="143"/>
      <c r="M229" s="143"/>
    </row>
    <row r="230" spans="2:13" x14ac:dyDescent="0.25">
      <c r="B230" s="207" t="str">
        <f>IF(ISTEXT('PDG B5 PPR'!$B28)=TRUE,'PDG B5 PPR'!$B28,"")</f>
        <v/>
      </c>
      <c r="C230" s="142"/>
      <c r="D230" s="143"/>
      <c r="E230" s="143"/>
      <c r="F230" s="143"/>
      <c r="G230" s="143"/>
      <c r="H230" s="143"/>
      <c r="I230" s="143"/>
      <c r="J230" s="143"/>
      <c r="K230" s="143"/>
      <c r="L230" s="143"/>
      <c r="M230" s="143"/>
    </row>
    <row r="231" spans="2:13" x14ac:dyDescent="0.25">
      <c r="B231" s="207" t="str">
        <f>IF(ISTEXT('PDG B5 PPR'!$B29)=TRUE,'PDG B5 PPR'!$B29,"")</f>
        <v/>
      </c>
      <c r="C231" s="142"/>
      <c r="D231" s="143"/>
      <c r="E231" s="143"/>
      <c r="F231" s="143"/>
      <c r="G231" s="143"/>
      <c r="H231" s="143"/>
      <c r="I231" s="143"/>
      <c r="J231" s="143"/>
      <c r="K231" s="143"/>
      <c r="L231" s="143"/>
      <c r="M231" s="143"/>
    </row>
    <row r="232" spans="2:13" x14ac:dyDescent="0.25">
      <c r="B232" s="207" t="str">
        <f>IF(ISTEXT('PDG B5 PPR'!$B30)=TRUE,'PDG B5 PPR'!$B30,"")</f>
        <v/>
      </c>
      <c r="C232" s="142"/>
      <c r="D232" s="143"/>
      <c r="E232" s="143"/>
      <c r="F232" s="143"/>
      <c r="G232" s="143"/>
      <c r="H232" s="143"/>
      <c r="I232" s="143"/>
      <c r="J232" s="143"/>
      <c r="K232" s="143"/>
      <c r="L232" s="143"/>
      <c r="M232" s="143"/>
    </row>
    <row r="233" spans="2:13" x14ac:dyDescent="0.25">
      <c r="B233" s="207" t="str">
        <f>IF(ISTEXT('PDG B5 PPR'!$B31)=TRUE,'PDG B5 PPR'!$B31,"")</f>
        <v/>
      </c>
      <c r="C233" s="142"/>
      <c r="D233" s="143"/>
      <c r="E233" s="143"/>
      <c r="F233" s="143"/>
      <c r="G233" s="143"/>
      <c r="H233" s="143"/>
      <c r="I233" s="143"/>
      <c r="J233" s="143"/>
      <c r="K233" s="143"/>
      <c r="L233" s="143"/>
      <c r="M233" s="143"/>
    </row>
    <row r="234" spans="2:13" x14ac:dyDescent="0.25">
      <c r="B234" s="207" t="str">
        <f>IF(ISTEXT('PDG B5 PPR'!$B32)=TRUE,'PDG B5 PPR'!$B32,"")</f>
        <v/>
      </c>
      <c r="C234" s="142"/>
      <c r="D234" s="143"/>
      <c r="E234" s="143"/>
      <c r="F234" s="143"/>
      <c r="G234" s="143"/>
      <c r="H234" s="143"/>
      <c r="I234" s="143"/>
      <c r="J234" s="143"/>
      <c r="K234" s="143"/>
      <c r="L234" s="143"/>
      <c r="M234" s="143"/>
    </row>
    <row r="235" spans="2:13" x14ac:dyDescent="0.25">
      <c r="B235" s="207" t="str">
        <f>IF(ISTEXT('PDG B5 PPR'!$B33)=TRUE,'PDG B5 PPR'!$B33,"")</f>
        <v/>
      </c>
      <c r="C235" s="142"/>
      <c r="D235" s="143"/>
      <c r="E235" s="143"/>
      <c r="F235" s="143"/>
      <c r="G235" s="143"/>
      <c r="H235" s="143"/>
      <c r="I235" s="143"/>
      <c r="J235" s="143"/>
      <c r="K235" s="143"/>
      <c r="L235" s="143"/>
      <c r="M235" s="143"/>
    </row>
    <row r="236" spans="2:13" x14ac:dyDescent="0.25">
      <c r="B236" s="207" t="str">
        <f>IF(ISTEXT('PDG B5 PPR'!$B34)=TRUE,'PDG B5 PPR'!$B34,"")</f>
        <v/>
      </c>
      <c r="C236" s="142"/>
      <c r="D236" s="143"/>
      <c r="E236" s="143"/>
      <c r="F236" s="143"/>
      <c r="G236" s="143"/>
      <c r="H236" s="143"/>
      <c r="I236" s="143"/>
      <c r="J236" s="143"/>
      <c r="K236" s="143"/>
      <c r="L236" s="143"/>
      <c r="M236" s="143"/>
    </row>
    <row r="237" spans="2:13" x14ac:dyDescent="0.25">
      <c r="B237" s="207" t="str">
        <f>IF(ISTEXT('PDG B5 PPR'!$B35)=TRUE,'PDG B5 PPR'!$B35,"")</f>
        <v/>
      </c>
      <c r="C237" s="142"/>
      <c r="D237" s="143"/>
      <c r="E237" s="143"/>
      <c r="F237" s="143"/>
      <c r="G237" s="143"/>
      <c r="H237" s="143"/>
      <c r="I237" s="143"/>
      <c r="J237" s="143"/>
      <c r="K237" s="143"/>
      <c r="L237" s="143"/>
      <c r="M237" s="143"/>
    </row>
    <row r="238" spans="2:13" x14ac:dyDescent="0.25">
      <c r="B238" s="207" t="str">
        <f>IF(ISTEXT('PDG B5 PPR'!$B36)=TRUE,'PDG B5 PPR'!$B36,"")</f>
        <v/>
      </c>
      <c r="C238" s="142"/>
      <c r="D238" s="143"/>
      <c r="E238" s="143"/>
      <c r="F238" s="143"/>
      <c r="G238" s="143"/>
      <c r="H238" s="143"/>
      <c r="I238" s="143"/>
      <c r="J238" s="143"/>
      <c r="K238" s="143"/>
      <c r="L238" s="143"/>
      <c r="M238" s="143"/>
    </row>
    <row r="239" spans="2:13" x14ac:dyDescent="0.25">
      <c r="B239" s="207" t="str">
        <f>IF(ISTEXT('PDG B5 PPR'!$B37)=TRUE,'PDG B5 PPR'!$B37,"")</f>
        <v/>
      </c>
      <c r="C239" s="142"/>
      <c r="D239" s="143"/>
      <c r="E239" s="143"/>
      <c r="F239" s="143"/>
      <c r="G239" s="143"/>
      <c r="H239" s="143"/>
      <c r="I239" s="143"/>
      <c r="J239" s="143"/>
      <c r="K239" s="143"/>
      <c r="L239" s="143"/>
      <c r="M239" s="143"/>
    </row>
    <row r="240" spans="2:13" x14ac:dyDescent="0.25">
      <c r="B240" s="207" t="str">
        <f>IF(ISTEXT('PDG B5 PPR'!$B38)=TRUE,'PDG B5 PPR'!$B38,"")</f>
        <v/>
      </c>
      <c r="C240" s="142"/>
      <c r="D240" s="143"/>
      <c r="E240" s="143"/>
      <c r="F240" s="143"/>
      <c r="G240" s="143"/>
      <c r="H240" s="143"/>
      <c r="I240" s="143"/>
      <c r="J240" s="143"/>
      <c r="K240" s="143"/>
      <c r="L240" s="143"/>
      <c r="M240" s="143"/>
    </row>
    <row r="241" spans="2:13" x14ac:dyDescent="0.25">
      <c r="B241" s="207" t="str">
        <f>IF(ISTEXT('PDG B5 PPR'!$B39)=TRUE,'PDG B5 PPR'!$B39,"")</f>
        <v/>
      </c>
      <c r="C241" s="142"/>
      <c r="D241" s="143"/>
      <c r="E241" s="143"/>
      <c r="F241" s="143"/>
      <c r="G241" s="143"/>
      <c r="H241" s="143"/>
      <c r="I241" s="143"/>
      <c r="J241" s="143"/>
      <c r="K241" s="143"/>
      <c r="L241" s="143"/>
      <c r="M241" s="143"/>
    </row>
    <row r="242" spans="2:13" x14ac:dyDescent="0.25">
      <c r="B242" s="207" t="str">
        <f>IF(ISTEXT('PDG B5 PPR'!$B40)=TRUE,'PDG B5 PPR'!$B40,"")</f>
        <v/>
      </c>
      <c r="C242" s="142"/>
      <c r="D242" s="143"/>
      <c r="E242" s="143"/>
      <c r="F242" s="143"/>
      <c r="G242" s="143"/>
      <c r="H242" s="143"/>
      <c r="I242" s="143"/>
      <c r="J242" s="143"/>
      <c r="K242" s="143"/>
      <c r="L242" s="143"/>
      <c r="M242" s="143"/>
    </row>
    <row r="243" spans="2:13" x14ac:dyDescent="0.25">
      <c r="B243" s="207" t="str">
        <f>IF(ISTEXT('PDG B5 PPR'!$B41)=TRUE,'PDG B5 PPR'!$B41,"")</f>
        <v/>
      </c>
      <c r="C243" s="142"/>
      <c r="D243" s="143"/>
      <c r="E243" s="143"/>
      <c r="F243" s="143"/>
      <c r="G243" s="143"/>
      <c r="H243" s="143"/>
      <c r="I243" s="143"/>
      <c r="J243" s="143"/>
      <c r="K243" s="143"/>
      <c r="L243" s="143"/>
      <c r="M243" s="143"/>
    </row>
    <row r="244" spans="2:13" x14ac:dyDescent="0.25">
      <c r="B244" s="207" t="str">
        <f>IF(ISTEXT('PDG B5 PPR'!$B42)=TRUE,'PDG B5 PPR'!$B42,"")</f>
        <v/>
      </c>
      <c r="C244" s="142"/>
      <c r="D244" s="143"/>
      <c r="E244" s="143"/>
      <c r="F244" s="143"/>
      <c r="G244" s="143"/>
      <c r="H244" s="143"/>
      <c r="I244" s="143"/>
      <c r="J244" s="143"/>
      <c r="K244" s="143"/>
      <c r="L244" s="143"/>
      <c r="M244" s="143"/>
    </row>
    <row r="245" spans="2:13" x14ac:dyDescent="0.25">
      <c r="B245" s="207" t="str">
        <f>IF(ISTEXT('PDG B5 PPR'!$B43)=TRUE,'PDG B5 PPR'!$B43,"")</f>
        <v/>
      </c>
      <c r="C245" s="142"/>
      <c r="D245" s="143"/>
      <c r="E245" s="143"/>
      <c r="F245" s="143"/>
      <c r="G245" s="143"/>
      <c r="H245" s="143"/>
      <c r="I245" s="143"/>
      <c r="J245" s="143"/>
      <c r="K245" s="143"/>
      <c r="L245" s="143"/>
      <c r="M245" s="143"/>
    </row>
    <row r="246" spans="2:13" x14ac:dyDescent="0.25">
      <c r="B246" s="207" t="str">
        <f>IF(ISTEXT('PDG B5 PPR'!$B44)=TRUE,'PDG B5 PPR'!$B44,"")</f>
        <v/>
      </c>
      <c r="C246" s="142"/>
      <c r="D246" s="143"/>
      <c r="E246" s="143"/>
      <c r="F246" s="143"/>
      <c r="G246" s="143"/>
      <c r="H246" s="143"/>
      <c r="I246" s="143"/>
      <c r="J246" s="143"/>
      <c r="K246" s="143"/>
      <c r="L246" s="143"/>
      <c r="M246" s="143"/>
    </row>
    <row r="247" spans="2:13" x14ac:dyDescent="0.25">
      <c r="B247" s="207" t="str">
        <f>IF(ISTEXT('PDG B5 PPR'!$B45)=TRUE,'PDG B5 PPR'!$B45,"")</f>
        <v/>
      </c>
      <c r="C247" s="142"/>
      <c r="D247" s="143"/>
      <c r="E247" s="143"/>
      <c r="F247" s="143"/>
      <c r="G247" s="143"/>
      <c r="H247" s="143"/>
      <c r="I247" s="143"/>
      <c r="J247" s="143"/>
      <c r="K247" s="143"/>
      <c r="L247" s="143"/>
      <c r="M247" s="143"/>
    </row>
    <row r="248" spans="2:13" x14ac:dyDescent="0.25">
      <c r="B248" s="207" t="str">
        <f>IF(ISTEXT('PDG B5 PPR'!$B46)=TRUE,'PDG B5 PPR'!$B46,"")</f>
        <v/>
      </c>
      <c r="C248" s="142"/>
      <c r="D248" s="143"/>
      <c r="E248" s="143"/>
      <c r="F248" s="143"/>
      <c r="G248" s="143"/>
      <c r="H248" s="143"/>
      <c r="I248" s="143"/>
      <c r="J248" s="143"/>
      <c r="K248" s="143"/>
      <c r="L248" s="143"/>
      <c r="M248" s="143"/>
    </row>
    <row r="249" spans="2:13" x14ac:dyDescent="0.25">
      <c r="B249" s="207" t="str">
        <f>IF(ISTEXT('PDG B5 PPR'!$B47)=TRUE,'PDG B5 PPR'!$B47,"")</f>
        <v/>
      </c>
      <c r="C249" s="142"/>
      <c r="D249" s="143"/>
      <c r="E249" s="143"/>
      <c r="F249" s="143"/>
      <c r="G249" s="143"/>
      <c r="H249" s="143"/>
      <c r="I249" s="143"/>
      <c r="J249" s="143"/>
      <c r="K249" s="143"/>
      <c r="L249" s="143"/>
      <c r="M249" s="143"/>
    </row>
    <row r="250" spans="2:13" x14ac:dyDescent="0.25">
      <c r="B250" s="207" t="str">
        <f>IF(ISTEXT('PDG B5 PPR'!$B48)=TRUE,'PDG B5 PPR'!$B48,"")</f>
        <v/>
      </c>
      <c r="C250" s="142"/>
      <c r="D250" s="143"/>
      <c r="E250" s="143"/>
      <c r="F250" s="143"/>
      <c r="G250" s="143"/>
      <c r="H250" s="143"/>
      <c r="I250" s="143"/>
      <c r="J250" s="143"/>
      <c r="K250" s="143"/>
      <c r="L250" s="143"/>
      <c r="M250" s="143"/>
    </row>
    <row r="251" spans="2:13" x14ac:dyDescent="0.25">
      <c r="B251" s="207" t="str">
        <f>IF(ISTEXT('PDG B5 PPR'!$B49)=TRUE,'PDG B5 PPR'!$B49,"")</f>
        <v/>
      </c>
      <c r="C251" s="142"/>
      <c r="D251" s="143"/>
      <c r="E251" s="143"/>
      <c r="F251" s="143"/>
      <c r="G251" s="143"/>
      <c r="H251" s="143"/>
      <c r="I251" s="143"/>
      <c r="J251" s="143"/>
      <c r="K251" s="143"/>
      <c r="L251" s="143"/>
      <c r="M251" s="143"/>
    </row>
    <row r="252" spans="2:13" x14ac:dyDescent="0.25">
      <c r="B252" s="207" t="str">
        <f>IF(ISTEXT('PDG B5 PPR'!$B50)=TRUE,'PDG B5 PPR'!$B50,"")</f>
        <v/>
      </c>
      <c r="C252" s="142"/>
      <c r="D252" s="143"/>
      <c r="E252" s="143"/>
      <c r="F252" s="143"/>
      <c r="G252" s="143"/>
      <c r="H252" s="143"/>
      <c r="I252" s="143"/>
      <c r="J252" s="143"/>
      <c r="K252" s="143"/>
      <c r="L252" s="143"/>
      <c r="M252" s="143"/>
    </row>
    <row r="253" spans="2:13" x14ac:dyDescent="0.25">
      <c r="B253" s="207" t="str">
        <f>IF(ISTEXT('PDG B5 PPR'!#REF!)=TRUE,'PDG B5 PPR'!#REF!,"")</f>
        <v/>
      </c>
      <c r="C253" s="142"/>
      <c r="D253" s="143"/>
      <c r="E253" s="143"/>
      <c r="F253" s="143"/>
      <c r="G253" s="143"/>
      <c r="H253" s="143"/>
      <c r="I253" s="143"/>
      <c r="J253" s="143"/>
      <c r="K253" s="143"/>
      <c r="L253" s="143"/>
      <c r="M253" s="143"/>
    </row>
    <row r="254" spans="2:13" x14ac:dyDescent="0.25">
      <c r="B254" s="207" t="str">
        <f>IF(ISTEXT('PDG B5 PPR'!#REF!)=TRUE,'PDG B5 PPR'!#REF!,"")</f>
        <v/>
      </c>
      <c r="C254" s="142"/>
      <c r="D254" s="143"/>
      <c r="E254" s="143"/>
      <c r="F254" s="143"/>
      <c r="G254" s="143"/>
      <c r="H254" s="143"/>
      <c r="I254" s="143"/>
      <c r="J254" s="143"/>
      <c r="K254" s="143"/>
      <c r="L254" s="143"/>
      <c r="M254" s="143"/>
    </row>
    <row r="255" spans="2:13" x14ac:dyDescent="0.25">
      <c r="B255" s="207" t="str">
        <f>IF(ISTEXT('PDG B5 PPR'!#REF!)=TRUE,'PDG B5 PPR'!#REF!,"")</f>
        <v/>
      </c>
      <c r="C255" s="142"/>
      <c r="D255" s="143"/>
      <c r="E255" s="143"/>
      <c r="F255" s="143"/>
      <c r="G255" s="143"/>
      <c r="H255" s="143"/>
      <c r="I255" s="143"/>
      <c r="J255" s="143"/>
      <c r="K255" s="143"/>
      <c r="L255" s="143"/>
      <c r="M255" s="143"/>
    </row>
    <row r="256" spans="2:13" x14ac:dyDescent="0.25">
      <c r="B256" s="207" t="str">
        <f>IF(ISTEXT('PDG B5 PPR'!#REF!)=TRUE,'PDG B5 PPR'!#REF!,"")</f>
        <v/>
      </c>
      <c r="C256" s="142"/>
      <c r="D256" s="143"/>
      <c r="E256" s="143"/>
      <c r="F256" s="143"/>
      <c r="G256" s="143"/>
      <c r="H256" s="143"/>
      <c r="I256" s="143"/>
      <c r="J256" s="143"/>
      <c r="K256" s="143"/>
      <c r="L256" s="143"/>
      <c r="M256" s="143"/>
    </row>
    <row r="257" spans="2:13" x14ac:dyDescent="0.25">
      <c r="B257" s="207" t="str">
        <f>IF(ISTEXT('PDG B5 PPR'!#REF!)=TRUE,'PDG B5 PPR'!#REF!,"")</f>
        <v/>
      </c>
      <c r="C257" s="142"/>
      <c r="D257" s="143"/>
      <c r="E257" s="143"/>
      <c r="F257" s="143"/>
      <c r="G257" s="143"/>
      <c r="H257" s="143"/>
      <c r="I257" s="143"/>
      <c r="J257" s="143"/>
      <c r="K257" s="143"/>
      <c r="L257" s="143"/>
      <c r="M257" s="143"/>
    </row>
    <row r="258" spans="2:13" x14ac:dyDescent="0.25">
      <c r="B258" s="207" t="str">
        <f>IF(ISTEXT('PDG B5 PPR'!#REF!)=TRUE,'PDG B5 PPR'!#REF!,"")</f>
        <v/>
      </c>
      <c r="C258" s="142"/>
      <c r="D258" s="143"/>
      <c r="E258" s="143"/>
      <c r="F258" s="143"/>
      <c r="G258" s="143"/>
      <c r="H258" s="143"/>
      <c r="I258" s="143"/>
      <c r="J258" s="143"/>
      <c r="K258" s="143"/>
      <c r="L258" s="143"/>
      <c r="M258" s="143"/>
    </row>
    <row r="259" spans="2:13" x14ac:dyDescent="0.25">
      <c r="B259" s="207" t="str">
        <f>IF(ISTEXT('PDG B5 PPR'!#REF!)=TRUE,'PDG B5 PPR'!#REF!,"")</f>
        <v/>
      </c>
      <c r="C259" s="142"/>
      <c r="D259" s="143"/>
      <c r="E259" s="143"/>
      <c r="F259" s="143"/>
      <c r="G259" s="143"/>
      <c r="H259" s="143"/>
      <c r="I259" s="143"/>
      <c r="J259" s="143"/>
      <c r="K259" s="143"/>
      <c r="L259" s="143"/>
      <c r="M259" s="143"/>
    </row>
    <row r="260" spans="2:13" x14ac:dyDescent="0.25">
      <c r="B260" s="207" t="str">
        <f>IF(ISTEXT('PDG B5 PPR'!#REF!)=TRUE,'PDG B5 PPR'!#REF!,"")</f>
        <v/>
      </c>
      <c r="C260" s="142"/>
      <c r="D260" s="143"/>
      <c r="E260" s="143"/>
      <c r="F260" s="143"/>
      <c r="G260" s="143"/>
      <c r="H260" s="143"/>
      <c r="I260" s="143"/>
      <c r="J260" s="143"/>
      <c r="K260" s="143"/>
      <c r="L260" s="143"/>
      <c r="M260" s="143"/>
    </row>
    <row r="261" spans="2:13" x14ac:dyDescent="0.25">
      <c r="B261" s="207" t="str">
        <f>IF(ISTEXT('PDG B5 PPR'!#REF!)=TRUE,'PDG B5 PPR'!#REF!,"")</f>
        <v/>
      </c>
      <c r="C261" s="142"/>
      <c r="D261" s="143"/>
      <c r="E261" s="143"/>
      <c r="F261" s="143"/>
      <c r="G261" s="143"/>
      <c r="H261" s="143"/>
      <c r="I261" s="143"/>
      <c r="J261" s="143"/>
      <c r="K261" s="143"/>
      <c r="L261" s="143"/>
      <c r="M261" s="143"/>
    </row>
    <row r="262" spans="2:13" x14ac:dyDescent="0.25">
      <c r="B262" s="207" t="str">
        <f>IF(ISTEXT('PDG B5 PPR'!#REF!)=TRUE,'PDG B5 PPR'!#REF!,"")</f>
        <v/>
      </c>
      <c r="C262" s="142"/>
      <c r="D262" s="143"/>
      <c r="E262" s="143"/>
      <c r="F262" s="143"/>
      <c r="G262" s="143"/>
      <c r="H262" s="143"/>
      <c r="I262" s="143"/>
      <c r="J262" s="143"/>
      <c r="K262" s="143"/>
      <c r="L262" s="143"/>
      <c r="M262" s="143"/>
    </row>
    <row r="263" spans="2:13" x14ac:dyDescent="0.25">
      <c r="B263" s="207" t="str">
        <f>IF(ISTEXT('PDG B5 PPR'!#REF!)=TRUE,'PDG B5 PPR'!#REF!,"")</f>
        <v/>
      </c>
      <c r="C263" s="142"/>
      <c r="D263" s="143"/>
      <c r="E263" s="143"/>
      <c r="F263" s="143"/>
      <c r="G263" s="143"/>
      <c r="H263" s="143"/>
      <c r="I263" s="143"/>
      <c r="J263" s="143"/>
      <c r="K263" s="143"/>
      <c r="L263" s="143"/>
      <c r="M263" s="143"/>
    </row>
    <row r="264" spans="2:13" x14ac:dyDescent="0.25">
      <c r="B264" s="207" t="str">
        <f>IF(ISTEXT('PDG B5 PPR'!#REF!)=TRUE,'PDG B5 PPR'!#REF!,"")</f>
        <v/>
      </c>
      <c r="C264" s="142"/>
      <c r="D264" s="143"/>
      <c r="E264" s="143"/>
      <c r="F264" s="143"/>
      <c r="G264" s="143"/>
      <c r="H264" s="143"/>
      <c r="I264" s="143"/>
      <c r="J264" s="143"/>
      <c r="K264" s="143"/>
      <c r="L264" s="143"/>
      <c r="M264" s="143"/>
    </row>
    <row r="265" spans="2:13" x14ac:dyDescent="0.25">
      <c r="B265" s="207" t="str">
        <f>IF(ISTEXT('PDG B5 PPR'!#REF!)=TRUE,'PDG B5 PPR'!#REF!,"")</f>
        <v/>
      </c>
      <c r="C265" s="142"/>
      <c r="D265" s="143"/>
      <c r="E265" s="143"/>
      <c r="F265" s="143"/>
      <c r="G265" s="143"/>
      <c r="H265" s="143"/>
      <c r="I265" s="143"/>
      <c r="J265" s="143"/>
      <c r="K265" s="143"/>
      <c r="L265" s="143"/>
      <c r="M265" s="143"/>
    </row>
    <row r="266" spans="2:13" x14ac:dyDescent="0.25">
      <c r="B266" s="207" t="str">
        <f>IF(ISTEXT('PDG B5 PPR'!#REF!)=TRUE,'PDG B5 PPR'!#REF!,"")</f>
        <v/>
      </c>
      <c r="C266" s="142"/>
      <c r="D266" s="143"/>
      <c r="E266" s="143"/>
      <c r="F266" s="143"/>
      <c r="G266" s="143"/>
      <c r="H266" s="143"/>
      <c r="I266" s="143"/>
      <c r="J266" s="143"/>
      <c r="K266" s="143"/>
      <c r="L266" s="143"/>
      <c r="M266" s="143"/>
    </row>
    <row r="267" spans="2:13" x14ac:dyDescent="0.25">
      <c r="B267" s="208" t="str">
        <f>IF(ISTEXT('PDG B5 PPR'!#REF!)=TRUE,'PDG B5 PPR'!#REF!,"")</f>
        <v/>
      </c>
      <c r="C267" s="142"/>
      <c r="D267" s="142"/>
      <c r="E267" s="142"/>
      <c r="F267" s="142"/>
      <c r="G267" s="142"/>
      <c r="H267" s="142"/>
      <c r="I267" s="142"/>
      <c r="J267" s="142"/>
      <c r="K267" s="142"/>
      <c r="L267" s="142"/>
      <c r="M267" s="142"/>
    </row>
    <row r="268" spans="2:13" ht="9" customHeight="1" x14ac:dyDescent="0.25">
      <c r="B268" s="140" t="s">
        <v>53</v>
      </c>
      <c r="C268" s="165"/>
      <c r="D268" s="165"/>
      <c r="E268" s="174"/>
      <c r="F268" s="174"/>
      <c r="G268" s="165"/>
      <c r="H268" s="165"/>
      <c r="I268" s="165"/>
      <c r="J268" s="165"/>
      <c r="K268" s="165"/>
      <c r="L268" s="165"/>
      <c r="M268" s="141"/>
    </row>
    <row r="269" spans="2:13" ht="15.75" thickBot="1" x14ac:dyDescent="0.3">
      <c r="B269" s="59" t="s">
        <v>34</v>
      </c>
      <c r="C269" s="60"/>
      <c r="D269" s="7"/>
      <c r="E269" s="7"/>
      <c r="F269" s="7"/>
      <c r="G269" s="7"/>
      <c r="H269" s="7"/>
      <c r="I269" s="7"/>
      <c r="J269" s="7"/>
      <c r="K269" s="7"/>
      <c r="L269" s="7"/>
    </row>
    <row r="270" spans="2:13" x14ac:dyDescent="0.25">
      <c r="B270" s="64"/>
      <c r="C270" s="65"/>
    </row>
    <row r="271" spans="2:13" ht="15.6" customHeight="1" x14ac:dyDescent="0.25">
      <c r="B271" s="66" t="s">
        <v>362</v>
      </c>
      <c r="C271" s="39"/>
      <c r="D271" s="39"/>
      <c r="E271" s="39"/>
      <c r="F271" s="39"/>
    </row>
    <row r="272" spans="2:13" ht="54.75" customHeight="1" x14ac:dyDescent="0.25">
      <c r="B272" s="58" t="s">
        <v>363</v>
      </c>
      <c r="C272" s="58" t="s">
        <v>35</v>
      </c>
      <c r="D272" s="58" t="s">
        <v>46</v>
      </c>
      <c r="E272" s="58" t="s">
        <v>37</v>
      </c>
      <c r="F272" s="58" t="s">
        <v>38</v>
      </c>
      <c r="G272" s="58" t="s">
        <v>47</v>
      </c>
      <c r="H272" s="58" t="s">
        <v>40</v>
      </c>
      <c r="I272" s="58" t="s">
        <v>41</v>
      </c>
      <c r="J272" s="58" t="s">
        <v>48</v>
      </c>
      <c r="K272" s="58" t="s">
        <v>43</v>
      </c>
      <c r="L272" s="58" t="s">
        <v>44</v>
      </c>
    </row>
    <row r="273" spans="2:19" x14ac:dyDescent="0.25">
      <c r="B273" s="175"/>
      <c r="C273" s="145"/>
      <c r="D273" s="145"/>
      <c r="E273" s="145"/>
      <c r="F273" s="145"/>
      <c r="G273" s="145"/>
      <c r="H273" s="145"/>
      <c r="I273" s="145"/>
      <c r="J273" s="145"/>
      <c r="K273" s="145"/>
      <c r="L273" s="145"/>
    </row>
    <row r="274" spans="2:19" ht="9" customHeight="1" x14ac:dyDescent="0.25">
      <c r="B274" s="159" t="s">
        <v>56</v>
      </c>
      <c r="C274" s="165"/>
      <c r="D274" s="165"/>
      <c r="E274" s="174"/>
      <c r="F274" s="174"/>
      <c r="G274" s="174"/>
      <c r="H274" s="165"/>
      <c r="I274" s="165"/>
      <c r="J274" s="165"/>
      <c r="K274" s="165"/>
      <c r="L274" s="141"/>
    </row>
    <row r="275" spans="2:19" ht="15.75" thickBot="1" x14ac:dyDescent="0.3">
      <c r="B275" s="59" t="s">
        <v>34</v>
      </c>
      <c r="C275" s="60"/>
      <c r="D275" s="7"/>
      <c r="E275" s="7"/>
      <c r="F275" s="7"/>
      <c r="G275" s="7"/>
      <c r="H275" s="7"/>
      <c r="I275" s="7"/>
      <c r="J275" s="7"/>
      <c r="K275" s="7"/>
      <c r="L275" s="7"/>
      <c r="N275" s="7"/>
      <c r="O275" s="7"/>
    </row>
    <row r="277" spans="2:19" s="61" customFormat="1" x14ac:dyDescent="0.25">
      <c r="B277" s="54" t="s">
        <v>235</v>
      </c>
      <c r="K277" s="3"/>
      <c r="L277" s="3"/>
      <c r="M277" s="3"/>
      <c r="N277" s="3"/>
      <c r="O277" s="3"/>
      <c r="P277" s="3"/>
      <c r="R277" s="3"/>
      <c r="S277" s="3"/>
    </row>
    <row r="278" spans="2:19" s="61" customFormat="1" x14ac:dyDescent="0.25">
      <c r="B278" s="62" t="s">
        <v>364</v>
      </c>
      <c r="K278" s="3"/>
      <c r="L278" s="3"/>
      <c r="M278" s="3"/>
      <c r="N278" s="3"/>
      <c r="O278" s="3"/>
      <c r="P278" s="3"/>
      <c r="R278" s="3"/>
      <c r="S278" s="3"/>
    </row>
    <row r="279" spans="2:19" ht="68.099999999999994" customHeight="1" x14ac:dyDescent="0.25">
      <c r="B279" s="58" t="s">
        <v>63</v>
      </c>
      <c r="C279" s="58" t="s">
        <v>365</v>
      </c>
      <c r="D279" s="58" t="s">
        <v>49</v>
      </c>
      <c r="E279" s="58" t="s">
        <v>50</v>
      </c>
      <c r="F279" s="58" t="s">
        <v>51</v>
      </c>
      <c r="G279" s="58" t="s">
        <v>52</v>
      </c>
    </row>
    <row r="280" spans="2:19" x14ac:dyDescent="0.25">
      <c r="B280" s="209" t="str">
        <f>IF(ISTEXT('PDG B5 PPR'!$B16)=TRUE,'PDG B5 PPR'!$B16,"")</f>
        <v/>
      </c>
      <c r="C280" s="145"/>
      <c r="D280" s="144"/>
      <c r="E280" s="144"/>
      <c r="F280" s="144"/>
      <c r="G280" s="144"/>
    </row>
    <row r="281" spans="2:19" x14ac:dyDescent="0.25">
      <c r="B281" s="209" t="str">
        <f>IF(ISTEXT('PDG B5 PPR'!$B17)=TRUE,'PDG B5 PPR'!$B17,"")</f>
        <v/>
      </c>
      <c r="C281" s="145"/>
      <c r="D281" s="144"/>
      <c r="E281" s="144"/>
      <c r="F281" s="144"/>
      <c r="G281" s="144"/>
    </row>
    <row r="282" spans="2:19" x14ac:dyDescent="0.25">
      <c r="B282" s="209" t="str">
        <f>IF(ISTEXT('PDG B5 PPR'!$B18)=TRUE,'PDG B5 PPR'!$B18,"")</f>
        <v/>
      </c>
      <c r="C282" s="145"/>
      <c r="D282" s="144"/>
      <c r="E282" s="144"/>
      <c r="F282" s="144"/>
      <c r="G282" s="144"/>
    </row>
    <row r="283" spans="2:19" x14ac:dyDescent="0.25">
      <c r="B283" s="209" t="str">
        <f>IF(ISTEXT('PDG B5 PPR'!$B19)=TRUE,'PDG B5 PPR'!$B19,"")</f>
        <v/>
      </c>
      <c r="C283" s="145"/>
      <c r="D283" s="144"/>
      <c r="E283" s="144"/>
      <c r="F283" s="144"/>
      <c r="G283" s="144"/>
    </row>
    <row r="284" spans="2:19" x14ac:dyDescent="0.25">
      <c r="B284" s="209" t="str">
        <f>IF(ISTEXT('PDG B5 PPR'!$B20)=TRUE,'PDG B5 PPR'!$B20,"")</f>
        <v/>
      </c>
      <c r="C284" s="145"/>
      <c r="D284" s="144"/>
      <c r="E284" s="144"/>
      <c r="F284" s="144"/>
      <c r="G284" s="144"/>
    </row>
    <row r="285" spans="2:19" x14ac:dyDescent="0.25">
      <c r="B285" s="209" t="str">
        <f>IF(ISTEXT('PDG B5 PPR'!$B21)=TRUE,'PDG B5 PPR'!$B21,"")</f>
        <v/>
      </c>
      <c r="C285" s="145"/>
      <c r="D285" s="144"/>
      <c r="E285" s="144"/>
      <c r="F285" s="144"/>
      <c r="G285" s="144"/>
    </row>
    <row r="286" spans="2:19" x14ac:dyDescent="0.25">
      <c r="B286" s="209" t="str">
        <f>IF(ISTEXT('PDG B5 PPR'!$B22)=TRUE,'PDG B5 PPR'!$B22,"")</f>
        <v/>
      </c>
      <c r="C286" s="145"/>
      <c r="D286" s="144"/>
      <c r="E286" s="144"/>
      <c r="F286" s="144"/>
      <c r="G286" s="144"/>
    </row>
    <row r="287" spans="2:19" x14ac:dyDescent="0.25">
      <c r="B287" s="209" t="str">
        <f>IF(ISTEXT('PDG B5 PPR'!$B23)=TRUE,'PDG B5 PPR'!$B23,"")</f>
        <v/>
      </c>
      <c r="C287" s="145"/>
      <c r="D287" s="144"/>
      <c r="E287" s="144"/>
      <c r="F287" s="144"/>
      <c r="G287" s="144"/>
    </row>
    <row r="288" spans="2:19" x14ac:dyDescent="0.25">
      <c r="B288" s="209" t="str">
        <f>IF(ISTEXT('PDG B5 PPR'!$B24)=TRUE,'PDG B5 PPR'!$B24,"")</f>
        <v/>
      </c>
      <c r="C288" s="145"/>
      <c r="D288" s="144"/>
      <c r="E288" s="144"/>
      <c r="F288" s="144"/>
      <c r="G288" s="144"/>
    </row>
    <row r="289" spans="2:7" x14ac:dyDescent="0.25">
      <c r="B289" s="209" t="str">
        <f>IF(ISTEXT('PDG B5 PPR'!$B25)=TRUE,'PDG B5 PPR'!$B25,"")</f>
        <v/>
      </c>
      <c r="C289" s="145"/>
      <c r="D289" s="144"/>
      <c r="E289" s="144"/>
      <c r="F289" s="144"/>
      <c r="G289" s="144"/>
    </row>
    <row r="290" spans="2:7" x14ac:dyDescent="0.25">
      <c r="B290" s="209" t="str">
        <f>IF(ISTEXT('PDG B5 PPR'!$B26)=TRUE,'PDG B5 PPR'!$B26,"")</f>
        <v/>
      </c>
      <c r="C290" s="145"/>
      <c r="D290" s="144"/>
      <c r="E290" s="144"/>
      <c r="F290" s="144"/>
      <c r="G290" s="144"/>
    </row>
    <row r="291" spans="2:7" x14ac:dyDescent="0.25">
      <c r="B291" s="209" t="str">
        <f>IF(ISTEXT('PDG B5 PPR'!$B27)=TRUE,'PDG B5 PPR'!$B27,"")</f>
        <v/>
      </c>
      <c r="C291" s="145"/>
      <c r="D291" s="144"/>
      <c r="E291" s="144"/>
      <c r="F291" s="144"/>
      <c r="G291" s="144"/>
    </row>
    <row r="292" spans="2:7" x14ac:dyDescent="0.25">
      <c r="B292" s="209" t="str">
        <f>IF(ISTEXT('PDG B5 PPR'!$B28)=TRUE,'PDG B5 PPR'!$B28,"")</f>
        <v/>
      </c>
      <c r="C292" s="145"/>
      <c r="D292" s="144"/>
      <c r="E292" s="144"/>
      <c r="F292" s="144"/>
      <c r="G292" s="144"/>
    </row>
    <row r="293" spans="2:7" x14ac:dyDescent="0.25">
      <c r="B293" s="209" t="str">
        <f>IF(ISTEXT('PDG B5 PPR'!$B29)=TRUE,'PDG B5 PPR'!$B29,"")</f>
        <v/>
      </c>
      <c r="C293" s="145"/>
      <c r="D293" s="144"/>
      <c r="E293" s="144"/>
      <c r="F293" s="144"/>
      <c r="G293" s="144"/>
    </row>
    <row r="294" spans="2:7" x14ac:dyDescent="0.25">
      <c r="B294" s="209" t="str">
        <f>IF(ISTEXT('PDG B5 PPR'!$B30)=TRUE,'PDG B5 PPR'!$B30,"")</f>
        <v/>
      </c>
      <c r="C294" s="145"/>
      <c r="D294" s="144"/>
      <c r="E294" s="144"/>
      <c r="F294" s="144"/>
      <c r="G294" s="144"/>
    </row>
    <row r="295" spans="2:7" x14ac:dyDescent="0.25">
      <c r="B295" s="209" t="str">
        <f>IF(ISTEXT('PDG B5 PPR'!$B31)=TRUE,'PDG B5 PPR'!$B31,"")</f>
        <v/>
      </c>
      <c r="C295" s="145"/>
      <c r="D295" s="144"/>
      <c r="E295" s="144"/>
      <c r="F295" s="144"/>
      <c r="G295" s="144"/>
    </row>
    <row r="296" spans="2:7" x14ac:dyDescent="0.25">
      <c r="B296" s="209" t="str">
        <f>IF(ISTEXT('PDG B5 PPR'!$B32)=TRUE,'PDG B5 PPR'!$B32,"")</f>
        <v/>
      </c>
      <c r="C296" s="145"/>
      <c r="D296" s="144"/>
      <c r="E296" s="144"/>
      <c r="F296" s="144"/>
      <c r="G296" s="144"/>
    </row>
    <row r="297" spans="2:7" x14ac:dyDescent="0.25">
      <c r="B297" s="209" t="str">
        <f>IF(ISTEXT('PDG B5 PPR'!$B33)=TRUE,'PDG B5 PPR'!$B33,"")</f>
        <v/>
      </c>
      <c r="C297" s="145"/>
      <c r="D297" s="144"/>
      <c r="E297" s="144"/>
      <c r="F297" s="144"/>
      <c r="G297" s="144"/>
    </row>
    <row r="298" spans="2:7" x14ac:dyDescent="0.25">
      <c r="B298" s="209" t="str">
        <f>IF(ISTEXT('PDG B5 PPR'!$B34)=TRUE,'PDG B5 PPR'!$B34,"")</f>
        <v/>
      </c>
      <c r="C298" s="145"/>
      <c r="D298" s="144"/>
      <c r="E298" s="144"/>
      <c r="F298" s="144"/>
      <c r="G298" s="144"/>
    </row>
    <row r="299" spans="2:7" x14ac:dyDescent="0.25">
      <c r="B299" s="209" t="str">
        <f>IF(ISTEXT('PDG B5 PPR'!$B35)=TRUE,'PDG B5 PPR'!$B35,"")</f>
        <v/>
      </c>
      <c r="C299" s="145"/>
      <c r="D299" s="144"/>
      <c r="E299" s="144"/>
      <c r="F299" s="144"/>
      <c r="G299" s="144"/>
    </row>
    <row r="300" spans="2:7" x14ac:dyDescent="0.25">
      <c r="B300" s="209" t="str">
        <f>IF(ISTEXT('PDG B5 PPR'!$B36)=TRUE,'PDG B5 PPR'!$B36,"")</f>
        <v/>
      </c>
      <c r="C300" s="145"/>
      <c r="D300" s="144"/>
      <c r="E300" s="144"/>
      <c r="F300" s="144"/>
      <c r="G300" s="144"/>
    </row>
    <row r="301" spans="2:7" x14ac:dyDescent="0.25">
      <c r="B301" s="209" t="str">
        <f>IF(ISTEXT('PDG B5 PPR'!$B37)=TRUE,'PDG B5 PPR'!$B37,"")</f>
        <v/>
      </c>
      <c r="C301" s="145"/>
      <c r="D301" s="144"/>
      <c r="E301" s="144"/>
      <c r="F301" s="144"/>
      <c r="G301" s="144"/>
    </row>
    <row r="302" spans="2:7" x14ac:dyDescent="0.25">
      <c r="B302" s="209" t="str">
        <f>IF(ISTEXT('PDG B5 PPR'!$B38)=TRUE,'PDG B5 PPR'!$B38,"")</f>
        <v/>
      </c>
      <c r="C302" s="145"/>
      <c r="D302" s="144"/>
      <c r="E302" s="144"/>
      <c r="F302" s="144"/>
      <c r="G302" s="144"/>
    </row>
    <row r="303" spans="2:7" x14ac:dyDescent="0.25">
      <c r="B303" s="209" t="str">
        <f>IF(ISTEXT('PDG B5 PPR'!$B39)=TRUE,'PDG B5 PPR'!$B39,"")</f>
        <v/>
      </c>
      <c r="C303" s="145"/>
      <c r="D303" s="144"/>
      <c r="E303" s="144"/>
      <c r="F303" s="144"/>
      <c r="G303" s="144"/>
    </row>
    <row r="304" spans="2:7" x14ac:dyDescent="0.25">
      <c r="B304" s="209" t="str">
        <f>IF(ISTEXT('PDG B5 PPR'!$B40)=TRUE,'PDG B5 PPR'!$B40,"")</f>
        <v/>
      </c>
      <c r="C304" s="145"/>
      <c r="D304" s="144"/>
      <c r="E304" s="144"/>
      <c r="F304" s="144"/>
      <c r="G304" s="144"/>
    </row>
    <row r="305" spans="2:7" x14ac:dyDescent="0.25">
      <c r="B305" s="209" t="str">
        <f>IF(ISTEXT('PDG B5 PPR'!$B41)=TRUE,'PDG B5 PPR'!$B41,"")</f>
        <v/>
      </c>
      <c r="C305" s="145"/>
      <c r="D305" s="144"/>
      <c r="E305" s="144"/>
      <c r="F305" s="144"/>
      <c r="G305" s="144"/>
    </row>
    <row r="306" spans="2:7" x14ac:dyDescent="0.25">
      <c r="B306" s="209" t="str">
        <f>IF(ISTEXT('PDG B5 PPR'!$B42)=TRUE,'PDG B5 PPR'!$B42,"")</f>
        <v/>
      </c>
      <c r="C306" s="145"/>
      <c r="D306" s="144"/>
      <c r="E306" s="144"/>
      <c r="F306" s="144"/>
      <c r="G306" s="144"/>
    </row>
    <row r="307" spans="2:7" x14ac:dyDescent="0.25">
      <c r="B307" s="209" t="str">
        <f>IF(ISTEXT('PDG B5 PPR'!$B43)=TRUE,'PDG B5 PPR'!$B43,"")</f>
        <v/>
      </c>
      <c r="C307" s="145"/>
      <c r="D307" s="144"/>
      <c r="E307" s="144"/>
      <c r="F307" s="144"/>
      <c r="G307" s="144"/>
    </row>
    <row r="308" spans="2:7" x14ac:dyDescent="0.25">
      <c r="B308" s="209" t="str">
        <f>IF(ISTEXT('PDG B5 PPR'!$B44)=TRUE,'PDG B5 PPR'!$B44,"")</f>
        <v/>
      </c>
      <c r="C308" s="145"/>
      <c r="D308" s="144"/>
      <c r="E308" s="144"/>
      <c r="F308" s="144"/>
      <c r="G308" s="144"/>
    </row>
    <row r="309" spans="2:7" x14ac:dyDescent="0.25">
      <c r="B309" s="209" t="str">
        <f>IF(ISTEXT('PDG B5 PPR'!$B45)=TRUE,'PDG B5 PPR'!$B45,"")</f>
        <v/>
      </c>
      <c r="C309" s="145"/>
      <c r="D309" s="144"/>
      <c r="E309" s="144"/>
      <c r="F309" s="144"/>
      <c r="G309" s="144"/>
    </row>
    <row r="310" spans="2:7" x14ac:dyDescent="0.25">
      <c r="B310" s="209" t="str">
        <f>IF(ISTEXT('PDG B5 PPR'!$B46)=TRUE,'PDG B5 PPR'!$B46,"")</f>
        <v/>
      </c>
      <c r="C310" s="145"/>
      <c r="D310" s="144"/>
      <c r="E310" s="144"/>
      <c r="F310" s="144"/>
      <c r="G310" s="144"/>
    </row>
    <row r="311" spans="2:7" x14ac:dyDescent="0.25">
      <c r="B311" s="209" t="str">
        <f>IF(ISTEXT('PDG B5 PPR'!$B47)=TRUE,'PDG B5 PPR'!$B47,"")</f>
        <v/>
      </c>
      <c r="C311" s="145"/>
      <c r="D311" s="144"/>
      <c r="E311" s="144"/>
      <c r="F311" s="144"/>
      <c r="G311" s="144"/>
    </row>
    <row r="312" spans="2:7" x14ac:dyDescent="0.25">
      <c r="B312" s="209" t="str">
        <f>IF(ISTEXT('PDG B5 PPR'!$B48)=TRUE,'PDG B5 PPR'!$B48,"")</f>
        <v/>
      </c>
      <c r="C312" s="145"/>
      <c r="D312" s="144"/>
      <c r="E312" s="144"/>
      <c r="F312" s="144"/>
      <c r="G312" s="144"/>
    </row>
    <row r="313" spans="2:7" x14ac:dyDescent="0.25">
      <c r="B313" s="209" t="str">
        <f>IF(ISTEXT('PDG B5 PPR'!$B49)=TRUE,'PDG B5 PPR'!$B49,"")</f>
        <v/>
      </c>
      <c r="C313" s="145"/>
      <c r="D313" s="144"/>
      <c r="E313" s="144"/>
      <c r="F313" s="144"/>
      <c r="G313" s="144"/>
    </row>
    <row r="314" spans="2:7" ht="9" customHeight="1" x14ac:dyDescent="0.25">
      <c r="B314" s="140" t="s">
        <v>307</v>
      </c>
      <c r="C314" s="165"/>
      <c r="D314" s="165"/>
      <c r="E314" s="165"/>
      <c r="F314" s="165"/>
      <c r="G314" s="141"/>
    </row>
    <row r="315" spans="2:7" ht="15.75" thickBot="1" x14ac:dyDescent="0.3">
      <c r="B315" s="59" t="s">
        <v>34</v>
      </c>
      <c r="C315" s="60"/>
      <c r="D315" s="7"/>
      <c r="E315" s="7"/>
      <c r="F315" s="7"/>
      <c r="G315" s="7"/>
    </row>
    <row r="316" spans="2:7" x14ac:dyDescent="0.25">
      <c r="B316" s="64"/>
      <c r="C316" s="65"/>
    </row>
    <row r="317" spans="2:7" ht="15.6" customHeight="1" x14ac:dyDescent="0.25">
      <c r="B317" s="66" t="s">
        <v>366</v>
      </c>
      <c r="C317" s="39"/>
      <c r="D317" s="39"/>
      <c r="E317" s="39"/>
      <c r="F317" s="39"/>
    </row>
    <row r="318" spans="2:7" ht="69.599999999999994" customHeight="1" x14ac:dyDescent="0.25">
      <c r="B318" s="58" t="s">
        <v>54</v>
      </c>
      <c r="C318" s="58" t="s">
        <v>49</v>
      </c>
      <c r="D318" s="58" t="s">
        <v>55</v>
      </c>
      <c r="E318" s="58" t="s">
        <v>51</v>
      </c>
      <c r="F318" s="58" t="s">
        <v>52</v>
      </c>
    </row>
    <row r="319" spans="2:7" x14ac:dyDescent="0.25">
      <c r="B319" s="175"/>
      <c r="C319" s="145"/>
      <c r="D319" s="145"/>
      <c r="E319" s="145"/>
      <c r="F319" s="145"/>
    </row>
    <row r="320" spans="2:7" ht="9" customHeight="1" x14ac:dyDescent="0.25">
      <c r="B320" s="159" t="s">
        <v>308</v>
      </c>
      <c r="C320" s="165"/>
      <c r="D320" s="165"/>
      <c r="E320" s="174"/>
      <c r="F320" s="177"/>
    </row>
    <row r="321" spans="2:11" ht="15.75" thickBot="1" x14ac:dyDescent="0.3">
      <c r="B321" s="59" t="s">
        <v>34</v>
      </c>
      <c r="C321" s="60"/>
      <c r="D321" s="7"/>
      <c r="E321" s="7"/>
      <c r="F321" s="7"/>
    </row>
    <row r="322" spans="2:11" x14ac:dyDescent="0.25">
      <c r="B322" s="68"/>
    </row>
    <row r="323" spans="2:11" ht="14.45" customHeight="1" x14ac:dyDescent="0.25">
      <c r="B323" s="26" t="s">
        <v>236</v>
      </c>
      <c r="C323" s="26"/>
      <c r="D323" s="26"/>
      <c r="E323" s="26"/>
      <c r="F323" s="26"/>
      <c r="G323" s="26"/>
      <c r="H323" s="26"/>
      <c r="I323" s="26"/>
      <c r="J323" s="26"/>
      <c r="K323" s="26"/>
    </row>
    <row r="324" spans="2:11" ht="14.45" customHeight="1" x14ac:dyDescent="0.25">
      <c r="B324" s="26" t="s">
        <v>367</v>
      </c>
      <c r="C324" s="26"/>
      <c r="D324" s="26"/>
      <c r="E324" s="26"/>
      <c r="F324" s="26"/>
      <c r="G324" s="26"/>
      <c r="H324" s="26"/>
      <c r="I324" s="26"/>
      <c r="J324" s="26"/>
      <c r="K324" s="26"/>
    </row>
    <row r="325" spans="2:11" ht="290.10000000000002" customHeight="1" x14ac:dyDescent="0.25">
      <c r="B325" s="29"/>
      <c r="C325" s="30" t="s">
        <v>8</v>
      </c>
    </row>
    <row r="327" spans="2:11" ht="15.75" x14ac:dyDescent="0.25">
      <c r="B327" s="39" t="s">
        <v>368</v>
      </c>
      <c r="C327" s="39"/>
      <c r="D327" s="39"/>
      <c r="E327" s="39"/>
      <c r="F327" s="39"/>
      <c r="G327" s="39"/>
      <c r="H327" s="39"/>
      <c r="I327" s="39"/>
      <c r="J327" s="39"/>
      <c r="K327" s="39"/>
    </row>
    <row r="328" spans="2:11" ht="15.75" x14ac:dyDescent="0.25">
      <c r="B328" s="39" t="s">
        <v>57</v>
      </c>
      <c r="C328" s="39"/>
      <c r="D328" s="39"/>
      <c r="E328" s="39"/>
      <c r="F328" s="39"/>
      <c r="G328" s="39"/>
      <c r="H328" s="39"/>
      <c r="I328" s="39"/>
      <c r="J328" s="39"/>
      <c r="K328" s="39"/>
    </row>
    <row r="329" spans="2:11" ht="290.10000000000002" customHeight="1" x14ac:dyDescent="0.25">
      <c r="B329" s="29"/>
      <c r="C329" s="33"/>
      <c r="D329" s="33"/>
      <c r="E329" s="33"/>
      <c r="F329" s="33"/>
      <c r="G329" s="33"/>
    </row>
    <row r="330" spans="2:11" x14ac:dyDescent="0.25">
      <c r="F330" s="16"/>
      <c r="K330" s="48"/>
    </row>
    <row r="331" spans="2:11" ht="15.75" x14ac:dyDescent="0.25">
      <c r="B331" s="39" t="s">
        <v>369</v>
      </c>
      <c r="C331" s="39"/>
      <c r="D331" s="39"/>
      <c r="E331" s="39"/>
      <c r="F331" s="39"/>
      <c r="G331" s="39"/>
      <c r="H331" s="39"/>
      <c r="I331" s="39"/>
      <c r="J331" s="39"/>
      <c r="K331" s="39"/>
    </row>
    <row r="332" spans="2:11" ht="15.75" x14ac:dyDescent="0.25">
      <c r="B332" s="39" t="s">
        <v>7</v>
      </c>
      <c r="C332" s="39"/>
      <c r="D332" s="39"/>
      <c r="E332" s="39"/>
      <c r="F332" s="39"/>
      <c r="G332" s="39"/>
      <c r="H332" s="39"/>
      <c r="I332" s="39"/>
      <c r="J332" s="39"/>
      <c r="K332" s="39"/>
    </row>
    <row r="333" spans="2:11" ht="290.10000000000002" customHeight="1" x14ac:dyDescent="0.25">
      <c r="B333" s="29"/>
      <c r="C333" s="30" t="s">
        <v>8</v>
      </c>
      <c r="D333" s="33"/>
      <c r="E333" s="33"/>
      <c r="F333" s="33"/>
      <c r="G333" s="33"/>
    </row>
    <row r="334" spans="2:11" x14ac:dyDescent="0.25">
      <c r="F334" s="16"/>
      <c r="K334" s="48"/>
    </row>
    <row r="335" spans="2:11" ht="15.75" x14ac:dyDescent="0.25">
      <c r="B335" s="39" t="s">
        <v>58</v>
      </c>
      <c r="C335" s="39"/>
      <c r="D335" s="39"/>
      <c r="E335" s="39"/>
      <c r="F335" s="39"/>
      <c r="G335" s="39"/>
      <c r="H335" s="39"/>
      <c r="I335" s="39"/>
      <c r="J335" s="39"/>
      <c r="K335" s="39"/>
    </row>
    <row r="336" spans="2:11" ht="15.75" x14ac:dyDescent="0.25">
      <c r="B336" s="39" t="s">
        <v>7</v>
      </c>
      <c r="C336" s="39"/>
      <c r="D336" s="39"/>
      <c r="E336" s="39"/>
      <c r="F336" s="39"/>
      <c r="G336" s="39"/>
      <c r="H336" s="39"/>
      <c r="I336" s="39"/>
      <c r="J336" s="39"/>
      <c r="K336" s="39"/>
    </row>
    <row r="337" spans="2:11" ht="290.10000000000002" customHeight="1" x14ac:dyDescent="0.25">
      <c r="B337" s="29"/>
      <c r="C337" s="30" t="s">
        <v>8</v>
      </c>
      <c r="D337" s="33"/>
      <c r="E337" s="33"/>
      <c r="F337" s="33"/>
      <c r="G337" s="33"/>
    </row>
    <row r="338" spans="2:11" x14ac:dyDescent="0.25">
      <c r="F338" s="16"/>
      <c r="K338" s="48"/>
    </row>
    <row r="339" spans="2:11" ht="15.6" customHeight="1" x14ac:dyDescent="0.25">
      <c r="B339" s="32" t="s">
        <v>59</v>
      </c>
      <c r="C339" s="32"/>
      <c r="D339" s="32"/>
      <c r="E339" s="32"/>
      <c r="F339" s="32"/>
      <c r="G339" s="32"/>
      <c r="H339" s="32"/>
      <c r="I339" s="32"/>
      <c r="J339" s="32"/>
      <c r="K339" s="32"/>
    </row>
    <row r="340" spans="2:11" ht="15.75" x14ac:dyDescent="0.25">
      <c r="B340" s="27"/>
      <c r="C340" s="33"/>
      <c r="D340" s="33"/>
      <c r="E340" s="33"/>
      <c r="F340" s="33"/>
      <c r="G340" s="33"/>
    </row>
    <row r="341" spans="2:11" ht="14.45" customHeight="1" x14ac:dyDescent="0.25">
      <c r="B341" s="42" t="s">
        <v>60</v>
      </c>
      <c r="C341" s="42"/>
      <c r="D341" s="42"/>
      <c r="E341" s="42"/>
      <c r="F341" s="26"/>
      <c r="G341" s="26"/>
      <c r="H341" s="26"/>
      <c r="I341" s="26"/>
      <c r="J341" s="26"/>
    </row>
    <row r="342" spans="2:11" ht="79.5" customHeight="1" x14ac:dyDescent="0.25">
      <c r="B342" s="15" t="s">
        <v>18</v>
      </c>
      <c r="C342" s="69" t="s">
        <v>19</v>
      </c>
      <c r="D342" s="34" t="s">
        <v>330</v>
      </c>
      <c r="E342" s="69" t="s">
        <v>345</v>
      </c>
      <c r="F342" s="58" t="s">
        <v>316</v>
      </c>
      <c r="G342" s="44"/>
      <c r="H342" s="7"/>
      <c r="I342" s="7"/>
      <c r="J342" s="7"/>
    </row>
    <row r="343" spans="2:11" x14ac:dyDescent="0.25">
      <c r="B343" s="37"/>
      <c r="C343" s="36"/>
      <c r="D343" s="218"/>
      <c r="E343" s="36"/>
      <c r="F343" s="195"/>
      <c r="G343" s="45"/>
      <c r="H343" s="46"/>
      <c r="I343" s="46"/>
      <c r="J343" s="46"/>
    </row>
    <row r="344" spans="2:11" x14ac:dyDescent="0.25">
      <c r="B344" s="37"/>
      <c r="C344" s="36"/>
      <c r="D344" s="218"/>
      <c r="E344" s="36"/>
      <c r="F344" s="195"/>
      <c r="G344" s="45"/>
      <c r="H344" s="46"/>
      <c r="I344" s="46"/>
      <c r="J344" s="46"/>
    </row>
    <row r="345" spans="2:11" x14ac:dyDescent="0.25">
      <c r="B345" s="37"/>
      <c r="C345" s="36"/>
      <c r="D345" s="218"/>
      <c r="E345" s="36"/>
      <c r="F345" s="195"/>
      <c r="G345" s="45"/>
      <c r="H345" s="46"/>
      <c r="I345" s="46"/>
      <c r="J345" s="46"/>
    </row>
    <row r="346" spans="2:11" x14ac:dyDescent="0.25">
      <c r="B346" s="37"/>
      <c r="C346" s="36"/>
      <c r="D346" s="218"/>
      <c r="E346" s="36"/>
      <c r="F346" s="195"/>
      <c r="G346" s="45"/>
      <c r="H346" s="46"/>
      <c r="I346" s="46"/>
      <c r="J346" s="46"/>
    </row>
    <row r="347" spans="2:11" x14ac:dyDescent="0.25">
      <c r="B347" s="37"/>
      <c r="C347" s="36"/>
      <c r="D347" s="218"/>
      <c r="E347" s="36"/>
      <c r="F347" s="195"/>
      <c r="G347" s="45"/>
      <c r="H347" s="46"/>
      <c r="I347" s="46"/>
      <c r="J347" s="46"/>
    </row>
    <row r="348" spans="2:11" x14ac:dyDescent="0.25">
      <c r="B348" s="37"/>
      <c r="C348" s="36"/>
      <c r="D348" s="218"/>
      <c r="E348" s="36"/>
      <c r="F348" s="195"/>
      <c r="G348" s="45"/>
      <c r="H348" s="46"/>
      <c r="I348" s="46"/>
      <c r="J348" s="46"/>
    </row>
    <row r="349" spans="2:11" x14ac:dyDescent="0.25">
      <c r="B349" s="37"/>
      <c r="C349" s="36"/>
      <c r="D349" s="218"/>
      <c r="E349" s="36"/>
      <c r="F349" s="195"/>
      <c r="G349" s="45"/>
      <c r="H349" s="46"/>
      <c r="I349" s="46"/>
      <c r="J349" s="46"/>
    </row>
    <row r="350" spans="2:11" x14ac:dyDescent="0.25">
      <c r="B350" s="37"/>
      <c r="C350" s="36"/>
      <c r="D350" s="218"/>
      <c r="E350" s="36"/>
      <c r="F350" s="195"/>
      <c r="G350" s="45"/>
      <c r="H350" s="46"/>
      <c r="I350" s="46"/>
      <c r="J350" s="46"/>
    </row>
    <row r="351" spans="2:11" x14ac:dyDescent="0.25">
      <c r="B351" s="37"/>
      <c r="C351" s="36"/>
      <c r="D351" s="218"/>
      <c r="E351" s="36"/>
      <c r="F351" s="195"/>
      <c r="G351" s="45"/>
      <c r="H351" s="46"/>
      <c r="I351" s="46"/>
      <c r="J351" s="46"/>
    </row>
    <row r="352" spans="2:11" x14ac:dyDescent="0.25">
      <c r="B352" s="158"/>
      <c r="C352" s="157"/>
      <c r="D352" s="218"/>
      <c r="E352" s="157"/>
      <c r="F352" s="195"/>
      <c r="G352" s="45"/>
      <c r="H352" s="46"/>
      <c r="I352" s="46"/>
      <c r="J352" s="46"/>
    </row>
    <row r="353" spans="2:12" ht="9" customHeight="1" x14ac:dyDescent="0.25">
      <c r="B353" s="140" t="s">
        <v>61</v>
      </c>
      <c r="C353" s="165"/>
      <c r="D353" s="165"/>
      <c r="E353" s="165"/>
      <c r="F353" s="161"/>
      <c r="G353" s="47"/>
      <c r="H353" s="46"/>
      <c r="I353" s="46"/>
      <c r="J353" s="46"/>
    </row>
    <row r="354" spans="2:12" x14ac:dyDescent="0.25">
      <c r="F354" s="16"/>
      <c r="K354" s="48"/>
    </row>
    <row r="355" spans="2:12" ht="15.75" customHeight="1" x14ac:dyDescent="0.25">
      <c r="B355" s="39" t="s">
        <v>370</v>
      </c>
      <c r="C355" s="39"/>
      <c r="D355" s="39"/>
      <c r="E355" s="39"/>
      <c r="F355" s="39"/>
      <c r="G355" s="39"/>
      <c r="H355" s="39"/>
      <c r="I355" s="39"/>
      <c r="J355" s="39"/>
      <c r="K355" s="39"/>
      <c r="L355" s="70"/>
    </row>
    <row r="356" spans="2:12" ht="15.75" customHeight="1" x14ac:dyDescent="0.25">
      <c r="B356" s="62" t="s">
        <v>62</v>
      </c>
      <c r="C356" s="39"/>
      <c r="D356" s="39"/>
      <c r="E356" s="39"/>
      <c r="F356" s="39"/>
      <c r="G356" s="39"/>
      <c r="H356" s="39"/>
      <c r="I356" s="39"/>
      <c r="J356" s="39"/>
      <c r="K356" s="39"/>
      <c r="L356" s="70"/>
    </row>
    <row r="357" spans="2:12" ht="93" customHeight="1" x14ac:dyDescent="0.25">
      <c r="B357" s="43" t="s">
        <v>63</v>
      </c>
      <c r="C357" s="58" t="s">
        <v>318</v>
      </c>
      <c r="D357" s="58" t="s">
        <v>64</v>
      </c>
      <c r="E357" s="58" t="s">
        <v>65</v>
      </c>
      <c r="F357" s="58" t="s">
        <v>66</v>
      </c>
      <c r="G357" s="58" t="s">
        <v>67</v>
      </c>
      <c r="H357" s="58" t="s">
        <v>68</v>
      </c>
      <c r="I357" s="58" t="s">
        <v>69</v>
      </c>
    </row>
    <row r="358" spans="2:12" x14ac:dyDescent="0.25">
      <c r="B358" s="207" t="str">
        <f>IF(ISTEXT('PDG B5 PPR'!$B16)=TRUE,'PDG B5 PPR'!$B16,"")</f>
        <v/>
      </c>
      <c r="C358" s="71"/>
      <c r="D358" s="146"/>
      <c r="E358" s="146"/>
      <c r="F358" s="146"/>
      <c r="G358" s="146"/>
      <c r="H358" s="146"/>
      <c r="I358" s="146"/>
    </row>
    <row r="359" spans="2:12" x14ac:dyDescent="0.25">
      <c r="B359" s="207" t="str">
        <f>IF(ISTEXT('PDG B5 PPR'!$B17)=TRUE,'PDG B5 PPR'!$B17,"")</f>
        <v/>
      </c>
      <c r="C359" s="71"/>
      <c r="D359" s="146"/>
      <c r="E359" s="146"/>
      <c r="F359" s="146"/>
      <c r="G359" s="146"/>
      <c r="H359" s="146"/>
      <c r="I359" s="146"/>
    </row>
    <row r="360" spans="2:12" x14ac:dyDescent="0.25">
      <c r="B360" s="207" t="str">
        <f>IF(ISTEXT('PDG B5 PPR'!$B18)=TRUE,'PDG B5 PPR'!$B18,"")</f>
        <v/>
      </c>
      <c r="C360" s="71"/>
      <c r="D360" s="146"/>
      <c r="E360" s="146"/>
      <c r="F360" s="146"/>
      <c r="G360" s="146"/>
      <c r="H360" s="146"/>
      <c r="I360" s="146"/>
    </row>
    <row r="361" spans="2:12" x14ac:dyDescent="0.25">
      <c r="B361" s="207" t="str">
        <f>IF(ISTEXT('PDG B5 PPR'!$B19)=TRUE,'PDG B5 PPR'!$B19,"")</f>
        <v/>
      </c>
      <c r="C361" s="71"/>
      <c r="D361" s="146"/>
      <c r="E361" s="146"/>
      <c r="F361" s="146"/>
      <c r="G361" s="146"/>
      <c r="H361" s="146"/>
      <c r="I361" s="146"/>
    </row>
    <row r="362" spans="2:12" x14ac:dyDescent="0.25">
      <c r="B362" s="207" t="str">
        <f>IF(ISTEXT('PDG B5 PPR'!$B20)=TRUE,'PDG B5 PPR'!$B20,"")</f>
        <v/>
      </c>
      <c r="C362" s="71"/>
      <c r="D362" s="146"/>
      <c r="E362" s="146"/>
      <c r="F362" s="146"/>
      <c r="G362" s="146"/>
      <c r="H362" s="146"/>
      <c r="I362" s="146"/>
    </row>
    <row r="363" spans="2:12" x14ac:dyDescent="0.25">
      <c r="B363" s="207" t="str">
        <f>IF(ISTEXT('PDG B5 PPR'!$B21)=TRUE,'PDG B5 PPR'!$B21,"")</f>
        <v/>
      </c>
      <c r="C363" s="71"/>
      <c r="D363" s="146"/>
      <c r="E363" s="146"/>
      <c r="F363" s="146"/>
      <c r="G363" s="146"/>
      <c r="H363" s="146"/>
      <c r="I363" s="146"/>
    </row>
    <row r="364" spans="2:12" x14ac:dyDescent="0.25">
      <c r="B364" s="207" t="str">
        <f>IF(ISTEXT('PDG B5 PPR'!$B22)=TRUE,'PDG B5 PPR'!$B22,"")</f>
        <v/>
      </c>
      <c r="C364" s="71"/>
      <c r="D364" s="146"/>
      <c r="E364" s="146"/>
      <c r="F364" s="146"/>
      <c r="G364" s="146"/>
      <c r="H364" s="146"/>
      <c r="I364" s="146"/>
    </row>
    <row r="365" spans="2:12" x14ac:dyDescent="0.25">
      <c r="B365" s="207" t="str">
        <f>IF(ISTEXT('PDG B5 PPR'!$B23)=TRUE,'PDG B5 PPR'!$B23,"")</f>
        <v/>
      </c>
      <c r="C365" s="71"/>
      <c r="D365" s="146"/>
      <c r="E365" s="146"/>
      <c r="F365" s="146"/>
      <c r="G365" s="146"/>
      <c r="H365" s="146"/>
      <c r="I365" s="146"/>
    </row>
    <row r="366" spans="2:12" x14ac:dyDescent="0.25">
      <c r="B366" s="207" t="str">
        <f>IF(ISTEXT('PDG B5 PPR'!$B24)=TRUE,'PDG B5 PPR'!$B24,"")</f>
        <v/>
      </c>
      <c r="C366" s="71"/>
      <c r="D366" s="146"/>
      <c r="E366" s="146"/>
      <c r="F366" s="146"/>
      <c r="G366" s="146"/>
      <c r="H366" s="146"/>
      <c r="I366" s="146"/>
    </row>
    <row r="367" spans="2:12" x14ac:dyDescent="0.25">
      <c r="B367" s="207" t="str">
        <f>IF(ISTEXT('PDG B5 PPR'!$B25)=TRUE,'PDG B5 PPR'!$B25,"")</f>
        <v/>
      </c>
      <c r="C367" s="71"/>
      <c r="D367" s="146"/>
      <c r="E367" s="146"/>
      <c r="F367" s="146"/>
      <c r="G367" s="146"/>
      <c r="H367" s="146"/>
      <c r="I367" s="146"/>
    </row>
    <row r="368" spans="2:12" x14ac:dyDescent="0.25">
      <c r="B368" s="207" t="str">
        <f>IF(ISTEXT('PDG B5 PPR'!$B26)=TRUE,'PDG B5 PPR'!$B26,"")</f>
        <v/>
      </c>
      <c r="C368" s="71"/>
      <c r="D368" s="146"/>
      <c r="E368" s="146"/>
      <c r="F368" s="146"/>
      <c r="G368" s="146"/>
      <c r="H368" s="146"/>
      <c r="I368" s="146"/>
    </row>
    <row r="369" spans="2:9" x14ac:dyDescent="0.25">
      <c r="B369" s="207" t="str">
        <f>IF(ISTEXT('PDG B5 PPR'!$B27)=TRUE,'PDG B5 PPR'!$B27,"")</f>
        <v/>
      </c>
      <c r="C369" s="71"/>
      <c r="D369" s="146"/>
      <c r="E369" s="146"/>
      <c r="F369" s="146"/>
      <c r="G369" s="146"/>
      <c r="H369" s="146"/>
      <c r="I369" s="146"/>
    </row>
    <row r="370" spans="2:9" x14ac:dyDescent="0.25">
      <c r="B370" s="207" t="str">
        <f>IF(ISTEXT('PDG B5 PPR'!$B28)=TRUE,'PDG B5 PPR'!$B28,"")</f>
        <v/>
      </c>
      <c r="C370" s="71"/>
      <c r="D370" s="146"/>
      <c r="E370" s="146"/>
      <c r="F370" s="146"/>
      <c r="G370" s="146"/>
      <c r="H370" s="146"/>
      <c r="I370" s="146"/>
    </row>
    <row r="371" spans="2:9" x14ac:dyDescent="0.25">
      <c r="B371" s="207" t="str">
        <f>IF(ISTEXT('PDG B5 PPR'!$B29)=TRUE,'PDG B5 PPR'!$B29,"")</f>
        <v/>
      </c>
      <c r="C371" s="71"/>
      <c r="D371" s="146"/>
      <c r="E371" s="146"/>
      <c r="F371" s="146"/>
      <c r="G371" s="146"/>
      <c r="H371" s="146"/>
      <c r="I371" s="146"/>
    </row>
    <row r="372" spans="2:9" x14ac:dyDescent="0.25">
      <c r="B372" s="207" t="str">
        <f>IF(ISTEXT('PDG B5 PPR'!$B30)=TRUE,'PDG B5 PPR'!$B30,"")</f>
        <v/>
      </c>
      <c r="C372" s="71"/>
      <c r="D372" s="146"/>
      <c r="E372" s="146"/>
      <c r="F372" s="146"/>
      <c r="G372" s="146"/>
      <c r="H372" s="146"/>
      <c r="I372" s="146"/>
    </row>
    <row r="373" spans="2:9" x14ac:dyDescent="0.25">
      <c r="B373" s="207" t="str">
        <f>IF(ISTEXT('PDG B5 PPR'!$B31)=TRUE,'PDG B5 PPR'!$B31,"")</f>
        <v/>
      </c>
      <c r="C373" s="71"/>
      <c r="D373" s="146"/>
      <c r="E373" s="146"/>
      <c r="F373" s="146"/>
      <c r="G373" s="146"/>
      <c r="H373" s="146"/>
      <c r="I373" s="146"/>
    </row>
    <row r="374" spans="2:9" x14ac:dyDescent="0.25">
      <c r="B374" s="207" t="str">
        <f>IF(ISTEXT('PDG B5 PPR'!$B32)=TRUE,'PDG B5 PPR'!$B32,"")</f>
        <v/>
      </c>
      <c r="C374" s="71"/>
      <c r="D374" s="146"/>
      <c r="E374" s="146"/>
      <c r="F374" s="146"/>
      <c r="G374" s="146"/>
      <c r="H374" s="146"/>
      <c r="I374" s="146"/>
    </row>
    <row r="375" spans="2:9" x14ac:dyDescent="0.25">
      <c r="B375" s="207" t="str">
        <f>IF(ISTEXT('PDG B5 PPR'!$B33)=TRUE,'PDG B5 PPR'!$B33,"")</f>
        <v/>
      </c>
      <c r="C375" s="71"/>
      <c r="D375" s="146"/>
      <c r="E375" s="146"/>
      <c r="F375" s="146"/>
      <c r="G375" s="146"/>
      <c r="H375" s="146"/>
      <c r="I375" s="146"/>
    </row>
    <row r="376" spans="2:9" x14ac:dyDescent="0.25">
      <c r="B376" s="207" t="str">
        <f>IF(ISTEXT('PDG B5 PPR'!$B34)=TRUE,'PDG B5 PPR'!$B34,"")</f>
        <v/>
      </c>
      <c r="C376" s="71"/>
      <c r="D376" s="146"/>
      <c r="E376" s="146"/>
      <c r="F376" s="146"/>
      <c r="G376" s="146"/>
      <c r="H376" s="146"/>
      <c r="I376" s="146"/>
    </row>
    <row r="377" spans="2:9" x14ac:dyDescent="0.25">
      <c r="B377" s="207" t="str">
        <f>IF(ISTEXT('PDG B5 PPR'!$B35)=TRUE,'PDG B5 PPR'!$B35,"")</f>
        <v/>
      </c>
      <c r="C377" s="71"/>
      <c r="D377" s="146"/>
      <c r="E377" s="146"/>
      <c r="F377" s="146"/>
      <c r="G377" s="146"/>
      <c r="H377" s="146"/>
      <c r="I377" s="146"/>
    </row>
    <row r="378" spans="2:9" x14ac:dyDescent="0.25">
      <c r="B378" s="207" t="str">
        <f>IF(ISTEXT('PDG B5 PPR'!$B36)=TRUE,'PDG B5 PPR'!$B36,"")</f>
        <v/>
      </c>
      <c r="C378" s="71"/>
      <c r="D378" s="146"/>
      <c r="E378" s="146"/>
      <c r="F378" s="146"/>
      <c r="G378" s="146"/>
      <c r="H378" s="146"/>
      <c r="I378" s="146"/>
    </row>
    <row r="379" spans="2:9" x14ac:dyDescent="0.25">
      <c r="B379" s="207" t="str">
        <f>IF(ISTEXT('PDG B5 PPR'!$B37)=TRUE,'PDG B5 PPR'!$B37,"")</f>
        <v/>
      </c>
      <c r="C379" s="71"/>
      <c r="D379" s="146"/>
      <c r="E379" s="146"/>
      <c r="F379" s="146"/>
      <c r="G379" s="146"/>
      <c r="H379" s="146"/>
      <c r="I379" s="146"/>
    </row>
    <row r="380" spans="2:9" x14ac:dyDescent="0.25">
      <c r="B380" s="207" t="str">
        <f>IF(ISTEXT('PDG B5 PPR'!$B38)=TRUE,'PDG B5 PPR'!$B38,"")</f>
        <v/>
      </c>
      <c r="C380" s="71"/>
      <c r="D380" s="146"/>
      <c r="E380" s="146"/>
      <c r="F380" s="146"/>
      <c r="G380" s="146"/>
      <c r="H380" s="146"/>
      <c r="I380" s="146"/>
    </row>
    <row r="381" spans="2:9" x14ac:dyDescent="0.25">
      <c r="B381" s="207" t="str">
        <f>IF(ISTEXT('PDG B5 PPR'!$B39)=TRUE,'PDG B5 PPR'!$B39,"")</f>
        <v/>
      </c>
      <c r="C381" s="71"/>
      <c r="D381" s="146"/>
      <c r="E381" s="146"/>
      <c r="F381" s="146"/>
      <c r="G381" s="146"/>
      <c r="H381" s="146"/>
      <c r="I381" s="146"/>
    </row>
    <row r="382" spans="2:9" x14ac:dyDescent="0.25">
      <c r="B382" s="207" t="str">
        <f>IF(ISTEXT('PDG B5 PPR'!$B40)=TRUE,'PDG B5 PPR'!$B40,"")</f>
        <v/>
      </c>
      <c r="C382" s="71"/>
      <c r="D382" s="146"/>
      <c r="E382" s="146"/>
      <c r="F382" s="146"/>
      <c r="G382" s="146"/>
      <c r="H382" s="146"/>
      <c r="I382" s="146"/>
    </row>
    <row r="383" spans="2:9" x14ac:dyDescent="0.25">
      <c r="B383" s="207" t="str">
        <f>IF(ISTEXT('PDG B5 PPR'!$B41)=TRUE,'PDG B5 PPR'!$B41,"")</f>
        <v/>
      </c>
      <c r="C383" s="71"/>
      <c r="D383" s="146"/>
      <c r="E383" s="146"/>
      <c r="F383" s="146"/>
      <c r="G383" s="146"/>
      <c r="H383" s="146"/>
      <c r="I383" s="146"/>
    </row>
    <row r="384" spans="2:9" x14ac:dyDescent="0.25">
      <c r="B384" s="207" t="str">
        <f>IF(ISTEXT('PDG B5 PPR'!$B42)=TRUE,'PDG B5 PPR'!$B42,"")</f>
        <v/>
      </c>
      <c r="C384" s="71"/>
      <c r="D384" s="146"/>
      <c r="E384" s="146"/>
      <c r="F384" s="146"/>
      <c r="G384" s="146"/>
      <c r="H384" s="146"/>
      <c r="I384" s="146"/>
    </row>
    <row r="385" spans="2:9" x14ac:dyDescent="0.25">
      <c r="B385" s="207" t="str">
        <f>IF(ISTEXT('PDG B5 PPR'!$B43)=TRUE,'PDG B5 PPR'!$B43,"")</f>
        <v/>
      </c>
      <c r="C385" s="71"/>
      <c r="D385" s="146"/>
      <c r="E385" s="146"/>
      <c r="F385" s="146"/>
      <c r="G385" s="146"/>
      <c r="H385" s="146"/>
      <c r="I385" s="146"/>
    </row>
    <row r="386" spans="2:9" x14ac:dyDescent="0.25">
      <c r="B386" s="207" t="str">
        <f>IF(ISTEXT('PDG B5 PPR'!$B44)=TRUE,'PDG B5 PPR'!$B44,"")</f>
        <v/>
      </c>
      <c r="C386" s="71"/>
      <c r="D386" s="146"/>
      <c r="E386" s="146"/>
      <c r="F386" s="146"/>
      <c r="G386" s="146"/>
      <c r="H386" s="146"/>
      <c r="I386" s="146"/>
    </row>
    <row r="387" spans="2:9" x14ac:dyDescent="0.25">
      <c r="B387" s="207" t="str">
        <f>IF(ISTEXT('PDG B5 PPR'!$B45)=TRUE,'PDG B5 PPR'!$B45,"")</f>
        <v/>
      </c>
      <c r="C387" s="71"/>
      <c r="D387" s="146"/>
      <c r="E387" s="146"/>
      <c r="F387" s="146"/>
      <c r="G387" s="146"/>
      <c r="H387" s="146"/>
      <c r="I387" s="146"/>
    </row>
    <row r="388" spans="2:9" x14ac:dyDescent="0.25">
      <c r="B388" s="207" t="str">
        <f>IF(ISTEXT('PDG B5 PPR'!$B46)=TRUE,'PDG B5 PPR'!$B46,"")</f>
        <v/>
      </c>
      <c r="C388" s="71"/>
      <c r="D388" s="146"/>
      <c r="E388" s="146"/>
      <c r="F388" s="146"/>
      <c r="G388" s="146"/>
      <c r="H388" s="146"/>
      <c r="I388" s="146"/>
    </row>
    <row r="389" spans="2:9" x14ac:dyDescent="0.25">
      <c r="B389" s="207" t="str">
        <f>IF(ISTEXT('PDG B5 PPR'!$B47)=TRUE,'PDG B5 PPR'!$B47,"")</f>
        <v/>
      </c>
      <c r="C389" s="71"/>
      <c r="D389" s="146"/>
      <c r="E389" s="146"/>
      <c r="F389" s="146"/>
      <c r="G389" s="146"/>
      <c r="H389" s="146"/>
      <c r="I389" s="146"/>
    </row>
    <row r="390" spans="2:9" ht="9" customHeight="1" x14ac:dyDescent="0.25">
      <c r="B390" s="179" t="s">
        <v>70</v>
      </c>
      <c r="C390" s="180"/>
      <c r="D390" s="180"/>
      <c r="E390" s="180"/>
      <c r="F390" s="180"/>
      <c r="G390" s="180"/>
      <c r="H390" s="180"/>
      <c r="I390" s="181"/>
    </row>
    <row r="391" spans="2:9" ht="15.75" thickBot="1" x14ac:dyDescent="0.3">
      <c r="B391" s="72" t="s">
        <v>71</v>
      </c>
      <c r="C391" s="60"/>
    </row>
    <row r="392" spans="2:9" x14ac:dyDescent="0.25">
      <c r="B392" s="68"/>
    </row>
    <row r="393" spans="2:9" ht="15.6" customHeight="1" x14ac:dyDescent="0.25">
      <c r="B393" s="73" t="s">
        <v>371</v>
      </c>
      <c r="C393" s="39"/>
      <c r="D393" s="39"/>
      <c r="E393" s="39"/>
      <c r="F393" s="39"/>
      <c r="G393" s="7"/>
    </row>
    <row r="394" spans="2:9" ht="66.75" customHeight="1" x14ac:dyDescent="0.25">
      <c r="B394" s="58" t="s">
        <v>64</v>
      </c>
      <c r="C394" s="58" t="s">
        <v>65</v>
      </c>
      <c r="D394" s="58" t="s">
        <v>66</v>
      </c>
      <c r="E394" s="58" t="s">
        <v>67</v>
      </c>
      <c r="F394" s="58" t="s">
        <v>68</v>
      </c>
      <c r="G394" s="58" t="s">
        <v>69</v>
      </c>
    </row>
    <row r="395" spans="2:9" ht="15.6" customHeight="1" x14ac:dyDescent="0.25">
      <c r="B395" s="178"/>
      <c r="C395" s="178"/>
      <c r="D395" s="178"/>
      <c r="E395" s="178"/>
      <c r="F395" s="178"/>
      <c r="G395" s="178"/>
    </row>
    <row r="396" spans="2:9" ht="9" customHeight="1" x14ac:dyDescent="0.25">
      <c r="B396" s="179" t="s">
        <v>309</v>
      </c>
      <c r="C396" s="180"/>
      <c r="D396" s="180"/>
      <c r="E396" s="180"/>
      <c r="F396" s="180"/>
      <c r="G396" s="181"/>
    </row>
    <row r="397" spans="2:9" ht="15.6" customHeight="1" thickBot="1" x14ac:dyDescent="0.3">
      <c r="B397" s="72" t="s">
        <v>34</v>
      </c>
      <c r="C397" s="60"/>
    </row>
    <row r="398" spans="2:9" ht="15.6" customHeight="1" x14ac:dyDescent="0.25">
      <c r="B398" s="64"/>
    </row>
    <row r="399" spans="2:9" ht="14.45" customHeight="1" x14ac:dyDescent="0.25">
      <c r="B399" s="74" t="s">
        <v>72</v>
      </c>
    </row>
    <row r="400" spans="2:9" ht="14.45" customHeight="1" x14ac:dyDescent="0.25">
      <c r="B400" s="74" t="s">
        <v>367</v>
      </c>
    </row>
    <row r="401" spans="2:15" ht="290.10000000000002" customHeight="1" x14ac:dyDescent="0.25">
      <c r="B401" s="29"/>
      <c r="C401" s="30" t="s">
        <v>8</v>
      </c>
    </row>
    <row r="403" spans="2:15" ht="19.5" thickBot="1" x14ac:dyDescent="0.35">
      <c r="B403" s="11" t="s">
        <v>202</v>
      </c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</row>
    <row r="404" spans="2:15" ht="15.75" thickTop="1" x14ac:dyDescent="0.25"/>
    <row r="405" spans="2:15" ht="15.6" customHeight="1" x14ac:dyDescent="0.25">
      <c r="B405" s="39" t="s">
        <v>372</v>
      </c>
      <c r="C405" s="39"/>
      <c r="D405" s="39"/>
      <c r="E405" s="39"/>
      <c r="F405" s="39"/>
      <c r="G405" s="39"/>
      <c r="H405" s="39"/>
      <c r="I405" s="39"/>
      <c r="J405" s="39"/>
      <c r="K405" s="39"/>
      <c r="L405" s="39"/>
    </row>
    <row r="406" spans="2:15" x14ac:dyDescent="0.25">
      <c r="B406" s="27"/>
    </row>
    <row r="407" spans="2:15" ht="14.45" customHeight="1" x14ac:dyDescent="0.25">
      <c r="B407" s="26" t="s">
        <v>73</v>
      </c>
      <c r="C407" s="26"/>
      <c r="D407" s="26"/>
      <c r="E407" s="26"/>
      <c r="F407" s="26"/>
    </row>
    <row r="408" spans="2:15" ht="69.599999999999994" customHeight="1" x14ac:dyDescent="0.25">
      <c r="B408" s="75" t="s">
        <v>230</v>
      </c>
      <c r="C408" s="58" t="s">
        <v>319</v>
      </c>
      <c r="D408" s="58" t="s">
        <v>320</v>
      </c>
    </row>
    <row r="409" spans="2:15" x14ac:dyDescent="0.25">
      <c r="B409" s="76"/>
      <c r="C409" s="76"/>
      <c r="D409" s="76"/>
    </row>
    <row r="410" spans="2:15" x14ac:dyDescent="0.25">
      <c r="B410" s="76"/>
      <c r="C410" s="76"/>
      <c r="D410" s="76"/>
    </row>
    <row r="411" spans="2:15" x14ac:dyDescent="0.25">
      <c r="B411" s="76"/>
      <c r="C411" s="76"/>
      <c r="D411" s="76"/>
    </row>
    <row r="412" spans="2:15" x14ac:dyDescent="0.25">
      <c r="B412" s="76"/>
      <c r="C412" s="76"/>
      <c r="D412" s="76"/>
    </row>
    <row r="413" spans="2:15" x14ac:dyDescent="0.25">
      <c r="B413" s="76"/>
      <c r="C413" s="76"/>
      <c r="D413" s="76"/>
    </row>
    <row r="414" spans="2:15" x14ac:dyDescent="0.25">
      <c r="B414" s="76"/>
      <c r="C414" s="76"/>
      <c r="D414" s="76"/>
    </row>
    <row r="415" spans="2:15" x14ac:dyDescent="0.25">
      <c r="B415" s="76"/>
      <c r="C415" s="76"/>
      <c r="D415" s="76"/>
    </row>
    <row r="416" spans="2:15" x14ac:dyDescent="0.25">
      <c r="B416" s="76"/>
      <c r="C416" s="76"/>
      <c r="D416" s="76"/>
    </row>
    <row r="417" spans="2:15" x14ac:dyDescent="0.25">
      <c r="B417" s="76"/>
      <c r="C417" s="76"/>
      <c r="D417" s="76"/>
    </row>
    <row r="418" spans="2:15" x14ac:dyDescent="0.25">
      <c r="B418" s="182"/>
      <c r="C418" s="182"/>
      <c r="D418" s="182"/>
    </row>
    <row r="419" spans="2:15" ht="9" customHeight="1" x14ac:dyDescent="0.25">
      <c r="B419" s="159" t="s">
        <v>74</v>
      </c>
      <c r="C419" s="163"/>
      <c r="D419" s="164"/>
    </row>
    <row r="420" spans="2:15" ht="15.75" x14ac:dyDescent="0.25"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70"/>
    </row>
    <row r="421" spans="2:15" ht="15.75" x14ac:dyDescent="0.25">
      <c r="B421" s="39" t="s">
        <v>373</v>
      </c>
      <c r="C421" s="39"/>
      <c r="D421" s="39"/>
      <c r="E421" s="39"/>
      <c r="F421" s="39"/>
      <c r="G421" s="39"/>
      <c r="H421" s="39"/>
      <c r="I421" s="39"/>
      <c r="J421" s="39"/>
      <c r="K421" s="39"/>
      <c r="L421" s="70"/>
    </row>
    <row r="422" spans="2:15" ht="15.75" x14ac:dyDescent="0.25">
      <c r="B422" s="39" t="s">
        <v>7</v>
      </c>
      <c r="C422" s="39"/>
      <c r="D422" s="39"/>
      <c r="E422" s="39"/>
      <c r="F422" s="39"/>
      <c r="G422" s="39"/>
      <c r="H422" s="39"/>
      <c r="I422" s="39"/>
      <c r="J422" s="39"/>
      <c r="K422" s="39"/>
      <c r="L422" s="70"/>
    </row>
    <row r="423" spans="2:15" ht="290.10000000000002" customHeight="1" x14ac:dyDescent="0.25">
      <c r="B423" s="29"/>
      <c r="C423" s="30" t="s">
        <v>8</v>
      </c>
    </row>
    <row r="424" spans="2:15" x14ac:dyDescent="0.25">
      <c r="B424" s="30"/>
      <c r="F424" s="16"/>
    </row>
    <row r="425" spans="2:15" ht="19.5" thickBot="1" x14ac:dyDescent="0.35">
      <c r="B425" s="11" t="s">
        <v>203</v>
      </c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</row>
    <row r="426" spans="2:15" ht="15.75" thickTop="1" x14ac:dyDescent="0.25"/>
    <row r="427" spans="2:15" ht="15.6" customHeight="1" x14ac:dyDescent="0.25">
      <c r="B427" s="39" t="s">
        <v>374</v>
      </c>
      <c r="C427" s="39"/>
      <c r="D427" s="39"/>
      <c r="E427" s="39"/>
      <c r="F427" s="39"/>
      <c r="G427" s="49"/>
      <c r="H427" s="49"/>
      <c r="I427" s="49"/>
    </row>
    <row r="428" spans="2:15" ht="84" customHeight="1" x14ac:dyDescent="0.25">
      <c r="B428" s="58" t="s">
        <v>229</v>
      </c>
      <c r="C428" s="58" t="s">
        <v>75</v>
      </c>
      <c r="D428" s="58" t="s">
        <v>76</v>
      </c>
    </row>
    <row r="429" spans="2:15" x14ac:dyDescent="0.25">
      <c r="B429" s="67"/>
      <c r="C429" s="77"/>
      <c r="D429" s="221"/>
    </row>
    <row r="430" spans="2:15" x14ac:dyDescent="0.25">
      <c r="B430" s="67"/>
      <c r="C430" s="77"/>
      <c r="D430" s="221"/>
    </row>
    <row r="431" spans="2:15" x14ac:dyDescent="0.25">
      <c r="B431" s="67"/>
      <c r="C431" s="77"/>
      <c r="D431" s="221"/>
    </row>
    <row r="432" spans="2:15" x14ac:dyDescent="0.25">
      <c r="B432" s="67"/>
      <c r="C432" s="77"/>
      <c r="D432" s="221"/>
    </row>
    <row r="433" spans="2:10" x14ac:dyDescent="0.25">
      <c r="B433" s="67"/>
      <c r="C433" s="77"/>
      <c r="D433" s="221"/>
    </row>
    <row r="434" spans="2:10" x14ac:dyDescent="0.25">
      <c r="B434" s="67"/>
      <c r="C434" s="77"/>
      <c r="D434" s="221"/>
    </row>
    <row r="435" spans="2:10" x14ac:dyDescent="0.25">
      <c r="B435" s="67"/>
      <c r="C435" s="77"/>
      <c r="D435" s="221"/>
    </row>
    <row r="436" spans="2:10" x14ac:dyDescent="0.25">
      <c r="B436" s="67"/>
      <c r="C436" s="77"/>
      <c r="D436" s="221"/>
    </row>
    <row r="437" spans="2:10" x14ac:dyDescent="0.25">
      <c r="B437" s="67"/>
      <c r="C437" s="77"/>
      <c r="D437" s="221"/>
    </row>
    <row r="438" spans="2:10" x14ac:dyDescent="0.25">
      <c r="B438" s="176"/>
      <c r="C438" s="183"/>
      <c r="D438" s="222"/>
    </row>
    <row r="439" spans="2:10" ht="9" customHeight="1" x14ac:dyDescent="0.25">
      <c r="B439" s="159" t="s">
        <v>77</v>
      </c>
      <c r="C439" s="163"/>
      <c r="D439" s="164"/>
    </row>
    <row r="440" spans="2:10" ht="15.6" customHeight="1" x14ac:dyDescent="0.25">
      <c r="B440" s="39"/>
      <c r="C440" s="39"/>
      <c r="D440" s="39"/>
      <c r="E440" s="39"/>
      <c r="F440" s="39"/>
    </row>
    <row r="441" spans="2:10" ht="15.6" customHeight="1" x14ac:dyDescent="0.25">
      <c r="B441" s="39" t="s">
        <v>78</v>
      </c>
      <c r="C441" s="39"/>
      <c r="D441" s="39"/>
      <c r="E441" s="39"/>
      <c r="F441" s="39"/>
    </row>
    <row r="442" spans="2:10" x14ac:dyDescent="0.25">
      <c r="B442" s="27"/>
    </row>
    <row r="443" spans="2:10" ht="14.45" customHeight="1" x14ac:dyDescent="0.25">
      <c r="B443" s="78" t="s">
        <v>375</v>
      </c>
      <c r="C443" s="78"/>
      <c r="D443" s="78"/>
      <c r="E443" s="78"/>
      <c r="F443" s="78"/>
      <c r="G443" s="78"/>
      <c r="H443" s="78"/>
      <c r="I443" s="78"/>
      <c r="J443" s="78"/>
    </row>
    <row r="444" spans="2:10" s="7" customFormat="1" ht="25.5" x14ac:dyDescent="0.25">
      <c r="B444" s="75" t="s">
        <v>231</v>
      </c>
      <c r="C444" s="79"/>
      <c r="D444" s="79"/>
      <c r="E444" s="79"/>
      <c r="F444" s="79"/>
      <c r="G444" s="79"/>
      <c r="H444" s="79"/>
      <c r="I444" s="79"/>
      <c r="J444" s="79"/>
    </row>
    <row r="445" spans="2:10" s="7" customFormat="1" x14ac:dyDescent="0.25">
      <c r="B445" s="80"/>
      <c r="C445" s="79"/>
      <c r="D445" s="79"/>
      <c r="E445" s="79"/>
      <c r="F445" s="79"/>
      <c r="G445" s="79"/>
      <c r="H445" s="79"/>
      <c r="I445" s="79"/>
      <c r="J445" s="79"/>
    </row>
    <row r="446" spans="2:10" s="7" customFormat="1" ht="9" customHeight="1" x14ac:dyDescent="0.25">
      <c r="B446" s="81" t="s">
        <v>79</v>
      </c>
      <c r="C446" s="79"/>
      <c r="D446" s="79"/>
      <c r="E446" s="79"/>
      <c r="F446" s="79"/>
      <c r="G446" s="79"/>
      <c r="H446" s="79"/>
      <c r="I446" s="79"/>
      <c r="J446" s="79"/>
    </row>
    <row r="447" spans="2:10" ht="15.6" customHeight="1" x14ac:dyDescent="0.25">
      <c r="B447" s="39"/>
      <c r="C447" s="39"/>
      <c r="D447" s="39"/>
      <c r="E447" s="39"/>
      <c r="F447" s="39"/>
    </row>
    <row r="448" spans="2:10" ht="15.6" customHeight="1" x14ac:dyDescent="0.25">
      <c r="B448" s="39" t="s">
        <v>80</v>
      </c>
      <c r="C448" s="39"/>
      <c r="D448" s="39"/>
      <c r="E448" s="39"/>
      <c r="F448" s="39"/>
    </row>
    <row r="449" spans="2:12" x14ac:dyDescent="0.25">
      <c r="B449" s="27"/>
    </row>
    <row r="450" spans="2:12" x14ac:dyDescent="0.25">
      <c r="B450" s="78" t="s">
        <v>81</v>
      </c>
    </row>
    <row r="451" spans="2:12" x14ac:dyDescent="0.25">
      <c r="B451" s="27"/>
    </row>
    <row r="452" spans="2:12" ht="14.45" customHeight="1" x14ac:dyDescent="0.25">
      <c r="B452" s="78" t="s">
        <v>376</v>
      </c>
      <c r="C452" s="78"/>
      <c r="D452" s="78"/>
      <c r="E452" s="78"/>
      <c r="F452" s="78"/>
      <c r="G452" s="78"/>
      <c r="H452" s="78"/>
      <c r="I452" s="78"/>
      <c r="J452" s="78"/>
    </row>
    <row r="453" spans="2:12" s="7" customFormat="1" ht="146.25" customHeight="1" x14ac:dyDescent="0.25">
      <c r="B453" s="29"/>
      <c r="C453" s="79"/>
      <c r="D453" s="79"/>
      <c r="E453" s="79"/>
      <c r="F453" s="79"/>
      <c r="G453" s="79"/>
      <c r="H453" s="79"/>
      <c r="I453" s="79"/>
      <c r="J453" s="79"/>
    </row>
    <row r="454" spans="2:12" ht="15.6" customHeight="1" x14ac:dyDescent="0.25">
      <c r="B454" s="39" t="s">
        <v>377</v>
      </c>
      <c r="C454" s="39"/>
      <c r="D454" s="39"/>
      <c r="E454" s="39"/>
      <c r="F454" s="39"/>
    </row>
    <row r="455" spans="2:12" x14ac:dyDescent="0.25">
      <c r="B455" s="82"/>
    </row>
    <row r="456" spans="2:12" ht="14.45" customHeight="1" x14ac:dyDescent="0.25">
      <c r="B456" s="78" t="s">
        <v>82</v>
      </c>
      <c r="C456" s="83"/>
      <c r="D456" s="83"/>
      <c r="E456" s="83"/>
      <c r="F456" s="83"/>
      <c r="G456" s="84"/>
    </row>
    <row r="457" spans="2:12" ht="25.5" x14ac:dyDescent="0.25">
      <c r="B457" s="75" t="s">
        <v>231</v>
      </c>
      <c r="E457" s="85"/>
      <c r="F457" s="231"/>
      <c r="G457" s="231"/>
    </row>
    <row r="458" spans="2:12" x14ac:dyDescent="0.25">
      <c r="B458" s="80"/>
      <c r="F458" s="86"/>
      <c r="G458" s="86"/>
    </row>
    <row r="459" spans="2:12" ht="9" customHeight="1" x14ac:dyDescent="0.25">
      <c r="B459" s="38" t="s">
        <v>83</v>
      </c>
      <c r="F459" s="86"/>
      <c r="G459" s="86"/>
    </row>
    <row r="460" spans="2:12" ht="15.6" customHeight="1" x14ac:dyDescent="0.25">
      <c r="B460" s="39"/>
      <c r="C460" s="39"/>
      <c r="D460" s="39"/>
      <c r="E460" s="39"/>
      <c r="F460" s="39"/>
    </row>
    <row r="461" spans="2:12" ht="15.75" x14ac:dyDescent="0.25">
      <c r="B461" s="39" t="s">
        <v>84</v>
      </c>
      <c r="C461" s="39"/>
      <c r="D461" s="39"/>
      <c r="E461" s="39"/>
      <c r="F461" s="39"/>
    </row>
    <row r="462" spans="2:12" ht="15.75" x14ac:dyDescent="0.25">
      <c r="B462" s="39" t="s">
        <v>7</v>
      </c>
      <c r="C462" s="39"/>
      <c r="D462" s="39"/>
      <c r="E462" s="39"/>
      <c r="F462" s="39"/>
    </row>
    <row r="463" spans="2:12" ht="290.10000000000002" customHeight="1" x14ac:dyDescent="0.25">
      <c r="B463" s="29"/>
      <c r="C463" s="30" t="s">
        <v>8</v>
      </c>
      <c r="D463" s="31"/>
      <c r="E463" s="31"/>
      <c r="F463" s="31"/>
      <c r="G463" s="31"/>
      <c r="H463" s="31"/>
      <c r="I463" s="31"/>
      <c r="J463" s="31"/>
      <c r="K463" s="31"/>
      <c r="L463" s="87"/>
    </row>
    <row r="465" spans="2:15" ht="19.5" thickBot="1" x14ac:dyDescent="0.35">
      <c r="B465" s="11" t="s">
        <v>204</v>
      </c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</row>
    <row r="466" spans="2:15" ht="15.75" thickTop="1" x14ac:dyDescent="0.25"/>
    <row r="467" spans="2:15" ht="15.6" customHeight="1" x14ac:dyDescent="0.25">
      <c r="B467" s="39" t="s">
        <v>85</v>
      </c>
      <c r="C467" s="39"/>
      <c r="D467" s="39"/>
      <c r="E467" s="39"/>
      <c r="F467" s="39"/>
      <c r="G467" s="49"/>
    </row>
    <row r="468" spans="2:15" ht="25.5" x14ac:dyDescent="0.25">
      <c r="B468" s="75" t="s">
        <v>231</v>
      </c>
    </row>
    <row r="469" spans="2:15" x14ac:dyDescent="0.25">
      <c r="B469" s="80"/>
    </row>
    <row r="470" spans="2:15" ht="9" customHeight="1" x14ac:dyDescent="0.25">
      <c r="B470" s="38" t="s">
        <v>86</v>
      </c>
    </row>
    <row r="471" spans="2:15" ht="15.6" customHeight="1" x14ac:dyDescent="0.25">
      <c r="B471" s="39"/>
      <c r="C471" s="39"/>
      <c r="D471" s="39"/>
      <c r="E471" s="39"/>
      <c r="F471" s="39"/>
    </row>
    <row r="472" spans="2:15" ht="15.6" customHeight="1" x14ac:dyDescent="0.25">
      <c r="B472" s="39" t="s">
        <v>378</v>
      </c>
      <c r="C472" s="39"/>
      <c r="D472" s="39"/>
      <c r="E472" s="39"/>
      <c r="F472" s="39"/>
    </row>
    <row r="473" spans="2:15" x14ac:dyDescent="0.25">
      <c r="B473" s="82"/>
    </row>
    <row r="474" spans="2:15" ht="14.45" customHeight="1" x14ac:dyDescent="0.25">
      <c r="B474" s="78" t="s">
        <v>87</v>
      </c>
      <c r="C474" s="26"/>
      <c r="D474" s="26"/>
      <c r="E474" s="26"/>
      <c r="F474" s="26"/>
      <c r="G474" s="84"/>
    </row>
    <row r="475" spans="2:15" ht="25.5" x14ac:dyDescent="0.25">
      <c r="B475" s="75" t="s">
        <v>231</v>
      </c>
      <c r="C475" s="88"/>
      <c r="D475" s="88"/>
      <c r="E475" s="88"/>
      <c r="F475" s="88"/>
      <c r="G475" s="84"/>
    </row>
    <row r="476" spans="2:15" x14ac:dyDescent="0.25">
      <c r="B476" s="80"/>
      <c r="C476" s="88"/>
      <c r="D476" s="88"/>
      <c r="E476" s="88"/>
      <c r="F476" s="88"/>
      <c r="G476" s="84"/>
    </row>
    <row r="477" spans="2:15" ht="9" customHeight="1" x14ac:dyDescent="0.25">
      <c r="B477" s="89" t="s">
        <v>88</v>
      </c>
      <c r="C477" s="88"/>
      <c r="D477" s="88"/>
      <c r="E477" s="88"/>
      <c r="F477" s="88"/>
      <c r="G477" s="84"/>
    </row>
    <row r="478" spans="2:15" ht="15.6" customHeight="1" x14ac:dyDescent="0.25">
      <c r="B478" s="39"/>
      <c r="C478" s="39"/>
      <c r="D478" s="39"/>
      <c r="E478" s="39"/>
      <c r="F478" s="39"/>
    </row>
    <row r="479" spans="2:15" ht="15.6" customHeight="1" x14ac:dyDescent="0.25">
      <c r="B479" s="39" t="s">
        <v>89</v>
      </c>
      <c r="C479" s="39"/>
      <c r="D479" s="39"/>
      <c r="E479" s="39"/>
      <c r="F479" s="39"/>
    </row>
    <row r="480" spans="2:15" x14ac:dyDescent="0.25">
      <c r="B480" s="82"/>
    </row>
    <row r="481" spans="2:15" ht="14.45" customHeight="1" x14ac:dyDescent="0.25">
      <c r="B481" s="78" t="s">
        <v>90</v>
      </c>
      <c r="C481" s="26"/>
      <c r="D481" s="26"/>
      <c r="E481" s="26"/>
      <c r="F481" s="26"/>
      <c r="G481" s="84"/>
    </row>
    <row r="482" spans="2:15" ht="290.10000000000002" customHeight="1" x14ac:dyDescent="0.25">
      <c r="B482" s="29"/>
      <c r="C482" s="30" t="s">
        <v>8</v>
      </c>
      <c r="D482" s="31"/>
      <c r="E482" s="31"/>
      <c r="F482" s="31"/>
      <c r="G482" s="31"/>
      <c r="H482" s="31"/>
      <c r="I482" s="31"/>
      <c r="J482" s="31"/>
      <c r="K482" s="31"/>
      <c r="L482" s="87"/>
    </row>
    <row r="483" spans="2:15" ht="15.6" customHeight="1" x14ac:dyDescent="0.25">
      <c r="B483" s="39"/>
      <c r="C483" s="39"/>
      <c r="D483" s="39"/>
      <c r="E483" s="39"/>
      <c r="F483" s="39"/>
    </row>
    <row r="484" spans="2:15" ht="15.6" customHeight="1" x14ac:dyDescent="0.25">
      <c r="B484" s="39" t="s">
        <v>379</v>
      </c>
      <c r="C484" s="39"/>
      <c r="D484" s="39"/>
      <c r="E484" s="39"/>
      <c r="F484" s="39"/>
    </row>
    <row r="485" spans="2:15" ht="15.6" customHeight="1" x14ac:dyDescent="0.25">
      <c r="B485" s="39" t="s">
        <v>7</v>
      </c>
      <c r="C485" s="39"/>
      <c r="D485" s="39"/>
      <c r="E485" s="39"/>
      <c r="F485" s="39"/>
    </row>
    <row r="486" spans="2:15" ht="290.10000000000002" customHeight="1" x14ac:dyDescent="0.25">
      <c r="B486" s="29"/>
      <c r="C486" s="30" t="s">
        <v>8</v>
      </c>
      <c r="D486" s="39"/>
      <c r="E486" s="39"/>
      <c r="F486" s="39"/>
    </row>
    <row r="487" spans="2:15" ht="15.75" x14ac:dyDescent="0.25">
      <c r="B487" s="31"/>
      <c r="C487" s="30"/>
      <c r="D487" s="39"/>
      <c r="E487" s="39"/>
      <c r="F487" s="39"/>
    </row>
    <row r="488" spans="2:15" ht="19.5" thickBot="1" x14ac:dyDescent="0.35">
      <c r="B488" s="11" t="s">
        <v>205</v>
      </c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</row>
    <row r="489" spans="2:15" ht="15.75" thickTop="1" x14ac:dyDescent="0.25"/>
    <row r="490" spans="2:15" ht="15.6" customHeight="1" x14ac:dyDescent="0.25">
      <c r="B490" s="39" t="s">
        <v>380</v>
      </c>
      <c r="C490" s="39"/>
      <c r="D490" s="39"/>
      <c r="E490" s="39"/>
      <c r="F490" s="39"/>
    </row>
    <row r="491" spans="2:15" x14ac:dyDescent="0.25">
      <c r="B491" s="82"/>
    </row>
    <row r="492" spans="2:15" ht="14.45" customHeight="1" x14ac:dyDescent="0.25">
      <c r="B492" s="78" t="s">
        <v>381</v>
      </c>
      <c r="C492" s="26"/>
      <c r="D492" s="26"/>
      <c r="E492" s="26"/>
      <c r="F492" s="26"/>
    </row>
    <row r="493" spans="2:15" ht="84" customHeight="1" x14ac:dyDescent="0.25">
      <c r="B493" s="75" t="s">
        <v>231</v>
      </c>
      <c r="C493" s="43" t="s">
        <v>321</v>
      </c>
    </row>
    <row r="494" spans="2:15" x14ac:dyDescent="0.25">
      <c r="B494" s="36"/>
      <c r="C494" s="36"/>
    </row>
    <row r="495" spans="2:15" x14ac:dyDescent="0.25">
      <c r="B495" s="36"/>
      <c r="C495" s="36"/>
    </row>
    <row r="496" spans="2:15" x14ac:dyDescent="0.25">
      <c r="B496" s="36"/>
      <c r="C496" s="36"/>
    </row>
    <row r="497" spans="2:6" x14ac:dyDescent="0.25">
      <c r="B497" s="36"/>
      <c r="C497" s="36"/>
    </row>
    <row r="498" spans="2:6" x14ac:dyDescent="0.25">
      <c r="B498" s="36"/>
      <c r="C498" s="36"/>
    </row>
    <row r="499" spans="2:6" x14ac:dyDescent="0.25">
      <c r="B499" s="36"/>
      <c r="C499" s="36"/>
    </row>
    <row r="500" spans="2:6" x14ac:dyDescent="0.25">
      <c r="B500" s="36"/>
      <c r="C500" s="36"/>
    </row>
    <row r="501" spans="2:6" x14ac:dyDescent="0.25">
      <c r="B501" s="36"/>
      <c r="C501" s="36"/>
    </row>
    <row r="502" spans="2:6" x14ac:dyDescent="0.25">
      <c r="B502" s="36"/>
      <c r="C502" s="36"/>
    </row>
    <row r="503" spans="2:6" x14ac:dyDescent="0.25">
      <c r="B503" s="157"/>
      <c r="C503" s="157"/>
    </row>
    <row r="504" spans="2:6" ht="9" customHeight="1" x14ac:dyDescent="0.25">
      <c r="B504" s="140" t="s">
        <v>91</v>
      </c>
      <c r="C504" s="184"/>
    </row>
    <row r="505" spans="2:6" ht="14.45" customHeight="1" x14ac:dyDescent="0.25">
      <c r="B505" s="78" t="s">
        <v>382</v>
      </c>
      <c r="C505" s="83"/>
      <c r="D505" s="83"/>
      <c r="E505" s="83"/>
      <c r="F505" s="83"/>
    </row>
    <row r="506" spans="2:6" x14ac:dyDescent="0.25">
      <c r="B506" s="82"/>
      <c r="C506" s="30"/>
    </row>
    <row r="507" spans="2:6" x14ac:dyDescent="0.25">
      <c r="B507" s="78" t="s">
        <v>92</v>
      </c>
      <c r="C507" s="83"/>
      <c r="D507" s="83"/>
      <c r="E507" s="83"/>
      <c r="F507" s="83"/>
    </row>
    <row r="508" spans="2:6" x14ac:dyDescent="0.25">
      <c r="B508" s="26" t="s">
        <v>383</v>
      </c>
      <c r="C508" s="83"/>
      <c r="D508" s="83"/>
      <c r="E508" s="83"/>
      <c r="F508" s="83"/>
    </row>
    <row r="509" spans="2:6" ht="62.25" customHeight="1" x14ac:dyDescent="0.25">
      <c r="B509" s="29"/>
      <c r="C509" s="30" t="s">
        <v>8</v>
      </c>
    </row>
    <row r="511" spans="2:6" ht="15.6" customHeight="1" x14ac:dyDescent="0.25">
      <c r="B511" s="39" t="s">
        <v>93</v>
      </c>
      <c r="C511" s="39"/>
      <c r="D511" s="39"/>
      <c r="E511" s="39"/>
      <c r="F511" s="39"/>
    </row>
    <row r="512" spans="2:6" x14ac:dyDescent="0.25">
      <c r="B512" s="27"/>
    </row>
    <row r="513" spans="2:16" x14ac:dyDescent="0.25">
      <c r="B513" s="78" t="s">
        <v>384</v>
      </c>
      <c r="C513" s="26"/>
      <c r="D513" s="26"/>
      <c r="E513" s="26"/>
      <c r="F513" s="26"/>
    </row>
    <row r="514" spans="2:16" ht="290.10000000000002" customHeight="1" x14ac:dyDescent="0.25">
      <c r="B514" s="29"/>
      <c r="C514" s="30" t="s">
        <v>8</v>
      </c>
    </row>
    <row r="516" spans="2:16" ht="15.6" customHeight="1" x14ac:dyDescent="0.25">
      <c r="B516" s="39" t="s">
        <v>94</v>
      </c>
      <c r="C516" s="39"/>
      <c r="D516" s="39"/>
      <c r="E516" s="39"/>
      <c r="F516" s="39"/>
    </row>
    <row r="517" spans="2:16" ht="15.6" customHeight="1" x14ac:dyDescent="0.25">
      <c r="B517" s="39" t="s">
        <v>385</v>
      </c>
      <c r="C517" s="39"/>
      <c r="D517" s="39"/>
      <c r="E517" s="39"/>
      <c r="F517" s="39"/>
    </row>
    <row r="518" spans="2:16" ht="15.6" customHeight="1" x14ac:dyDescent="0.25">
      <c r="B518" s="39" t="s">
        <v>7</v>
      </c>
      <c r="C518" s="39"/>
      <c r="D518" s="39"/>
      <c r="E518" s="39"/>
      <c r="F518" s="39"/>
    </row>
    <row r="519" spans="2:16" ht="290.10000000000002" customHeight="1" x14ac:dyDescent="0.25">
      <c r="B519" s="29"/>
      <c r="C519" s="30" t="s">
        <v>8</v>
      </c>
      <c r="D519" s="39"/>
      <c r="E519" s="39"/>
      <c r="F519" s="39"/>
    </row>
    <row r="520" spans="2:16" ht="15.75" x14ac:dyDescent="0.25">
      <c r="B520" s="31"/>
      <c r="C520" s="30"/>
      <c r="D520" s="39"/>
      <c r="E520" s="39"/>
      <c r="F520" s="39"/>
    </row>
    <row r="521" spans="2:16" ht="19.5" thickBot="1" x14ac:dyDescent="0.35">
      <c r="B521" s="11" t="s">
        <v>211</v>
      </c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5.75" thickTop="1" x14ac:dyDescent="0.25"/>
    <row r="523" spans="2:16" ht="15.6" customHeight="1" x14ac:dyDescent="0.25">
      <c r="B523" s="39" t="s">
        <v>386</v>
      </c>
      <c r="C523" s="39"/>
      <c r="D523" s="39"/>
      <c r="E523" s="39"/>
      <c r="F523" s="39"/>
    </row>
    <row r="524" spans="2:16" ht="290.10000000000002" customHeight="1" x14ac:dyDescent="0.25">
      <c r="B524" s="29"/>
      <c r="C524" s="30" t="s">
        <v>8</v>
      </c>
    </row>
    <row r="526" spans="2:16" ht="15.6" customHeight="1" x14ac:dyDescent="0.25">
      <c r="B526" s="39" t="s">
        <v>95</v>
      </c>
      <c r="C526" s="39"/>
      <c r="D526" s="39"/>
      <c r="E526" s="39"/>
      <c r="F526" s="39"/>
    </row>
    <row r="527" spans="2:16" ht="290.10000000000002" customHeight="1" x14ac:dyDescent="0.25">
      <c r="B527" s="29"/>
      <c r="C527" s="30" t="s">
        <v>8</v>
      </c>
    </row>
    <row r="529" spans="2:16" ht="19.5" thickBot="1" x14ac:dyDescent="0.35">
      <c r="B529" s="11" t="s">
        <v>206</v>
      </c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5.75" thickTop="1" x14ac:dyDescent="0.25"/>
    <row r="531" spans="2:16" ht="15.6" customHeight="1" x14ac:dyDescent="0.25">
      <c r="B531" s="39" t="s">
        <v>96</v>
      </c>
      <c r="C531" s="39"/>
      <c r="D531" s="39"/>
      <c r="E531" s="39"/>
      <c r="F531" s="39"/>
    </row>
    <row r="532" spans="2:16" ht="15.75" x14ac:dyDescent="0.25">
      <c r="B532" s="27"/>
      <c r="C532" s="33"/>
      <c r="D532" s="33"/>
      <c r="E532" s="33"/>
      <c r="F532" s="33"/>
    </row>
    <row r="533" spans="2:16" ht="14.45" customHeight="1" x14ac:dyDescent="0.25">
      <c r="B533" s="78" t="s">
        <v>97</v>
      </c>
      <c r="C533" s="83"/>
      <c r="D533" s="83"/>
      <c r="E533" s="83"/>
      <c r="F533" s="83"/>
    </row>
    <row r="534" spans="2:16" ht="290.10000000000002" customHeight="1" x14ac:dyDescent="0.25">
      <c r="B534" s="29"/>
      <c r="C534" s="30" t="s">
        <v>8</v>
      </c>
    </row>
    <row r="535" spans="2:16" ht="14.45" customHeight="1" x14ac:dyDescent="0.25">
      <c r="B535" s="78" t="s">
        <v>388</v>
      </c>
      <c r="C535" s="26"/>
      <c r="D535" s="26"/>
      <c r="E535" s="26"/>
      <c r="F535" s="26"/>
    </row>
    <row r="536" spans="2:16" ht="290.10000000000002" customHeight="1" x14ac:dyDescent="0.25">
      <c r="B536" s="29"/>
      <c r="C536" s="30" t="s">
        <v>8</v>
      </c>
    </row>
    <row r="537" spans="2:16" ht="14.45" customHeight="1" x14ac:dyDescent="0.25">
      <c r="B537" s="78" t="s">
        <v>387</v>
      </c>
      <c r="C537" s="26"/>
      <c r="D537" s="26"/>
      <c r="E537" s="26"/>
      <c r="F537" s="26"/>
    </row>
    <row r="538" spans="2:16" ht="25.5" x14ac:dyDescent="0.25">
      <c r="B538" s="75" t="s">
        <v>231</v>
      </c>
      <c r="E538" s="85"/>
      <c r="F538" s="231"/>
      <c r="G538" s="231"/>
    </row>
    <row r="539" spans="2:16" x14ac:dyDescent="0.25">
      <c r="B539" s="80"/>
      <c r="E539" s="7"/>
      <c r="F539" s="90"/>
      <c r="G539" s="87"/>
    </row>
    <row r="540" spans="2:16" ht="9" customHeight="1" x14ac:dyDescent="0.25">
      <c r="B540" s="91" t="s">
        <v>98</v>
      </c>
      <c r="E540" s="7"/>
      <c r="F540" s="90"/>
      <c r="G540" s="87"/>
    </row>
    <row r="541" spans="2:16" x14ac:dyDescent="0.25">
      <c r="B541" s="78" t="s">
        <v>389</v>
      </c>
      <c r="C541" s="26"/>
      <c r="D541" s="26"/>
      <c r="E541" s="26"/>
      <c r="F541" s="26"/>
    </row>
    <row r="542" spans="2:16" ht="290.10000000000002" customHeight="1" x14ac:dyDescent="0.25">
      <c r="B542" s="29"/>
      <c r="C542" s="30" t="s">
        <v>8</v>
      </c>
    </row>
    <row r="543" spans="2:16" ht="14.45" customHeight="1" x14ac:dyDescent="0.25">
      <c r="B543" s="78" t="s">
        <v>99</v>
      </c>
      <c r="C543" s="26"/>
      <c r="D543" s="26"/>
      <c r="E543" s="26"/>
      <c r="F543" s="26"/>
    </row>
    <row r="544" spans="2:16" ht="290.10000000000002" customHeight="1" x14ac:dyDescent="0.25">
      <c r="B544" s="29"/>
      <c r="C544" s="30" t="s">
        <v>8</v>
      </c>
    </row>
    <row r="546" spans="2:11" ht="15.6" customHeight="1" x14ac:dyDescent="0.25">
      <c r="B546" s="39" t="s">
        <v>390</v>
      </c>
      <c r="C546" s="39"/>
      <c r="D546" s="39"/>
      <c r="E546" s="39"/>
      <c r="F546" s="39"/>
      <c r="G546" s="49"/>
      <c r="H546" s="49"/>
      <c r="I546" s="49"/>
      <c r="J546" s="49"/>
      <c r="K546" s="49"/>
    </row>
    <row r="547" spans="2:11" ht="15.6" customHeight="1" x14ac:dyDescent="0.25">
      <c r="B547" s="223" t="s">
        <v>7</v>
      </c>
      <c r="C547" s="92"/>
      <c r="D547" s="92"/>
      <c r="E547" s="92"/>
      <c r="F547" s="92"/>
    </row>
    <row r="548" spans="2:11" ht="290.10000000000002" customHeight="1" x14ac:dyDescent="0.25">
      <c r="B548" s="29"/>
      <c r="C548" s="30" t="s">
        <v>8</v>
      </c>
    </row>
    <row r="550" spans="2:11" ht="15.75" x14ac:dyDescent="0.25">
      <c r="B550" s="39" t="s">
        <v>391</v>
      </c>
      <c r="C550" s="39"/>
      <c r="D550" s="39"/>
      <c r="E550" s="39"/>
      <c r="F550" s="39"/>
    </row>
    <row r="551" spans="2:11" ht="15.75" x14ac:dyDescent="0.25">
      <c r="B551" s="27"/>
      <c r="C551" s="33"/>
      <c r="D551" s="33"/>
      <c r="E551" s="33"/>
      <c r="F551" s="33"/>
    </row>
    <row r="552" spans="2:11" ht="14.45" customHeight="1" x14ac:dyDescent="0.25">
      <c r="B552" s="93" t="s">
        <v>392</v>
      </c>
      <c r="C552" s="93"/>
      <c r="D552" s="93"/>
      <c r="E552" s="93"/>
      <c r="F552" s="93"/>
    </row>
    <row r="553" spans="2:11" ht="290.10000000000002" customHeight="1" x14ac:dyDescent="0.25">
      <c r="B553" s="29"/>
      <c r="C553" s="30" t="s">
        <v>8</v>
      </c>
    </row>
    <row r="555" spans="2:11" ht="14.45" customHeight="1" x14ac:dyDescent="0.25">
      <c r="B555" s="94" t="s">
        <v>100</v>
      </c>
      <c r="C555" s="95"/>
      <c r="D555" s="95"/>
      <c r="E555" s="95"/>
      <c r="F555" s="95"/>
    </row>
    <row r="556" spans="2:11" ht="14.45" customHeight="1" x14ac:dyDescent="0.25">
      <c r="B556" s="95" t="s">
        <v>7</v>
      </c>
      <c r="C556" s="95"/>
      <c r="D556" s="95"/>
      <c r="E556" s="95"/>
      <c r="F556" s="95"/>
    </row>
    <row r="557" spans="2:11" ht="290.10000000000002" customHeight="1" x14ac:dyDescent="0.25">
      <c r="B557" s="29"/>
      <c r="C557" s="30" t="s">
        <v>8</v>
      </c>
    </row>
    <row r="559" spans="2:11" ht="15.75" x14ac:dyDescent="0.25">
      <c r="B559" s="39" t="s">
        <v>393</v>
      </c>
      <c r="C559" s="39"/>
      <c r="D559" s="39"/>
      <c r="E559" s="39"/>
      <c r="F559" s="39"/>
    </row>
    <row r="560" spans="2:11" ht="15.75" x14ac:dyDescent="0.25">
      <c r="B560" s="27"/>
      <c r="C560" s="33"/>
      <c r="D560" s="33"/>
      <c r="E560" s="33"/>
      <c r="F560" s="33"/>
    </row>
    <row r="561" spans="1:16384" ht="15" customHeight="1" x14ac:dyDescent="0.25">
      <c r="B561" s="78" t="s">
        <v>101</v>
      </c>
      <c r="C561" s="83"/>
      <c r="D561" s="83"/>
      <c r="E561" s="83"/>
      <c r="F561" s="83"/>
    </row>
    <row r="562" spans="1:16384" ht="144" customHeight="1" x14ac:dyDescent="0.25">
      <c r="B562" s="43" t="s">
        <v>102</v>
      </c>
      <c r="C562" s="96" t="s">
        <v>322</v>
      </c>
      <c r="D562" s="43" t="s">
        <v>212</v>
      </c>
      <c r="E562" s="43" t="s">
        <v>323</v>
      </c>
      <c r="F562" s="75" t="s">
        <v>324</v>
      </c>
      <c r="G562" s="7"/>
      <c r="H562" s="7"/>
      <c r="I562" s="7"/>
      <c r="J562" s="7"/>
      <c r="K562" s="7"/>
    </row>
    <row r="563" spans="1:16384" x14ac:dyDescent="0.25">
      <c r="B563" s="52"/>
      <c r="C563" s="97"/>
      <c r="D563" s="80"/>
      <c r="E563" s="52"/>
      <c r="F563" s="52"/>
      <c r="G563" s="7"/>
    </row>
    <row r="564" spans="1:16384" x14ac:dyDescent="0.25">
      <c r="B564" s="52"/>
      <c r="C564" s="97"/>
      <c r="D564" s="80"/>
      <c r="E564" s="52"/>
      <c r="F564" s="52"/>
      <c r="G564" s="7"/>
    </row>
    <row r="565" spans="1:16384" x14ac:dyDescent="0.25">
      <c r="B565" s="52"/>
      <c r="C565" s="97"/>
      <c r="D565" s="80"/>
      <c r="E565" s="52"/>
      <c r="F565" s="52"/>
      <c r="G565" s="7"/>
    </row>
    <row r="566" spans="1:16384" x14ac:dyDescent="0.25">
      <c r="B566" s="52"/>
      <c r="C566" s="97"/>
      <c r="D566" s="80"/>
      <c r="E566" s="52"/>
      <c r="F566" s="52"/>
      <c r="G566" s="7"/>
    </row>
    <row r="567" spans="1:16384" x14ac:dyDescent="0.25">
      <c r="B567" s="52"/>
      <c r="C567" s="97"/>
      <c r="D567" s="80"/>
      <c r="E567" s="52"/>
      <c r="F567" s="52"/>
      <c r="G567" s="7"/>
    </row>
    <row r="568" spans="1:16384" x14ac:dyDescent="0.25">
      <c r="B568" s="52"/>
      <c r="C568" s="97"/>
      <c r="D568" s="80"/>
      <c r="E568" s="52"/>
      <c r="F568" s="52"/>
      <c r="G568" s="7"/>
    </row>
    <row r="569" spans="1:16384" x14ac:dyDescent="0.25">
      <c r="B569" s="52"/>
      <c r="C569" s="97"/>
      <c r="D569" s="80"/>
      <c r="E569" s="52"/>
      <c r="F569" s="52"/>
      <c r="G569" s="7"/>
    </row>
    <row r="570" spans="1:16384" x14ac:dyDescent="0.25">
      <c r="B570" s="52"/>
      <c r="C570" s="97"/>
      <c r="D570" s="80"/>
      <c r="E570" s="52"/>
      <c r="F570" s="52"/>
      <c r="G570" s="7"/>
    </row>
    <row r="571" spans="1:16384" x14ac:dyDescent="0.25">
      <c r="B571" s="52"/>
      <c r="C571" s="97"/>
      <c r="D571" s="80"/>
      <c r="E571" s="52"/>
      <c r="F571" s="52"/>
      <c r="G571" s="7"/>
    </row>
    <row r="572" spans="1:16384" x14ac:dyDescent="0.25">
      <c r="B572" s="167"/>
      <c r="C572" s="185"/>
      <c r="D572" s="80"/>
      <c r="E572" s="167"/>
      <c r="F572" s="167"/>
      <c r="G572" s="7"/>
    </row>
    <row r="573" spans="1:16384" ht="9" customHeight="1" x14ac:dyDescent="0.25">
      <c r="B573" s="186" t="s">
        <v>103</v>
      </c>
      <c r="C573" s="187"/>
      <c r="D573" s="187"/>
      <c r="E573" s="165"/>
      <c r="F573" s="141"/>
      <c r="G573" s="7"/>
    </row>
    <row r="574" spans="1:16384" ht="14.45" customHeight="1" x14ac:dyDescent="0.25">
      <c r="A574" s="98"/>
      <c r="B574" s="26" t="s">
        <v>394</v>
      </c>
      <c r="C574" s="83"/>
      <c r="D574" s="83"/>
      <c r="E574" s="83"/>
      <c r="F574" s="98"/>
      <c r="G574" s="83"/>
      <c r="H574" s="83"/>
      <c r="I574" s="83"/>
      <c r="J574" s="83"/>
      <c r="K574" s="98"/>
      <c r="L574" s="83"/>
      <c r="M574" s="83"/>
      <c r="N574" s="83"/>
      <c r="O574" s="83"/>
      <c r="P574" s="83"/>
      <c r="Q574" s="98"/>
      <c r="R574" s="83"/>
      <c r="S574" s="83"/>
      <c r="T574" s="83"/>
      <c r="U574" s="83"/>
      <c r="V574" s="98"/>
      <c r="W574" s="83"/>
      <c r="X574" s="83"/>
      <c r="Y574" s="83"/>
      <c r="Z574" s="83"/>
      <c r="AA574" s="98"/>
      <c r="AB574" s="83"/>
      <c r="AC574" s="83"/>
      <c r="AD574" s="83"/>
      <c r="AE574" s="83"/>
      <c r="AF574" s="98"/>
      <c r="AG574" s="83"/>
      <c r="AH574" s="83"/>
      <c r="AI574" s="83"/>
      <c r="AJ574" s="83"/>
      <c r="AK574" s="98"/>
      <c r="AL574" s="83"/>
      <c r="AM574" s="83"/>
      <c r="AN574" s="83"/>
      <c r="AO574" s="83"/>
      <c r="AP574" s="98"/>
      <c r="AQ574" s="83"/>
      <c r="AR574" s="83"/>
      <c r="AS574" s="83"/>
      <c r="AT574" s="83"/>
      <c r="AU574" s="98"/>
      <c r="AV574" s="83"/>
      <c r="AW574" s="83"/>
      <c r="AX574" s="83"/>
      <c r="AY574" s="83"/>
      <c r="AZ574" s="98"/>
      <c r="BA574" s="83"/>
      <c r="BB574" s="83"/>
      <c r="BC574" s="83"/>
      <c r="BD574" s="83"/>
      <c r="BE574" s="98"/>
      <c r="BF574" s="83"/>
      <c r="BG574" s="83"/>
      <c r="BH574" s="83"/>
      <c r="BI574" s="83"/>
      <c r="BJ574" s="98"/>
      <c r="BK574" s="83"/>
      <c r="BL574" s="83"/>
      <c r="BM574" s="83"/>
      <c r="BN574" s="83"/>
      <c r="BO574" s="98"/>
      <c r="BP574" s="83"/>
      <c r="BQ574" s="83"/>
      <c r="BR574" s="83"/>
      <c r="BS574" s="83"/>
      <c r="BT574" s="98"/>
      <c r="BU574" s="83"/>
      <c r="BV574" s="83"/>
      <c r="BW574" s="83"/>
      <c r="BX574" s="83"/>
      <c r="BY574" s="98"/>
      <c r="BZ574" s="83"/>
      <c r="CA574" s="83"/>
      <c r="CB574" s="83"/>
      <c r="CC574" s="83"/>
      <c r="CD574" s="98"/>
      <c r="CE574" s="83"/>
      <c r="CF574" s="83"/>
      <c r="CG574" s="83"/>
      <c r="CH574" s="83"/>
      <c r="CI574" s="98"/>
      <c r="CJ574" s="83"/>
      <c r="CK574" s="83"/>
      <c r="CL574" s="83"/>
      <c r="CM574" s="83"/>
      <c r="CN574" s="98"/>
      <c r="CO574" s="83"/>
      <c r="CP574" s="83"/>
      <c r="CQ574" s="83"/>
      <c r="CR574" s="83"/>
      <c r="CS574" s="98"/>
      <c r="CT574" s="83"/>
      <c r="CU574" s="83"/>
      <c r="CV574" s="83"/>
      <c r="CW574" s="83"/>
      <c r="CX574" s="98"/>
      <c r="CY574" s="83"/>
      <c r="CZ574" s="83"/>
      <c r="DA574" s="83"/>
      <c r="DB574" s="83"/>
      <c r="DC574" s="98"/>
      <c r="DD574" s="83"/>
      <c r="DE574" s="83"/>
      <c r="DF574" s="83"/>
      <c r="DG574" s="83"/>
      <c r="DH574" s="98"/>
      <c r="DI574" s="83"/>
      <c r="DJ574" s="83"/>
      <c r="DK574" s="83"/>
      <c r="DL574" s="83"/>
      <c r="DM574" s="98"/>
      <c r="DN574" s="83"/>
      <c r="DO574" s="83"/>
      <c r="DP574" s="83"/>
      <c r="DQ574" s="83"/>
      <c r="DR574" s="98"/>
      <c r="DS574" s="83"/>
      <c r="DT574" s="83"/>
      <c r="DU574" s="83"/>
      <c r="DV574" s="83"/>
      <c r="DW574" s="98"/>
      <c r="DX574" s="83"/>
      <c r="DY574" s="83"/>
      <c r="DZ574" s="83"/>
      <c r="EA574" s="83"/>
      <c r="EB574" s="98"/>
      <c r="EC574" s="83"/>
      <c r="ED574" s="83"/>
      <c r="EE574" s="83"/>
      <c r="EF574" s="83"/>
      <c r="EG574" s="98"/>
      <c r="EH574" s="83"/>
      <c r="EI574" s="83"/>
      <c r="EJ574" s="83"/>
      <c r="EK574" s="83"/>
      <c r="EL574" s="98"/>
      <c r="EM574" s="83"/>
      <c r="EN574" s="83"/>
      <c r="EO574" s="83"/>
      <c r="EP574" s="83"/>
      <c r="EQ574" s="98"/>
      <c r="ER574" s="83"/>
      <c r="ES574" s="83"/>
      <c r="ET574" s="83"/>
      <c r="EU574" s="83"/>
      <c r="EV574" s="98"/>
      <c r="EW574" s="83"/>
      <c r="EX574" s="83"/>
      <c r="EY574" s="83"/>
      <c r="EZ574" s="83"/>
      <c r="FA574" s="98"/>
      <c r="FB574" s="83"/>
      <c r="FC574" s="83"/>
      <c r="FD574" s="83"/>
      <c r="FE574" s="83"/>
      <c r="FF574" s="98"/>
      <c r="FG574" s="83"/>
      <c r="FH574" s="83"/>
      <c r="FI574" s="83"/>
      <c r="FJ574" s="83"/>
      <c r="FK574" s="98"/>
      <c r="FL574" s="83"/>
      <c r="FM574" s="83"/>
      <c r="FN574" s="83"/>
      <c r="FO574" s="83"/>
      <c r="FP574" s="98"/>
      <c r="FQ574" s="83"/>
      <c r="FR574" s="83"/>
      <c r="FS574" s="83"/>
      <c r="FT574" s="83"/>
      <c r="FU574" s="98"/>
      <c r="FV574" s="83"/>
      <c r="FW574" s="83"/>
      <c r="FX574" s="83"/>
      <c r="FY574" s="83"/>
      <c r="FZ574" s="98"/>
      <c r="GA574" s="83"/>
      <c r="GB574" s="83"/>
      <c r="GC574" s="83"/>
      <c r="GD574" s="83"/>
      <c r="GE574" s="98"/>
      <c r="GF574" s="83"/>
      <c r="GG574" s="83"/>
      <c r="GH574" s="83"/>
      <c r="GI574" s="83"/>
      <c r="GJ574" s="98"/>
      <c r="GK574" s="83"/>
      <c r="GL574" s="83"/>
      <c r="GM574" s="83"/>
      <c r="GN574" s="83"/>
      <c r="GO574" s="98"/>
      <c r="GP574" s="83"/>
      <c r="GQ574" s="83"/>
      <c r="GR574" s="83"/>
      <c r="GS574" s="83"/>
      <c r="GT574" s="98"/>
      <c r="GU574" s="83"/>
      <c r="GV574" s="83"/>
      <c r="GW574" s="83"/>
      <c r="GX574" s="83"/>
      <c r="GY574" s="98"/>
      <c r="GZ574" s="83"/>
      <c r="HA574" s="83"/>
      <c r="HB574" s="83"/>
      <c r="HC574" s="83"/>
      <c r="HD574" s="98"/>
      <c r="HE574" s="83"/>
      <c r="HF574" s="83"/>
      <c r="HG574" s="83"/>
      <c r="HH574" s="83"/>
      <c r="HI574" s="98"/>
      <c r="HJ574" s="83"/>
      <c r="HK574" s="83"/>
      <c r="HL574" s="83"/>
      <c r="HM574" s="83"/>
      <c r="HN574" s="98"/>
      <c r="HO574" s="83"/>
      <c r="HP574" s="83"/>
      <c r="HQ574" s="83"/>
      <c r="HR574" s="83"/>
      <c r="HS574" s="98"/>
      <c r="HT574" s="83"/>
      <c r="HU574" s="83"/>
      <c r="HV574" s="83"/>
      <c r="HW574" s="83"/>
      <c r="HX574" s="98"/>
      <c r="HY574" s="83"/>
      <c r="HZ574" s="83"/>
      <c r="IA574" s="83"/>
      <c r="IB574" s="83"/>
      <c r="IC574" s="98"/>
      <c r="ID574" s="83"/>
      <c r="IE574" s="83"/>
      <c r="IF574" s="83"/>
      <c r="IG574" s="83"/>
      <c r="IH574" s="98"/>
      <c r="II574" s="83"/>
      <c r="IJ574" s="83"/>
      <c r="IK574" s="83"/>
      <c r="IL574" s="83"/>
      <c r="IM574" s="98"/>
      <c r="IN574" s="83"/>
      <c r="IO574" s="83"/>
      <c r="IP574" s="83"/>
      <c r="IQ574" s="83"/>
      <c r="IR574" s="98"/>
      <c r="IS574" s="83"/>
      <c r="IT574" s="83"/>
      <c r="IU574" s="83"/>
      <c r="IV574" s="83"/>
      <c r="IW574" s="98"/>
      <c r="IX574" s="83"/>
      <c r="IY574" s="83"/>
      <c r="IZ574" s="83"/>
      <c r="JA574" s="83"/>
      <c r="JB574" s="98"/>
      <c r="JC574" s="83"/>
      <c r="JD574" s="83"/>
      <c r="JE574" s="83"/>
      <c r="JF574" s="83"/>
      <c r="JG574" s="98"/>
      <c r="JH574" s="83"/>
      <c r="JI574" s="83"/>
      <c r="JJ574" s="83"/>
      <c r="JK574" s="83"/>
      <c r="JL574" s="98"/>
      <c r="JM574" s="83"/>
      <c r="JN574" s="83"/>
      <c r="JO574" s="83"/>
      <c r="JP574" s="83"/>
      <c r="JQ574" s="98"/>
      <c r="JR574" s="83"/>
      <c r="JS574" s="83"/>
      <c r="JT574" s="83"/>
      <c r="JU574" s="83"/>
      <c r="JV574" s="98"/>
      <c r="JW574" s="83"/>
      <c r="JX574" s="83"/>
      <c r="JY574" s="83"/>
      <c r="JZ574" s="83"/>
      <c r="KA574" s="98"/>
      <c r="KB574" s="83"/>
      <c r="KC574" s="83"/>
      <c r="KD574" s="83"/>
      <c r="KE574" s="83"/>
      <c r="KF574" s="98"/>
      <c r="KG574" s="83"/>
      <c r="KH574" s="83"/>
      <c r="KI574" s="83"/>
      <c r="KJ574" s="83"/>
      <c r="KK574" s="98"/>
      <c r="KL574" s="83"/>
      <c r="KM574" s="83"/>
      <c r="KN574" s="83"/>
      <c r="KO574" s="83"/>
      <c r="KP574" s="98"/>
      <c r="KQ574" s="83"/>
      <c r="KR574" s="83"/>
      <c r="KS574" s="83"/>
      <c r="KT574" s="83"/>
      <c r="KU574" s="98"/>
      <c r="KV574" s="83"/>
      <c r="KW574" s="83"/>
      <c r="KX574" s="83"/>
      <c r="KY574" s="83"/>
      <c r="KZ574" s="98"/>
      <c r="LA574" s="83"/>
      <c r="LB574" s="83"/>
      <c r="LC574" s="83"/>
      <c r="LD574" s="83"/>
      <c r="LE574" s="98"/>
      <c r="LF574" s="83"/>
      <c r="LG574" s="83"/>
      <c r="LH574" s="83"/>
      <c r="LI574" s="83"/>
      <c r="LJ574" s="98"/>
      <c r="LK574" s="83"/>
      <c r="LL574" s="83"/>
      <c r="LM574" s="83"/>
      <c r="LN574" s="83"/>
      <c r="LO574" s="98"/>
      <c r="LP574" s="83"/>
      <c r="LQ574" s="83"/>
      <c r="LR574" s="83"/>
      <c r="LS574" s="83"/>
      <c r="LT574" s="98"/>
      <c r="LU574" s="83"/>
      <c r="LV574" s="83"/>
      <c r="LW574" s="83"/>
      <c r="LX574" s="83"/>
      <c r="LY574" s="98"/>
      <c r="LZ574" s="83"/>
      <c r="MA574" s="83"/>
      <c r="MB574" s="83"/>
      <c r="MC574" s="83"/>
      <c r="MD574" s="98"/>
      <c r="ME574" s="83"/>
      <c r="MF574" s="83"/>
      <c r="MG574" s="83"/>
      <c r="MH574" s="83"/>
      <c r="MI574" s="98"/>
      <c r="MJ574" s="83"/>
      <c r="MK574" s="83"/>
      <c r="ML574" s="83"/>
      <c r="MM574" s="83"/>
      <c r="MN574" s="98"/>
      <c r="MO574" s="83"/>
      <c r="MP574" s="83"/>
      <c r="MQ574" s="83"/>
      <c r="MR574" s="83"/>
      <c r="MS574" s="98"/>
      <c r="MT574" s="83"/>
      <c r="MU574" s="83"/>
      <c r="MV574" s="83"/>
      <c r="MW574" s="83"/>
      <c r="MX574" s="98"/>
      <c r="MY574" s="83"/>
      <c r="MZ574" s="83"/>
      <c r="NA574" s="83"/>
      <c r="NB574" s="83"/>
      <c r="NC574" s="98"/>
      <c r="ND574" s="83"/>
      <c r="NE574" s="83"/>
      <c r="NF574" s="83"/>
      <c r="NG574" s="83"/>
      <c r="NH574" s="98"/>
      <c r="NI574" s="83"/>
      <c r="NJ574" s="83"/>
      <c r="NK574" s="83"/>
      <c r="NL574" s="83"/>
      <c r="NM574" s="98"/>
      <c r="NN574" s="83"/>
      <c r="NO574" s="83"/>
      <c r="NP574" s="83"/>
      <c r="NQ574" s="83"/>
      <c r="NR574" s="98"/>
      <c r="NS574" s="83"/>
      <c r="NT574" s="83"/>
      <c r="NU574" s="83"/>
      <c r="NV574" s="83"/>
      <c r="NW574" s="98"/>
      <c r="NX574" s="83"/>
      <c r="NY574" s="83"/>
      <c r="NZ574" s="83"/>
      <c r="OA574" s="83"/>
      <c r="OB574" s="98"/>
      <c r="OC574" s="83"/>
      <c r="OD574" s="83"/>
      <c r="OE574" s="83"/>
      <c r="OF574" s="83"/>
      <c r="OG574" s="98"/>
      <c r="OH574" s="83"/>
      <c r="OI574" s="83"/>
      <c r="OJ574" s="83"/>
      <c r="OK574" s="83"/>
      <c r="OL574" s="98"/>
      <c r="OM574" s="83"/>
      <c r="ON574" s="83"/>
      <c r="OO574" s="83"/>
      <c r="OP574" s="83"/>
      <c r="OQ574" s="98"/>
      <c r="OR574" s="83"/>
      <c r="OS574" s="83"/>
      <c r="OT574" s="83"/>
      <c r="OU574" s="83"/>
      <c r="OV574" s="98"/>
      <c r="OW574" s="83"/>
      <c r="OX574" s="83"/>
      <c r="OY574" s="83"/>
      <c r="OZ574" s="83"/>
      <c r="PA574" s="98"/>
      <c r="PB574" s="83"/>
      <c r="PC574" s="83"/>
      <c r="PD574" s="83"/>
      <c r="PE574" s="83"/>
      <c r="PF574" s="98"/>
      <c r="PG574" s="83"/>
      <c r="PH574" s="83"/>
      <c r="PI574" s="83"/>
      <c r="PJ574" s="83"/>
      <c r="PK574" s="98"/>
      <c r="PL574" s="83"/>
      <c r="PM574" s="83"/>
      <c r="PN574" s="83"/>
      <c r="PO574" s="83"/>
      <c r="PP574" s="98"/>
      <c r="PQ574" s="83"/>
      <c r="PR574" s="83"/>
      <c r="PS574" s="83"/>
      <c r="PT574" s="83"/>
      <c r="PU574" s="98"/>
      <c r="PV574" s="83"/>
      <c r="PW574" s="83"/>
      <c r="PX574" s="83"/>
      <c r="PY574" s="83"/>
      <c r="PZ574" s="98"/>
      <c r="QA574" s="83"/>
      <c r="QB574" s="83"/>
      <c r="QC574" s="83"/>
      <c r="QD574" s="83"/>
      <c r="QE574" s="98"/>
      <c r="QF574" s="83"/>
      <c r="QG574" s="83"/>
      <c r="QH574" s="83"/>
      <c r="QI574" s="83"/>
      <c r="QJ574" s="98"/>
      <c r="QK574" s="83"/>
      <c r="QL574" s="83"/>
      <c r="QM574" s="83"/>
      <c r="QN574" s="83"/>
      <c r="QO574" s="98"/>
      <c r="QP574" s="83"/>
      <c r="QQ574" s="83"/>
      <c r="QR574" s="83"/>
      <c r="QS574" s="83"/>
      <c r="QT574" s="98"/>
      <c r="QU574" s="83"/>
      <c r="QV574" s="83"/>
      <c r="QW574" s="83"/>
      <c r="QX574" s="83"/>
      <c r="QY574" s="98"/>
      <c r="QZ574" s="83"/>
      <c r="RA574" s="83"/>
      <c r="RB574" s="83"/>
      <c r="RC574" s="83"/>
      <c r="RD574" s="98"/>
      <c r="RE574" s="83"/>
      <c r="RF574" s="83"/>
      <c r="RG574" s="83"/>
      <c r="RH574" s="83"/>
      <c r="RI574" s="98"/>
      <c r="RJ574" s="83"/>
      <c r="RK574" s="83"/>
      <c r="RL574" s="83"/>
      <c r="RM574" s="83"/>
      <c r="RN574" s="98"/>
      <c r="RO574" s="83"/>
      <c r="RP574" s="83"/>
      <c r="RQ574" s="83"/>
      <c r="RR574" s="83"/>
      <c r="RS574" s="98"/>
      <c r="RT574" s="83"/>
      <c r="RU574" s="83"/>
      <c r="RV574" s="83"/>
      <c r="RW574" s="83"/>
      <c r="RX574" s="98"/>
      <c r="RY574" s="83"/>
      <c r="RZ574" s="83"/>
      <c r="SA574" s="83"/>
      <c r="SB574" s="83"/>
      <c r="SC574" s="98"/>
      <c r="SD574" s="83"/>
      <c r="SE574" s="83"/>
      <c r="SF574" s="83"/>
      <c r="SG574" s="83"/>
      <c r="SH574" s="98"/>
      <c r="SI574" s="83"/>
      <c r="SJ574" s="83"/>
      <c r="SK574" s="83"/>
      <c r="SL574" s="83"/>
      <c r="SM574" s="98"/>
      <c r="SN574" s="83"/>
      <c r="SO574" s="83"/>
      <c r="SP574" s="83"/>
      <c r="SQ574" s="83"/>
      <c r="SR574" s="98"/>
      <c r="SS574" s="83"/>
      <c r="ST574" s="83"/>
      <c r="SU574" s="83"/>
      <c r="SV574" s="83"/>
      <c r="SW574" s="98"/>
      <c r="SX574" s="83"/>
      <c r="SY574" s="83"/>
      <c r="SZ574" s="83"/>
      <c r="TA574" s="83"/>
      <c r="TB574" s="98"/>
      <c r="TC574" s="83"/>
      <c r="TD574" s="83"/>
      <c r="TE574" s="83"/>
      <c r="TF574" s="83"/>
      <c r="TG574" s="98"/>
      <c r="TH574" s="83"/>
      <c r="TI574" s="83"/>
      <c r="TJ574" s="83"/>
      <c r="TK574" s="83"/>
      <c r="TL574" s="98"/>
      <c r="TM574" s="83"/>
      <c r="TN574" s="83"/>
      <c r="TO574" s="83"/>
      <c r="TP574" s="83"/>
      <c r="TQ574" s="98"/>
      <c r="TR574" s="83"/>
      <c r="TS574" s="83"/>
      <c r="TT574" s="83"/>
      <c r="TU574" s="83"/>
      <c r="TV574" s="98"/>
      <c r="TW574" s="83"/>
      <c r="TX574" s="83"/>
      <c r="TY574" s="83"/>
      <c r="TZ574" s="83"/>
      <c r="UA574" s="98"/>
      <c r="UB574" s="83"/>
      <c r="UC574" s="83"/>
      <c r="UD574" s="83"/>
      <c r="UE574" s="83"/>
      <c r="UF574" s="98"/>
      <c r="UG574" s="83"/>
      <c r="UH574" s="83"/>
      <c r="UI574" s="83"/>
      <c r="UJ574" s="83"/>
      <c r="UK574" s="98"/>
      <c r="UL574" s="83"/>
      <c r="UM574" s="83"/>
      <c r="UN574" s="83"/>
      <c r="UO574" s="83"/>
      <c r="UP574" s="98"/>
      <c r="UQ574" s="83"/>
      <c r="UR574" s="83"/>
      <c r="US574" s="83"/>
      <c r="UT574" s="83"/>
      <c r="UU574" s="98"/>
      <c r="UV574" s="83"/>
      <c r="UW574" s="83"/>
      <c r="UX574" s="83"/>
      <c r="UY574" s="83"/>
      <c r="UZ574" s="98"/>
      <c r="VA574" s="83"/>
      <c r="VB574" s="83"/>
      <c r="VC574" s="83"/>
      <c r="VD574" s="83"/>
      <c r="VE574" s="98"/>
      <c r="VF574" s="83"/>
      <c r="VG574" s="83"/>
      <c r="VH574" s="83"/>
      <c r="VI574" s="83"/>
      <c r="VJ574" s="98"/>
      <c r="VK574" s="83"/>
      <c r="VL574" s="83"/>
      <c r="VM574" s="83"/>
      <c r="VN574" s="83"/>
      <c r="VO574" s="98"/>
      <c r="VP574" s="83"/>
      <c r="VQ574" s="83"/>
      <c r="VR574" s="83"/>
      <c r="VS574" s="83"/>
      <c r="VT574" s="98"/>
      <c r="VU574" s="83"/>
      <c r="VV574" s="83"/>
      <c r="VW574" s="83"/>
      <c r="VX574" s="83"/>
      <c r="VY574" s="98"/>
      <c r="VZ574" s="83"/>
      <c r="WA574" s="83"/>
      <c r="WB574" s="83"/>
      <c r="WC574" s="83"/>
      <c r="WD574" s="98"/>
      <c r="WE574" s="83"/>
      <c r="WF574" s="83"/>
      <c r="WG574" s="83"/>
      <c r="WH574" s="83"/>
      <c r="WI574" s="98"/>
      <c r="WJ574" s="83"/>
      <c r="WK574" s="83"/>
      <c r="WL574" s="83"/>
      <c r="WM574" s="83"/>
      <c r="WN574" s="98"/>
      <c r="WO574" s="83"/>
      <c r="WP574" s="83"/>
      <c r="WQ574" s="83"/>
      <c r="WR574" s="83"/>
      <c r="WS574" s="98"/>
      <c r="WT574" s="83"/>
      <c r="WU574" s="83"/>
      <c r="WV574" s="83"/>
      <c r="WW574" s="83"/>
      <c r="WX574" s="98"/>
      <c r="WY574" s="83"/>
      <c r="WZ574" s="83"/>
      <c r="XA574" s="83"/>
      <c r="XB574" s="83"/>
      <c r="XC574" s="98"/>
      <c r="XD574" s="83"/>
      <c r="XE574" s="83"/>
      <c r="XF574" s="83"/>
      <c r="XG574" s="83"/>
      <c r="XH574" s="98"/>
      <c r="XI574" s="83"/>
      <c r="XJ574" s="83"/>
      <c r="XK574" s="83"/>
      <c r="XL574" s="83"/>
      <c r="XM574" s="98"/>
      <c r="XN574" s="83"/>
      <c r="XO574" s="83"/>
      <c r="XP574" s="83"/>
      <c r="XQ574" s="83"/>
      <c r="XR574" s="98"/>
      <c r="XS574" s="83"/>
      <c r="XT574" s="83"/>
      <c r="XU574" s="83"/>
      <c r="XV574" s="83"/>
      <c r="XW574" s="98"/>
      <c r="XX574" s="83"/>
      <c r="XY574" s="83"/>
      <c r="XZ574" s="83"/>
      <c r="YA574" s="83"/>
      <c r="YB574" s="98"/>
      <c r="YC574" s="83"/>
      <c r="YD574" s="83"/>
      <c r="YE574" s="83"/>
      <c r="YF574" s="83"/>
      <c r="YG574" s="98"/>
      <c r="YH574" s="83"/>
      <c r="YI574" s="83"/>
      <c r="YJ574" s="83"/>
      <c r="YK574" s="83"/>
      <c r="YL574" s="98"/>
      <c r="YM574" s="83"/>
      <c r="YN574" s="83"/>
      <c r="YO574" s="83"/>
      <c r="YP574" s="83"/>
      <c r="YQ574" s="98"/>
      <c r="YR574" s="83"/>
      <c r="YS574" s="83"/>
      <c r="YT574" s="83"/>
      <c r="YU574" s="83"/>
      <c r="YV574" s="98"/>
      <c r="YW574" s="83"/>
      <c r="YX574" s="83"/>
      <c r="YY574" s="83"/>
      <c r="YZ574" s="83"/>
      <c r="ZA574" s="98"/>
      <c r="ZB574" s="83"/>
      <c r="ZC574" s="83"/>
      <c r="ZD574" s="83"/>
      <c r="ZE574" s="83"/>
      <c r="ZF574" s="98"/>
      <c r="ZG574" s="83"/>
      <c r="ZH574" s="83"/>
      <c r="ZI574" s="83"/>
      <c r="ZJ574" s="83"/>
      <c r="ZK574" s="98"/>
      <c r="ZL574" s="83"/>
      <c r="ZM574" s="83"/>
      <c r="ZN574" s="83"/>
      <c r="ZO574" s="83"/>
      <c r="ZP574" s="98"/>
      <c r="ZQ574" s="83"/>
      <c r="ZR574" s="83"/>
      <c r="ZS574" s="83"/>
      <c r="ZT574" s="83"/>
      <c r="ZU574" s="98"/>
      <c r="ZV574" s="83"/>
      <c r="ZW574" s="83"/>
      <c r="ZX574" s="83"/>
      <c r="ZY574" s="83"/>
      <c r="ZZ574" s="98"/>
      <c r="AAA574" s="83"/>
      <c r="AAB574" s="83"/>
      <c r="AAC574" s="83"/>
      <c r="AAD574" s="83"/>
      <c r="AAE574" s="98"/>
      <c r="AAF574" s="83"/>
      <c r="AAG574" s="83"/>
      <c r="AAH574" s="83"/>
      <c r="AAI574" s="83"/>
      <c r="AAJ574" s="98"/>
      <c r="AAK574" s="83"/>
      <c r="AAL574" s="83"/>
      <c r="AAM574" s="83"/>
      <c r="AAN574" s="83"/>
      <c r="AAO574" s="98"/>
      <c r="AAP574" s="83"/>
      <c r="AAQ574" s="83"/>
      <c r="AAR574" s="83"/>
      <c r="AAS574" s="83"/>
      <c r="AAT574" s="98"/>
      <c r="AAU574" s="83"/>
      <c r="AAV574" s="83"/>
      <c r="AAW574" s="83"/>
      <c r="AAX574" s="83"/>
      <c r="AAY574" s="98"/>
      <c r="AAZ574" s="83"/>
      <c r="ABA574" s="83"/>
      <c r="ABB574" s="83"/>
      <c r="ABC574" s="83"/>
      <c r="ABD574" s="98"/>
      <c r="ABE574" s="83"/>
      <c r="ABF574" s="83"/>
      <c r="ABG574" s="83"/>
      <c r="ABH574" s="83"/>
      <c r="ABI574" s="98"/>
      <c r="ABJ574" s="83"/>
      <c r="ABK574" s="83"/>
      <c r="ABL574" s="83"/>
      <c r="ABM574" s="83"/>
      <c r="ABN574" s="98"/>
      <c r="ABO574" s="83"/>
      <c r="ABP574" s="83"/>
      <c r="ABQ574" s="83"/>
      <c r="ABR574" s="83"/>
      <c r="ABS574" s="98"/>
      <c r="ABT574" s="83"/>
      <c r="ABU574" s="83"/>
      <c r="ABV574" s="83"/>
      <c r="ABW574" s="83"/>
      <c r="ABX574" s="98"/>
      <c r="ABY574" s="83"/>
      <c r="ABZ574" s="83"/>
      <c r="ACA574" s="83"/>
      <c r="ACB574" s="83"/>
      <c r="ACC574" s="98"/>
      <c r="ACD574" s="83"/>
      <c r="ACE574" s="83"/>
      <c r="ACF574" s="83"/>
      <c r="ACG574" s="83"/>
      <c r="ACH574" s="98"/>
      <c r="ACI574" s="83"/>
      <c r="ACJ574" s="83"/>
      <c r="ACK574" s="83"/>
      <c r="ACL574" s="83"/>
      <c r="ACM574" s="98"/>
      <c r="ACN574" s="83"/>
      <c r="ACO574" s="83"/>
      <c r="ACP574" s="83"/>
      <c r="ACQ574" s="83"/>
      <c r="ACR574" s="98"/>
      <c r="ACS574" s="83"/>
      <c r="ACT574" s="83"/>
      <c r="ACU574" s="83"/>
      <c r="ACV574" s="83"/>
      <c r="ACW574" s="98"/>
      <c r="ACX574" s="83"/>
      <c r="ACY574" s="83"/>
      <c r="ACZ574" s="83"/>
      <c r="ADA574" s="83"/>
      <c r="ADB574" s="98"/>
      <c r="ADC574" s="83"/>
      <c r="ADD574" s="83"/>
      <c r="ADE574" s="83"/>
      <c r="ADF574" s="83"/>
      <c r="ADG574" s="98"/>
      <c r="ADH574" s="83"/>
      <c r="ADI574" s="83"/>
      <c r="ADJ574" s="83"/>
      <c r="ADK574" s="83"/>
      <c r="ADL574" s="98"/>
      <c r="ADM574" s="83"/>
      <c r="ADN574" s="83"/>
      <c r="ADO574" s="83"/>
      <c r="ADP574" s="83"/>
      <c r="ADQ574" s="98"/>
      <c r="ADR574" s="83"/>
      <c r="ADS574" s="83"/>
      <c r="ADT574" s="83"/>
      <c r="ADU574" s="83"/>
      <c r="ADV574" s="98"/>
      <c r="ADW574" s="83"/>
      <c r="ADX574" s="83"/>
      <c r="ADY574" s="83"/>
      <c r="ADZ574" s="83"/>
      <c r="AEA574" s="98"/>
      <c r="AEB574" s="83"/>
      <c r="AEC574" s="83"/>
      <c r="AED574" s="83"/>
      <c r="AEE574" s="83"/>
      <c r="AEF574" s="98"/>
      <c r="AEG574" s="83"/>
      <c r="AEH574" s="83"/>
      <c r="AEI574" s="83"/>
      <c r="AEJ574" s="83"/>
      <c r="AEK574" s="98"/>
      <c r="AEL574" s="83"/>
      <c r="AEM574" s="83"/>
      <c r="AEN574" s="83"/>
      <c r="AEO574" s="83"/>
      <c r="AEP574" s="98"/>
      <c r="AEQ574" s="83"/>
      <c r="AER574" s="83"/>
      <c r="AES574" s="83"/>
      <c r="AET574" s="83"/>
      <c r="AEU574" s="98"/>
      <c r="AEV574" s="83"/>
      <c r="AEW574" s="83"/>
      <c r="AEX574" s="83"/>
      <c r="AEY574" s="83"/>
      <c r="AEZ574" s="98"/>
      <c r="AFA574" s="83"/>
      <c r="AFB574" s="83"/>
      <c r="AFC574" s="83"/>
      <c r="AFD574" s="83"/>
      <c r="AFE574" s="98"/>
      <c r="AFF574" s="83"/>
      <c r="AFG574" s="83"/>
      <c r="AFH574" s="83"/>
      <c r="AFI574" s="83"/>
      <c r="AFJ574" s="98"/>
      <c r="AFK574" s="83"/>
      <c r="AFL574" s="83"/>
      <c r="AFM574" s="83"/>
      <c r="AFN574" s="83"/>
      <c r="AFO574" s="98"/>
      <c r="AFP574" s="83"/>
      <c r="AFQ574" s="83"/>
      <c r="AFR574" s="83"/>
      <c r="AFS574" s="83"/>
      <c r="AFT574" s="98"/>
      <c r="AFU574" s="83"/>
      <c r="AFV574" s="83"/>
      <c r="AFW574" s="83"/>
      <c r="AFX574" s="83"/>
      <c r="AFY574" s="98"/>
      <c r="AFZ574" s="83"/>
      <c r="AGA574" s="83"/>
      <c r="AGB574" s="83"/>
      <c r="AGC574" s="83"/>
      <c r="AGD574" s="98"/>
      <c r="AGE574" s="83"/>
      <c r="AGF574" s="83"/>
      <c r="AGG574" s="83"/>
      <c r="AGH574" s="83"/>
      <c r="AGI574" s="98"/>
      <c r="AGJ574" s="83"/>
      <c r="AGK574" s="83"/>
      <c r="AGL574" s="83"/>
      <c r="AGM574" s="83"/>
      <c r="AGN574" s="98"/>
      <c r="AGO574" s="83"/>
      <c r="AGP574" s="83"/>
      <c r="AGQ574" s="83"/>
      <c r="AGR574" s="83"/>
      <c r="AGS574" s="98"/>
      <c r="AGT574" s="83"/>
      <c r="AGU574" s="83"/>
      <c r="AGV574" s="83"/>
      <c r="AGW574" s="83"/>
      <c r="AGX574" s="98"/>
      <c r="AGY574" s="83"/>
      <c r="AGZ574" s="83"/>
      <c r="AHA574" s="83"/>
      <c r="AHB574" s="83"/>
      <c r="AHC574" s="98"/>
      <c r="AHD574" s="83"/>
      <c r="AHE574" s="83"/>
      <c r="AHF574" s="83"/>
      <c r="AHG574" s="83"/>
      <c r="AHH574" s="98"/>
      <c r="AHI574" s="83"/>
      <c r="AHJ574" s="83"/>
      <c r="AHK574" s="83"/>
      <c r="AHL574" s="83"/>
      <c r="AHM574" s="98"/>
      <c r="AHN574" s="83"/>
      <c r="AHO574" s="83"/>
      <c r="AHP574" s="83"/>
      <c r="AHQ574" s="83"/>
      <c r="AHR574" s="98"/>
      <c r="AHS574" s="83"/>
      <c r="AHT574" s="83"/>
      <c r="AHU574" s="83"/>
      <c r="AHV574" s="83"/>
      <c r="AHW574" s="98"/>
      <c r="AHX574" s="83"/>
      <c r="AHY574" s="83"/>
      <c r="AHZ574" s="83"/>
      <c r="AIA574" s="83"/>
      <c r="AIB574" s="98"/>
      <c r="AIC574" s="83"/>
      <c r="AID574" s="83"/>
      <c r="AIE574" s="83"/>
      <c r="AIF574" s="83"/>
      <c r="AIG574" s="98"/>
      <c r="AIH574" s="83"/>
      <c r="AII574" s="83"/>
      <c r="AIJ574" s="83"/>
      <c r="AIK574" s="83"/>
      <c r="AIL574" s="98"/>
      <c r="AIM574" s="83"/>
      <c r="AIN574" s="83"/>
      <c r="AIO574" s="83"/>
      <c r="AIP574" s="83"/>
      <c r="AIQ574" s="98"/>
      <c r="AIR574" s="83"/>
      <c r="AIS574" s="83"/>
      <c r="AIT574" s="83"/>
      <c r="AIU574" s="83"/>
      <c r="AIV574" s="98"/>
      <c r="AIW574" s="83"/>
      <c r="AIX574" s="83"/>
      <c r="AIY574" s="83"/>
      <c r="AIZ574" s="83"/>
      <c r="AJA574" s="98"/>
      <c r="AJB574" s="83"/>
      <c r="AJC574" s="83"/>
      <c r="AJD574" s="83"/>
      <c r="AJE574" s="83"/>
      <c r="AJF574" s="98"/>
      <c r="AJG574" s="83"/>
      <c r="AJH574" s="83"/>
      <c r="AJI574" s="83"/>
      <c r="AJJ574" s="83"/>
      <c r="AJK574" s="98"/>
      <c r="AJL574" s="83"/>
      <c r="AJM574" s="83"/>
      <c r="AJN574" s="83"/>
      <c r="AJO574" s="83"/>
      <c r="AJP574" s="98"/>
      <c r="AJQ574" s="83"/>
      <c r="AJR574" s="83"/>
      <c r="AJS574" s="83"/>
      <c r="AJT574" s="83"/>
      <c r="AJU574" s="98"/>
      <c r="AJV574" s="83"/>
      <c r="AJW574" s="83"/>
      <c r="AJX574" s="83"/>
      <c r="AJY574" s="83"/>
      <c r="AJZ574" s="98"/>
      <c r="AKA574" s="83"/>
      <c r="AKB574" s="83"/>
      <c r="AKC574" s="83"/>
      <c r="AKD574" s="83"/>
      <c r="AKE574" s="98"/>
      <c r="AKF574" s="83"/>
      <c r="AKG574" s="83"/>
      <c r="AKH574" s="83"/>
      <c r="AKI574" s="83"/>
      <c r="AKJ574" s="98"/>
      <c r="AKK574" s="83"/>
      <c r="AKL574" s="83"/>
      <c r="AKM574" s="83"/>
      <c r="AKN574" s="83"/>
      <c r="AKO574" s="98"/>
      <c r="AKP574" s="83"/>
      <c r="AKQ574" s="83"/>
      <c r="AKR574" s="83"/>
      <c r="AKS574" s="83"/>
      <c r="AKT574" s="98"/>
      <c r="AKU574" s="83"/>
      <c r="AKV574" s="83"/>
      <c r="AKW574" s="83"/>
      <c r="AKX574" s="83"/>
      <c r="AKY574" s="98"/>
      <c r="AKZ574" s="83"/>
      <c r="ALA574" s="83"/>
      <c r="ALB574" s="83"/>
      <c r="ALC574" s="83"/>
      <c r="ALD574" s="98"/>
      <c r="ALE574" s="83"/>
      <c r="ALF574" s="83"/>
      <c r="ALG574" s="83"/>
      <c r="ALH574" s="83"/>
      <c r="ALI574" s="98"/>
      <c r="ALJ574" s="83"/>
      <c r="ALK574" s="83"/>
      <c r="ALL574" s="83"/>
      <c r="ALM574" s="83"/>
      <c r="ALN574" s="98"/>
      <c r="ALO574" s="83"/>
      <c r="ALP574" s="83"/>
      <c r="ALQ574" s="83"/>
      <c r="ALR574" s="83"/>
      <c r="ALS574" s="98"/>
      <c r="ALT574" s="83"/>
      <c r="ALU574" s="83"/>
      <c r="ALV574" s="83"/>
      <c r="ALW574" s="83"/>
      <c r="ALX574" s="98"/>
      <c r="ALY574" s="83"/>
      <c r="ALZ574" s="83"/>
      <c r="AMA574" s="83"/>
      <c r="AMB574" s="83"/>
      <c r="AMC574" s="98"/>
      <c r="AMD574" s="83"/>
      <c r="AME574" s="83"/>
      <c r="AMF574" s="83"/>
      <c r="AMG574" s="83"/>
      <c r="AMH574" s="98"/>
      <c r="AMI574" s="83"/>
      <c r="AMJ574" s="83"/>
      <c r="AMK574" s="83"/>
      <c r="AML574" s="83"/>
      <c r="AMM574" s="98"/>
      <c r="AMN574" s="83"/>
      <c r="AMO574" s="83"/>
      <c r="AMP574" s="83"/>
      <c r="AMQ574" s="83"/>
      <c r="AMR574" s="98"/>
      <c r="AMS574" s="83"/>
      <c r="AMT574" s="83"/>
      <c r="AMU574" s="83"/>
      <c r="AMV574" s="83"/>
      <c r="AMW574" s="98"/>
      <c r="AMX574" s="83"/>
      <c r="AMY574" s="83"/>
      <c r="AMZ574" s="83"/>
      <c r="ANA574" s="83"/>
      <c r="ANB574" s="98"/>
      <c r="ANC574" s="83"/>
      <c r="AND574" s="83"/>
      <c r="ANE574" s="83"/>
      <c r="ANF574" s="83"/>
      <c r="ANG574" s="98"/>
      <c r="ANH574" s="83"/>
      <c r="ANI574" s="83"/>
      <c r="ANJ574" s="83"/>
      <c r="ANK574" s="83"/>
      <c r="ANL574" s="98"/>
      <c r="ANM574" s="83"/>
      <c r="ANN574" s="83"/>
      <c r="ANO574" s="83"/>
      <c r="ANP574" s="83"/>
      <c r="ANQ574" s="98"/>
      <c r="ANR574" s="83"/>
      <c r="ANS574" s="83"/>
      <c r="ANT574" s="83"/>
      <c r="ANU574" s="83"/>
      <c r="ANV574" s="98"/>
      <c r="ANW574" s="83"/>
      <c r="ANX574" s="83"/>
      <c r="ANY574" s="83"/>
      <c r="ANZ574" s="83"/>
      <c r="AOA574" s="98"/>
      <c r="AOB574" s="83"/>
      <c r="AOC574" s="83"/>
      <c r="AOD574" s="83"/>
      <c r="AOE574" s="83"/>
      <c r="AOF574" s="98"/>
      <c r="AOG574" s="83"/>
      <c r="AOH574" s="83"/>
      <c r="AOI574" s="83"/>
      <c r="AOJ574" s="83"/>
      <c r="AOK574" s="98"/>
      <c r="AOL574" s="83"/>
      <c r="AOM574" s="83"/>
      <c r="AON574" s="83"/>
      <c r="AOO574" s="83"/>
      <c r="AOP574" s="98"/>
      <c r="AOQ574" s="83"/>
      <c r="AOR574" s="83"/>
      <c r="AOS574" s="83"/>
      <c r="AOT574" s="83"/>
      <c r="AOU574" s="98"/>
      <c r="AOV574" s="83"/>
      <c r="AOW574" s="83"/>
      <c r="AOX574" s="83"/>
      <c r="AOY574" s="83"/>
      <c r="AOZ574" s="98"/>
      <c r="APA574" s="83"/>
      <c r="APB574" s="83"/>
      <c r="APC574" s="83"/>
      <c r="APD574" s="83"/>
      <c r="APE574" s="98"/>
      <c r="APF574" s="83"/>
      <c r="APG574" s="83"/>
      <c r="APH574" s="83"/>
      <c r="API574" s="83"/>
      <c r="APJ574" s="98"/>
      <c r="APK574" s="83"/>
      <c r="APL574" s="83"/>
      <c r="APM574" s="83"/>
      <c r="APN574" s="83"/>
      <c r="APO574" s="98"/>
      <c r="APP574" s="83"/>
      <c r="APQ574" s="83"/>
      <c r="APR574" s="83"/>
      <c r="APS574" s="83"/>
      <c r="APT574" s="98"/>
      <c r="APU574" s="83"/>
      <c r="APV574" s="83"/>
      <c r="APW574" s="83"/>
      <c r="APX574" s="83"/>
      <c r="APY574" s="98"/>
      <c r="APZ574" s="83"/>
      <c r="AQA574" s="83"/>
      <c r="AQB574" s="83"/>
      <c r="AQC574" s="83"/>
      <c r="AQD574" s="98"/>
      <c r="AQE574" s="83"/>
      <c r="AQF574" s="83"/>
      <c r="AQG574" s="83"/>
      <c r="AQH574" s="83"/>
      <c r="AQI574" s="98"/>
      <c r="AQJ574" s="83"/>
      <c r="AQK574" s="83"/>
      <c r="AQL574" s="83"/>
      <c r="AQM574" s="83"/>
      <c r="AQN574" s="98"/>
      <c r="AQO574" s="83"/>
      <c r="AQP574" s="83"/>
      <c r="AQQ574" s="83"/>
      <c r="AQR574" s="83"/>
      <c r="AQS574" s="98"/>
      <c r="AQT574" s="83"/>
      <c r="AQU574" s="83"/>
      <c r="AQV574" s="83"/>
      <c r="AQW574" s="83"/>
      <c r="AQX574" s="98"/>
      <c r="AQY574" s="83"/>
      <c r="AQZ574" s="83"/>
      <c r="ARA574" s="83"/>
      <c r="ARB574" s="83"/>
      <c r="ARC574" s="98"/>
      <c r="ARD574" s="83"/>
      <c r="ARE574" s="83"/>
      <c r="ARF574" s="83"/>
      <c r="ARG574" s="83"/>
      <c r="ARH574" s="98"/>
      <c r="ARI574" s="83"/>
      <c r="ARJ574" s="83"/>
      <c r="ARK574" s="83"/>
      <c r="ARL574" s="83"/>
      <c r="ARM574" s="98"/>
      <c r="ARN574" s="83"/>
      <c r="ARO574" s="83"/>
      <c r="ARP574" s="83"/>
      <c r="ARQ574" s="83"/>
      <c r="ARR574" s="98"/>
      <c r="ARS574" s="83"/>
      <c r="ART574" s="83"/>
      <c r="ARU574" s="83"/>
      <c r="ARV574" s="83"/>
      <c r="ARW574" s="98"/>
      <c r="ARX574" s="83"/>
      <c r="ARY574" s="83"/>
      <c r="ARZ574" s="83"/>
      <c r="ASA574" s="83"/>
      <c r="ASB574" s="98"/>
      <c r="ASC574" s="83"/>
      <c r="ASD574" s="83"/>
      <c r="ASE574" s="83"/>
      <c r="ASF574" s="83"/>
      <c r="ASG574" s="98"/>
      <c r="ASH574" s="83"/>
      <c r="ASI574" s="83"/>
      <c r="ASJ574" s="83"/>
      <c r="ASK574" s="83"/>
      <c r="ASL574" s="98"/>
      <c r="ASM574" s="83"/>
      <c r="ASN574" s="83"/>
      <c r="ASO574" s="83"/>
      <c r="ASP574" s="83"/>
      <c r="ASQ574" s="98"/>
      <c r="ASR574" s="83"/>
      <c r="ASS574" s="83"/>
      <c r="AST574" s="83"/>
      <c r="ASU574" s="83"/>
      <c r="ASV574" s="98"/>
      <c r="ASW574" s="83"/>
      <c r="ASX574" s="83"/>
      <c r="ASY574" s="83"/>
      <c r="ASZ574" s="83"/>
      <c r="ATA574" s="98"/>
      <c r="ATB574" s="83"/>
      <c r="ATC574" s="83"/>
      <c r="ATD574" s="83"/>
      <c r="ATE574" s="83"/>
      <c r="ATF574" s="98"/>
      <c r="ATG574" s="83"/>
      <c r="ATH574" s="83"/>
      <c r="ATI574" s="83"/>
      <c r="ATJ574" s="83"/>
      <c r="ATK574" s="98"/>
      <c r="ATL574" s="83"/>
      <c r="ATM574" s="83"/>
      <c r="ATN574" s="83"/>
      <c r="ATO574" s="83"/>
      <c r="ATP574" s="98"/>
      <c r="ATQ574" s="83"/>
      <c r="ATR574" s="83"/>
      <c r="ATS574" s="83"/>
      <c r="ATT574" s="83"/>
      <c r="ATU574" s="98"/>
      <c r="ATV574" s="83"/>
      <c r="ATW574" s="83"/>
      <c r="ATX574" s="83"/>
      <c r="ATY574" s="83"/>
      <c r="ATZ574" s="98"/>
      <c r="AUA574" s="83"/>
      <c r="AUB574" s="83"/>
      <c r="AUC574" s="83"/>
      <c r="AUD574" s="83"/>
      <c r="AUE574" s="98"/>
      <c r="AUF574" s="83"/>
      <c r="AUG574" s="83"/>
      <c r="AUH574" s="83"/>
      <c r="AUI574" s="83"/>
      <c r="AUJ574" s="98"/>
      <c r="AUK574" s="83"/>
      <c r="AUL574" s="83"/>
      <c r="AUM574" s="83"/>
      <c r="AUN574" s="83"/>
      <c r="AUO574" s="98"/>
      <c r="AUP574" s="83"/>
      <c r="AUQ574" s="83"/>
      <c r="AUR574" s="83"/>
      <c r="AUS574" s="83"/>
      <c r="AUT574" s="98"/>
      <c r="AUU574" s="83"/>
      <c r="AUV574" s="83"/>
      <c r="AUW574" s="83"/>
      <c r="AUX574" s="83"/>
      <c r="AUY574" s="98"/>
      <c r="AUZ574" s="83"/>
      <c r="AVA574" s="83"/>
      <c r="AVB574" s="83"/>
      <c r="AVC574" s="83"/>
      <c r="AVD574" s="98"/>
      <c r="AVE574" s="83"/>
      <c r="AVF574" s="83"/>
      <c r="AVG574" s="83"/>
      <c r="AVH574" s="83"/>
      <c r="AVI574" s="98"/>
      <c r="AVJ574" s="83"/>
      <c r="AVK574" s="83"/>
      <c r="AVL574" s="83"/>
      <c r="AVM574" s="83"/>
      <c r="AVN574" s="98"/>
      <c r="AVO574" s="83"/>
      <c r="AVP574" s="83"/>
      <c r="AVQ574" s="83"/>
      <c r="AVR574" s="83"/>
      <c r="AVS574" s="98"/>
      <c r="AVT574" s="83"/>
      <c r="AVU574" s="83"/>
      <c r="AVV574" s="83"/>
      <c r="AVW574" s="83"/>
      <c r="AVX574" s="98"/>
      <c r="AVY574" s="83"/>
      <c r="AVZ574" s="83"/>
      <c r="AWA574" s="83"/>
      <c r="AWB574" s="83"/>
      <c r="AWC574" s="98"/>
      <c r="AWD574" s="83"/>
      <c r="AWE574" s="83"/>
      <c r="AWF574" s="83"/>
      <c r="AWG574" s="83"/>
      <c r="AWH574" s="98"/>
      <c r="AWI574" s="83"/>
      <c r="AWJ574" s="83"/>
      <c r="AWK574" s="83"/>
      <c r="AWL574" s="83"/>
      <c r="AWM574" s="98"/>
      <c r="AWN574" s="83"/>
      <c r="AWO574" s="83"/>
      <c r="AWP574" s="83"/>
      <c r="AWQ574" s="83"/>
      <c r="AWR574" s="98"/>
      <c r="AWS574" s="83"/>
      <c r="AWT574" s="83"/>
      <c r="AWU574" s="83"/>
      <c r="AWV574" s="83"/>
      <c r="AWW574" s="98"/>
      <c r="AWX574" s="83"/>
      <c r="AWY574" s="83"/>
      <c r="AWZ574" s="83"/>
      <c r="AXA574" s="83"/>
      <c r="AXB574" s="98"/>
      <c r="AXC574" s="83"/>
      <c r="AXD574" s="83"/>
      <c r="AXE574" s="83"/>
      <c r="AXF574" s="83"/>
      <c r="AXG574" s="98"/>
      <c r="AXH574" s="83"/>
      <c r="AXI574" s="83"/>
      <c r="AXJ574" s="83"/>
      <c r="AXK574" s="83"/>
      <c r="AXL574" s="98"/>
      <c r="AXM574" s="83"/>
      <c r="AXN574" s="83"/>
      <c r="AXO574" s="83"/>
      <c r="AXP574" s="83"/>
      <c r="AXQ574" s="98"/>
      <c r="AXR574" s="83"/>
      <c r="AXS574" s="83"/>
      <c r="AXT574" s="83"/>
      <c r="AXU574" s="83"/>
      <c r="AXV574" s="98"/>
      <c r="AXW574" s="83"/>
      <c r="AXX574" s="83"/>
      <c r="AXY574" s="83"/>
      <c r="AXZ574" s="83"/>
      <c r="AYA574" s="98"/>
      <c r="AYB574" s="83"/>
      <c r="AYC574" s="83"/>
      <c r="AYD574" s="83"/>
      <c r="AYE574" s="83"/>
      <c r="AYF574" s="98"/>
      <c r="AYG574" s="83"/>
      <c r="AYH574" s="83"/>
      <c r="AYI574" s="83"/>
      <c r="AYJ574" s="83"/>
      <c r="AYK574" s="98"/>
      <c r="AYL574" s="83"/>
      <c r="AYM574" s="83"/>
      <c r="AYN574" s="83"/>
      <c r="AYO574" s="83"/>
      <c r="AYP574" s="98"/>
      <c r="AYQ574" s="83"/>
      <c r="AYR574" s="83"/>
      <c r="AYS574" s="83"/>
      <c r="AYT574" s="83"/>
      <c r="AYU574" s="98"/>
      <c r="AYV574" s="83"/>
      <c r="AYW574" s="83"/>
      <c r="AYX574" s="83"/>
      <c r="AYY574" s="83"/>
      <c r="AYZ574" s="98"/>
      <c r="AZA574" s="83"/>
      <c r="AZB574" s="83"/>
      <c r="AZC574" s="83"/>
      <c r="AZD574" s="83"/>
      <c r="AZE574" s="98"/>
      <c r="AZF574" s="83"/>
      <c r="AZG574" s="83"/>
      <c r="AZH574" s="83"/>
      <c r="AZI574" s="83"/>
      <c r="AZJ574" s="98"/>
      <c r="AZK574" s="83"/>
      <c r="AZL574" s="83"/>
      <c r="AZM574" s="83"/>
      <c r="AZN574" s="83"/>
      <c r="AZO574" s="98"/>
      <c r="AZP574" s="83"/>
      <c r="AZQ574" s="83"/>
      <c r="AZR574" s="83"/>
      <c r="AZS574" s="83"/>
      <c r="AZT574" s="98"/>
      <c r="AZU574" s="83"/>
      <c r="AZV574" s="83"/>
      <c r="AZW574" s="83"/>
      <c r="AZX574" s="83"/>
      <c r="AZY574" s="98"/>
      <c r="AZZ574" s="83"/>
      <c r="BAA574" s="83"/>
      <c r="BAB574" s="83"/>
      <c r="BAC574" s="83"/>
      <c r="BAD574" s="98"/>
      <c r="BAE574" s="83"/>
      <c r="BAF574" s="83"/>
      <c r="BAG574" s="83"/>
      <c r="BAH574" s="83"/>
      <c r="BAI574" s="98"/>
      <c r="BAJ574" s="83"/>
      <c r="BAK574" s="83"/>
      <c r="BAL574" s="83"/>
      <c r="BAM574" s="83"/>
      <c r="BAN574" s="98"/>
      <c r="BAO574" s="83"/>
      <c r="BAP574" s="83"/>
      <c r="BAQ574" s="83"/>
      <c r="BAR574" s="83"/>
      <c r="BAS574" s="98"/>
      <c r="BAT574" s="83"/>
      <c r="BAU574" s="83"/>
      <c r="BAV574" s="83"/>
      <c r="BAW574" s="83"/>
      <c r="BAX574" s="98"/>
      <c r="BAY574" s="83"/>
      <c r="BAZ574" s="83"/>
      <c r="BBA574" s="83"/>
      <c r="BBB574" s="83"/>
      <c r="BBC574" s="98"/>
      <c r="BBD574" s="83"/>
      <c r="BBE574" s="83"/>
      <c r="BBF574" s="83"/>
      <c r="BBG574" s="83"/>
      <c r="BBH574" s="98"/>
      <c r="BBI574" s="83"/>
      <c r="BBJ574" s="83"/>
      <c r="BBK574" s="83"/>
      <c r="BBL574" s="83"/>
      <c r="BBM574" s="98"/>
      <c r="BBN574" s="83"/>
      <c r="BBO574" s="83"/>
      <c r="BBP574" s="83"/>
      <c r="BBQ574" s="83"/>
      <c r="BBR574" s="98"/>
      <c r="BBS574" s="83"/>
      <c r="BBT574" s="83"/>
      <c r="BBU574" s="83"/>
      <c r="BBV574" s="83"/>
      <c r="BBW574" s="98"/>
      <c r="BBX574" s="83"/>
      <c r="BBY574" s="83"/>
      <c r="BBZ574" s="83"/>
      <c r="BCA574" s="83"/>
      <c r="BCB574" s="98"/>
      <c r="BCC574" s="83"/>
      <c r="BCD574" s="83"/>
      <c r="BCE574" s="83"/>
      <c r="BCF574" s="83"/>
      <c r="BCG574" s="98"/>
      <c r="BCH574" s="83"/>
      <c r="BCI574" s="83"/>
      <c r="BCJ574" s="83"/>
      <c r="BCK574" s="83"/>
      <c r="BCL574" s="98"/>
      <c r="BCM574" s="83"/>
      <c r="BCN574" s="83"/>
      <c r="BCO574" s="83"/>
      <c r="BCP574" s="83"/>
      <c r="BCQ574" s="98"/>
      <c r="BCR574" s="83"/>
      <c r="BCS574" s="83"/>
      <c r="BCT574" s="83"/>
      <c r="BCU574" s="83"/>
      <c r="BCV574" s="98"/>
      <c r="BCW574" s="83"/>
      <c r="BCX574" s="83"/>
      <c r="BCY574" s="83"/>
      <c r="BCZ574" s="83"/>
      <c r="BDA574" s="98"/>
      <c r="BDB574" s="83"/>
      <c r="BDC574" s="83"/>
      <c r="BDD574" s="83"/>
      <c r="BDE574" s="83"/>
      <c r="BDF574" s="98"/>
      <c r="BDG574" s="83"/>
      <c r="BDH574" s="83"/>
      <c r="BDI574" s="83"/>
      <c r="BDJ574" s="83"/>
      <c r="BDK574" s="98"/>
      <c r="BDL574" s="83"/>
      <c r="BDM574" s="83"/>
      <c r="BDN574" s="83"/>
      <c r="BDO574" s="83"/>
      <c r="BDP574" s="98"/>
      <c r="BDQ574" s="83"/>
      <c r="BDR574" s="83"/>
      <c r="BDS574" s="83"/>
      <c r="BDT574" s="83"/>
      <c r="BDU574" s="98"/>
      <c r="BDV574" s="83"/>
      <c r="BDW574" s="83"/>
      <c r="BDX574" s="83"/>
      <c r="BDY574" s="83"/>
      <c r="BDZ574" s="98"/>
      <c r="BEA574" s="83"/>
      <c r="BEB574" s="83"/>
      <c r="BEC574" s="83"/>
      <c r="BED574" s="83"/>
      <c r="BEE574" s="98"/>
      <c r="BEF574" s="83"/>
      <c r="BEG574" s="83"/>
      <c r="BEH574" s="83"/>
      <c r="BEI574" s="83"/>
      <c r="BEJ574" s="98"/>
      <c r="BEK574" s="83"/>
      <c r="BEL574" s="83"/>
      <c r="BEM574" s="83"/>
      <c r="BEN574" s="83"/>
      <c r="BEO574" s="98"/>
      <c r="BEP574" s="83"/>
      <c r="BEQ574" s="83"/>
      <c r="BER574" s="83"/>
      <c r="BES574" s="83"/>
      <c r="BET574" s="98"/>
      <c r="BEU574" s="83"/>
      <c r="BEV574" s="83"/>
      <c r="BEW574" s="83"/>
      <c r="BEX574" s="83"/>
      <c r="BEY574" s="98"/>
      <c r="BEZ574" s="83"/>
      <c r="BFA574" s="83"/>
      <c r="BFB574" s="83"/>
      <c r="BFC574" s="83"/>
      <c r="BFD574" s="98"/>
      <c r="BFE574" s="83"/>
      <c r="BFF574" s="83"/>
      <c r="BFG574" s="83"/>
      <c r="BFH574" s="83"/>
      <c r="BFI574" s="98"/>
      <c r="BFJ574" s="83"/>
      <c r="BFK574" s="83"/>
      <c r="BFL574" s="83"/>
      <c r="BFM574" s="83"/>
      <c r="BFN574" s="98"/>
      <c r="BFO574" s="83"/>
      <c r="BFP574" s="83"/>
      <c r="BFQ574" s="83"/>
      <c r="BFR574" s="83"/>
      <c r="BFS574" s="98"/>
      <c r="BFT574" s="83"/>
      <c r="BFU574" s="83"/>
      <c r="BFV574" s="83"/>
      <c r="BFW574" s="83"/>
      <c r="BFX574" s="98"/>
      <c r="BFY574" s="83"/>
      <c r="BFZ574" s="83"/>
      <c r="BGA574" s="83"/>
      <c r="BGB574" s="83"/>
      <c r="BGC574" s="98"/>
      <c r="BGD574" s="83"/>
      <c r="BGE574" s="83"/>
      <c r="BGF574" s="83"/>
      <c r="BGG574" s="83"/>
      <c r="BGH574" s="98"/>
      <c r="BGI574" s="83"/>
      <c r="BGJ574" s="83"/>
      <c r="BGK574" s="83"/>
      <c r="BGL574" s="83"/>
      <c r="BGM574" s="98"/>
      <c r="BGN574" s="83"/>
      <c r="BGO574" s="83"/>
      <c r="BGP574" s="83"/>
      <c r="BGQ574" s="83"/>
      <c r="BGR574" s="98"/>
      <c r="BGS574" s="83"/>
      <c r="BGT574" s="83"/>
      <c r="BGU574" s="83"/>
      <c r="BGV574" s="83"/>
      <c r="BGW574" s="98"/>
      <c r="BGX574" s="83"/>
      <c r="BGY574" s="83"/>
      <c r="BGZ574" s="83"/>
      <c r="BHA574" s="83"/>
      <c r="BHB574" s="98"/>
      <c r="BHC574" s="83"/>
      <c r="BHD574" s="83"/>
      <c r="BHE574" s="83"/>
      <c r="BHF574" s="83"/>
      <c r="BHG574" s="98"/>
      <c r="BHH574" s="83"/>
      <c r="BHI574" s="83"/>
      <c r="BHJ574" s="83"/>
      <c r="BHK574" s="83"/>
      <c r="BHL574" s="98"/>
      <c r="BHM574" s="83"/>
      <c r="BHN574" s="83"/>
      <c r="BHO574" s="83"/>
      <c r="BHP574" s="83"/>
      <c r="BHQ574" s="98"/>
      <c r="BHR574" s="83"/>
      <c r="BHS574" s="83"/>
      <c r="BHT574" s="83"/>
      <c r="BHU574" s="83"/>
      <c r="BHV574" s="98"/>
      <c r="BHW574" s="83"/>
      <c r="BHX574" s="83"/>
      <c r="BHY574" s="83"/>
      <c r="BHZ574" s="83"/>
      <c r="BIA574" s="98"/>
      <c r="BIB574" s="83"/>
      <c r="BIC574" s="83"/>
      <c r="BID574" s="83"/>
      <c r="BIE574" s="83"/>
      <c r="BIF574" s="98"/>
      <c r="BIG574" s="83"/>
      <c r="BIH574" s="83"/>
      <c r="BII574" s="83"/>
      <c r="BIJ574" s="83"/>
      <c r="BIK574" s="98"/>
      <c r="BIL574" s="83"/>
      <c r="BIM574" s="83"/>
      <c r="BIN574" s="83"/>
      <c r="BIO574" s="83"/>
      <c r="BIP574" s="98"/>
      <c r="BIQ574" s="83"/>
      <c r="BIR574" s="83"/>
      <c r="BIS574" s="83"/>
      <c r="BIT574" s="83"/>
      <c r="BIU574" s="98"/>
      <c r="BIV574" s="83"/>
      <c r="BIW574" s="83"/>
      <c r="BIX574" s="83"/>
      <c r="BIY574" s="83"/>
      <c r="BIZ574" s="98"/>
      <c r="BJA574" s="83"/>
      <c r="BJB574" s="83"/>
      <c r="BJC574" s="83"/>
      <c r="BJD574" s="83"/>
      <c r="BJE574" s="98"/>
      <c r="BJF574" s="83"/>
      <c r="BJG574" s="83"/>
      <c r="BJH574" s="83"/>
      <c r="BJI574" s="83"/>
      <c r="BJJ574" s="98"/>
      <c r="BJK574" s="83"/>
      <c r="BJL574" s="83"/>
      <c r="BJM574" s="83"/>
      <c r="BJN574" s="83"/>
      <c r="BJO574" s="98"/>
      <c r="BJP574" s="83"/>
      <c r="BJQ574" s="83"/>
      <c r="BJR574" s="83"/>
      <c r="BJS574" s="83"/>
      <c r="BJT574" s="98"/>
      <c r="BJU574" s="83"/>
      <c r="BJV574" s="83"/>
      <c r="BJW574" s="83"/>
      <c r="BJX574" s="83"/>
      <c r="BJY574" s="98"/>
      <c r="BJZ574" s="83"/>
      <c r="BKA574" s="83"/>
      <c r="BKB574" s="83"/>
      <c r="BKC574" s="83"/>
      <c r="BKD574" s="98"/>
      <c r="BKE574" s="83"/>
      <c r="BKF574" s="83"/>
      <c r="BKG574" s="83"/>
      <c r="BKH574" s="83"/>
      <c r="BKI574" s="98"/>
      <c r="BKJ574" s="83"/>
      <c r="BKK574" s="83"/>
      <c r="BKL574" s="83"/>
      <c r="BKM574" s="83"/>
      <c r="BKN574" s="98"/>
      <c r="BKO574" s="83"/>
      <c r="BKP574" s="83"/>
      <c r="BKQ574" s="83"/>
      <c r="BKR574" s="83"/>
      <c r="BKS574" s="98"/>
      <c r="BKT574" s="83"/>
      <c r="BKU574" s="83"/>
      <c r="BKV574" s="83"/>
      <c r="BKW574" s="83"/>
      <c r="BKX574" s="98"/>
      <c r="BKY574" s="83"/>
      <c r="BKZ574" s="83"/>
      <c r="BLA574" s="83"/>
      <c r="BLB574" s="83"/>
      <c r="BLC574" s="98"/>
      <c r="BLD574" s="83"/>
      <c r="BLE574" s="83"/>
      <c r="BLF574" s="83"/>
      <c r="BLG574" s="83"/>
      <c r="BLH574" s="98"/>
      <c r="BLI574" s="83"/>
      <c r="BLJ574" s="83"/>
      <c r="BLK574" s="83"/>
      <c r="BLL574" s="83"/>
      <c r="BLM574" s="98"/>
      <c r="BLN574" s="83"/>
      <c r="BLO574" s="83"/>
      <c r="BLP574" s="83"/>
      <c r="BLQ574" s="83"/>
      <c r="BLR574" s="98"/>
      <c r="BLS574" s="83"/>
      <c r="BLT574" s="83"/>
      <c r="BLU574" s="83"/>
      <c r="BLV574" s="83"/>
      <c r="BLW574" s="98"/>
      <c r="BLX574" s="83"/>
      <c r="BLY574" s="83"/>
      <c r="BLZ574" s="83"/>
      <c r="BMA574" s="83"/>
      <c r="BMB574" s="98"/>
      <c r="BMC574" s="83"/>
      <c r="BMD574" s="83"/>
      <c r="BME574" s="83"/>
      <c r="BMF574" s="83"/>
      <c r="BMG574" s="98"/>
      <c r="BMH574" s="83"/>
      <c r="BMI574" s="83"/>
      <c r="BMJ574" s="83"/>
      <c r="BMK574" s="83"/>
      <c r="BML574" s="98"/>
      <c r="BMM574" s="83"/>
      <c r="BMN574" s="83"/>
      <c r="BMO574" s="83"/>
      <c r="BMP574" s="83"/>
      <c r="BMQ574" s="98"/>
      <c r="BMR574" s="83"/>
      <c r="BMS574" s="83"/>
      <c r="BMT574" s="83"/>
      <c r="BMU574" s="83"/>
      <c r="BMV574" s="98"/>
      <c r="BMW574" s="83"/>
      <c r="BMX574" s="83"/>
      <c r="BMY574" s="83"/>
      <c r="BMZ574" s="83"/>
      <c r="BNA574" s="98"/>
      <c r="BNB574" s="83"/>
      <c r="BNC574" s="83"/>
      <c r="BND574" s="83"/>
      <c r="BNE574" s="83"/>
      <c r="BNF574" s="98"/>
      <c r="BNG574" s="83"/>
      <c r="BNH574" s="83"/>
      <c r="BNI574" s="83"/>
      <c r="BNJ574" s="83"/>
      <c r="BNK574" s="98"/>
      <c r="BNL574" s="83"/>
      <c r="BNM574" s="83"/>
      <c r="BNN574" s="83"/>
      <c r="BNO574" s="83"/>
      <c r="BNP574" s="98"/>
      <c r="BNQ574" s="83"/>
      <c r="BNR574" s="83"/>
      <c r="BNS574" s="83"/>
      <c r="BNT574" s="83"/>
      <c r="BNU574" s="98"/>
      <c r="BNV574" s="83"/>
      <c r="BNW574" s="83"/>
      <c r="BNX574" s="83"/>
      <c r="BNY574" s="83"/>
      <c r="BNZ574" s="98"/>
      <c r="BOA574" s="83"/>
      <c r="BOB574" s="83"/>
      <c r="BOC574" s="83"/>
      <c r="BOD574" s="83"/>
      <c r="BOE574" s="98"/>
      <c r="BOF574" s="83"/>
      <c r="BOG574" s="83"/>
      <c r="BOH574" s="83"/>
      <c r="BOI574" s="83"/>
      <c r="BOJ574" s="98"/>
      <c r="BOK574" s="83"/>
      <c r="BOL574" s="83"/>
      <c r="BOM574" s="83"/>
      <c r="BON574" s="83"/>
      <c r="BOO574" s="98"/>
      <c r="BOP574" s="83"/>
      <c r="BOQ574" s="83"/>
      <c r="BOR574" s="83"/>
      <c r="BOS574" s="83"/>
      <c r="BOT574" s="98"/>
      <c r="BOU574" s="83"/>
      <c r="BOV574" s="83"/>
      <c r="BOW574" s="83"/>
      <c r="BOX574" s="83"/>
      <c r="BOY574" s="98"/>
      <c r="BOZ574" s="83"/>
      <c r="BPA574" s="83"/>
      <c r="BPB574" s="83"/>
      <c r="BPC574" s="83"/>
      <c r="BPD574" s="98"/>
      <c r="BPE574" s="83"/>
      <c r="BPF574" s="83"/>
      <c r="BPG574" s="83"/>
      <c r="BPH574" s="83"/>
      <c r="BPI574" s="98"/>
      <c r="BPJ574" s="83"/>
      <c r="BPK574" s="83"/>
      <c r="BPL574" s="83"/>
      <c r="BPM574" s="83"/>
      <c r="BPN574" s="98"/>
      <c r="BPO574" s="83"/>
      <c r="BPP574" s="83"/>
      <c r="BPQ574" s="83"/>
      <c r="BPR574" s="83"/>
      <c r="BPS574" s="98"/>
      <c r="BPT574" s="83"/>
      <c r="BPU574" s="83"/>
      <c r="BPV574" s="83"/>
      <c r="BPW574" s="83"/>
      <c r="BPX574" s="98"/>
      <c r="BPY574" s="83"/>
      <c r="BPZ574" s="83"/>
      <c r="BQA574" s="83"/>
      <c r="BQB574" s="83"/>
      <c r="BQC574" s="98"/>
      <c r="BQD574" s="83"/>
      <c r="BQE574" s="83"/>
      <c r="BQF574" s="83"/>
      <c r="BQG574" s="83"/>
      <c r="BQH574" s="98"/>
      <c r="BQI574" s="83"/>
      <c r="BQJ574" s="83"/>
      <c r="BQK574" s="83"/>
      <c r="BQL574" s="83"/>
      <c r="BQM574" s="98"/>
      <c r="BQN574" s="83"/>
      <c r="BQO574" s="83"/>
      <c r="BQP574" s="83"/>
      <c r="BQQ574" s="83"/>
      <c r="BQR574" s="98"/>
      <c r="BQS574" s="83"/>
      <c r="BQT574" s="83"/>
      <c r="BQU574" s="83"/>
      <c r="BQV574" s="83"/>
      <c r="BQW574" s="98"/>
      <c r="BQX574" s="83"/>
      <c r="BQY574" s="83"/>
      <c r="BQZ574" s="83"/>
      <c r="BRA574" s="83"/>
      <c r="BRB574" s="98"/>
      <c r="BRC574" s="83"/>
      <c r="BRD574" s="83"/>
      <c r="BRE574" s="83"/>
      <c r="BRF574" s="83"/>
      <c r="BRG574" s="98"/>
      <c r="BRH574" s="83"/>
      <c r="BRI574" s="83"/>
      <c r="BRJ574" s="83"/>
      <c r="BRK574" s="83"/>
      <c r="BRL574" s="98"/>
      <c r="BRM574" s="83"/>
      <c r="BRN574" s="83"/>
      <c r="BRO574" s="83"/>
      <c r="BRP574" s="83"/>
      <c r="BRQ574" s="98"/>
      <c r="BRR574" s="83"/>
      <c r="BRS574" s="83"/>
      <c r="BRT574" s="83"/>
      <c r="BRU574" s="83"/>
      <c r="BRV574" s="98"/>
      <c r="BRW574" s="83"/>
      <c r="BRX574" s="83"/>
      <c r="BRY574" s="83"/>
      <c r="BRZ574" s="83"/>
      <c r="BSA574" s="98"/>
      <c r="BSB574" s="83"/>
      <c r="BSC574" s="83"/>
      <c r="BSD574" s="83"/>
      <c r="BSE574" s="83"/>
      <c r="BSF574" s="98"/>
      <c r="BSG574" s="83"/>
      <c r="BSH574" s="83"/>
      <c r="BSI574" s="83"/>
      <c r="BSJ574" s="83"/>
      <c r="BSK574" s="98"/>
      <c r="BSL574" s="83"/>
      <c r="BSM574" s="83"/>
      <c r="BSN574" s="83"/>
      <c r="BSO574" s="83"/>
      <c r="BSP574" s="98"/>
      <c r="BSQ574" s="83"/>
      <c r="BSR574" s="83"/>
      <c r="BSS574" s="83"/>
      <c r="BST574" s="83"/>
      <c r="BSU574" s="98"/>
      <c r="BSV574" s="83"/>
      <c r="BSW574" s="83"/>
      <c r="BSX574" s="83"/>
      <c r="BSY574" s="83"/>
      <c r="BSZ574" s="98"/>
      <c r="BTA574" s="83"/>
      <c r="BTB574" s="83"/>
      <c r="BTC574" s="83"/>
      <c r="BTD574" s="83"/>
      <c r="BTE574" s="98"/>
      <c r="BTF574" s="83"/>
      <c r="BTG574" s="83"/>
      <c r="BTH574" s="83"/>
      <c r="BTI574" s="83"/>
      <c r="BTJ574" s="98"/>
      <c r="BTK574" s="83"/>
      <c r="BTL574" s="83"/>
      <c r="BTM574" s="83"/>
      <c r="BTN574" s="83"/>
      <c r="BTO574" s="98"/>
      <c r="BTP574" s="83"/>
      <c r="BTQ574" s="83"/>
      <c r="BTR574" s="83"/>
      <c r="BTS574" s="83"/>
      <c r="BTT574" s="98"/>
      <c r="BTU574" s="83"/>
      <c r="BTV574" s="83"/>
      <c r="BTW574" s="83"/>
      <c r="BTX574" s="83"/>
      <c r="BTY574" s="98"/>
      <c r="BTZ574" s="83"/>
      <c r="BUA574" s="83"/>
      <c r="BUB574" s="83"/>
      <c r="BUC574" s="83"/>
      <c r="BUD574" s="98"/>
      <c r="BUE574" s="83"/>
      <c r="BUF574" s="83"/>
      <c r="BUG574" s="83"/>
      <c r="BUH574" s="83"/>
      <c r="BUI574" s="98"/>
      <c r="BUJ574" s="83"/>
      <c r="BUK574" s="83"/>
      <c r="BUL574" s="83"/>
      <c r="BUM574" s="83"/>
      <c r="BUN574" s="98"/>
      <c r="BUO574" s="83"/>
      <c r="BUP574" s="83"/>
      <c r="BUQ574" s="83"/>
      <c r="BUR574" s="83"/>
      <c r="BUS574" s="98"/>
      <c r="BUT574" s="83"/>
      <c r="BUU574" s="83"/>
      <c r="BUV574" s="83"/>
      <c r="BUW574" s="83"/>
      <c r="BUX574" s="98"/>
      <c r="BUY574" s="83"/>
      <c r="BUZ574" s="83"/>
      <c r="BVA574" s="83"/>
      <c r="BVB574" s="83"/>
      <c r="BVC574" s="98"/>
      <c r="BVD574" s="83"/>
      <c r="BVE574" s="83"/>
      <c r="BVF574" s="83"/>
      <c r="BVG574" s="83"/>
      <c r="BVH574" s="98"/>
      <c r="BVI574" s="83"/>
      <c r="BVJ574" s="83"/>
      <c r="BVK574" s="83"/>
      <c r="BVL574" s="83"/>
      <c r="BVM574" s="98"/>
      <c r="BVN574" s="83"/>
      <c r="BVO574" s="83"/>
      <c r="BVP574" s="83"/>
      <c r="BVQ574" s="83"/>
      <c r="BVR574" s="98"/>
      <c r="BVS574" s="83"/>
      <c r="BVT574" s="83"/>
      <c r="BVU574" s="83"/>
      <c r="BVV574" s="83"/>
      <c r="BVW574" s="98"/>
      <c r="BVX574" s="83"/>
      <c r="BVY574" s="83"/>
      <c r="BVZ574" s="83"/>
      <c r="BWA574" s="83"/>
      <c r="BWB574" s="98"/>
      <c r="BWC574" s="83"/>
      <c r="BWD574" s="83"/>
      <c r="BWE574" s="83"/>
      <c r="BWF574" s="83"/>
      <c r="BWG574" s="98"/>
      <c r="BWH574" s="83"/>
      <c r="BWI574" s="83"/>
      <c r="BWJ574" s="83"/>
      <c r="BWK574" s="83"/>
      <c r="BWL574" s="98"/>
      <c r="BWM574" s="83"/>
      <c r="BWN574" s="83"/>
      <c r="BWO574" s="83"/>
      <c r="BWP574" s="83"/>
      <c r="BWQ574" s="98"/>
      <c r="BWR574" s="83"/>
      <c r="BWS574" s="83"/>
      <c r="BWT574" s="83"/>
      <c r="BWU574" s="83"/>
      <c r="BWV574" s="98"/>
      <c r="BWW574" s="83"/>
      <c r="BWX574" s="83"/>
      <c r="BWY574" s="83"/>
      <c r="BWZ574" s="83"/>
      <c r="BXA574" s="98"/>
      <c r="BXB574" s="83"/>
      <c r="BXC574" s="83"/>
      <c r="BXD574" s="83"/>
      <c r="BXE574" s="83"/>
      <c r="BXF574" s="98"/>
      <c r="BXG574" s="83"/>
      <c r="BXH574" s="83"/>
      <c r="BXI574" s="83"/>
      <c r="BXJ574" s="83"/>
      <c r="BXK574" s="98"/>
      <c r="BXL574" s="83"/>
      <c r="BXM574" s="83"/>
      <c r="BXN574" s="83"/>
      <c r="BXO574" s="83"/>
      <c r="BXP574" s="98"/>
      <c r="BXQ574" s="83"/>
      <c r="BXR574" s="83"/>
      <c r="BXS574" s="83"/>
      <c r="BXT574" s="83"/>
      <c r="BXU574" s="98"/>
      <c r="BXV574" s="83"/>
      <c r="BXW574" s="83"/>
      <c r="BXX574" s="83"/>
      <c r="BXY574" s="83"/>
      <c r="BXZ574" s="98"/>
      <c r="BYA574" s="83"/>
      <c r="BYB574" s="83"/>
      <c r="BYC574" s="83"/>
      <c r="BYD574" s="83"/>
      <c r="BYE574" s="98"/>
      <c r="BYF574" s="83"/>
      <c r="BYG574" s="83"/>
      <c r="BYH574" s="83"/>
      <c r="BYI574" s="83"/>
      <c r="BYJ574" s="98"/>
      <c r="BYK574" s="83"/>
      <c r="BYL574" s="83"/>
      <c r="BYM574" s="83"/>
      <c r="BYN574" s="83"/>
      <c r="BYO574" s="98"/>
      <c r="BYP574" s="83"/>
      <c r="BYQ574" s="83"/>
      <c r="BYR574" s="83"/>
      <c r="BYS574" s="83"/>
      <c r="BYT574" s="98"/>
      <c r="BYU574" s="83"/>
      <c r="BYV574" s="83"/>
      <c r="BYW574" s="83"/>
      <c r="BYX574" s="83"/>
      <c r="BYY574" s="98"/>
      <c r="BYZ574" s="83"/>
      <c r="BZA574" s="83"/>
      <c r="BZB574" s="83"/>
      <c r="BZC574" s="83"/>
      <c r="BZD574" s="98"/>
      <c r="BZE574" s="83"/>
      <c r="BZF574" s="83"/>
      <c r="BZG574" s="83"/>
      <c r="BZH574" s="83"/>
      <c r="BZI574" s="98"/>
      <c r="BZJ574" s="83"/>
      <c r="BZK574" s="83"/>
      <c r="BZL574" s="83"/>
      <c r="BZM574" s="83"/>
      <c r="BZN574" s="98"/>
      <c r="BZO574" s="83"/>
      <c r="BZP574" s="83"/>
      <c r="BZQ574" s="83"/>
      <c r="BZR574" s="83"/>
      <c r="BZS574" s="98"/>
      <c r="BZT574" s="83"/>
      <c r="BZU574" s="83"/>
      <c r="BZV574" s="83"/>
      <c r="BZW574" s="83"/>
      <c r="BZX574" s="98"/>
      <c r="BZY574" s="83"/>
      <c r="BZZ574" s="83"/>
      <c r="CAA574" s="83"/>
      <c r="CAB574" s="83"/>
      <c r="CAC574" s="98"/>
      <c r="CAD574" s="83"/>
      <c r="CAE574" s="83"/>
      <c r="CAF574" s="83"/>
      <c r="CAG574" s="83"/>
      <c r="CAH574" s="98"/>
      <c r="CAI574" s="83"/>
      <c r="CAJ574" s="83"/>
      <c r="CAK574" s="83"/>
      <c r="CAL574" s="83"/>
      <c r="CAM574" s="98"/>
      <c r="CAN574" s="83"/>
      <c r="CAO574" s="83"/>
      <c r="CAP574" s="83"/>
      <c r="CAQ574" s="83"/>
      <c r="CAR574" s="98"/>
      <c r="CAS574" s="83"/>
      <c r="CAT574" s="83"/>
      <c r="CAU574" s="83"/>
      <c r="CAV574" s="83"/>
      <c r="CAW574" s="98"/>
      <c r="CAX574" s="83"/>
      <c r="CAY574" s="83"/>
      <c r="CAZ574" s="83"/>
      <c r="CBA574" s="83"/>
      <c r="CBB574" s="98"/>
      <c r="CBC574" s="83"/>
      <c r="CBD574" s="83"/>
      <c r="CBE574" s="83"/>
      <c r="CBF574" s="83"/>
      <c r="CBG574" s="98"/>
      <c r="CBH574" s="83"/>
      <c r="CBI574" s="83"/>
      <c r="CBJ574" s="83"/>
      <c r="CBK574" s="83"/>
      <c r="CBL574" s="98"/>
      <c r="CBM574" s="83"/>
      <c r="CBN574" s="83"/>
      <c r="CBO574" s="83"/>
      <c r="CBP574" s="83"/>
      <c r="CBQ574" s="98"/>
      <c r="CBR574" s="83"/>
      <c r="CBS574" s="83"/>
      <c r="CBT574" s="83"/>
      <c r="CBU574" s="83"/>
      <c r="CBV574" s="98"/>
      <c r="CBW574" s="83"/>
      <c r="CBX574" s="83"/>
      <c r="CBY574" s="83"/>
      <c r="CBZ574" s="83"/>
      <c r="CCA574" s="98"/>
      <c r="CCB574" s="83"/>
      <c r="CCC574" s="83"/>
      <c r="CCD574" s="83"/>
      <c r="CCE574" s="83"/>
      <c r="CCF574" s="98"/>
      <c r="CCG574" s="83"/>
      <c r="CCH574" s="83"/>
      <c r="CCI574" s="83"/>
      <c r="CCJ574" s="83"/>
      <c r="CCK574" s="98"/>
      <c r="CCL574" s="83"/>
      <c r="CCM574" s="83"/>
      <c r="CCN574" s="83"/>
      <c r="CCO574" s="83"/>
      <c r="CCP574" s="98"/>
      <c r="CCQ574" s="83"/>
      <c r="CCR574" s="83"/>
      <c r="CCS574" s="83"/>
      <c r="CCT574" s="83"/>
      <c r="CCU574" s="98"/>
      <c r="CCV574" s="83"/>
      <c r="CCW574" s="83"/>
      <c r="CCX574" s="83"/>
      <c r="CCY574" s="83"/>
      <c r="CCZ574" s="98"/>
      <c r="CDA574" s="83"/>
      <c r="CDB574" s="83"/>
      <c r="CDC574" s="83"/>
      <c r="CDD574" s="83"/>
      <c r="CDE574" s="98"/>
      <c r="CDF574" s="83"/>
      <c r="CDG574" s="83"/>
      <c r="CDH574" s="83"/>
      <c r="CDI574" s="83"/>
      <c r="CDJ574" s="98"/>
      <c r="CDK574" s="83"/>
      <c r="CDL574" s="83"/>
      <c r="CDM574" s="83"/>
      <c r="CDN574" s="83"/>
      <c r="CDO574" s="98"/>
      <c r="CDP574" s="83"/>
      <c r="CDQ574" s="83"/>
      <c r="CDR574" s="83"/>
      <c r="CDS574" s="83"/>
      <c r="CDT574" s="98"/>
      <c r="CDU574" s="83"/>
      <c r="CDV574" s="83"/>
      <c r="CDW574" s="83"/>
      <c r="CDX574" s="83"/>
      <c r="CDY574" s="98"/>
      <c r="CDZ574" s="83"/>
      <c r="CEA574" s="83"/>
      <c r="CEB574" s="83"/>
      <c r="CEC574" s="83"/>
      <c r="CED574" s="98"/>
      <c r="CEE574" s="83"/>
      <c r="CEF574" s="83"/>
      <c r="CEG574" s="83"/>
      <c r="CEH574" s="83"/>
      <c r="CEI574" s="98"/>
      <c r="CEJ574" s="83"/>
      <c r="CEK574" s="83"/>
      <c r="CEL574" s="83"/>
      <c r="CEM574" s="83"/>
      <c r="CEN574" s="98"/>
      <c r="CEO574" s="83"/>
      <c r="CEP574" s="83"/>
      <c r="CEQ574" s="83"/>
      <c r="CER574" s="83"/>
      <c r="CES574" s="98"/>
      <c r="CET574" s="83"/>
      <c r="CEU574" s="83"/>
      <c r="CEV574" s="83"/>
      <c r="CEW574" s="83"/>
      <c r="CEX574" s="98"/>
      <c r="CEY574" s="83"/>
      <c r="CEZ574" s="83"/>
      <c r="CFA574" s="83"/>
      <c r="CFB574" s="83"/>
      <c r="CFC574" s="98"/>
      <c r="CFD574" s="83"/>
      <c r="CFE574" s="83"/>
      <c r="CFF574" s="83"/>
      <c r="CFG574" s="83"/>
      <c r="CFH574" s="98"/>
      <c r="CFI574" s="83"/>
      <c r="CFJ574" s="83"/>
      <c r="CFK574" s="83"/>
      <c r="CFL574" s="83"/>
      <c r="CFM574" s="98"/>
      <c r="CFN574" s="83"/>
      <c r="CFO574" s="83"/>
      <c r="CFP574" s="83"/>
      <c r="CFQ574" s="83"/>
      <c r="CFR574" s="98"/>
      <c r="CFS574" s="83"/>
      <c r="CFT574" s="83"/>
      <c r="CFU574" s="83"/>
      <c r="CFV574" s="83"/>
      <c r="CFW574" s="98"/>
      <c r="CFX574" s="83"/>
      <c r="CFY574" s="83"/>
      <c r="CFZ574" s="83"/>
      <c r="CGA574" s="83"/>
      <c r="CGB574" s="98"/>
      <c r="CGC574" s="83"/>
      <c r="CGD574" s="83"/>
      <c r="CGE574" s="83"/>
      <c r="CGF574" s="83"/>
      <c r="CGG574" s="98"/>
      <c r="CGH574" s="83"/>
      <c r="CGI574" s="83"/>
      <c r="CGJ574" s="83"/>
      <c r="CGK574" s="83"/>
      <c r="CGL574" s="98"/>
      <c r="CGM574" s="83"/>
      <c r="CGN574" s="83"/>
      <c r="CGO574" s="83"/>
      <c r="CGP574" s="83"/>
      <c r="CGQ574" s="98"/>
      <c r="CGR574" s="83"/>
      <c r="CGS574" s="83"/>
      <c r="CGT574" s="83"/>
      <c r="CGU574" s="83"/>
      <c r="CGV574" s="98"/>
      <c r="CGW574" s="83"/>
      <c r="CGX574" s="83"/>
      <c r="CGY574" s="83"/>
      <c r="CGZ574" s="83"/>
      <c r="CHA574" s="98"/>
      <c r="CHB574" s="83"/>
      <c r="CHC574" s="83"/>
      <c r="CHD574" s="83"/>
      <c r="CHE574" s="83"/>
      <c r="CHF574" s="98"/>
      <c r="CHG574" s="83"/>
      <c r="CHH574" s="83"/>
      <c r="CHI574" s="83"/>
      <c r="CHJ574" s="83"/>
      <c r="CHK574" s="98"/>
      <c r="CHL574" s="83"/>
      <c r="CHM574" s="83"/>
      <c r="CHN574" s="83"/>
      <c r="CHO574" s="83"/>
      <c r="CHP574" s="98"/>
      <c r="CHQ574" s="83"/>
      <c r="CHR574" s="83"/>
      <c r="CHS574" s="83"/>
      <c r="CHT574" s="83"/>
      <c r="CHU574" s="98"/>
      <c r="CHV574" s="83"/>
      <c r="CHW574" s="83"/>
      <c r="CHX574" s="83"/>
      <c r="CHY574" s="83"/>
      <c r="CHZ574" s="98"/>
      <c r="CIA574" s="83"/>
      <c r="CIB574" s="83"/>
      <c r="CIC574" s="83"/>
      <c r="CID574" s="83"/>
      <c r="CIE574" s="98"/>
      <c r="CIF574" s="83"/>
      <c r="CIG574" s="83"/>
      <c r="CIH574" s="83"/>
      <c r="CII574" s="83"/>
      <c r="CIJ574" s="98"/>
      <c r="CIK574" s="83"/>
      <c r="CIL574" s="83"/>
      <c r="CIM574" s="83"/>
      <c r="CIN574" s="83"/>
      <c r="CIO574" s="98"/>
      <c r="CIP574" s="83"/>
      <c r="CIQ574" s="83"/>
      <c r="CIR574" s="83"/>
      <c r="CIS574" s="83"/>
      <c r="CIT574" s="98"/>
      <c r="CIU574" s="83"/>
      <c r="CIV574" s="83"/>
      <c r="CIW574" s="83"/>
      <c r="CIX574" s="83"/>
      <c r="CIY574" s="98"/>
      <c r="CIZ574" s="83"/>
      <c r="CJA574" s="83"/>
      <c r="CJB574" s="83"/>
      <c r="CJC574" s="83"/>
      <c r="CJD574" s="98"/>
      <c r="CJE574" s="83"/>
      <c r="CJF574" s="83"/>
      <c r="CJG574" s="83"/>
      <c r="CJH574" s="83"/>
      <c r="CJI574" s="98"/>
      <c r="CJJ574" s="83"/>
      <c r="CJK574" s="83"/>
      <c r="CJL574" s="83"/>
      <c r="CJM574" s="83"/>
      <c r="CJN574" s="98"/>
      <c r="CJO574" s="83"/>
      <c r="CJP574" s="83"/>
      <c r="CJQ574" s="83"/>
      <c r="CJR574" s="83"/>
      <c r="CJS574" s="98"/>
      <c r="CJT574" s="83"/>
      <c r="CJU574" s="83"/>
      <c r="CJV574" s="83"/>
      <c r="CJW574" s="83"/>
      <c r="CJX574" s="98"/>
      <c r="CJY574" s="83"/>
      <c r="CJZ574" s="83"/>
      <c r="CKA574" s="83"/>
      <c r="CKB574" s="83"/>
      <c r="CKC574" s="98"/>
      <c r="CKD574" s="83"/>
      <c r="CKE574" s="83"/>
      <c r="CKF574" s="83"/>
      <c r="CKG574" s="83"/>
      <c r="CKH574" s="98"/>
      <c r="CKI574" s="83"/>
      <c r="CKJ574" s="83"/>
      <c r="CKK574" s="83"/>
      <c r="CKL574" s="83"/>
      <c r="CKM574" s="98"/>
      <c r="CKN574" s="83"/>
      <c r="CKO574" s="83"/>
      <c r="CKP574" s="83"/>
      <c r="CKQ574" s="83"/>
      <c r="CKR574" s="98"/>
      <c r="CKS574" s="83"/>
      <c r="CKT574" s="83"/>
      <c r="CKU574" s="83"/>
      <c r="CKV574" s="83"/>
      <c r="CKW574" s="98"/>
      <c r="CKX574" s="83"/>
      <c r="CKY574" s="83"/>
      <c r="CKZ574" s="83"/>
      <c r="CLA574" s="83"/>
      <c r="CLB574" s="98"/>
      <c r="CLC574" s="83"/>
      <c r="CLD574" s="83"/>
      <c r="CLE574" s="83"/>
      <c r="CLF574" s="83"/>
      <c r="CLG574" s="98"/>
      <c r="CLH574" s="83"/>
      <c r="CLI574" s="83"/>
      <c r="CLJ574" s="83"/>
      <c r="CLK574" s="83"/>
      <c r="CLL574" s="98"/>
      <c r="CLM574" s="83"/>
      <c r="CLN574" s="83"/>
      <c r="CLO574" s="83"/>
      <c r="CLP574" s="83"/>
      <c r="CLQ574" s="98"/>
      <c r="CLR574" s="83"/>
      <c r="CLS574" s="83"/>
      <c r="CLT574" s="83"/>
      <c r="CLU574" s="83"/>
      <c r="CLV574" s="98"/>
      <c r="CLW574" s="83"/>
      <c r="CLX574" s="83"/>
      <c r="CLY574" s="83"/>
      <c r="CLZ574" s="83"/>
      <c r="CMA574" s="98"/>
      <c r="CMB574" s="83"/>
      <c r="CMC574" s="83"/>
      <c r="CMD574" s="83"/>
      <c r="CME574" s="83"/>
      <c r="CMF574" s="98"/>
      <c r="CMG574" s="83"/>
      <c r="CMH574" s="83"/>
      <c r="CMI574" s="83"/>
      <c r="CMJ574" s="83"/>
      <c r="CMK574" s="98"/>
      <c r="CML574" s="83"/>
      <c r="CMM574" s="83"/>
      <c r="CMN574" s="83"/>
      <c r="CMO574" s="83"/>
      <c r="CMP574" s="98"/>
      <c r="CMQ574" s="83"/>
      <c r="CMR574" s="83"/>
      <c r="CMS574" s="83"/>
      <c r="CMT574" s="83"/>
      <c r="CMU574" s="98"/>
      <c r="CMV574" s="83"/>
      <c r="CMW574" s="83"/>
      <c r="CMX574" s="83"/>
      <c r="CMY574" s="83"/>
      <c r="CMZ574" s="98"/>
      <c r="CNA574" s="83"/>
      <c r="CNB574" s="83"/>
      <c r="CNC574" s="83"/>
      <c r="CND574" s="83"/>
      <c r="CNE574" s="98"/>
      <c r="CNF574" s="83"/>
      <c r="CNG574" s="83"/>
      <c r="CNH574" s="83"/>
      <c r="CNI574" s="83"/>
      <c r="CNJ574" s="98"/>
      <c r="CNK574" s="83"/>
      <c r="CNL574" s="83"/>
      <c r="CNM574" s="83"/>
      <c r="CNN574" s="83"/>
      <c r="CNO574" s="98"/>
      <c r="CNP574" s="83"/>
      <c r="CNQ574" s="83"/>
      <c r="CNR574" s="83"/>
      <c r="CNS574" s="83"/>
      <c r="CNT574" s="98"/>
      <c r="CNU574" s="83"/>
      <c r="CNV574" s="83"/>
      <c r="CNW574" s="83"/>
      <c r="CNX574" s="83"/>
      <c r="CNY574" s="98"/>
      <c r="CNZ574" s="83"/>
      <c r="COA574" s="83"/>
      <c r="COB574" s="83"/>
      <c r="COC574" s="83"/>
      <c r="COD574" s="98"/>
      <c r="COE574" s="83"/>
      <c r="COF574" s="83"/>
      <c r="COG574" s="83"/>
      <c r="COH574" s="83"/>
      <c r="COI574" s="98"/>
      <c r="COJ574" s="83"/>
      <c r="COK574" s="83"/>
      <c r="COL574" s="83"/>
      <c r="COM574" s="83"/>
      <c r="CON574" s="98"/>
      <c r="COO574" s="83"/>
      <c r="COP574" s="83"/>
      <c r="COQ574" s="83"/>
      <c r="COR574" s="83"/>
      <c r="COS574" s="98"/>
      <c r="COT574" s="83"/>
      <c r="COU574" s="83"/>
      <c r="COV574" s="83"/>
      <c r="COW574" s="83"/>
      <c r="COX574" s="98"/>
      <c r="COY574" s="83"/>
      <c r="COZ574" s="83"/>
      <c r="CPA574" s="83"/>
      <c r="CPB574" s="83"/>
      <c r="CPC574" s="98"/>
      <c r="CPD574" s="83"/>
      <c r="CPE574" s="83"/>
      <c r="CPF574" s="83"/>
      <c r="CPG574" s="83"/>
      <c r="CPH574" s="98"/>
      <c r="CPI574" s="83"/>
      <c r="CPJ574" s="83"/>
      <c r="CPK574" s="83"/>
      <c r="CPL574" s="83"/>
      <c r="CPM574" s="98"/>
      <c r="CPN574" s="83"/>
      <c r="CPO574" s="83"/>
      <c r="CPP574" s="83"/>
      <c r="CPQ574" s="83"/>
      <c r="CPR574" s="98"/>
      <c r="CPS574" s="83"/>
      <c r="CPT574" s="83"/>
      <c r="CPU574" s="83"/>
      <c r="CPV574" s="83"/>
      <c r="CPW574" s="98"/>
      <c r="CPX574" s="83"/>
      <c r="CPY574" s="83"/>
      <c r="CPZ574" s="83"/>
      <c r="CQA574" s="83"/>
      <c r="CQB574" s="98"/>
      <c r="CQC574" s="83"/>
      <c r="CQD574" s="83"/>
      <c r="CQE574" s="83"/>
      <c r="CQF574" s="83"/>
      <c r="CQG574" s="98"/>
      <c r="CQH574" s="83"/>
      <c r="CQI574" s="83"/>
      <c r="CQJ574" s="83"/>
      <c r="CQK574" s="83"/>
      <c r="CQL574" s="98"/>
      <c r="CQM574" s="83"/>
      <c r="CQN574" s="83"/>
      <c r="CQO574" s="83"/>
      <c r="CQP574" s="83"/>
      <c r="CQQ574" s="98"/>
      <c r="CQR574" s="83"/>
      <c r="CQS574" s="83"/>
      <c r="CQT574" s="83"/>
      <c r="CQU574" s="83"/>
      <c r="CQV574" s="98"/>
      <c r="CQW574" s="83"/>
      <c r="CQX574" s="83"/>
      <c r="CQY574" s="83"/>
      <c r="CQZ574" s="83"/>
      <c r="CRA574" s="98"/>
      <c r="CRB574" s="83"/>
      <c r="CRC574" s="83"/>
      <c r="CRD574" s="83"/>
      <c r="CRE574" s="83"/>
      <c r="CRF574" s="98"/>
      <c r="CRG574" s="83"/>
      <c r="CRH574" s="83"/>
      <c r="CRI574" s="83"/>
      <c r="CRJ574" s="83"/>
      <c r="CRK574" s="98"/>
      <c r="CRL574" s="83"/>
      <c r="CRM574" s="83"/>
      <c r="CRN574" s="83"/>
      <c r="CRO574" s="83"/>
      <c r="CRP574" s="98"/>
      <c r="CRQ574" s="83"/>
      <c r="CRR574" s="83"/>
      <c r="CRS574" s="83"/>
      <c r="CRT574" s="83"/>
      <c r="CRU574" s="98"/>
      <c r="CRV574" s="83"/>
      <c r="CRW574" s="83"/>
      <c r="CRX574" s="83"/>
      <c r="CRY574" s="83"/>
      <c r="CRZ574" s="98"/>
      <c r="CSA574" s="83"/>
      <c r="CSB574" s="83"/>
      <c r="CSC574" s="83"/>
      <c r="CSD574" s="83"/>
      <c r="CSE574" s="98"/>
      <c r="CSF574" s="83"/>
      <c r="CSG574" s="83"/>
      <c r="CSH574" s="83"/>
      <c r="CSI574" s="83"/>
      <c r="CSJ574" s="98"/>
      <c r="CSK574" s="83"/>
      <c r="CSL574" s="83"/>
      <c r="CSM574" s="83"/>
      <c r="CSN574" s="83"/>
      <c r="CSO574" s="98"/>
      <c r="CSP574" s="83"/>
      <c r="CSQ574" s="83"/>
      <c r="CSR574" s="83"/>
      <c r="CSS574" s="83"/>
      <c r="CST574" s="98"/>
      <c r="CSU574" s="83"/>
      <c r="CSV574" s="83"/>
      <c r="CSW574" s="83"/>
      <c r="CSX574" s="83"/>
      <c r="CSY574" s="98"/>
      <c r="CSZ574" s="83"/>
      <c r="CTA574" s="83"/>
      <c r="CTB574" s="83"/>
      <c r="CTC574" s="83"/>
      <c r="CTD574" s="98"/>
      <c r="CTE574" s="83"/>
      <c r="CTF574" s="83"/>
      <c r="CTG574" s="83"/>
      <c r="CTH574" s="83"/>
      <c r="CTI574" s="98"/>
      <c r="CTJ574" s="83"/>
      <c r="CTK574" s="83"/>
      <c r="CTL574" s="83"/>
      <c r="CTM574" s="83"/>
      <c r="CTN574" s="98"/>
      <c r="CTO574" s="83"/>
      <c r="CTP574" s="83"/>
      <c r="CTQ574" s="83"/>
      <c r="CTR574" s="83"/>
      <c r="CTS574" s="98"/>
      <c r="CTT574" s="83"/>
      <c r="CTU574" s="83"/>
      <c r="CTV574" s="83"/>
      <c r="CTW574" s="83"/>
      <c r="CTX574" s="98"/>
      <c r="CTY574" s="83"/>
      <c r="CTZ574" s="83"/>
      <c r="CUA574" s="83"/>
      <c r="CUB574" s="83"/>
      <c r="CUC574" s="98"/>
      <c r="CUD574" s="83"/>
      <c r="CUE574" s="83"/>
      <c r="CUF574" s="83"/>
      <c r="CUG574" s="83"/>
      <c r="CUH574" s="98"/>
      <c r="CUI574" s="83"/>
      <c r="CUJ574" s="83"/>
      <c r="CUK574" s="83"/>
      <c r="CUL574" s="83"/>
      <c r="CUM574" s="98"/>
      <c r="CUN574" s="83"/>
      <c r="CUO574" s="83"/>
      <c r="CUP574" s="83"/>
      <c r="CUQ574" s="83"/>
      <c r="CUR574" s="98"/>
      <c r="CUS574" s="83"/>
      <c r="CUT574" s="83"/>
      <c r="CUU574" s="83"/>
      <c r="CUV574" s="83"/>
      <c r="CUW574" s="98"/>
      <c r="CUX574" s="83"/>
      <c r="CUY574" s="83"/>
      <c r="CUZ574" s="83"/>
      <c r="CVA574" s="83"/>
      <c r="CVB574" s="98"/>
      <c r="CVC574" s="83"/>
      <c r="CVD574" s="83"/>
      <c r="CVE574" s="83"/>
      <c r="CVF574" s="83"/>
      <c r="CVG574" s="98"/>
      <c r="CVH574" s="83"/>
      <c r="CVI574" s="83"/>
      <c r="CVJ574" s="83"/>
      <c r="CVK574" s="83"/>
      <c r="CVL574" s="98"/>
      <c r="CVM574" s="83"/>
      <c r="CVN574" s="83"/>
      <c r="CVO574" s="83"/>
      <c r="CVP574" s="83"/>
      <c r="CVQ574" s="98"/>
      <c r="CVR574" s="83"/>
      <c r="CVS574" s="83"/>
      <c r="CVT574" s="83"/>
      <c r="CVU574" s="83"/>
      <c r="CVV574" s="98"/>
      <c r="CVW574" s="83"/>
      <c r="CVX574" s="83"/>
      <c r="CVY574" s="83"/>
      <c r="CVZ574" s="83"/>
      <c r="CWA574" s="98"/>
      <c r="CWB574" s="83"/>
      <c r="CWC574" s="83"/>
      <c r="CWD574" s="83"/>
      <c r="CWE574" s="83"/>
      <c r="CWF574" s="98"/>
      <c r="CWG574" s="83"/>
      <c r="CWH574" s="83"/>
      <c r="CWI574" s="83"/>
      <c r="CWJ574" s="83"/>
      <c r="CWK574" s="98"/>
      <c r="CWL574" s="83"/>
      <c r="CWM574" s="83"/>
      <c r="CWN574" s="83"/>
      <c r="CWO574" s="83"/>
      <c r="CWP574" s="98"/>
      <c r="CWQ574" s="83"/>
      <c r="CWR574" s="83"/>
      <c r="CWS574" s="83"/>
      <c r="CWT574" s="83"/>
      <c r="CWU574" s="98"/>
      <c r="CWV574" s="83"/>
      <c r="CWW574" s="83"/>
      <c r="CWX574" s="83"/>
      <c r="CWY574" s="83"/>
      <c r="CWZ574" s="98"/>
      <c r="CXA574" s="83"/>
      <c r="CXB574" s="83"/>
      <c r="CXC574" s="83"/>
      <c r="CXD574" s="83"/>
      <c r="CXE574" s="98"/>
      <c r="CXF574" s="83"/>
      <c r="CXG574" s="83"/>
      <c r="CXH574" s="83"/>
      <c r="CXI574" s="83"/>
      <c r="CXJ574" s="98"/>
      <c r="CXK574" s="83"/>
      <c r="CXL574" s="83"/>
      <c r="CXM574" s="83"/>
      <c r="CXN574" s="83"/>
      <c r="CXO574" s="98"/>
      <c r="CXP574" s="83"/>
      <c r="CXQ574" s="83"/>
      <c r="CXR574" s="83"/>
      <c r="CXS574" s="83"/>
      <c r="CXT574" s="98"/>
      <c r="CXU574" s="83"/>
      <c r="CXV574" s="83"/>
      <c r="CXW574" s="83"/>
      <c r="CXX574" s="83"/>
      <c r="CXY574" s="98"/>
      <c r="CXZ574" s="83"/>
      <c r="CYA574" s="83"/>
      <c r="CYB574" s="83"/>
      <c r="CYC574" s="83"/>
      <c r="CYD574" s="98"/>
      <c r="CYE574" s="83"/>
      <c r="CYF574" s="83"/>
      <c r="CYG574" s="83"/>
      <c r="CYH574" s="83"/>
      <c r="CYI574" s="98"/>
      <c r="CYJ574" s="83"/>
      <c r="CYK574" s="83"/>
      <c r="CYL574" s="83"/>
      <c r="CYM574" s="83"/>
      <c r="CYN574" s="98"/>
      <c r="CYO574" s="83"/>
      <c r="CYP574" s="83"/>
      <c r="CYQ574" s="83"/>
      <c r="CYR574" s="83"/>
      <c r="CYS574" s="98"/>
      <c r="CYT574" s="83"/>
      <c r="CYU574" s="83"/>
      <c r="CYV574" s="83"/>
      <c r="CYW574" s="83"/>
      <c r="CYX574" s="98"/>
      <c r="CYY574" s="83"/>
      <c r="CYZ574" s="83"/>
      <c r="CZA574" s="83"/>
      <c r="CZB574" s="83"/>
      <c r="CZC574" s="98"/>
      <c r="CZD574" s="83"/>
      <c r="CZE574" s="83"/>
      <c r="CZF574" s="83"/>
      <c r="CZG574" s="83"/>
      <c r="CZH574" s="98"/>
      <c r="CZI574" s="83"/>
      <c r="CZJ574" s="83"/>
      <c r="CZK574" s="83"/>
      <c r="CZL574" s="83"/>
      <c r="CZM574" s="98"/>
      <c r="CZN574" s="83"/>
      <c r="CZO574" s="83"/>
      <c r="CZP574" s="83"/>
      <c r="CZQ574" s="83"/>
      <c r="CZR574" s="98"/>
      <c r="CZS574" s="83"/>
      <c r="CZT574" s="83"/>
      <c r="CZU574" s="83"/>
      <c r="CZV574" s="83"/>
      <c r="CZW574" s="98"/>
      <c r="CZX574" s="83"/>
      <c r="CZY574" s="83"/>
      <c r="CZZ574" s="83"/>
      <c r="DAA574" s="83"/>
      <c r="DAB574" s="98"/>
      <c r="DAC574" s="83"/>
      <c r="DAD574" s="83"/>
      <c r="DAE574" s="83"/>
      <c r="DAF574" s="83"/>
      <c r="DAG574" s="98"/>
      <c r="DAH574" s="83"/>
      <c r="DAI574" s="83"/>
      <c r="DAJ574" s="83"/>
      <c r="DAK574" s="83"/>
      <c r="DAL574" s="98"/>
      <c r="DAM574" s="83"/>
      <c r="DAN574" s="83"/>
      <c r="DAO574" s="83"/>
      <c r="DAP574" s="83"/>
      <c r="DAQ574" s="98"/>
      <c r="DAR574" s="83"/>
      <c r="DAS574" s="83"/>
      <c r="DAT574" s="83"/>
      <c r="DAU574" s="83"/>
      <c r="DAV574" s="98"/>
      <c r="DAW574" s="83"/>
      <c r="DAX574" s="83"/>
      <c r="DAY574" s="83"/>
      <c r="DAZ574" s="83"/>
      <c r="DBA574" s="98"/>
      <c r="DBB574" s="83"/>
      <c r="DBC574" s="83"/>
      <c r="DBD574" s="83"/>
      <c r="DBE574" s="83"/>
      <c r="DBF574" s="98"/>
      <c r="DBG574" s="83"/>
      <c r="DBH574" s="83"/>
      <c r="DBI574" s="83"/>
      <c r="DBJ574" s="83"/>
      <c r="DBK574" s="98"/>
      <c r="DBL574" s="83"/>
      <c r="DBM574" s="83"/>
      <c r="DBN574" s="83"/>
      <c r="DBO574" s="83"/>
      <c r="DBP574" s="98"/>
      <c r="DBQ574" s="83"/>
      <c r="DBR574" s="83"/>
      <c r="DBS574" s="83"/>
      <c r="DBT574" s="83"/>
      <c r="DBU574" s="98"/>
      <c r="DBV574" s="83"/>
      <c r="DBW574" s="83"/>
      <c r="DBX574" s="83"/>
      <c r="DBY574" s="83"/>
      <c r="DBZ574" s="98"/>
      <c r="DCA574" s="83"/>
      <c r="DCB574" s="83"/>
      <c r="DCC574" s="83"/>
      <c r="DCD574" s="83"/>
      <c r="DCE574" s="98"/>
      <c r="DCF574" s="83"/>
      <c r="DCG574" s="83"/>
      <c r="DCH574" s="83"/>
      <c r="DCI574" s="83"/>
      <c r="DCJ574" s="98"/>
      <c r="DCK574" s="83"/>
      <c r="DCL574" s="83"/>
      <c r="DCM574" s="83"/>
      <c r="DCN574" s="83"/>
      <c r="DCO574" s="98"/>
      <c r="DCP574" s="83"/>
      <c r="DCQ574" s="83"/>
      <c r="DCR574" s="83"/>
      <c r="DCS574" s="83"/>
      <c r="DCT574" s="98"/>
      <c r="DCU574" s="83"/>
      <c r="DCV574" s="83"/>
      <c r="DCW574" s="83"/>
      <c r="DCX574" s="83"/>
      <c r="DCY574" s="98"/>
      <c r="DCZ574" s="83"/>
      <c r="DDA574" s="83"/>
      <c r="DDB574" s="83"/>
      <c r="DDC574" s="83"/>
      <c r="DDD574" s="98"/>
      <c r="DDE574" s="83"/>
      <c r="DDF574" s="83"/>
      <c r="DDG574" s="83"/>
      <c r="DDH574" s="83"/>
      <c r="DDI574" s="98"/>
      <c r="DDJ574" s="83"/>
      <c r="DDK574" s="83"/>
      <c r="DDL574" s="83"/>
      <c r="DDM574" s="83"/>
      <c r="DDN574" s="98"/>
      <c r="DDO574" s="83"/>
      <c r="DDP574" s="83"/>
      <c r="DDQ574" s="83"/>
      <c r="DDR574" s="83"/>
      <c r="DDS574" s="98"/>
      <c r="DDT574" s="83"/>
      <c r="DDU574" s="83"/>
      <c r="DDV574" s="83"/>
      <c r="DDW574" s="83"/>
      <c r="DDX574" s="98"/>
      <c r="DDY574" s="83"/>
      <c r="DDZ574" s="83"/>
      <c r="DEA574" s="83"/>
      <c r="DEB574" s="83"/>
      <c r="DEC574" s="98"/>
      <c r="DED574" s="83"/>
      <c r="DEE574" s="83"/>
      <c r="DEF574" s="83"/>
      <c r="DEG574" s="83"/>
      <c r="DEH574" s="98"/>
      <c r="DEI574" s="83"/>
      <c r="DEJ574" s="83"/>
      <c r="DEK574" s="83"/>
      <c r="DEL574" s="83"/>
      <c r="DEM574" s="98"/>
      <c r="DEN574" s="83"/>
      <c r="DEO574" s="83"/>
      <c r="DEP574" s="83"/>
      <c r="DEQ574" s="83"/>
      <c r="DER574" s="98"/>
      <c r="DES574" s="83"/>
      <c r="DET574" s="83"/>
      <c r="DEU574" s="83"/>
      <c r="DEV574" s="83"/>
      <c r="DEW574" s="98"/>
      <c r="DEX574" s="83"/>
      <c r="DEY574" s="83"/>
      <c r="DEZ574" s="83"/>
      <c r="DFA574" s="83"/>
      <c r="DFB574" s="98"/>
      <c r="DFC574" s="83"/>
      <c r="DFD574" s="83"/>
      <c r="DFE574" s="83"/>
      <c r="DFF574" s="83"/>
      <c r="DFG574" s="98"/>
      <c r="DFH574" s="83"/>
      <c r="DFI574" s="83"/>
      <c r="DFJ574" s="83"/>
      <c r="DFK574" s="83"/>
      <c r="DFL574" s="98"/>
      <c r="DFM574" s="83"/>
      <c r="DFN574" s="83"/>
      <c r="DFO574" s="83"/>
      <c r="DFP574" s="83"/>
      <c r="DFQ574" s="98"/>
      <c r="DFR574" s="83"/>
      <c r="DFS574" s="83"/>
      <c r="DFT574" s="83"/>
      <c r="DFU574" s="83"/>
      <c r="DFV574" s="98"/>
      <c r="DFW574" s="83"/>
      <c r="DFX574" s="83"/>
      <c r="DFY574" s="83"/>
      <c r="DFZ574" s="83"/>
      <c r="DGA574" s="98"/>
      <c r="DGB574" s="83"/>
      <c r="DGC574" s="83"/>
      <c r="DGD574" s="83"/>
      <c r="DGE574" s="83"/>
      <c r="DGF574" s="98"/>
      <c r="DGG574" s="83"/>
      <c r="DGH574" s="83"/>
      <c r="DGI574" s="83"/>
      <c r="DGJ574" s="83"/>
      <c r="DGK574" s="98"/>
      <c r="DGL574" s="83"/>
      <c r="DGM574" s="83"/>
      <c r="DGN574" s="83"/>
      <c r="DGO574" s="83"/>
      <c r="DGP574" s="98"/>
      <c r="DGQ574" s="83"/>
      <c r="DGR574" s="83"/>
      <c r="DGS574" s="83"/>
      <c r="DGT574" s="83"/>
      <c r="DGU574" s="98"/>
      <c r="DGV574" s="83"/>
      <c r="DGW574" s="83"/>
      <c r="DGX574" s="83"/>
      <c r="DGY574" s="83"/>
      <c r="DGZ574" s="98"/>
      <c r="DHA574" s="83"/>
      <c r="DHB574" s="83"/>
      <c r="DHC574" s="83"/>
      <c r="DHD574" s="83"/>
      <c r="DHE574" s="98"/>
      <c r="DHF574" s="83"/>
      <c r="DHG574" s="83"/>
      <c r="DHH574" s="83"/>
      <c r="DHI574" s="83"/>
      <c r="DHJ574" s="98"/>
      <c r="DHK574" s="83"/>
      <c r="DHL574" s="83"/>
      <c r="DHM574" s="83"/>
      <c r="DHN574" s="83"/>
      <c r="DHO574" s="98"/>
      <c r="DHP574" s="83"/>
      <c r="DHQ574" s="83"/>
      <c r="DHR574" s="83"/>
      <c r="DHS574" s="83"/>
      <c r="DHT574" s="98"/>
      <c r="DHU574" s="83"/>
      <c r="DHV574" s="83"/>
      <c r="DHW574" s="83"/>
      <c r="DHX574" s="83"/>
      <c r="DHY574" s="98"/>
      <c r="DHZ574" s="83"/>
      <c r="DIA574" s="83"/>
      <c r="DIB574" s="83"/>
      <c r="DIC574" s="83"/>
      <c r="DID574" s="98"/>
      <c r="DIE574" s="83"/>
      <c r="DIF574" s="83"/>
      <c r="DIG574" s="83"/>
      <c r="DIH574" s="83"/>
      <c r="DII574" s="98"/>
      <c r="DIJ574" s="83"/>
      <c r="DIK574" s="83"/>
      <c r="DIL574" s="83"/>
      <c r="DIM574" s="83"/>
      <c r="DIN574" s="98"/>
      <c r="DIO574" s="83"/>
      <c r="DIP574" s="83"/>
      <c r="DIQ574" s="83"/>
      <c r="DIR574" s="83"/>
      <c r="DIS574" s="98"/>
      <c r="DIT574" s="83"/>
      <c r="DIU574" s="83"/>
      <c r="DIV574" s="83"/>
      <c r="DIW574" s="83"/>
      <c r="DIX574" s="98"/>
      <c r="DIY574" s="83"/>
      <c r="DIZ574" s="83"/>
      <c r="DJA574" s="83"/>
      <c r="DJB574" s="83"/>
      <c r="DJC574" s="98"/>
      <c r="DJD574" s="83"/>
      <c r="DJE574" s="83"/>
      <c r="DJF574" s="83"/>
      <c r="DJG574" s="83"/>
      <c r="DJH574" s="98"/>
      <c r="DJI574" s="83"/>
      <c r="DJJ574" s="83"/>
      <c r="DJK574" s="83"/>
      <c r="DJL574" s="83"/>
      <c r="DJM574" s="98"/>
      <c r="DJN574" s="83"/>
      <c r="DJO574" s="83"/>
      <c r="DJP574" s="83"/>
      <c r="DJQ574" s="83"/>
      <c r="DJR574" s="98"/>
      <c r="DJS574" s="83"/>
      <c r="DJT574" s="83"/>
      <c r="DJU574" s="83"/>
      <c r="DJV574" s="83"/>
      <c r="DJW574" s="98"/>
      <c r="DJX574" s="83"/>
      <c r="DJY574" s="83"/>
      <c r="DJZ574" s="83"/>
      <c r="DKA574" s="83"/>
      <c r="DKB574" s="98"/>
      <c r="DKC574" s="83"/>
      <c r="DKD574" s="83"/>
      <c r="DKE574" s="83"/>
      <c r="DKF574" s="83"/>
      <c r="DKG574" s="98"/>
      <c r="DKH574" s="83"/>
      <c r="DKI574" s="83"/>
      <c r="DKJ574" s="83"/>
      <c r="DKK574" s="83"/>
      <c r="DKL574" s="98"/>
      <c r="DKM574" s="83"/>
      <c r="DKN574" s="83"/>
      <c r="DKO574" s="83"/>
      <c r="DKP574" s="83"/>
      <c r="DKQ574" s="98"/>
      <c r="DKR574" s="83"/>
      <c r="DKS574" s="83"/>
      <c r="DKT574" s="83"/>
      <c r="DKU574" s="83"/>
      <c r="DKV574" s="98"/>
      <c r="DKW574" s="83"/>
      <c r="DKX574" s="83"/>
      <c r="DKY574" s="83"/>
      <c r="DKZ574" s="83"/>
      <c r="DLA574" s="98"/>
      <c r="DLB574" s="83"/>
      <c r="DLC574" s="83"/>
      <c r="DLD574" s="83"/>
      <c r="DLE574" s="83"/>
      <c r="DLF574" s="98"/>
      <c r="DLG574" s="83"/>
      <c r="DLH574" s="83"/>
      <c r="DLI574" s="83"/>
      <c r="DLJ574" s="83"/>
      <c r="DLK574" s="98"/>
      <c r="DLL574" s="83"/>
      <c r="DLM574" s="83"/>
      <c r="DLN574" s="83"/>
      <c r="DLO574" s="83"/>
      <c r="DLP574" s="98"/>
      <c r="DLQ574" s="83"/>
      <c r="DLR574" s="83"/>
      <c r="DLS574" s="83"/>
      <c r="DLT574" s="83"/>
      <c r="DLU574" s="98"/>
      <c r="DLV574" s="83"/>
      <c r="DLW574" s="83"/>
      <c r="DLX574" s="83"/>
      <c r="DLY574" s="83"/>
      <c r="DLZ574" s="98"/>
      <c r="DMA574" s="83"/>
      <c r="DMB574" s="83"/>
      <c r="DMC574" s="83"/>
      <c r="DMD574" s="83"/>
      <c r="DME574" s="98"/>
      <c r="DMF574" s="83"/>
      <c r="DMG574" s="83"/>
      <c r="DMH574" s="83"/>
      <c r="DMI574" s="83"/>
      <c r="DMJ574" s="98"/>
      <c r="DMK574" s="83"/>
      <c r="DML574" s="83"/>
      <c r="DMM574" s="83"/>
      <c r="DMN574" s="83"/>
      <c r="DMO574" s="98"/>
      <c r="DMP574" s="83"/>
      <c r="DMQ574" s="83"/>
      <c r="DMR574" s="83"/>
      <c r="DMS574" s="83"/>
      <c r="DMT574" s="98"/>
      <c r="DMU574" s="83"/>
      <c r="DMV574" s="83"/>
      <c r="DMW574" s="83"/>
      <c r="DMX574" s="83"/>
      <c r="DMY574" s="98"/>
      <c r="DMZ574" s="83"/>
      <c r="DNA574" s="83"/>
      <c r="DNB574" s="83"/>
      <c r="DNC574" s="83"/>
      <c r="DND574" s="98"/>
      <c r="DNE574" s="83"/>
      <c r="DNF574" s="83"/>
      <c r="DNG574" s="83"/>
      <c r="DNH574" s="83"/>
      <c r="DNI574" s="98"/>
      <c r="DNJ574" s="83"/>
      <c r="DNK574" s="83"/>
      <c r="DNL574" s="83"/>
      <c r="DNM574" s="83"/>
      <c r="DNN574" s="98"/>
      <c r="DNO574" s="83"/>
      <c r="DNP574" s="83"/>
      <c r="DNQ574" s="83"/>
      <c r="DNR574" s="83"/>
      <c r="DNS574" s="98"/>
      <c r="DNT574" s="83"/>
      <c r="DNU574" s="83"/>
      <c r="DNV574" s="83"/>
      <c r="DNW574" s="83"/>
      <c r="DNX574" s="98"/>
      <c r="DNY574" s="83"/>
      <c r="DNZ574" s="83"/>
      <c r="DOA574" s="83"/>
      <c r="DOB574" s="83"/>
      <c r="DOC574" s="98"/>
      <c r="DOD574" s="83"/>
      <c r="DOE574" s="83"/>
      <c r="DOF574" s="83"/>
      <c r="DOG574" s="83"/>
      <c r="DOH574" s="98"/>
      <c r="DOI574" s="83"/>
      <c r="DOJ574" s="83"/>
      <c r="DOK574" s="83"/>
      <c r="DOL574" s="83"/>
      <c r="DOM574" s="98"/>
      <c r="DON574" s="83"/>
      <c r="DOO574" s="83"/>
      <c r="DOP574" s="83"/>
      <c r="DOQ574" s="83"/>
      <c r="DOR574" s="98"/>
      <c r="DOS574" s="83"/>
      <c r="DOT574" s="83"/>
      <c r="DOU574" s="83"/>
      <c r="DOV574" s="83"/>
      <c r="DOW574" s="98"/>
      <c r="DOX574" s="83"/>
      <c r="DOY574" s="83"/>
      <c r="DOZ574" s="83"/>
      <c r="DPA574" s="83"/>
      <c r="DPB574" s="98"/>
      <c r="DPC574" s="83"/>
      <c r="DPD574" s="83"/>
      <c r="DPE574" s="83"/>
      <c r="DPF574" s="83"/>
      <c r="DPG574" s="98"/>
      <c r="DPH574" s="83"/>
      <c r="DPI574" s="83"/>
      <c r="DPJ574" s="83"/>
      <c r="DPK574" s="83"/>
      <c r="DPL574" s="98"/>
      <c r="DPM574" s="83"/>
      <c r="DPN574" s="83"/>
      <c r="DPO574" s="83"/>
      <c r="DPP574" s="83"/>
      <c r="DPQ574" s="98"/>
      <c r="DPR574" s="83"/>
      <c r="DPS574" s="83"/>
      <c r="DPT574" s="83"/>
      <c r="DPU574" s="83"/>
      <c r="DPV574" s="98"/>
      <c r="DPW574" s="83"/>
      <c r="DPX574" s="83"/>
      <c r="DPY574" s="83"/>
      <c r="DPZ574" s="83"/>
      <c r="DQA574" s="98"/>
      <c r="DQB574" s="83"/>
      <c r="DQC574" s="83"/>
      <c r="DQD574" s="83"/>
      <c r="DQE574" s="83"/>
      <c r="DQF574" s="98"/>
      <c r="DQG574" s="83"/>
      <c r="DQH574" s="83"/>
      <c r="DQI574" s="83"/>
      <c r="DQJ574" s="83"/>
      <c r="DQK574" s="98"/>
      <c r="DQL574" s="83"/>
      <c r="DQM574" s="83"/>
      <c r="DQN574" s="83"/>
      <c r="DQO574" s="83"/>
      <c r="DQP574" s="98"/>
      <c r="DQQ574" s="83"/>
      <c r="DQR574" s="83"/>
      <c r="DQS574" s="83"/>
      <c r="DQT574" s="83"/>
      <c r="DQU574" s="98"/>
      <c r="DQV574" s="83"/>
      <c r="DQW574" s="83"/>
      <c r="DQX574" s="83"/>
      <c r="DQY574" s="83"/>
      <c r="DQZ574" s="98"/>
      <c r="DRA574" s="83"/>
      <c r="DRB574" s="83"/>
      <c r="DRC574" s="83"/>
      <c r="DRD574" s="83"/>
      <c r="DRE574" s="98"/>
      <c r="DRF574" s="83"/>
      <c r="DRG574" s="83"/>
      <c r="DRH574" s="83"/>
      <c r="DRI574" s="83"/>
      <c r="DRJ574" s="98"/>
      <c r="DRK574" s="83"/>
      <c r="DRL574" s="83"/>
      <c r="DRM574" s="83"/>
      <c r="DRN574" s="83"/>
      <c r="DRO574" s="98"/>
      <c r="DRP574" s="83"/>
      <c r="DRQ574" s="83"/>
      <c r="DRR574" s="83"/>
      <c r="DRS574" s="83"/>
      <c r="DRT574" s="98"/>
      <c r="DRU574" s="83"/>
      <c r="DRV574" s="83"/>
      <c r="DRW574" s="83"/>
      <c r="DRX574" s="83"/>
      <c r="DRY574" s="98"/>
      <c r="DRZ574" s="83"/>
      <c r="DSA574" s="83"/>
      <c r="DSB574" s="83"/>
      <c r="DSC574" s="83"/>
      <c r="DSD574" s="98"/>
      <c r="DSE574" s="83"/>
      <c r="DSF574" s="83"/>
      <c r="DSG574" s="83"/>
      <c r="DSH574" s="83"/>
      <c r="DSI574" s="98"/>
      <c r="DSJ574" s="83"/>
      <c r="DSK574" s="83"/>
      <c r="DSL574" s="83"/>
      <c r="DSM574" s="83"/>
      <c r="DSN574" s="98"/>
      <c r="DSO574" s="83"/>
      <c r="DSP574" s="83"/>
      <c r="DSQ574" s="83"/>
      <c r="DSR574" s="83"/>
      <c r="DSS574" s="98"/>
      <c r="DST574" s="83"/>
      <c r="DSU574" s="83"/>
      <c r="DSV574" s="83"/>
      <c r="DSW574" s="83"/>
      <c r="DSX574" s="98"/>
      <c r="DSY574" s="83"/>
      <c r="DSZ574" s="83"/>
      <c r="DTA574" s="83"/>
      <c r="DTB574" s="83"/>
      <c r="DTC574" s="98"/>
      <c r="DTD574" s="83"/>
      <c r="DTE574" s="83"/>
      <c r="DTF574" s="83"/>
      <c r="DTG574" s="83"/>
      <c r="DTH574" s="98"/>
      <c r="DTI574" s="83"/>
      <c r="DTJ574" s="83"/>
      <c r="DTK574" s="83"/>
      <c r="DTL574" s="83"/>
      <c r="DTM574" s="98"/>
      <c r="DTN574" s="83"/>
      <c r="DTO574" s="83"/>
      <c r="DTP574" s="83"/>
      <c r="DTQ574" s="83"/>
      <c r="DTR574" s="98"/>
      <c r="DTS574" s="83"/>
      <c r="DTT574" s="83"/>
      <c r="DTU574" s="83"/>
      <c r="DTV574" s="83"/>
      <c r="DTW574" s="98"/>
      <c r="DTX574" s="83"/>
      <c r="DTY574" s="83"/>
      <c r="DTZ574" s="83"/>
      <c r="DUA574" s="83"/>
      <c r="DUB574" s="98"/>
      <c r="DUC574" s="83"/>
      <c r="DUD574" s="83"/>
      <c r="DUE574" s="83"/>
      <c r="DUF574" s="83"/>
      <c r="DUG574" s="98"/>
      <c r="DUH574" s="83"/>
      <c r="DUI574" s="83"/>
      <c r="DUJ574" s="83"/>
      <c r="DUK574" s="83"/>
      <c r="DUL574" s="98"/>
      <c r="DUM574" s="83"/>
      <c r="DUN574" s="83"/>
      <c r="DUO574" s="83"/>
      <c r="DUP574" s="83"/>
      <c r="DUQ574" s="98"/>
      <c r="DUR574" s="83"/>
      <c r="DUS574" s="83"/>
      <c r="DUT574" s="83"/>
      <c r="DUU574" s="83"/>
      <c r="DUV574" s="98"/>
      <c r="DUW574" s="83"/>
      <c r="DUX574" s="83"/>
      <c r="DUY574" s="83"/>
      <c r="DUZ574" s="83"/>
      <c r="DVA574" s="98"/>
      <c r="DVB574" s="83"/>
      <c r="DVC574" s="83"/>
      <c r="DVD574" s="83"/>
      <c r="DVE574" s="83"/>
      <c r="DVF574" s="98"/>
      <c r="DVG574" s="83"/>
      <c r="DVH574" s="83"/>
      <c r="DVI574" s="83"/>
      <c r="DVJ574" s="83"/>
      <c r="DVK574" s="98"/>
      <c r="DVL574" s="83"/>
      <c r="DVM574" s="83"/>
      <c r="DVN574" s="83"/>
      <c r="DVO574" s="83"/>
      <c r="DVP574" s="98"/>
      <c r="DVQ574" s="83"/>
      <c r="DVR574" s="83"/>
      <c r="DVS574" s="83"/>
      <c r="DVT574" s="83"/>
      <c r="DVU574" s="98"/>
      <c r="DVV574" s="83"/>
      <c r="DVW574" s="83"/>
      <c r="DVX574" s="83"/>
      <c r="DVY574" s="83"/>
      <c r="DVZ574" s="98"/>
      <c r="DWA574" s="83"/>
      <c r="DWB574" s="83"/>
      <c r="DWC574" s="83"/>
      <c r="DWD574" s="83"/>
      <c r="DWE574" s="98"/>
      <c r="DWF574" s="83"/>
      <c r="DWG574" s="83"/>
      <c r="DWH574" s="83"/>
      <c r="DWI574" s="83"/>
      <c r="DWJ574" s="98"/>
      <c r="DWK574" s="83"/>
      <c r="DWL574" s="83"/>
      <c r="DWM574" s="83"/>
      <c r="DWN574" s="83"/>
      <c r="DWO574" s="98"/>
      <c r="DWP574" s="83"/>
      <c r="DWQ574" s="83"/>
      <c r="DWR574" s="83"/>
      <c r="DWS574" s="83"/>
      <c r="DWT574" s="98"/>
      <c r="DWU574" s="83"/>
      <c r="DWV574" s="83"/>
      <c r="DWW574" s="83"/>
      <c r="DWX574" s="83"/>
      <c r="DWY574" s="98"/>
      <c r="DWZ574" s="83"/>
      <c r="DXA574" s="83"/>
      <c r="DXB574" s="83"/>
      <c r="DXC574" s="83"/>
      <c r="DXD574" s="98"/>
      <c r="DXE574" s="83"/>
      <c r="DXF574" s="83"/>
      <c r="DXG574" s="83"/>
      <c r="DXH574" s="83"/>
      <c r="DXI574" s="98"/>
      <c r="DXJ574" s="83"/>
      <c r="DXK574" s="83"/>
      <c r="DXL574" s="83"/>
      <c r="DXM574" s="83"/>
      <c r="DXN574" s="98"/>
      <c r="DXO574" s="83"/>
      <c r="DXP574" s="83"/>
      <c r="DXQ574" s="83"/>
      <c r="DXR574" s="83"/>
      <c r="DXS574" s="98"/>
      <c r="DXT574" s="83"/>
      <c r="DXU574" s="83"/>
      <c r="DXV574" s="83"/>
      <c r="DXW574" s="83"/>
      <c r="DXX574" s="98"/>
      <c r="DXY574" s="83"/>
      <c r="DXZ574" s="83"/>
      <c r="DYA574" s="83"/>
      <c r="DYB574" s="83"/>
      <c r="DYC574" s="98"/>
      <c r="DYD574" s="83"/>
      <c r="DYE574" s="83"/>
      <c r="DYF574" s="83"/>
      <c r="DYG574" s="83"/>
      <c r="DYH574" s="98"/>
      <c r="DYI574" s="83"/>
      <c r="DYJ574" s="83"/>
      <c r="DYK574" s="83"/>
      <c r="DYL574" s="83"/>
      <c r="DYM574" s="98"/>
      <c r="DYN574" s="83"/>
      <c r="DYO574" s="83"/>
      <c r="DYP574" s="83"/>
      <c r="DYQ574" s="83"/>
      <c r="DYR574" s="98"/>
      <c r="DYS574" s="83"/>
      <c r="DYT574" s="83"/>
      <c r="DYU574" s="83"/>
      <c r="DYV574" s="83"/>
      <c r="DYW574" s="98"/>
      <c r="DYX574" s="83"/>
      <c r="DYY574" s="83"/>
      <c r="DYZ574" s="83"/>
      <c r="DZA574" s="83"/>
      <c r="DZB574" s="98"/>
      <c r="DZC574" s="83"/>
      <c r="DZD574" s="83"/>
      <c r="DZE574" s="83"/>
      <c r="DZF574" s="83"/>
      <c r="DZG574" s="98"/>
      <c r="DZH574" s="83"/>
      <c r="DZI574" s="83"/>
      <c r="DZJ574" s="83"/>
      <c r="DZK574" s="83"/>
      <c r="DZL574" s="98"/>
      <c r="DZM574" s="83"/>
      <c r="DZN574" s="83"/>
      <c r="DZO574" s="83"/>
      <c r="DZP574" s="83"/>
      <c r="DZQ574" s="98"/>
      <c r="DZR574" s="83"/>
      <c r="DZS574" s="83"/>
      <c r="DZT574" s="83"/>
      <c r="DZU574" s="83"/>
      <c r="DZV574" s="98"/>
      <c r="DZW574" s="83"/>
      <c r="DZX574" s="83"/>
      <c r="DZY574" s="83"/>
      <c r="DZZ574" s="83"/>
      <c r="EAA574" s="98"/>
      <c r="EAB574" s="83"/>
      <c r="EAC574" s="83"/>
      <c r="EAD574" s="83"/>
      <c r="EAE574" s="83"/>
      <c r="EAF574" s="98"/>
      <c r="EAG574" s="83"/>
      <c r="EAH574" s="83"/>
      <c r="EAI574" s="83"/>
      <c r="EAJ574" s="83"/>
      <c r="EAK574" s="98"/>
      <c r="EAL574" s="83"/>
      <c r="EAM574" s="83"/>
      <c r="EAN574" s="83"/>
      <c r="EAO574" s="83"/>
      <c r="EAP574" s="98"/>
      <c r="EAQ574" s="83"/>
      <c r="EAR574" s="83"/>
      <c r="EAS574" s="83"/>
      <c r="EAT574" s="83"/>
      <c r="EAU574" s="98"/>
      <c r="EAV574" s="83"/>
      <c r="EAW574" s="83"/>
      <c r="EAX574" s="83"/>
      <c r="EAY574" s="83"/>
      <c r="EAZ574" s="98"/>
      <c r="EBA574" s="83"/>
      <c r="EBB574" s="83"/>
      <c r="EBC574" s="83"/>
      <c r="EBD574" s="83"/>
      <c r="EBE574" s="98"/>
      <c r="EBF574" s="83"/>
      <c r="EBG574" s="83"/>
      <c r="EBH574" s="83"/>
      <c r="EBI574" s="83"/>
      <c r="EBJ574" s="98"/>
      <c r="EBK574" s="83"/>
      <c r="EBL574" s="83"/>
      <c r="EBM574" s="83"/>
      <c r="EBN574" s="83"/>
      <c r="EBO574" s="98"/>
      <c r="EBP574" s="83"/>
      <c r="EBQ574" s="83"/>
      <c r="EBR574" s="83"/>
      <c r="EBS574" s="83"/>
      <c r="EBT574" s="98"/>
      <c r="EBU574" s="83"/>
      <c r="EBV574" s="83"/>
      <c r="EBW574" s="83"/>
      <c r="EBX574" s="83"/>
      <c r="EBY574" s="98"/>
      <c r="EBZ574" s="83"/>
      <c r="ECA574" s="83"/>
      <c r="ECB574" s="83"/>
      <c r="ECC574" s="83"/>
      <c r="ECD574" s="98"/>
      <c r="ECE574" s="83"/>
      <c r="ECF574" s="83"/>
      <c r="ECG574" s="83"/>
      <c r="ECH574" s="83"/>
      <c r="ECI574" s="98"/>
      <c r="ECJ574" s="83"/>
      <c r="ECK574" s="83"/>
      <c r="ECL574" s="83"/>
      <c r="ECM574" s="83"/>
      <c r="ECN574" s="98"/>
      <c r="ECO574" s="83"/>
      <c r="ECP574" s="83"/>
      <c r="ECQ574" s="83"/>
      <c r="ECR574" s="83"/>
      <c r="ECS574" s="98"/>
      <c r="ECT574" s="83"/>
      <c r="ECU574" s="83"/>
      <c r="ECV574" s="83"/>
      <c r="ECW574" s="83"/>
      <c r="ECX574" s="98"/>
      <c r="ECY574" s="83"/>
      <c r="ECZ574" s="83"/>
      <c r="EDA574" s="83"/>
      <c r="EDB574" s="83"/>
      <c r="EDC574" s="98"/>
      <c r="EDD574" s="83"/>
      <c r="EDE574" s="83"/>
      <c r="EDF574" s="83"/>
      <c r="EDG574" s="83"/>
      <c r="EDH574" s="98"/>
      <c r="EDI574" s="83"/>
      <c r="EDJ574" s="83"/>
      <c r="EDK574" s="83"/>
      <c r="EDL574" s="83"/>
      <c r="EDM574" s="98"/>
      <c r="EDN574" s="83"/>
      <c r="EDO574" s="83"/>
      <c r="EDP574" s="83"/>
      <c r="EDQ574" s="83"/>
      <c r="EDR574" s="98"/>
      <c r="EDS574" s="83"/>
      <c r="EDT574" s="83"/>
      <c r="EDU574" s="83"/>
      <c r="EDV574" s="83"/>
      <c r="EDW574" s="98"/>
      <c r="EDX574" s="83"/>
      <c r="EDY574" s="83"/>
      <c r="EDZ574" s="83"/>
      <c r="EEA574" s="83"/>
      <c r="EEB574" s="98"/>
      <c r="EEC574" s="83"/>
      <c r="EED574" s="83"/>
      <c r="EEE574" s="83"/>
      <c r="EEF574" s="83"/>
      <c r="EEG574" s="98"/>
      <c r="EEH574" s="83"/>
      <c r="EEI574" s="83"/>
      <c r="EEJ574" s="83"/>
      <c r="EEK574" s="83"/>
      <c r="EEL574" s="98"/>
      <c r="EEM574" s="83"/>
      <c r="EEN574" s="83"/>
      <c r="EEO574" s="83"/>
      <c r="EEP574" s="83"/>
      <c r="EEQ574" s="98"/>
      <c r="EER574" s="83"/>
      <c r="EES574" s="83"/>
      <c r="EET574" s="83"/>
      <c r="EEU574" s="83"/>
      <c r="EEV574" s="98"/>
      <c r="EEW574" s="83"/>
      <c r="EEX574" s="83"/>
      <c r="EEY574" s="83"/>
      <c r="EEZ574" s="83"/>
      <c r="EFA574" s="98"/>
      <c r="EFB574" s="83"/>
      <c r="EFC574" s="83"/>
      <c r="EFD574" s="83"/>
      <c r="EFE574" s="83"/>
      <c r="EFF574" s="98"/>
      <c r="EFG574" s="83"/>
      <c r="EFH574" s="83"/>
      <c r="EFI574" s="83"/>
      <c r="EFJ574" s="83"/>
      <c r="EFK574" s="98"/>
      <c r="EFL574" s="83"/>
      <c r="EFM574" s="83"/>
      <c r="EFN574" s="83"/>
      <c r="EFO574" s="83"/>
      <c r="EFP574" s="98"/>
      <c r="EFQ574" s="83"/>
      <c r="EFR574" s="83"/>
      <c r="EFS574" s="83"/>
      <c r="EFT574" s="83"/>
      <c r="EFU574" s="98"/>
      <c r="EFV574" s="83"/>
      <c r="EFW574" s="83"/>
      <c r="EFX574" s="83"/>
      <c r="EFY574" s="83"/>
      <c r="EFZ574" s="98"/>
      <c r="EGA574" s="83"/>
      <c r="EGB574" s="83"/>
      <c r="EGC574" s="83"/>
      <c r="EGD574" s="83"/>
      <c r="EGE574" s="98"/>
      <c r="EGF574" s="83"/>
      <c r="EGG574" s="83"/>
      <c r="EGH574" s="83"/>
      <c r="EGI574" s="83"/>
      <c r="EGJ574" s="98"/>
      <c r="EGK574" s="83"/>
      <c r="EGL574" s="83"/>
      <c r="EGM574" s="83"/>
      <c r="EGN574" s="83"/>
      <c r="EGO574" s="98"/>
      <c r="EGP574" s="83"/>
      <c r="EGQ574" s="83"/>
      <c r="EGR574" s="83"/>
      <c r="EGS574" s="83"/>
      <c r="EGT574" s="98"/>
      <c r="EGU574" s="83"/>
      <c r="EGV574" s="83"/>
      <c r="EGW574" s="83"/>
      <c r="EGX574" s="83"/>
      <c r="EGY574" s="98"/>
      <c r="EGZ574" s="83"/>
      <c r="EHA574" s="83"/>
      <c r="EHB574" s="83"/>
      <c r="EHC574" s="83"/>
      <c r="EHD574" s="98"/>
      <c r="EHE574" s="83"/>
      <c r="EHF574" s="83"/>
      <c r="EHG574" s="83"/>
      <c r="EHH574" s="83"/>
      <c r="EHI574" s="98"/>
      <c r="EHJ574" s="83"/>
      <c r="EHK574" s="83"/>
      <c r="EHL574" s="83"/>
      <c r="EHM574" s="83"/>
      <c r="EHN574" s="98"/>
      <c r="EHO574" s="83"/>
      <c r="EHP574" s="83"/>
      <c r="EHQ574" s="83"/>
      <c r="EHR574" s="83"/>
      <c r="EHS574" s="98"/>
      <c r="EHT574" s="83"/>
      <c r="EHU574" s="83"/>
      <c r="EHV574" s="83"/>
      <c r="EHW574" s="83"/>
      <c r="EHX574" s="98"/>
      <c r="EHY574" s="83"/>
      <c r="EHZ574" s="83"/>
      <c r="EIA574" s="83"/>
      <c r="EIB574" s="83"/>
      <c r="EIC574" s="98"/>
      <c r="EID574" s="83"/>
      <c r="EIE574" s="83"/>
      <c r="EIF574" s="83"/>
      <c r="EIG574" s="83"/>
      <c r="EIH574" s="98"/>
      <c r="EII574" s="83"/>
      <c r="EIJ574" s="83"/>
      <c r="EIK574" s="83"/>
      <c r="EIL574" s="83"/>
      <c r="EIM574" s="98"/>
      <c r="EIN574" s="83"/>
      <c r="EIO574" s="83"/>
      <c r="EIP574" s="83"/>
      <c r="EIQ574" s="83"/>
      <c r="EIR574" s="98"/>
      <c r="EIS574" s="83"/>
      <c r="EIT574" s="83"/>
      <c r="EIU574" s="83"/>
      <c r="EIV574" s="83"/>
      <c r="EIW574" s="98"/>
      <c r="EIX574" s="83"/>
      <c r="EIY574" s="83"/>
      <c r="EIZ574" s="83"/>
      <c r="EJA574" s="83"/>
      <c r="EJB574" s="98"/>
      <c r="EJC574" s="83"/>
      <c r="EJD574" s="83"/>
      <c r="EJE574" s="83"/>
      <c r="EJF574" s="83"/>
      <c r="EJG574" s="98"/>
      <c r="EJH574" s="83"/>
      <c r="EJI574" s="83"/>
      <c r="EJJ574" s="83"/>
      <c r="EJK574" s="83"/>
      <c r="EJL574" s="98"/>
      <c r="EJM574" s="83"/>
      <c r="EJN574" s="83"/>
      <c r="EJO574" s="83"/>
      <c r="EJP574" s="83"/>
      <c r="EJQ574" s="98"/>
      <c r="EJR574" s="83"/>
      <c r="EJS574" s="83"/>
      <c r="EJT574" s="83"/>
      <c r="EJU574" s="83"/>
      <c r="EJV574" s="98"/>
      <c r="EJW574" s="83"/>
      <c r="EJX574" s="83"/>
      <c r="EJY574" s="83"/>
      <c r="EJZ574" s="83"/>
      <c r="EKA574" s="98"/>
      <c r="EKB574" s="83"/>
      <c r="EKC574" s="83"/>
      <c r="EKD574" s="83"/>
      <c r="EKE574" s="83"/>
      <c r="EKF574" s="98"/>
      <c r="EKG574" s="83"/>
      <c r="EKH574" s="83"/>
      <c r="EKI574" s="83"/>
      <c r="EKJ574" s="83"/>
      <c r="EKK574" s="98"/>
      <c r="EKL574" s="83"/>
      <c r="EKM574" s="83"/>
      <c r="EKN574" s="83"/>
      <c r="EKO574" s="83"/>
      <c r="EKP574" s="98"/>
      <c r="EKQ574" s="83"/>
      <c r="EKR574" s="83"/>
      <c r="EKS574" s="83"/>
      <c r="EKT574" s="83"/>
      <c r="EKU574" s="98"/>
      <c r="EKV574" s="83"/>
      <c r="EKW574" s="83"/>
      <c r="EKX574" s="83"/>
      <c r="EKY574" s="83"/>
      <c r="EKZ574" s="98"/>
      <c r="ELA574" s="83"/>
      <c r="ELB574" s="83"/>
      <c r="ELC574" s="83"/>
      <c r="ELD574" s="83"/>
      <c r="ELE574" s="98"/>
      <c r="ELF574" s="83"/>
      <c r="ELG574" s="83"/>
      <c r="ELH574" s="83"/>
      <c r="ELI574" s="83"/>
      <c r="ELJ574" s="98"/>
      <c r="ELK574" s="83"/>
      <c r="ELL574" s="83"/>
      <c r="ELM574" s="83"/>
      <c r="ELN574" s="83"/>
      <c r="ELO574" s="98"/>
      <c r="ELP574" s="83"/>
      <c r="ELQ574" s="83"/>
      <c r="ELR574" s="83"/>
      <c r="ELS574" s="83"/>
      <c r="ELT574" s="98"/>
      <c r="ELU574" s="83"/>
      <c r="ELV574" s="83"/>
      <c r="ELW574" s="83"/>
      <c r="ELX574" s="83"/>
      <c r="ELY574" s="98"/>
      <c r="ELZ574" s="83"/>
      <c r="EMA574" s="83"/>
      <c r="EMB574" s="83"/>
      <c r="EMC574" s="83"/>
      <c r="EMD574" s="98"/>
      <c r="EME574" s="83"/>
      <c r="EMF574" s="83"/>
      <c r="EMG574" s="83"/>
      <c r="EMH574" s="83"/>
      <c r="EMI574" s="98"/>
      <c r="EMJ574" s="83"/>
      <c r="EMK574" s="83"/>
      <c r="EML574" s="83"/>
      <c r="EMM574" s="83"/>
      <c r="EMN574" s="98"/>
      <c r="EMO574" s="83"/>
      <c r="EMP574" s="83"/>
      <c r="EMQ574" s="83"/>
      <c r="EMR574" s="83"/>
      <c r="EMS574" s="98"/>
      <c r="EMT574" s="83"/>
      <c r="EMU574" s="83"/>
      <c r="EMV574" s="83"/>
      <c r="EMW574" s="83"/>
      <c r="EMX574" s="98"/>
      <c r="EMY574" s="83"/>
      <c r="EMZ574" s="83"/>
      <c r="ENA574" s="83"/>
      <c r="ENB574" s="83"/>
      <c r="ENC574" s="98"/>
      <c r="END574" s="83"/>
      <c r="ENE574" s="83"/>
      <c r="ENF574" s="83"/>
      <c r="ENG574" s="83"/>
      <c r="ENH574" s="98"/>
      <c r="ENI574" s="83"/>
      <c r="ENJ574" s="83"/>
      <c r="ENK574" s="83"/>
      <c r="ENL574" s="83"/>
      <c r="ENM574" s="98"/>
      <c r="ENN574" s="83"/>
      <c r="ENO574" s="83"/>
      <c r="ENP574" s="83"/>
      <c r="ENQ574" s="83"/>
      <c r="ENR574" s="98"/>
      <c r="ENS574" s="83"/>
      <c r="ENT574" s="83"/>
      <c r="ENU574" s="83"/>
      <c r="ENV574" s="83"/>
      <c r="ENW574" s="98"/>
      <c r="ENX574" s="83"/>
      <c r="ENY574" s="83"/>
      <c r="ENZ574" s="83"/>
      <c r="EOA574" s="83"/>
      <c r="EOB574" s="98"/>
      <c r="EOC574" s="83"/>
      <c r="EOD574" s="83"/>
      <c r="EOE574" s="83"/>
      <c r="EOF574" s="83"/>
      <c r="EOG574" s="98"/>
      <c r="EOH574" s="83"/>
      <c r="EOI574" s="83"/>
      <c r="EOJ574" s="83"/>
      <c r="EOK574" s="83"/>
      <c r="EOL574" s="98"/>
      <c r="EOM574" s="83"/>
      <c r="EON574" s="83"/>
      <c r="EOO574" s="83"/>
      <c r="EOP574" s="83"/>
      <c r="EOQ574" s="98"/>
      <c r="EOR574" s="83"/>
      <c r="EOS574" s="83"/>
      <c r="EOT574" s="83"/>
      <c r="EOU574" s="83"/>
      <c r="EOV574" s="98"/>
      <c r="EOW574" s="83"/>
      <c r="EOX574" s="83"/>
      <c r="EOY574" s="83"/>
      <c r="EOZ574" s="83"/>
      <c r="EPA574" s="98"/>
      <c r="EPB574" s="83"/>
      <c r="EPC574" s="83"/>
      <c r="EPD574" s="83"/>
      <c r="EPE574" s="83"/>
      <c r="EPF574" s="98"/>
      <c r="EPG574" s="83"/>
      <c r="EPH574" s="83"/>
      <c r="EPI574" s="83"/>
      <c r="EPJ574" s="83"/>
      <c r="EPK574" s="98"/>
      <c r="EPL574" s="83"/>
      <c r="EPM574" s="83"/>
      <c r="EPN574" s="83"/>
      <c r="EPO574" s="83"/>
      <c r="EPP574" s="98"/>
      <c r="EPQ574" s="83"/>
      <c r="EPR574" s="83"/>
      <c r="EPS574" s="83"/>
      <c r="EPT574" s="83"/>
      <c r="EPU574" s="98"/>
      <c r="EPV574" s="83"/>
      <c r="EPW574" s="83"/>
      <c r="EPX574" s="83"/>
      <c r="EPY574" s="83"/>
      <c r="EPZ574" s="98"/>
      <c r="EQA574" s="83"/>
      <c r="EQB574" s="83"/>
      <c r="EQC574" s="83"/>
      <c r="EQD574" s="83"/>
      <c r="EQE574" s="98"/>
      <c r="EQF574" s="83"/>
      <c r="EQG574" s="83"/>
      <c r="EQH574" s="83"/>
      <c r="EQI574" s="83"/>
      <c r="EQJ574" s="98"/>
      <c r="EQK574" s="83"/>
      <c r="EQL574" s="83"/>
      <c r="EQM574" s="83"/>
      <c r="EQN574" s="83"/>
      <c r="EQO574" s="98"/>
      <c r="EQP574" s="83"/>
      <c r="EQQ574" s="83"/>
      <c r="EQR574" s="83"/>
      <c r="EQS574" s="83"/>
      <c r="EQT574" s="98"/>
      <c r="EQU574" s="83"/>
      <c r="EQV574" s="83"/>
      <c r="EQW574" s="83"/>
      <c r="EQX574" s="83"/>
      <c r="EQY574" s="98"/>
      <c r="EQZ574" s="83"/>
      <c r="ERA574" s="83"/>
      <c r="ERB574" s="83"/>
      <c r="ERC574" s="83"/>
      <c r="ERD574" s="98"/>
      <c r="ERE574" s="83"/>
      <c r="ERF574" s="83"/>
      <c r="ERG574" s="83"/>
      <c r="ERH574" s="83"/>
      <c r="ERI574" s="98"/>
      <c r="ERJ574" s="83"/>
      <c r="ERK574" s="83"/>
      <c r="ERL574" s="83"/>
      <c r="ERM574" s="83"/>
      <c r="ERN574" s="98"/>
      <c r="ERO574" s="83"/>
      <c r="ERP574" s="83"/>
      <c r="ERQ574" s="83"/>
      <c r="ERR574" s="83"/>
      <c r="ERS574" s="98"/>
      <c r="ERT574" s="83"/>
      <c r="ERU574" s="83"/>
      <c r="ERV574" s="83"/>
      <c r="ERW574" s="83"/>
      <c r="ERX574" s="98"/>
      <c r="ERY574" s="83"/>
      <c r="ERZ574" s="83"/>
      <c r="ESA574" s="83"/>
      <c r="ESB574" s="83"/>
      <c r="ESC574" s="98"/>
      <c r="ESD574" s="83"/>
      <c r="ESE574" s="83"/>
      <c r="ESF574" s="83"/>
      <c r="ESG574" s="83"/>
      <c r="ESH574" s="98"/>
      <c r="ESI574" s="83"/>
      <c r="ESJ574" s="83"/>
      <c r="ESK574" s="83"/>
      <c r="ESL574" s="83"/>
      <c r="ESM574" s="98"/>
      <c r="ESN574" s="83"/>
      <c r="ESO574" s="83"/>
      <c r="ESP574" s="83"/>
      <c r="ESQ574" s="83"/>
      <c r="ESR574" s="98"/>
      <c r="ESS574" s="83"/>
      <c r="EST574" s="83"/>
      <c r="ESU574" s="83"/>
      <c r="ESV574" s="83"/>
      <c r="ESW574" s="98"/>
      <c r="ESX574" s="83"/>
      <c r="ESY574" s="83"/>
      <c r="ESZ574" s="83"/>
      <c r="ETA574" s="83"/>
      <c r="ETB574" s="98"/>
      <c r="ETC574" s="83"/>
      <c r="ETD574" s="83"/>
      <c r="ETE574" s="83"/>
      <c r="ETF574" s="83"/>
      <c r="ETG574" s="98"/>
      <c r="ETH574" s="83"/>
      <c r="ETI574" s="83"/>
      <c r="ETJ574" s="83"/>
      <c r="ETK574" s="83"/>
      <c r="ETL574" s="98"/>
      <c r="ETM574" s="83"/>
      <c r="ETN574" s="83"/>
      <c r="ETO574" s="83"/>
      <c r="ETP574" s="83"/>
      <c r="ETQ574" s="98"/>
      <c r="ETR574" s="83"/>
      <c r="ETS574" s="83"/>
      <c r="ETT574" s="83"/>
      <c r="ETU574" s="83"/>
      <c r="ETV574" s="98"/>
      <c r="ETW574" s="83"/>
      <c r="ETX574" s="83"/>
      <c r="ETY574" s="83"/>
      <c r="ETZ574" s="83"/>
      <c r="EUA574" s="98"/>
      <c r="EUB574" s="83"/>
      <c r="EUC574" s="83"/>
      <c r="EUD574" s="83"/>
      <c r="EUE574" s="83"/>
      <c r="EUF574" s="98"/>
      <c r="EUG574" s="83"/>
      <c r="EUH574" s="83"/>
      <c r="EUI574" s="83"/>
      <c r="EUJ574" s="83"/>
      <c r="EUK574" s="98"/>
      <c r="EUL574" s="83"/>
      <c r="EUM574" s="83"/>
      <c r="EUN574" s="83"/>
      <c r="EUO574" s="83"/>
      <c r="EUP574" s="98"/>
      <c r="EUQ574" s="83"/>
      <c r="EUR574" s="83"/>
      <c r="EUS574" s="83"/>
      <c r="EUT574" s="83"/>
      <c r="EUU574" s="98"/>
      <c r="EUV574" s="83"/>
      <c r="EUW574" s="83"/>
      <c r="EUX574" s="83"/>
      <c r="EUY574" s="83"/>
      <c r="EUZ574" s="98"/>
      <c r="EVA574" s="83"/>
      <c r="EVB574" s="83"/>
      <c r="EVC574" s="83"/>
      <c r="EVD574" s="83"/>
      <c r="EVE574" s="98"/>
      <c r="EVF574" s="83"/>
      <c r="EVG574" s="83"/>
      <c r="EVH574" s="83"/>
      <c r="EVI574" s="83"/>
      <c r="EVJ574" s="98"/>
      <c r="EVK574" s="83"/>
      <c r="EVL574" s="83"/>
      <c r="EVM574" s="83"/>
      <c r="EVN574" s="83"/>
      <c r="EVO574" s="98"/>
      <c r="EVP574" s="83"/>
      <c r="EVQ574" s="83"/>
      <c r="EVR574" s="83"/>
      <c r="EVS574" s="83"/>
      <c r="EVT574" s="98"/>
      <c r="EVU574" s="83"/>
      <c r="EVV574" s="83"/>
      <c r="EVW574" s="83"/>
      <c r="EVX574" s="83"/>
      <c r="EVY574" s="98"/>
      <c r="EVZ574" s="83"/>
      <c r="EWA574" s="83"/>
      <c r="EWB574" s="83"/>
      <c r="EWC574" s="83"/>
      <c r="EWD574" s="98"/>
      <c r="EWE574" s="83"/>
      <c r="EWF574" s="83"/>
      <c r="EWG574" s="83"/>
      <c r="EWH574" s="83"/>
      <c r="EWI574" s="98"/>
      <c r="EWJ574" s="83"/>
      <c r="EWK574" s="83"/>
      <c r="EWL574" s="83"/>
      <c r="EWM574" s="83"/>
      <c r="EWN574" s="98"/>
      <c r="EWO574" s="83"/>
      <c r="EWP574" s="83"/>
      <c r="EWQ574" s="83"/>
      <c r="EWR574" s="83"/>
      <c r="EWS574" s="98"/>
      <c r="EWT574" s="83"/>
      <c r="EWU574" s="83"/>
      <c r="EWV574" s="83"/>
      <c r="EWW574" s="83"/>
      <c r="EWX574" s="98"/>
      <c r="EWY574" s="83"/>
      <c r="EWZ574" s="83"/>
      <c r="EXA574" s="83"/>
      <c r="EXB574" s="83"/>
      <c r="EXC574" s="98"/>
      <c r="EXD574" s="83"/>
      <c r="EXE574" s="83"/>
      <c r="EXF574" s="83"/>
      <c r="EXG574" s="83"/>
      <c r="EXH574" s="98"/>
      <c r="EXI574" s="83"/>
      <c r="EXJ574" s="83"/>
      <c r="EXK574" s="83"/>
      <c r="EXL574" s="83"/>
      <c r="EXM574" s="98"/>
      <c r="EXN574" s="83"/>
      <c r="EXO574" s="83"/>
      <c r="EXP574" s="83"/>
      <c r="EXQ574" s="83"/>
      <c r="EXR574" s="98"/>
      <c r="EXS574" s="83"/>
      <c r="EXT574" s="83"/>
      <c r="EXU574" s="83"/>
      <c r="EXV574" s="83"/>
      <c r="EXW574" s="98"/>
      <c r="EXX574" s="83"/>
      <c r="EXY574" s="83"/>
      <c r="EXZ574" s="83"/>
      <c r="EYA574" s="83"/>
      <c r="EYB574" s="98"/>
      <c r="EYC574" s="83"/>
      <c r="EYD574" s="83"/>
      <c r="EYE574" s="83"/>
      <c r="EYF574" s="83"/>
      <c r="EYG574" s="98"/>
      <c r="EYH574" s="83"/>
      <c r="EYI574" s="83"/>
      <c r="EYJ574" s="83"/>
      <c r="EYK574" s="83"/>
      <c r="EYL574" s="98"/>
      <c r="EYM574" s="83"/>
      <c r="EYN574" s="83"/>
      <c r="EYO574" s="83"/>
      <c r="EYP574" s="83"/>
      <c r="EYQ574" s="98"/>
      <c r="EYR574" s="83"/>
      <c r="EYS574" s="83"/>
      <c r="EYT574" s="83"/>
      <c r="EYU574" s="83"/>
      <c r="EYV574" s="98"/>
      <c r="EYW574" s="83"/>
      <c r="EYX574" s="83"/>
      <c r="EYY574" s="83"/>
      <c r="EYZ574" s="83"/>
      <c r="EZA574" s="98"/>
      <c r="EZB574" s="83"/>
      <c r="EZC574" s="83"/>
      <c r="EZD574" s="83"/>
      <c r="EZE574" s="83"/>
      <c r="EZF574" s="98"/>
      <c r="EZG574" s="83"/>
      <c r="EZH574" s="83"/>
      <c r="EZI574" s="83"/>
      <c r="EZJ574" s="83"/>
      <c r="EZK574" s="98"/>
      <c r="EZL574" s="83"/>
      <c r="EZM574" s="83"/>
      <c r="EZN574" s="83"/>
      <c r="EZO574" s="83"/>
      <c r="EZP574" s="98"/>
      <c r="EZQ574" s="83"/>
      <c r="EZR574" s="83"/>
      <c r="EZS574" s="83"/>
      <c r="EZT574" s="83"/>
      <c r="EZU574" s="98"/>
      <c r="EZV574" s="83"/>
      <c r="EZW574" s="83"/>
      <c r="EZX574" s="83"/>
      <c r="EZY574" s="83"/>
      <c r="EZZ574" s="98"/>
      <c r="FAA574" s="83"/>
      <c r="FAB574" s="83"/>
      <c r="FAC574" s="83"/>
      <c r="FAD574" s="83"/>
      <c r="FAE574" s="98"/>
      <c r="FAF574" s="83"/>
      <c r="FAG574" s="83"/>
      <c r="FAH574" s="83"/>
      <c r="FAI574" s="83"/>
      <c r="FAJ574" s="98"/>
      <c r="FAK574" s="83"/>
      <c r="FAL574" s="83"/>
      <c r="FAM574" s="83"/>
      <c r="FAN574" s="83"/>
      <c r="FAO574" s="98"/>
      <c r="FAP574" s="83"/>
      <c r="FAQ574" s="83"/>
      <c r="FAR574" s="83"/>
      <c r="FAS574" s="83"/>
      <c r="FAT574" s="98"/>
      <c r="FAU574" s="83"/>
      <c r="FAV574" s="83"/>
      <c r="FAW574" s="83"/>
      <c r="FAX574" s="83"/>
      <c r="FAY574" s="98"/>
      <c r="FAZ574" s="83"/>
      <c r="FBA574" s="83"/>
      <c r="FBB574" s="83"/>
      <c r="FBC574" s="83"/>
      <c r="FBD574" s="98"/>
      <c r="FBE574" s="83"/>
      <c r="FBF574" s="83"/>
      <c r="FBG574" s="83"/>
      <c r="FBH574" s="83"/>
      <c r="FBI574" s="98"/>
      <c r="FBJ574" s="83"/>
      <c r="FBK574" s="83"/>
      <c r="FBL574" s="83"/>
      <c r="FBM574" s="83"/>
      <c r="FBN574" s="98"/>
      <c r="FBO574" s="83"/>
      <c r="FBP574" s="83"/>
      <c r="FBQ574" s="83"/>
      <c r="FBR574" s="83"/>
      <c r="FBS574" s="98"/>
      <c r="FBT574" s="83"/>
      <c r="FBU574" s="83"/>
      <c r="FBV574" s="83"/>
      <c r="FBW574" s="83"/>
      <c r="FBX574" s="98"/>
      <c r="FBY574" s="83"/>
      <c r="FBZ574" s="83"/>
      <c r="FCA574" s="83"/>
      <c r="FCB574" s="83"/>
      <c r="FCC574" s="98"/>
      <c r="FCD574" s="83"/>
      <c r="FCE574" s="83"/>
      <c r="FCF574" s="83"/>
      <c r="FCG574" s="83"/>
      <c r="FCH574" s="98"/>
      <c r="FCI574" s="83"/>
      <c r="FCJ574" s="83"/>
      <c r="FCK574" s="83"/>
      <c r="FCL574" s="83"/>
      <c r="FCM574" s="98"/>
      <c r="FCN574" s="83"/>
      <c r="FCO574" s="83"/>
      <c r="FCP574" s="83"/>
      <c r="FCQ574" s="83"/>
      <c r="FCR574" s="98"/>
      <c r="FCS574" s="83"/>
      <c r="FCT574" s="83"/>
      <c r="FCU574" s="83"/>
      <c r="FCV574" s="83"/>
      <c r="FCW574" s="98"/>
      <c r="FCX574" s="83"/>
      <c r="FCY574" s="83"/>
      <c r="FCZ574" s="83"/>
      <c r="FDA574" s="83"/>
      <c r="FDB574" s="98"/>
      <c r="FDC574" s="83"/>
      <c r="FDD574" s="83"/>
      <c r="FDE574" s="83"/>
      <c r="FDF574" s="83"/>
      <c r="FDG574" s="98"/>
      <c r="FDH574" s="83"/>
      <c r="FDI574" s="83"/>
      <c r="FDJ574" s="83"/>
      <c r="FDK574" s="83"/>
      <c r="FDL574" s="98"/>
      <c r="FDM574" s="83"/>
      <c r="FDN574" s="83"/>
      <c r="FDO574" s="83"/>
      <c r="FDP574" s="83"/>
      <c r="FDQ574" s="98"/>
      <c r="FDR574" s="83"/>
      <c r="FDS574" s="83"/>
      <c r="FDT574" s="83"/>
      <c r="FDU574" s="83"/>
      <c r="FDV574" s="98"/>
      <c r="FDW574" s="83"/>
      <c r="FDX574" s="83"/>
      <c r="FDY574" s="83"/>
      <c r="FDZ574" s="83"/>
      <c r="FEA574" s="98"/>
      <c r="FEB574" s="83"/>
      <c r="FEC574" s="83"/>
      <c r="FED574" s="83"/>
      <c r="FEE574" s="83"/>
      <c r="FEF574" s="98"/>
      <c r="FEG574" s="83"/>
      <c r="FEH574" s="83"/>
      <c r="FEI574" s="83"/>
      <c r="FEJ574" s="83"/>
      <c r="FEK574" s="98"/>
      <c r="FEL574" s="83"/>
      <c r="FEM574" s="83"/>
      <c r="FEN574" s="83"/>
      <c r="FEO574" s="83"/>
      <c r="FEP574" s="98"/>
      <c r="FEQ574" s="83"/>
      <c r="FER574" s="83"/>
      <c r="FES574" s="83"/>
      <c r="FET574" s="83"/>
      <c r="FEU574" s="98"/>
      <c r="FEV574" s="83"/>
      <c r="FEW574" s="83"/>
      <c r="FEX574" s="83"/>
      <c r="FEY574" s="83"/>
      <c r="FEZ574" s="98"/>
      <c r="FFA574" s="83"/>
      <c r="FFB574" s="83"/>
      <c r="FFC574" s="83"/>
      <c r="FFD574" s="83"/>
      <c r="FFE574" s="98"/>
      <c r="FFF574" s="83"/>
      <c r="FFG574" s="83"/>
      <c r="FFH574" s="83"/>
      <c r="FFI574" s="83"/>
      <c r="FFJ574" s="98"/>
      <c r="FFK574" s="83"/>
      <c r="FFL574" s="83"/>
      <c r="FFM574" s="83"/>
      <c r="FFN574" s="83"/>
      <c r="FFO574" s="98"/>
      <c r="FFP574" s="83"/>
      <c r="FFQ574" s="83"/>
      <c r="FFR574" s="83"/>
      <c r="FFS574" s="83"/>
      <c r="FFT574" s="98"/>
      <c r="FFU574" s="83"/>
      <c r="FFV574" s="83"/>
      <c r="FFW574" s="83"/>
      <c r="FFX574" s="83"/>
      <c r="FFY574" s="98"/>
      <c r="FFZ574" s="83"/>
      <c r="FGA574" s="83"/>
      <c r="FGB574" s="83"/>
      <c r="FGC574" s="83"/>
      <c r="FGD574" s="98"/>
      <c r="FGE574" s="83"/>
      <c r="FGF574" s="83"/>
      <c r="FGG574" s="83"/>
      <c r="FGH574" s="83"/>
      <c r="FGI574" s="98"/>
      <c r="FGJ574" s="83"/>
      <c r="FGK574" s="83"/>
      <c r="FGL574" s="83"/>
      <c r="FGM574" s="83"/>
      <c r="FGN574" s="98"/>
      <c r="FGO574" s="83"/>
      <c r="FGP574" s="83"/>
      <c r="FGQ574" s="83"/>
      <c r="FGR574" s="83"/>
      <c r="FGS574" s="98"/>
      <c r="FGT574" s="83"/>
      <c r="FGU574" s="83"/>
      <c r="FGV574" s="83"/>
      <c r="FGW574" s="83"/>
      <c r="FGX574" s="98"/>
      <c r="FGY574" s="83"/>
      <c r="FGZ574" s="83"/>
      <c r="FHA574" s="83"/>
      <c r="FHB574" s="83"/>
      <c r="FHC574" s="98"/>
      <c r="FHD574" s="83"/>
      <c r="FHE574" s="83"/>
      <c r="FHF574" s="83"/>
      <c r="FHG574" s="83"/>
      <c r="FHH574" s="98"/>
      <c r="FHI574" s="83"/>
      <c r="FHJ574" s="83"/>
      <c r="FHK574" s="83"/>
      <c r="FHL574" s="83"/>
      <c r="FHM574" s="98"/>
      <c r="FHN574" s="83"/>
      <c r="FHO574" s="83"/>
      <c r="FHP574" s="83"/>
      <c r="FHQ574" s="83"/>
      <c r="FHR574" s="98"/>
      <c r="FHS574" s="83"/>
      <c r="FHT574" s="83"/>
      <c r="FHU574" s="83"/>
      <c r="FHV574" s="83"/>
      <c r="FHW574" s="98"/>
      <c r="FHX574" s="83"/>
      <c r="FHY574" s="83"/>
      <c r="FHZ574" s="83"/>
      <c r="FIA574" s="83"/>
      <c r="FIB574" s="98"/>
      <c r="FIC574" s="83"/>
      <c r="FID574" s="83"/>
      <c r="FIE574" s="83"/>
      <c r="FIF574" s="83"/>
      <c r="FIG574" s="98"/>
      <c r="FIH574" s="83"/>
      <c r="FII574" s="83"/>
      <c r="FIJ574" s="83"/>
      <c r="FIK574" s="83"/>
      <c r="FIL574" s="98"/>
      <c r="FIM574" s="83"/>
      <c r="FIN574" s="83"/>
      <c r="FIO574" s="83"/>
      <c r="FIP574" s="83"/>
      <c r="FIQ574" s="98"/>
      <c r="FIR574" s="83"/>
      <c r="FIS574" s="83"/>
      <c r="FIT574" s="83"/>
      <c r="FIU574" s="83"/>
      <c r="FIV574" s="98"/>
      <c r="FIW574" s="83"/>
      <c r="FIX574" s="83"/>
      <c r="FIY574" s="83"/>
      <c r="FIZ574" s="83"/>
      <c r="FJA574" s="98"/>
      <c r="FJB574" s="83"/>
      <c r="FJC574" s="83"/>
      <c r="FJD574" s="83"/>
      <c r="FJE574" s="83"/>
      <c r="FJF574" s="98"/>
      <c r="FJG574" s="83"/>
      <c r="FJH574" s="83"/>
      <c r="FJI574" s="83"/>
      <c r="FJJ574" s="83"/>
      <c r="FJK574" s="98"/>
      <c r="FJL574" s="83"/>
      <c r="FJM574" s="83"/>
      <c r="FJN574" s="83"/>
      <c r="FJO574" s="83"/>
      <c r="FJP574" s="98"/>
      <c r="FJQ574" s="83"/>
      <c r="FJR574" s="83"/>
      <c r="FJS574" s="83"/>
      <c r="FJT574" s="83"/>
      <c r="FJU574" s="98"/>
      <c r="FJV574" s="83"/>
      <c r="FJW574" s="83"/>
      <c r="FJX574" s="83"/>
      <c r="FJY574" s="83"/>
      <c r="FJZ574" s="98"/>
      <c r="FKA574" s="83"/>
      <c r="FKB574" s="83"/>
      <c r="FKC574" s="83"/>
      <c r="FKD574" s="83"/>
      <c r="FKE574" s="98"/>
      <c r="FKF574" s="83"/>
      <c r="FKG574" s="83"/>
      <c r="FKH574" s="83"/>
      <c r="FKI574" s="83"/>
      <c r="FKJ574" s="98"/>
      <c r="FKK574" s="83"/>
      <c r="FKL574" s="83"/>
      <c r="FKM574" s="83"/>
      <c r="FKN574" s="83"/>
      <c r="FKO574" s="98"/>
      <c r="FKP574" s="83"/>
      <c r="FKQ574" s="83"/>
      <c r="FKR574" s="83"/>
      <c r="FKS574" s="83"/>
      <c r="FKT574" s="98"/>
      <c r="FKU574" s="83"/>
      <c r="FKV574" s="83"/>
      <c r="FKW574" s="83"/>
      <c r="FKX574" s="83"/>
      <c r="FKY574" s="98"/>
      <c r="FKZ574" s="83"/>
      <c r="FLA574" s="83"/>
      <c r="FLB574" s="83"/>
      <c r="FLC574" s="83"/>
      <c r="FLD574" s="98"/>
      <c r="FLE574" s="83"/>
      <c r="FLF574" s="83"/>
      <c r="FLG574" s="83"/>
      <c r="FLH574" s="83"/>
      <c r="FLI574" s="98"/>
      <c r="FLJ574" s="83"/>
      <c r="FLK574" s="83"/>
      <c r="FLL574" s="83"/>
      <c r="FLM574" s="83"/>
      <c r="FLN574" s="98"/>
      <c r="FLO574" s="83"/>
      <c r="FLP574" s="83"/>
      <c r="FLQ574" s="83"/>
      <c r="FLR574" s="83"/>
      <c r="FLS574" s="98"/>
      <c r="FLT574" s="83"/>
      <c r="FLU574" s="83"/>
      <c r="FLV574" s="83"/>
      <c r="FLW574" s="83"/>
      <c r="FLX574" s="98"/>
      <c r="FLY574" s="83"/>
      <c r="FLZ574" s="83"/>
      <c r="FMA574" s="83"/>
      <c r="FMB574" s="83"/>
      <c r="FMC574" s="98"/>
      <c r="FMD574" s="83"/>
      <c r="FME574" s="83"/>
      <c r="FMF574" s="83"/>
      <c r="FMG574" s="83"/>
      <c r="FMH574" s="98"/>
      <c r="FMI574" s="83"/>
      <c r="FMJ574" s="83"/>
      <c r="FMK574" s="83"/>
      <c r="FML574" s="83"/>
      <c r="FMM574" s="98"/>
      <c r="FMN574" s="83"/>
      <c r="FMO574" s="83"/>
      <c r="FMP574" s="83"/>
      <c r="FMQ574" s="83"/>
      <c r="FMR574" s="98"/>
      <c r="FMS574" s="83"/>
      <c r="FMT574" s="83"/>
      <c r="FMU574" s="83"/>
      <c r="FMV574" s="83"/>
      <c r="FMW574" s="98"/>
      <c r="FMX574" s="83"/>
      <c r="FMY574" s="83"/>
      <c r="FMZ574" s="83"/>
      <c r="FNA574" s="83"/>
      <c r="FNB574" s="98"/>
      <c r="FNC574" s="83"/>
      <c r="FND574" s="83"/>
      <c r="FNE574" s="83"/>
      <c r="FNF574" s="83"/>
      <c r="FNG574" s="98"/>
      <c r="FNH574" s="83"/>
      <c r="FNI574" s="83"/>
      <c r="FNJ574" s="83"/>
      <c r="FNK574" s="83"/>
      <c r="FNL574" s="98"/>
      <c r="FNM574" s="83"/>
      <c r="FNN574" s="83"/>
      <c r="FNO574" s="83"/>
      <c r="FNP574" s="83"/>
      <c r="FNQ574" s="98"/>
      <c r="FNR574" s="83"/>
      <c r="FNS574" s="83"/>
      <c r="FNT574" s="83"/>
      <c r="FNU574" s="83"/>
      <c r="FNV574" s="98"/>
      <c r="FNW574" s="83"/>
      <c r="FNX574" s="83"/>
      <c r="FNY574" s="83"/>
      <c r="FNZ574" s="83"/>
      <c r="FOA574" s="98"/>
      <c r="FOB574" s="83"/>
      <c r="FOC574" s="83"/>
      <c r="FOD574" s="83"/>
      <c r="FOE574" s="83"/>
      <c r="FOF574" s="98"/>
      <c r="FOG574" s="83"/>
      <c r="FOH574" s="83"/>
      <c r="FOI574" s="83"/>
      <c r="FOJ574" s="83"/>
      <c r="FOK574" s="98"/>
      <c r="FOL574" s="83"/>
      <c r="FOM574" s="83"/>
      <c r="FON574" s="83"/>
      <c r="FOO574" s="83"/>
      <c r="FOP574" s="98"/>
      <c r="FOQ574" s="83"/>
      <c r="FOR574" s="83"/>
      <c r="FOS574" s="83"/>
      <c r="FOT574" s="83"/>
      <c r="FOU574" s="98"/>
      <c r="FOV574" s="83"/>
      <c r="FOW574" s="83"/>
      <c r="FOX574" s="83"/>
      <c r="FOY574" s="83"/>
      <c r="FOZ574" s="98"/>
      <c r="FPA574" s="83"/>
      <c r="FPB574" s="83"/>
      <c r="FPC574" s="83"/>
      <c r="FPD574" s="83"/>
      <c r="FPE574" s="98"/>
      <c r="FPF574" s="83"/>
      <c r="FPG574" s="83"/>
      <c r="FPH574" s="83"/>
      <c r="FPI574" s="83"/>
      <c r="FPJ574" s="98"/>
      <c r="FPK574" s="83"/>
      <c r="FPL574" s="83"/>
      <c r="FPM574" s="83"/>
      <c r="FPN574" s="83"/>
      <c r="FPO574" s="98"/>
      <c r="FPP574" s="83"/>
      <c r="FPQ574" s="83"/>
      <c r="FPR574" s="83"/>
      <c r="FPS574" s="83"/>
      <c r="FPT574" s="98"/>
      <c r="FPU574" s="83"/>
      <c r="FPV574" s="83"/>
      <c r="FPW574" s="83"/>
      <c r="FPX574" s="83"/>
      <c r="FPY574" s="98"/>
      <c r="FPZ574" s="83"/>
      <c r="FQA574" s="83"/>
      <c r="FQB574" s="83"/>
      <c r="FQC574" s="83"/>
      <c r="FQD574" s="98"/>
      <c r="FQE574" s="83"/>
      <c r="FQF574" s="83"/>
      <c r="FQG574" s="83"/>
      <c r="FQH574" s="83"/>
      <c r="FQI574" s="98"/>
      <c r="FQJ574" s="83"/>
      <c r="FQK574" s="83"/>
      <c r="FQL574" s="83"/>
      <c r="FQM574" s="83"/>
      <c r="FQN574" s="98"/>
      <c r="FQO574" s="83"/>
      <c r="FQP574" s="83"/>
      <c r="FQQ574" s="83"/>
      <c r="FQR574" s="83"/>
      <c r="FQS574" s="98"/>
      <c r="FQT574" s="83"/>
      <c r="FQU574" s="83"/>
      <c r="FQV574" s="83"/>
      <c r="FQW574" s="83"/>
      <c r="FQX574" s="98"/>
      <c r="FQY574" s="83"/>
      <c r="FQZ574" s="83"/>
      <c r="FRA574" s="83"/>
      <c r="FRB574" s="83"/>
      <c r="FRC574" s="98"/>
      <c r="FRD574" s="83"/>
      <c r="FRE574" s="83"/>
      <c r="FRF574" s="83"/>
      <c r="FRG574" s="83"/>
      <c r="FRH574" s="98"/>
      <c r="FRI574" s="83"/>
      <c r="FRJ574" s="83"/>
      <c r="FRK574" s="83"/>
      <c r="FRL574" s="83"/>
      <c r="FRM574" s="98"/>
      <c r="FRN574" s="83"/>
      <c r="FRO574" s="83"/>
      <c r="FRP574" s="83"/>
      <c r="FRQ574" s="83"/>
      <c r="FRR574" s="98"/>
      <c r="FRS574" s="83"/>
      <c r="FRT574" s="83"/>
      <c r="FRU574" s="83"/>
      <c r="FRV574" s="83"/>
      <c r="FRW574" s="98"/>
      <c r="FRX574" s="83"/>
      <c r="FRY574" s="83"/>
      <c r="FRZ574" s="83"/>
      <c r="FSA574" s="83"/>
      <c r="FSB574" s="98"/>
      <c r="FSC574" s="83"/>
      <c r="FSD574" s="83"/>
      <c r="FSE574" s="83"/>
      <c r="FSF574" s="83"/>
      <c r="FSG574" s="98"/>
      <c r="FSH574" s="83"/>
      <c r="FSI574" s="83"/>
      <c r="FSJ574" s="83"/>
      <c r="FSK574" s="83"/>
      <c r="FSL574" s="98"/>
      <c r="FSM574" s="83"/>
      <c r="FSN574" s="83"/>
      <c r="FSO574" s="83"/>
      <c r="FSP574" s="83"/>
      <c r="FSQ574" s="98"/>
      <c r="FSR574" s="83"/>
      <c r="FSS574" s="83"/>
      <c r="FST574" s="83"/>
      <c r="FSU574" s="83"/>
      <c r="FSV574" s="98"/>
      <c r="FSW574" s="83"/>
      <c r="FSX574" s="83"/>
      <c r="FSY574" s="83"/>
      <c r="FSZ574" s="83"/>
      <c r="FTA574" s="98"/>
      <c r="FTB574" s="83"/>
      <c r="FTC574" s="83"/>
      <c r="FTD574" s="83"/>
      <c r="FTE574" s="83"/>
      <c r="FTF574" s="98"/>
      <c r="FTG574" s="83"/>
      <c r="FTH574" s="83"/>
      <c r="FTI574" s="83"/>
      <c r="FTJ574" s="83"/>
      <c r="FTK574" s="98"/>
      <c r="FTL574" s="83"/>
      <c r="FTM574" s="83"/>
      <c r="FTN574" s="83"/>
      <c r="FTO574" s="83"/>
      <c r="FTP574" s="98"/>
      <c r="FTQ574" s="83"/>
      <c r="FTR574" s="83"/>
      <c r="FTS574" s="83"/>
      <c r="FTT574" s="83"/>
      <c r="FTU574" s="98"/>
      <c r="FTV574" s="83"/>
      <c r="FTW574" s="83"/>
      <c r="FTX574" s="83"/>
      <c r="FTY574" s="83"/>
      <c r="FTZ574" s="98"/>
      <c r="FUA574" s="83"/>
      <c r="FUB574" s="83"/>
      <c r="FUC574" s="83"/>
      <c r="FUD574" s="83"/>
      <c r="FUE574" s="98"/>
      <c r="FUF574" s="83"/>
      <c r="FUG574" s="83"/>
      <c r="FUH574" s="83"/>
      <c r="FUI574" s="83"/>
      <c r="FUJ574" s="98"/>
      <c r="FUK574" s="83"/>
      <c r="FUL574" s="83"/>
      <c r="FUM574" s="83"/>
      <c r="FUN574" s="83"/>
      <c r="FUO574" s="98"/>
      <c r="FUP574" s="83"/>
      <c r="FUQ574" s="83"/>
      <c r="FUR574" s="83"/>
      <c r="FUS574" s="83"/>
      <c r="FUT574" s="98"/>
      <c r="FUU574" s="83"/>
      <c r="FUV574" s="83"/>
      <c r="FUW574" s="83"/>
      <c r="FUX574" s="83"/>
      <c r="FUY574" s="98"/>
      <c r="FUZ574" s="83"/>
      <c r="FVA574" s="83"/>
      <c r="FVB574" s="83"/>
      <c r="FVC574" s="83"/>
      <c r="FVD574" s="98"/>
      <c r="FVE574" s="83"/>
      <c r="FVF574" s="83"/>
      <c r="FVG574" s="83"/>
      <c r="FVH574" s="83"/>
      <c r="FVI574" s="98"/>
      <c r="FVJ574" s="83"/>
      <c r="FVK574" s="83"/>
      <c r="FVL574" s="83"/>
      <c r="FVM574" s="83"/>
      <c r="FVN574" s="98"/>
      <c r="FVO574" s="83"/>
      <c r="FVP574" s="83"/>
      <c r="FVQ574" s="83"/>
      <c r="FVR574" s="83"/>
      <c r="FVS574" s="98"/>
      <c r="FVT574" s="83"/>
      <c r="FVU574" s="83"/>
      <c r="FVV574" s="83"/>
      <c r="FVW574" s="83"/>
      <c r="FVX574" s="98"/>
      <c r="FVY574" s="83"/>
      <c r="FVZ574" s="83"/>
      <c r="FWA574" s="83"/>
      <c r="FWB574" s="83"/>
      <c r="FWC574" s="98"/>
      <c r="FWD574" s="83"/>
      <c r="FWE574" s="83"/>
      <c r="FWF574" s="83"/>
      <c r="FWG574" s="83"/>
      <c r="FWH574" s="98"/>
      <c r="FWI574" s="83"/>
      <c r="FWJ574" s="83"/>
      <c r="FWK574" s="83"/>
      <c r="FWL574" s="83"/>
      <c r="FWM574" s="98"/>
      <c r="FWN574" s="83"/>
      <c r="FWO574" s="83"/>
      <c r="FWP574" s="83"/>
      <c r="FWQ574" s="83"/>
      <c r="FWR574" s="98"/>
      <c r="FWS574" s="83"/>
      <c r="FWT574" s="83"/>
      <c r="FWU574" s="83"/>
      <c r="FWV574" s="83"/>
      <c r="FWW574" s="98"/>
      <c r="FWX574" s="83"/>
      <c r="FWY574" s="83"/>
      <c r="FWZ574" s="83"/>
      <c r="FXA574" s="83"/>
      <c r="FXB574" s="98"/>
      <c r="FXC574" s="83"/>
      <c r="FXD574" s="83"/>
      <c r="FXE574" s="83"/>
      <c r="FXF574" s="83"/>
      <c r="FXG574" s="98"/>
      <c r="FXH574" s="83"/>
      <c r="FXI574" s="83"/>
      <c r="FXJ574" s="83"/>
      <c r="FXK574" s="83"/>
      <c r="FXL574" s="98"/>
      <c r="FXM574" s="83"/>
      <c r="FXN574" s="83"/>
      <c r="FXO574" s="83"/>
      <c r="FXP574" s="83"/>
      <c r="FXQ574" s="98"/>
      <c r="FXR574" s="83"/>
      <c r="FXS574" s="83"/>
      <c r="FXT574" s="83"/>
      <c r="FXU574" s="83"/>
      <c r="FXV574" s="98"/>
      <c r="FXW574" s="83"/>
      <c r="FXX574" s="83"/>
      <c r="FXY574" s="83"/>
      <c r="FXZ574" s="83"/>
      <c r="FYA574" s="98"/>
      <c r="FYB574" s="83"/>
      <c r="FYC574" s="83"/>
      <c r="FYD574" s="83"/>
      <c r="FYE574" s="83"/>
      <c r="FYF574" s="98"/>
      <c r="FYG574" s="83"/>
      <c r="FYH574" s="83"/>
      <c r="FYI574" s="83"/>
      <c r="FYJ574" s="83"/>
      <c r="FYK574" s="98"/>
      <c r="FYL574" s="83"/>
      <c r="FYM574" s="83"/>
      <c r="FYN574" s="83"/>
      <c r="FYO574" s="83"/>
      <c r="FYP574" s="98"/>
      <c r="FYQ574" s="83"/>
      <c r="FYR574" s="83"/>
      <c r="FYS574" s="83"/>
      <c r="FYT574" s="83"/>
      <c r="FYU574" s="98"/>
      <c r="FYV574" s="83"/>
      <c r="FYW574" s="83"/>
      <c r="FYX574" s="83"/>
      <c r="FYY574" s="83"/>
      <c r="FYZ574" s="98"/>
      <c r="FZA574" s="83"/>
      <c r="FZB574" s="83"/>
      <c r="FZC574" s="83"/>
      <c r="FZD574" s="83"/>
      <c r="FZE574" s="98"/>
      <c r="FZF574" s="83"/>
      <c r="FZG574" s="83"/>
      <c r="FZH574" s="83"/>
      <c r="FZI574" s="83"/>
      <c r="FZJ574" s="98"/>
      <c r="FZK574" s="83"/>
      <c r="FZL574" s="83"/>
      <c r="FZM574" s="83"/>
      <c r="FZN574" s="83"/>
      <c r="FZO574" s="98"/>
      <c r="FZP574" s="83"/>
      <c r="FZQ574" s="83"/>
      <c r="FZR574" s="83"/>
      <c r="FZS574" s="83"/>
      <c r="FZT574" s="98"/>
      <c r="FZU574" s="83"/>
      <c r="FZV574" s="83"/>
      <c r="FZW574" s="83"/>
      <c r="FZX574" s="83"/>
      <c r="FZY574" s="98"/>
      <c r="FZZ574" s="83"/>
      <c r="GAA574" s="83"/>
      <c r="GAB574" s="83"/>
      <c r="GAC574" s="83"/>
      <c r="GAD574" s="98"/>
      <c r="GAE574" s="83"/>
      <c r="GAF574" s="83"/>
      <c r="GAG574" s="83"/>
      <c r="GAH574" s="83"/>
      <c r="GAI574" s="98"/>
      <c r="GAJ574" s="83"/>
      <c r="GAK574" s="83"/>
      <c r="GAL574" s="83"/>
      <c r="GAM574" s="83"/>
      <c r="GAN574" s="98"/>
      <c r="GAO574" s="83"/>
      <c r="GAP574" s="83"/>
      <c r="GAQ574" s="83"/>
      <c r="GAR574" s="83"/>
      <c r="GAS574" s="98"/>
      <c r="GAT574" s="83"/>
      <c r="GAU574" s="83"/>
      <c r="GAV574" s="83"/>
      <c r="GAW574" s="83"/>
      <c r="GAX574" s="98"/>
      <c r="GAY574" s="83"/>
      <c r="GAZ574" s="83"/>
      <c r="GBA574" s="83"/>
      <c r="GBB574" s="83"/>
      <c r="GBC574" s="98"/>
      <c r="GBD574" s="83"/>
      <c r="GBE574" s="83"/>
      <c r="GBF574" s="83"/>
      <c r="GBG574" s="83"/>
      <c r="GBH574" s="98"/>
      <c r="GBI574" s="83"/>
      <c r="GBJ574" s="83"/>
      <c r="GBK574" s="83"/>
      <c r="GBL574" s="83"/>
      <c r="GBM574" s="98"/>
      <c r="GBN574" s="83"/>
      <c r="GBO574" s="83"/>
      <c r="GBP574" s="83"/>
      <c r="GBQ574" s="83"/>
      <c r="GBR574" s="98"/>
      <c r="GBS574" s="83"/>
      <c r="GBT574" s="83"/>
      <c r="GBU574" s="83"/>
      <c r="GBV574" s="83"/>
      <c r="GBW574" s="98"/>
      <c r="GBX574" s="83"/>
      <c r="GBY574" s="83"/>
      <c r="GBZ574" s="83"/>
      <c r="GCA574" s="83"/>
      <c r="GCB574" s="98"/>
      <c r="GCC574" s="83"/>
      <c r="GCD574" s="83"/>
      <c r="GCE574" s="83"/>
      <c r="GCF574" s="83"/>
      <c r="GCG574" s="98"/>
      <c r="GCH574" s="83"/>
      <c r="GCI574" s="83"/>
      <c r="GCJ574" s="83"/>
      <c r="GCK574" s="83"/>
      <c r="GCL574" s="98"/>
      <c r="GCM574" s="83"/>
      <c r="GCN574" s="83"/>
      <c r="GCO574" s="83"/>
      <c r="GCP574" s="83"/>
      <c r="GCQ574" s="98"/>
      <c r="GCR574" s="83"/>
      <c r="GCS574" s="83"/>
      <c r="GCT574" s="83"/>
      <c r="GCU574" s="83"/>
      <c r="GCV574" s="98"/>
      <c r="GCW574" s="83"/>
      <c r="GCX574" s="83"/>
      <c r="GCY574" s="83"/>
      <c r="GCZ574" s="83"/>
      <c r="GDA574" s="98"/>
      <c r="GDB574" s="83"/>
      <c r="GDC574" s="83"/>
      <c r="GDD574" s="83"/>
      <c r="GDE574" s="83"/>
      <c r="GDF574" s="98"/>
      <c r="GDG574" s="83"/>
      <c r="GDH574" s="83"/>
      <c r="GDI574" s="83"/>
      <c r="GDJ574" s="83"/>
      <c r="GDK574" s="98"/>
      <c r="GDL574" s="83"/>
      <c r="GDM574" s="83"/>
      <c r="GDN574" s="83"/>
      <c r="GDO574" s="83"/>
      <c r="GDP574" s="98"/>
      <c r="GDQ574" s="83"/>
      <c r="GDR574" s="83"/>
      <c r="GDS574" s="83"/>
      <c r="GDT574" s="83"/>
      <c r="GDU574" s="98"/>
      <c r="GDV574" s="83"/>
      <c r="GDW574" s="83"/>
      <c r="GDX574" s="83"/>
      <c r="GDY574" s="83"/>
      <c r="GDZ574" s="98"/>
      <c r="GEA574" s="83"/>
      <c r="GEB574" s="83"/>
      <c r="GEC574" s="83"/>
      <c r="GED574" s="83"/>
      <c r="GEE574" s="98"/>
      <c r="GEF574" s="83"/>
      <c r="GEG574" s="83"/>
      <c r="GEH574" s="83"/>
      <c r="GEI574" s="83"/>
      <c r="GEJ574" s="98"/>
      <c r="GEK574" s="83"/>
      <c r="GEL574" s="83"/>
      <c r="GEM574" s="83"/>
      <c r="GEN574" s="83"/>
      <c r="GEO574" s="98"/>
      <c r="GEP574" s="83"/>
      <c r="GEQ574" s="83"/>
      <c r="GER574" s="83"/>
      <c r="GES574" s="83"/>
      <c r="GET574" s="98"/>
      <c r="GEU574" s="83"/>
      <c r="GEV574" s="83"/>
      <c r="GEW574" s="83"/>
      <c r="GEX574" s="83"/>
      <c r="GEY574" s="98"/>
      <c r="GEZ574" s="83"/>
      <c r="GFA574" s="83"/>
      <c r="GFB574" s="83"/>
      <c r="GFC574" s="83"/>
      <c r="GFD574" s="98"/>
      <c r="GFE574" s="83"/>
      <c r="GFF574" s="83"/>
      <c r="GFG574" s="83"/>
      <c r="GFH574" s="83"/>
      <c r="GFI574" s="98"/>
      <c r="GFJ574" s="83"/>
      <c r="GFK574" s="83"/>
      <c r="GFL574" s="83"/>
      <c r="GFM574" s="83"/>
      <c r="GFN574" s="98"/>
      <c r="GFO574" s="83"/>
      <c r="GFP574" s="83"/>
      <c r="GFQ574" s="83"/>
      <c r="GFR574" s="83"/>
      <c r="GFS574" s="98"/>
      <c r="GFT574" s="83"/>
      <c r="GFU574" s="83"/>
      <c r="GFV574" s="83"/>
      <c r="GFW574" s="83"/>
      <c r="GFX574" s="98"/>
      <c r="GFY574" s="83"/>
      <c r="GFZ574" s="83"/>
      <c r="GGA574" s="83"/>
      <c r="GGB574" s="83"/>
      <c r="GGC574" s="98"/>
      <c r="GGD574" s="83"/>
      <c r="GGE574" s="83"/>
      <c r="GGF574" s="83"/>
      <c r="GGG574" s="83"/>
      <c r="GGH574" s="98"/>
      <c r="GGI574" s="83"/>
      <c r="GGJ574" s="83"/>
      <c r="GGK574" s="83"/>
      <c r="GGL574" s="83"/>
      <c r="GGM574" s="98"/>
      <c r="GGN574" s="83"/>
      <c r="GGO574" s="83"/>
      <c r="GGP574" s="83"/>
      <c r="GGQ574" s="83"/>
      <c r="GGR574" s="98"/>
      <c r="GGS574" s="83"/>
      <c r="GGT574" s="83"/>
      <c r="GGU574" s="83"/>
      <c r="GGV574" s="83"/>
      <c r="GGW574" s="98"/>
      <c r="GGX574" s="83"/>
      <c r="GGY574" s="83"/>
      <c r="GGZ574" s="83"/>
      <c r="GHA574" s="83"/>
      <c r="GHB574" s="98"/>
      <c r="GHC574" s="83"/>
      <c r="GHD574" s="83"/>
      <c r="GHE574" s="83"/>
      <c r="GHF574" s="83"/>
      <c r="GHG574" s="98"/>
      <c r="GHH574" s="83"/>
      <c r="GHI574" s="83"/>
      <c r="GHJ574" s="83"/>
      <c r="GHK574" s="83"/>
      <c r="GHL574" s="98"/>
      <c r="GHM574" s="83"/>
      <c r="GHN574" s="83"/>
      <c r="GHO574" s="83"/>
      <c r="GHP574" s="83"/>
      <c r="GHQ574" s="98"/>
      <c r="GHR574" s="83"/>
      <c r="GHS574" s="83"/>
      <c r="GHT574" s="83"/>
      <c r="GHU574" s="83"/>
      <c r="GHV574" s="98"/>
      <c r="GHW574" s="83"/>
      <c r="GHX574" s="83"/>
      <c r="GHY574" s="83"/>
      <c r="GHZ574" s="83"/>
      <c r="GIA574" s="98"/>
      <c r="GIB574" s="83"/>
      <c r="GIC574" s="83"/>
      <c r="GID574" s="83"/>
      <c r="GIE574" s="83"/>
      <c r="GIF574" s="98"/>
      <c r="GIG574" s="83"/>
      <c r="GIH574" s="83"/>
      <c r="GII574" s="83"/>
      <c r="GIJ574" s="83"/>
      <c r="GIK574" s="98"/>
      <c r="GIL574" s="83"/>
      <c r="GIM574" s="83"/>
      <c r="GIN574" s="83"/>
      <c r="GIO574" s="83"/>
      <c r="GIP574" s="98"/>
      <c r="GIQ574" s="83"/>
      <c r="GIR574" s="83"/>
      <c r="GIS574" s="83"/>
      <c r="GIT574" s="83"/>
      <c r="GIU574" s="98"/>
      <c r="GIV574" s="83"/>
      <c r="GIW574" s="83"/>
      <c r="GIX574" s="83"/>
      <c r="GIY574" s="83"/>
      <c r="GIZ574" s="98"/>
      <c r="GJA574" s="83"/>
      <c r="GJB574" s="83"/>
      <c r="GJC574" s="83"/>
      <c r="GJD574" s="83"/>
      <c r="GJE574" s="98"/>
      <c r="GJF574" s="83"/>
      <c r="GJG574" s="83"/>
      <c r="GJH574" s="83"/>
      <c r="GJI574" s="83"/>
      <c r="GJJ574" s="98"/>
      <c r="GJK574" s="83"/>
      <c r="GJL574" s="83"/>
      <c r="GJM574" s="83"/>
      <c r="GJN574" s="83"/>
      <c r="GJO574" s="98"/>
      <c r="GJP574" s="83"/>
      <c r="GJQ574" s="83"/>
      <c r="GJR574" s="83"/>
      <c r="GJS574" s="83"/>
      <c r="GJT574" s="98"/>
      <c r="GJU574" s="83"/>
      <c r="GJV574" s="83"/>
      <c r="GJW574" s="83"/>
      <c r="GJX574" s="83"/>
      <c r="GJY574" s="98"/>
      <c r="GJZ574" s="83"/>
      <c r="GKA574" s="83"/>
      <c r="GKB574" s="83"/>
      <c r="GKC574" s="83"/>
      <c r="GKD574" s="98"/>
      <c r="GKE574" s="83"/>
      <c r="GKF574" s="83"/>
      <c r="GKG574" s="83"/>
      <c r="GKH574" s="83"/>
      <c r="GKI574" s="98"/>
      <c r="GKJ574" s="83"/>
      <c r="GKK574" s="83"/>
      <c r="GKL574" s="83"/>
      <c r="GKM574" s="83"/>
      <c r="GKN574" s="98"/>
      <c r="GKO574" s="83"/>
      <c r="GKP574" s="83"/>
      <c r="GKQ574" s="83"/>
      <c r="GKR574" s="83"/>
      <c r="GKS574" s="98"/>
      <c r="GKT574" s="83"/>
      <c r="GKU574" s="83"/>
      <c r="GKV574" s="83"/>
      <c r="GKW574" s="83"/>
      <c r="GKX574" s="98"/>
      <c r="GKY574" s="83"/>
      <c r="GKZ574" s="83"/>
      <c r="GLA574" s="83"/>
      <c r="GLB574" s="83"/>
      <c r="GLC574" s="98"/>
      <c r="GLD574" s="83"/>
      <c r="GLE574" s="83"/>
      <c r="GLF574" s="83"/>
      <c r="GLG574" s="83"/>
      <c r="GLH574" s="98"/>
      <c r="GLI574" s="83"/>
      <c r="GLJ574" s="83"/>
      <c r="GLK574" s="83"/>
      <c r="GLL574" s="83"/>
      <c r="GLM574" s="98"/>
      <c r="GLN574" s="83"/>
      <c r="GLO574" s="83"/>
      <c r="GLP574" s="83"/>
      <c r="GLQ574" s="83"/>
      <c r="GLR574" s="98"/>
      <c r="GLS574" s="83"/>
      <c r="GLT574" s="83"/>
      <c r="GLU574" s="83"/>
      <c r="GLV574" s="83"/>
      <c r="GLW574" s="98"/>
      <c r="GLX574" s="83"/>
      <c r="GLY574" s="83"/>
      <c r="GLZ574" s="83"/>
      <c r="GMA574" s="83"/>
      <c r="GMB574" s="98"/>
      <c r="GMC574" s="83"/>
      <c r="GMD574" s="83"/>
      <c r="GME574" s="83"/>
      <c r="GMF574" s="83"/>
      <c r="GMG574" s="98"/>
      <c r="GMH574" s="83"/>
      <c r="GMI574" s="83"/>
      <c r="GMJ574" s="83"/>
      <c r="GMK574" s="83"/>
      <c r="GML574" s="98"/>
      <c r="GMM574" s="83"/>
      <c r="GMN574" s="83"/>
      <c r="GMO574" s="83"/>
      <c r="GMP574" s="83"/>
      <c r="GMQ574" s="98"/>
      <c r="GMR574" s="83"/>
      <c r="GMS574" s="83"/>
      <c r="GMT574" s="83"/>
      <c r="GMU574" s="83"/>
      <c r="GMV574" s="98"/>
      <c r="GMW574" s="83"/>
      <c r="GMX574" s="83"/>
      <c r="GMY574" s="83"/>
      <c r="GMZ574" s="83"/>
      <c r="GNA574" s="98"/>
      <c r="GNB574" s="83"/>
      <c r="GNC574" s="83"/>
      <c r="GND574" s="83"/>
      <c r="GNE574" s="83"/>
      <c r="GNF574" s="98"/>
      <c r="GNG574" s="83"/>
      <c r="GNH574" s="83"/>
      <c r="GNI574" s="83"/>
      <c r="GNJ574" s="83"/>
      <c r="GNK574" s="98"/>
      <c r="GNL574" s="83"/>
      <c r="GNM574" s="83"/>
      <c r="GNN574" s="83"/>
      <c r="GNO574" s="83"/>
      <c r="GNP574" s="98"/>
      <c r="GNQ574" s="83"/>
      <c r="GNR574" s="83"/>
      <c r="GNS574" s="83"/>
      <c r="GNT574" s="83"/>
      <c r="GNU574" s="98"/>
      <c r="GNV574" s="83"/>
      <c r="GNW574" s="83"/>
      <c r="GNX574" s="83"/>
      <c r="GNY574" s="83"/>
      <c r="GNZ574" s="98"/>
      <c r="GOA574" s="83"/>
      <c r="GOB574" s="83"/>
      <c r="GOC574" s="83"/>
      <c r="GOD574" s="83"/>
      <c r="GOE574" s="98"/>
      <c r="GOF574" s="83"/>
      <c r="GOG574" s="83"/>
      <c r="GOH574" s="83"/>
      <c r="GOI574" s="83"/>
      <c r="GOJ574" s="98"/>
      <c r="GOK574" s="83"/>
      <c r="GOL574" s="83"/>
      <c r="GOM574" s="83"/>
      <c r="GON574" s="83"/>
      <c r="GOO574" s="98"/>
      <c r="GOP574" s="83"/>
      <c r="GOQ574" s="83"/>
      <c r="GOR574" s="83"/>
      <c r="GOS574" s="83"/>
      <c r="GOT574" s="98"/>
      <c r="GOU574" s="83"/>
      <c r="GOV574" s="83"/>
      <c r="GOW574" s="83"/>
      <c r="GOX574" s="83"/>
      <c r="GOY574" s="98"/>
      <c r="GOZ574" s="83"/>
      <c r="GPA574" s="83"/>
      <c r="GPB574" s="83"/>
      <c r="GPC574" s="83"/>
      <c r="GPD574" s="98"/>
      <c r="GPE574" s="83"/>
      <c r="GPF574" s="83"/>
      <c r="GPG574" s="83"/>
      <c r="GPH574" s="83"/>
      <c r="GPI574" s="98"/>
      <c r="GPJ574" s="83"/>
      <c r="GPK574" s="83"/>
      <c r="GPL574" s="83"/>
      <c r="GPM574" s="83"/>
      <c r="GPN574" s="98"/>
      <c r="GPO574" s="83"/>
      <c r="GPP574" s="83"/>
      <c r="GPQ574" s="83"/>
      <c r="GPR574" s="83"/>
      <c r="GPS574" s="98"/>
      <c r="GPT574" s="83"/>
      <c r="GPU574" s="83"/>
      <c r="GPV574" s="83"/>
      <c r="GPW574" s="83"/>
      <c r="GPX574" s="98"/>
      <c r="GPY574" s="83"/>
      <c r="GPZ574" s="83"/>
      <c r="GQA574" s="83"/>
      <c r="GQB574" s="83"/>
      <c r="GQC574" s="98"/>
      <c r="GQD574" s="83"/>
      <c r="GQE574" s="83"/>
      <c r="GQF574" s="83"/>
      <c r="GQG574" s="83"/>
      <c r="GQH574" s="98"/>
      <c r="GQI574" s="83"/>
      <c r="GQJ574" s="83"/>
      <c r="GQK574" s="83"/>
      <c r="GQL574" s="83"/>
      <c r="GQM574" s="98"/>
      <c r="GQN574" s="83"/>
      <c r="GQO574" s="83"/>
      <c r="GQP574" s="83"/>
      <c r="GQQ574" s="83"/>
      <c r="GQR574" s="98"/>
      <c r="GQS574" s="83"/>
      <c r="GQT574" s="83"/>
      <c r="GQU574" s="83"/>
      <c r="GQV574" s="83"/>
      <c r="GQW574" s="98"/>
      <c r="GQX574" s="83"/>
      <c r="GQY574" s="83"/>
      <c r="GQZ574" s="83"/>
      <c r="GRA574" s="83"/>
      <c r="GRB574" s="98"/>
      <c r="GRC574" s="83"/>
      <c r="GRD574" s="83"/>
      <c r="GRE574" s="83"/>
      <c r="GRF574" s="83"/>
      <c r="GRG574" s="98"/>
      <c r="GRH574" s="83"/>
      <c r="GRI574" s="83"/>
      <c r="GRJ574" s="83"/>
      <c r="GRK574" s="83"/>
      <c r="GRL574" s="98"/>
      <c r="GRM574" s="83"/>
      <c r="GRN574" s="83"/>
      <c r="GRO574" s="83"/>
      <c r="GRP574" s="83"/>
      <c r="GRQ574" s="98"/>
      <c r="GRR574" s="83"/>
      <c r="GRS574" s="83"/>
      <c r="GRT574" s="83"/>
      <c r="GRU574" s="83"/>
      <c r="GRV574" s="98"/>
      <c r="GRW574" s="83"/>
      <c r="GRX574" s="83"/>
      <c r="GRY574" s="83"/>
      <c r="GRZ574" s="83"/>
      <c r="GSA574" s="98"/>
      <c r="GSB574" s="83"/>
      <c r="GSC574" s="83"/>
      <c r="GSD574" s="83"/>
      <c r="GSE574" s="83"/>
      <c r="GSF574" s="98"/>
      <c r="GSG574" s="83"/>
      <c r="GSH574" s="83"/>
      <c r="GSI574" s="83"/>
      <c r="GSJ574" s="83"/>
      <c r="GSK574" s="98"/>
      <c r="GSL574" s="83"/>
      <c r="GSM574" s="83"/>
      <c r="GSN574" s="83"/>
      <c r="GSO574" s="83"/>
      <c r="GSP574" s="98"/>
      <c r="GSQ574" s="83"/>
      <c r="GSR574" s="83"/>
      <c r="GSS574" s="83"/>
      <c r="GST574" s="83"/>
      <c r="GSU574" s="98"/>
      <c r="GSV574" s="83"/>
      <c r="GSW574" s="83"/>
      <c r="GSX574" s="83"/>
      <c r="GSY574" s="83"/>
      <c r="GSZ574" s="98"/>
      <c r="GTA574" s="83"/>
      <c r="GTB574" s="83"/>
      <c r="GTC574" s="83"/>
      <c r="GTD574" s="83"/>
      <c r="GTE574" s="98"/>
      <c r="GTF574" s="83"/>
      <c r="GTG574" s="83"/>
      <c r="GTH574" s="83"/>
      <c r="GTI574" s="83"/>
      <c r="GTJ574" s="98"/>
      <c r="GTK574" s="83"/>
      <c r="GTL574" s="83"/>
      <c r="GTM574" s="83"/>
      <c r="GTN574" s="83"/>
      <c r="GTO574" s="98"/>
      <c r="GTP574" s="83"/>
      <c r="GTQ574" s="83"/>
      <c r="GTR574" s="83"/>
      <c r="GTS574" s="83"/>
      <c r="GTT574" s="98"/>
      <c r="GTU574" s="83"/>
      <c r="GTV574" s="83"/>
      <c r="GTW574" s="83"/>
      <c r="GTX574" s="83"/>
      <c r="GTY574" s="98"/>
      <c r="GTZ574" s="83"/>
      <c r="GUA574" s="83"/>
      <c r="GUB574" s="83"/>
      <c r="GUC574" s="83"/>
      <c r="GUD574" s="98"/>
      <c r="GUE574" s="83"/>
      <c r="GUF574" s="83"/>
      <c r="GUG574" s="83"/>
      <c r="GUH574" s="83"/>
      <c r="GUI574" s="98"/>
      <c r="GUJ574" s="83"/>
      <c r="GUK574" s="83"/>
      <c r="GUL574" s="83"/>
      <c r="GUM574" s="83"/>
      <c r="GUN574" s="98"/>
      <c r="GUO574" s="83"/>
      <c r="GUP574" s="83"/>
      <c r="GUQ574" s="83"/>
      <c r="GUR574" s="83"/>
      <c r="GUS574" s="98"/>
      <c r="GUT574" s="83"/>
      <c r="GUU574" s="83"/>
      <c r="GUV574" s="83"/>
      <c r="GUW574" s="83"/>
      <c r="GUX574" s="98"/>
      <c r="GUY574" s="83"/>
      <c r="GUZ574" s="83"/>
      <c r="GVA574" s="83"/>
      <c r="GVB574" s="83"/>
      <c r="GVC574" s="98"/>
      <c r="GVD574" s="83"/>
      <c r="GVE574" s="83"/>
      <c r="GVF574" s="83"/>
      <c r="GVG574" s="83"/>
      <c r="GVH574" s="98"/>
      <c r="GVI574" s="83"/>
      <c r="GVJ574" s="83"/>
      <c r="GVK574" s="83"/>
      <c r="GVL574" s="83"/>
      <c r="GVM574" s="98"/>
      <c r="GVN574" s="83"/>
      <c r="GVO574" s="83"/>
      <c r="GVP574" s="83"/>
      <c r="GVQ574" s="83"/>
      <c r="GVR574" s="98"/>
      <c r="GVS574" s="83"/>
      <c r="GVT574" s="83"/>
      <c r="GVU574" s="83"/>
      <c r="GVV574" s="83"/>
      <c r="GVW574" s="98"/>
      <c r="GVX574" s="83"/>
      <c r="GVY574" s="83"/>
      <c r="GVZ574" s="83"/>
      <c r="GWA574" s="83"/>
      <c r="GWB574" s="98"/>
      <c r="GWC574" s="83"/>
      <c r="GWD574" s="83"/>
      <c r="GWE574" s="83"/>
      <c r="GWF574" s="83"/>
      <c r="GWG574" s="98"/>
      <c r="GWH574" s="83"/>
      <c r="GWI574" s="83"/>
      <c r="GWJ574" s="83"/>
      <c r="GWK574" s="83"/>
      <c r="GWL574" s="98"/>
      <c r="GWM574" s="83"/>
      <c r="GWN574" s="83"/>
      <c r="GWO574" s="83"/>
      <c r="GWP574" s="83"/>
      <c r="GWQ574" s="98"/>
      <c r="GWR574" s="83"/>
      <c r="GWS574" s="83"/>
      <c r="GWT574" s="83"/>
      <c r="GWU574" s="83"/>
      <c r="GWV574" s="98"/>
      <c r="GWW574" s="83"/>
      <c r="GWX574" s="83"/>
      <c r="GWY574" s="83"/>
      <c r="GWZ574" s="83"/>
      <c r="GXA574" s="98"/>
      <c r="GXB574" s="83"/>
      <c r="GXC574" s="83"/>
      <c r="GXD574" s="83"/>
      <c r="GXE574" s="83"/>
      <c r="GXF574" s="98"/>
      <c r="GXG574" s="83"/>
      <c r="GXH574" s="83"/>
      <c r="GXI574" s="83"/>
      <c r="GXJ574" s="83"/>
      <c r="GXK574" s="98"/>
      <c r="GXL574" s="83"/>
      <c r="GXM574" s="83"/>
      <c r="GXN574" s="83"/>
      <c r="GXO574" s="83"/>
      <c r="GXP574" s="98"/>
      <c r="GXQ574" s="83"/>
      <c r="GXR574" s="83"/>
      <c r="GXS574" s="83"/>
      <c r="GXT574" s="83"/>
      <c r="GXU574" s="98"/>
      <c r="GXV574" s="83"/>
      <c r="GXW574" s="83"/>
      <c r="GXX574" s="83"/>
      <c r="GXY574" s="83"/>
      <c r="GXZ574" s="98"/>
      <c r="GYA574" s="83"/>
      <c r="GYB574" s="83"/>
      <c r="GYC574" s="83"/>
      <c r="GYD574" s="83"/>
      <c r="GYE574" s="98"/>
      <c r="GYF574" s="83"/>
      <c r="GYG574" s="83"/>
      <c r="GYH574" s="83"/>
      <c r="GYI574" s="83"/>
      <c r="GYJ574" s="98"/>
      <c r="GYK574" s="83"/>
      <c r="GYL574" s="83"/>
      <c r="GYM574" s="83"/>
      <c r="GYN574" s="83"/>
      <c r="GYO574" s="98"/>
      <c r="GYP574" s="83"/>
      <c r="GYQ574" s="83"/>
      <c r="GYR574" s="83"/>
      <c r="GYS574" s="83"/>
      <c r="GYT574" s="98"/>
      <c r="GYU574" s="83"/>
      <c r="GYV574" s="83"/>
      <c r="GYW574" s="83"/>
      <c r="GYX574" s="83"/>
      <c r="GYY574" s="98"/>
      <c r="GYZ574" s="83"/>
      <c r="GZA574" s="83"/>
      <c r="GZB574" s="83"/>
      <c r="GZC574" s="83"/>
      <c r="GZD574" s="98"/>
      <c r="GZE574" s="83"/>
      <c r="GZF574" s="83"/>
      <c r="GZG574" s="83"/>
      <c r="GZH574" s="83"/>
      <c r="GZI574" s="98"/>
      <c r="GZJ574" s="83"/>
      <c r="GZK574" s="83"/>
      <c r="GZL574" s="83"/>
      <c r="GZM574" s="83"/>
      <c r="GZN574" s="98"/>
      <c r="GZO574" s="83"/>
      <c r="GZP574" s="83"/>
      <c r="GZQ574" s="83"/>
      <c r="GZR574" s="83"/>
      <c r="GZS574" s="98"/>
      <c r="GZT574" s="83"/>
      <c r="GZU574" s="83"/>
      <c r="GZV574" s="83"/>
      <c r="GZW574" s="83"/>
      <c r="GZX574" s="98"/>
      <c r="GZY574" s="83"/>
      <c r="GZZ574" s="83"/>
      <c r="HAA574" s="83"/>
      <c r="HAB574" s="83"/>
      <c r="HAC574" s="98"/>
      <c r="HAD574" s="83"/>
      <c r="HAE574" s="83"/>
      <c r="HAF574" s="83"/>
      <c r="HAG574" s="83"/>
      <c r="HAH574" s="98"/>
      <c r="HAI574" s="83"/>
      <c r="HAJ574" s="83"/>
      <c r="HAK574" s="83"/>
      <c r="HAL574" s="83"/>
      <c r="HAM574" s="98"/>
      <c r="HAN574" s="83"/>
      <c r="HAO574" s="83"/>
      <c r="HAP574" s="83"/>
      <c r="HAQ574" s="83"/>
      <c r="HAR574" s="98"/>
      <c r="HAS574" s="83"/>
      <c r="HAT574" s="83"/>
      <c r="HAU574" s="83"/>
      <c r="HAV574" s="83"/>
      <c r="HAW574" s="98"/>
      <c r="HAX574" s="83"/>
      <c r="HAY574" s="83"/>
      <c r="HAZ574" s="83"/>
      <c r="HBA574" s="83"/>
      <c r="HBB574" s="98"/>
      <c r="HBC574" s="83"/>
      <c r="HBD574" s="83"/>
      <c r="HBE574" s="83"/>
      <c r="HBF574" s="83"/>
      <c r="HBG574" s="98"/>
      <c r="HBH574" s="83"/>
      <c r="HBI574" s="83"/>
      <c r="HBJ574" s="83"/>
      <c r="HBK574" s="83"/>
      <c r="HBL574" s="98"/>
      <c r="HBM574" s="83"/>
      <c r="HBN574" s="83"/>
      <c r="HBO574" s="83"/>
      <c r="HBP574" s="83"/>
      <c r="HBQ574" s="98"/>
      <c r="HBR574" s="83"/>
      <c r="HBS574" s="83"/>
      <c r="HBT574" s="83"/>
      <c r="HBU574" s="83"/>
      <c r="HBV574" s="98"/>
      <c r="HBW574" s="83"/>
      <c r="HBX574" s="83"/>
      <c r="HBY574" s="83"/>
      <c r="HBZ574" s="83"/>
      <c r="HCA574" s="98"/>
      <c r="HCB574" s="83"/>
      <c r="HCC574" s="83"/>
      <c r="HCD574" s="83"/>
      <c r="HCE574" s="83"/>
      <c r="HCF574" s="98"/>
      <c r="HCG574" s="83"/>
      <c r="HCH574" s="83"/>
      <c r="HCI574" s="83"/>
      <c r="HCJ574" s="83"/>
      <c r="HCK574" s="98"/>
      <c r="HCL574" s="83"/>
      <c r="HCM574" s="83"/>
      <c r="HCN574" s="83"/>
      <c r="HCO574" s="83"/>
      <c r="HCP574" s="98"/>
      <c r="HCQ574" s="83"/>
      <c r="HCR574" s="83"/>
      <c r="HCS574" s="83"/>
      <c r="HCT574" s="83"/>
      <c r="HCU574" s="98"/>
      <c r="HCV574" s="83"/>
      <c r="HCW574" s="83"/>
      <c r="HCX574" s="83"/>
      <c r="HCY574" s="83"/>
      <c r="HCZ574" s="98"/>
      <c r="HDA574" s="83"/>
      <c r="HDB574" s="83"/>
      <c r="HDC574" s="83"/>
      <c r="HDD574" s="83"/>
      <c r="HDE574" s="98"/>
      <c r="HDF574" s="83"/>
      <c r="HDG574" s="83"/>
      <c r="HDH574" s="83"/>
      <c r="HDI574" s="83"/>
      <c r="HDJ574" s="98"/>
      <c r="HDK574" s="83"/>
      <c r="HDL574" s="83"/>
      <c r="HDM574" s="83"/>
      <c r="HDN574" s="83"/>
      <c r="HDO574" s="98"/>
      <c r="HDP574" s="83"/>
      <c r="HDQ574" s="83"/>
      <c r="HDR574" s="83"/>
      <c r="HDS574" s="83"/>
      <c r="HDT574" s="98"/>
      <c r="HDU574" s="83"/>
      <c r="HDV574" s="83"/>
      <c r="HDW574" s="83"/>
      <c r="HDX574" s="83"/>
      <c r="HDY574" s="98"/>
      <c r="HDZ574" s="83"/>
      <c r="HEA574" s="83"/>
      <c r="HEB574" s="83"/>
      <c r="HEC574" s="83"/>
      <c r="HED574" s="98"/>
      <c r="HEE574" s="83"/>
      <c r="HEF574" s="83"/>
      <c r="HEG574" s="83"/>
      <c r="HEH574" s="83"/>
      <c r="HEI574" s="98"/>
      <c r="HEJ574" s="83"/>
      <c r="HEK574" s="83"/>
      <c r="HEL574" s="83"/>
      <c r="HEM574" s="83"/>
      <c r="HEN574" s="98"/>
      <c r="HEO574" s="83"/>
      <c r="HEP574" s="83"/>
      <c r="HEQ574" s="83"/>
      <c r="HER574" s="83"/>
      <c r="HES574" s="98"/>
      <c r="HET574" s="83"/>
      <c r="HEU574" s="83"/>
      <c r="HEV574" s="83"/>
      <c r="HEW574" s="83"/>
      <c r="HEX574" s="98"/>
      <c r="HEY574" s="83"/>
      <c r="HEZ574" s="83"/>
      <c r="HFA574" s="83"/>
      <c r="HFB574" s="83"/>
      <c r="HFC574" s="98"/>
      <c r="HFD574" s="83"/>
      <c r="HFE574" s="83"/>
      <c r="HFF574" s="83"/>
      <c r="HFG574" s="83"/>
      <c r="HFH574" s="98"/>
      <c r="HFI574" s="83"/>
      <c r="HFJ574" s="83"/>
      <c r="HFK574" s="83"/>
      <c r="HFL574" s="83"/>
      <c r="HFM574" s="98"/>
      <c r="HFN574" s="83"/>
      <c r="HFO574" s="83"/>
      <c r="HFP574" s="83"/>
      <c r="HFQ574" s="83"/>
      <c r="HFR574" s="98"/>
      <c r="HFS574" s="83"/>
      <c r="HFT574" s="83"/>
      <c r="HFU574" s="83"/>
      <c r="HFV574" s="83"/>
      <c r="HFW574" s="98"/>
      <c r="HFX574" s="83"/>
      <c r="HFY574" s="83"/>
      <c r="HFZ574" s="83"/>
      <c r="HGA574" s="83"/>
      <c r="HGB574" s="98"/>
      <c r="HGC574" s="83"/>
      <c r="HGD574" s="83"/>
      <c r="HGE574" s="83"/>
      <c r="HGF574" s="83"/>
      <c r="HGG574" s="98"/>
      <c r="HGH574" s="83"/>
      <c r="HGI574" s="83"/>
      <c r="HGJ574" s="83"/>
      <c r="HGK574" s="83"/>
      <c r="HGL574" s="98"/>
      <c r="HGM574" s="83"/>
      <c r="HGN574" s="83"/>
      <c r="HGO574" s="83"/>
      <c r="HGP574" s="83"/>
      <c r="HGQ574" s="98"/>
      <c r="HGR574" s="83"/>
      <c r="HGS574" s="83"/>
      <c r="HGT574" s="83"/>
      <c r="HGU574" s="83"/>
      <c r="HGV574" s="98"/>
      <c r="HGW574" s="83"/>
      <c r="HGX574" s="83"/>
      <c r="HGY574" s="83"/>
      <c r="HGZ574" s="83"/>
      <c r="HHA574" s="98"/>
      <c r="HHB574" s="83"/>
      <c r="HHC574" s="83"/>
      <c r="HHD574" s="83"/>
      <c r="HHE574" s="83"/>
      <c r="HHF574" s="98"/>
      <c r="HHG574" s="83"/>
      <c r="HHH574" s="83"/>
      <c r="HHI574" s="83"/>
      <c r="HHJ574" s="83"/>
      <c r="HHK574" s="98"/>
      <c r="HHL574" s="83"/>
      <c r="HHM574" s="83"/>
      <c r="HHN574" s="83"/>
      <c r="HHO574" s="83"/>
      <c r="HHP574" s="98"/>
      <c r="HHQ574" s="83"/>
      <c r="HHR574" s="83"/>
      <c r="HHS574" s="83"/>
      <c r="HHT574" s="83"/>
      <c r="HHU574" s="98"/>
      <c r="HHV574" s="83"/>
      <c r="HHW574" s="83"/>
      <c r="HHX574" s="83"/>
      <c r="HHY574" s="83"/>
      <c r="HHZ574" s="98"/>
      <c r="HIA574" s="83"/>
      <c r="HIB574" s="83"/>
      <c r="HIC574" s="83"/>
      <c r="HID574" s="83"/>
      <c r="HIE574" s="98"/>
      <c r="HIF574" s="83"/>
      <c r="HIG574" s="83"/>
      <c r="HIH574" s="83"/>
      <c r="HII574" s="83"/>
      <c r="HIJ574" s="98"/>
      <c r="HIK574" s="83"/>
      <c r="HIL574" s="83"/>
      <c r="HIM574" s="83"/>
      <c r="HIN574" s="83"/>
      <c r="HIO574" s="98"/>
      <c r="HIP574" s="83"/>
      <c r="HIQ574" s="83"/>
      <c r="HIR574" s="83"/>
      <c r="HIS574" s="83"/>
      <c r="HIT574" s="98"/>
      <c r="HIU574" s="83"/>
      <c r="HIV574" s="83"/>
      <c r="HIW574" s="83"/>
      <c r="HIX574" s="83"/>
      <c r="HIY574" s="98"/>
      <c r="HIZ574" s="83"/>
      <c r="HJA574" s="83"/>
      <c r="HJB574" s="83"/>
      <c r="HJC574" s="83"/>
      <c r="HJD574" s="98"/>
      <c r="HJE574" s="83"/>
      <c r="HJF574" s="83"/>
      <c r="HJG574" s="83"/>
      <c r="HJH574" s="83"/>
      <c r="HJI574" s="98"/>
      <c r="HJJ574" s="83"/>
      <c r="HJK574" s="83"/>
      <c r="HJL574" s="83"/>
      <c r="HJM574" s="83"/>
      <c r="HJN574" s="98"/>
      <c r="HJO574" s="83"/>
      <c r="HJP574" s="83"/>
      <c r="HJQ574" s="83"/>
      <c r="HJR574" s="83"/>
      <c r="HJS574" s="98"/>
      <c r="HJT574" s="83"/>
      <c r="HJU574" s="83"/>
      <c r="HJV574" s="83"/>
      <c r="HJW574" s="83"/>
      <c r="HJX574" s="98"/>
      <c r="HJY574" s="83"/>
      <c r="HJZ574" s="83"/>
      <c r="HKA574" s="83"/>
      <c r="HKB574" s="83"/>
      <c r="HKC574" s="98"/>
      <c r="HKD574" s="83"/>
      <c r="HKE574" s="83"/>
      <c r="HKF574" s="83"/>
      <c r="HKG574" s="83"/>
      <c r="HKH574" s="98"/>
      <c r="HKI574" s="83"/>
      <c r="HKJ574" s="83"/>
      <c r="HKK574" s="83"/>
      <c r="HKL574" s="83"/>
      <c r="HKM574" s="98"/>
      <c r="HKN574" s="83"/>
      <c r="HKO574" s="83"/>
      <c r="HKP574" s="83"/>
      <c r="HKQ574" s="83"/>
      <c r="HKR574" s="98"/>
      <c r="HKS574" s="83"/>
      <c r="HKT574" s="83"/>
      <c r="HKU574" s="83"/>
      <c r="HKV574" s="83"/>
      <c r="HKW574" s="98"/>
      <c r="HKX574" s="83"/>
      <c r="HKY574" s="83"/>
      <c r="HKZ574" s="83"/>
      <c r="HLA574" s="83"/>
      <c r="HLB574" s="98"/>
      <c r="HLC574" s="83"/>
      <c r="HLD574" s="83"/>
      <c r="HLE574" s="83"/>
      <c r="HLF574" s="83"/>
      <c r="HLG574" s="98"/>
      <c r="HLH574" s="83"/>
      <c r="HLI574" s="83"/>
      <c r="HLJ574" s="83"/>
      <c r="HLK574" s="83"/>
      <c r="HLL574" s="98"/>
      <c r="HLM574" s="83"/>
      <c r="HLN574" s="83"/>
      <c r="HLO574" s="83"/>
      <c r="HLP574" s="83"/>
      <c r="HLQ574" s="98"/>
      <c r="HLR574" s="83"/>
      <c r="HLS574" s="83"/>
      <c r="HLT574" s="83"/>
      <c r="HLU574" s="83"/>
      <c r="HLV574" s="98"/>
      <c r="HLW574" s="83"/>
      <c r="HLX574" s="83"/>
      <c r="HLY574" s="83"/>
      <c r="HLZ574" s="83"/>
      <c r="HMA574" s="98"/>
      <c r="HMB574" s="83"/>
      <c r="HMC574" s="83"/>
      <c r="HMD574" s="83"/>
      <c r="HME574" s="83"/>
      <c r="HMF574" s="98"/>
      <c r="HMG574" s="83"/>
      <c r="HMH574" s="83"/>
      <c r="HMI574" s="83"/>
      <c r="HMJ574" s="83"/>
      <c r="HMK574" s="98"/>
      <c r="HML574" s="83"/>
      <c r="HMM574" s="83"/>
      <c r="HMN574" s="83"/>
      <c r="HMO574" s="83"/>
      <c r="HMP574" s="98"/>
      <c r="HMQ574" s="83"/>
      <c r="HMR574" s="83"/>
      <c r="HMS574" s="83"/>
      <c r="HMT574" s="83"/>
      <c r="HMU574" s="98"/>
      <c r="HMV574" s="83"/>
      <c r="HMW574" s="83"/>
      <c r="HMX574" s="83"/>
      <c r="HMY574" s="83"/>
      <c r="HMZ574" s="98"/>
      <c r="HNA574" s="83"/>
      <c r="HNB574" s="83"/>
      <c r="HNC574" s="83"/>
      <c r="HND574" s="83"/>
      <c r="HNE574" s="98"/>
      <c r="HNF574" s="83"/>
      <c r="HNG574" s="83"/>
      <c r="HNH574" s="83"/>
      <c r="HNI574" s="83"/>
      <c r="HNJ574" s="98"/>
      <c r="HNK574" s="83"/>
      <c r="HNL574" s="83"/>
      <c r="HNM574" s="83"/>
      <c r="HNN574" s="83"/>
      <c r="HNO574" s="98"/>
      <c r="HNP574" s="83"/>
      <c r="HNQ574" s="83"/>
      <c r="HNR574" s="83"/>
      <c r="HNS574" s="83"/>
      <c r="HNT574" s="98"/>
      <c r="HNU574" s="83"/>
      <c r="HNV574" s="83"/>
      <c r="HNW574" s="83"/>
      <c r="HNX574" s="83"/>
      <c r="HNY574" s="98"/>
      <c r="HNZ574" s="83"/>
      <c r="HOA574" s="83"/>
      <c r="HOB574" s="83"/>
      <c r="HOC574" s="83"/>
      <c r="HOD574" s="98"/>
      <c r="HOE574" s="83"/>
      <c r="HOF574" s="83"/>
      <c r="HOG574" s="83"/>
      <c r="HOH574" s="83"/>
      <c r="HOI574" s="98"/>
      <c r="HOJ574" s="83"/>
      <c r="HOK574" s="83"/>
      <c r="HOL574" s="83"/>
      <c r="HOM574" s="83"/>
      <c r="HON574" s="98"/>
      <c r="HOO574" s="83"/>
      <c r="HOP574" s="83"/>
      <c r="HOQ574" s="83"/>
      <c r="HOR574" s="83"/>
      <c r="HOS574" s="98"/>
      <c r="HOT574" s="83"/>
      <c r="HOU574" s="83"/>
      <c r="HOV574" s="83"/>
      <c r="HOW574" s="83"/>
      <c r="HOX574" s="98"/>
      <c r="HOY574" s="83"/>
      <c r="HOZ574" s="83"/>
      <c r="HPA574" s="83"/>
      <c r="HPB574" s="83"/>
      <c r="HPC574" s="98"/>
      <c r="HPD574" s="83"/>
      <c r="HPE574" s="83"/>
      <c r="HPF574" s="83"/>
      <c r="HPG574" s="83"/>
      <c r="HPH574" s="98"/>
      <c r="HPI574" s="83"/>
      <c r="HPJ574" s="83"/>
      <c r="HPK574" s="83"/>
      <c r="HPL574" s="83"/>
      <c r="HPM574" s="98"/>
      <c r="HPN574" s="83"/>
      <c r="HPO574" s="83"/>
      <c r="HPP574" s="83"/>
      <c r="HPQ574" s="83"/>
      <c r="HPR574" s="98"/>
      <c r="HPS574" s="83"/>
      <c r="HPT574" s="83"/>
      <c r="HPU574" s="83"/>
      <c r="HPV574" s="83"/>
      <c r="HPW574" s="98"/>
      <c r="HPX574" s="83"/>
      <c r="HPY574" s="83"/>
      <c r="HPZ574" s="83"/>
      <c r="HQA574" s="83"/>
      <c r="HQB574" s="98"/>
      <c r="HQC574" s="83"/>
      <c r="HQD574" s="83"/>
      <c r="HQE574" s="83"/>
      <c r="HQF574" s="83"/>
      <c r="HQG574" s="98"/>
      <c r="HQH574" s="83"/>
      <c r="HQI574" s="83"/>
      <c r="HQJ574" s="83"/>
      <c r="HQK574" s="83"/>
      <c r="HQL574" s="98"/>
      <c r="HQM574" s="83"/>
      <c r="HQN574" s="83"/>
      <c r="HQO574" s="83"/>
      <c r="HQP574" s="83"/>
      <c r="HQQ574" s="98"/>
      <c r="HQR574" s="83"/>
      <c r="HQS574" s="83"/>
      <c r="HQT574" s="83"/>
      <c r="HQU574" s="83"/>
      <c r="HQV574" s="98"/>
      <c r="HQW574" s="83"/>
      <c r="HQX574" s="83"/>
      <c r="HQY574" s="83"/>
      <c r="HQZ574" s="83"/>
      <c r="HRA574" s="98"/>
      <c r="HRB574" s="83"/>
      <c r="HRC574" s="83"/>
      <c r="HRD574" s="83"/>
      <c r="HRE574" s="83"/>
      <c r="HRF574" s="98"/>
      <c r="HRG574" s="83"/>
      <c r="HRH574" s="83"/>
      <c r="HRI574" s="83"/>
      <c r="HRJ574" s="83"/>
      <c r="HRK574" s="98"/>
      <c r="HRL574" s="83"/>
      <c r="HRM574" s="83"/>
      <c r="HRN574" s="83"/>
      <c r="HRO574" s="83"/>
      <c r="HRP574" s="98"/>
      <c r="HRQ574" s="83"/>
      <c r="HRR574" s="83"/>
      <c r="HRS574" s="83"/>
      <c r="HRT574" s="83"/>
      <c r="HRU574" s="98"/>
      <c r="HRV574" s="83"/>
      <c r="HRW574" s="83"/>
      <c r="HRX574" s="83"/>
      <c r="HRY574" s="83"/>
      <c r="HRZ574" s="98"/>
      <c r="HSA574" s="83"/>
      <c r="HSB574" s="83"/>
      <c r="HSC574" s="83"/>
      <c r="HSD574" s="83"/>
      <c r="HSE574" s="98"/>
      <c r="HSF574" s="83"/>
      <c r="HSG574" s="83"/>
      <c r="HSH574" s="83"/>
      <c r="HSI574" s="83"/>
      <c r="HSJ574" s="98"/>
      <c r="HSK574" s="83"/>
      <c r="HSL574" s="83"/>
      <c r="HSM574" s="83"/>
      <c r="HSN574" s="83"/>
      <c r="HSO574" s="98"/>
      <c r="HSP574" s="83"/>
      <c r="HSQ574" s="83"/>
      <c r="HSR574" s="83"/>
      <c r="HSS574" s="83"/>
      <c r="HST574" s="98"/>
      <c r="HSU574" s="83"/>
      <c r="HSV574" s="83"/>
      <c r="HSW574" s="83"/>
      <c r="HSX574" s="83"/>
      <c r="HSY574" s="98"/>
      <c r="HSZ574" s="83"/>
      <c r="HTA574" s="83"/>
      <c r="HTB574" s="83"/>
      <c r="HTC574" s="83"/>
      <c r="HTD574" s="98"/>
      <c r="HTE574" s="83"/>
      <c r="HTF574" s="83"/>
      <c r="HTG574" s="83"/>
      <c r="HTH574" s="83"/>
      <c r="HTI574" s="98"/>
      <c r="HTJ574" s="83"/>
      <c r="HTK574" s="83"/>
      <c r="HTL574" s="83"/>
      <c r="HTM574" s="83"/>
      <c r="HTN574" s="98"/>
      <c r="HTO574" s="83"/>
      <c r="HTP574" s="83"/>
      <c r="HTQ574" s="83"/>
      <c r="HTR574" s="83"/>
      <c r="HTS574" s="98"/>
      <c r="HTT574" s="83"/>
      <c r="HTU574" s="83"/>
      <c r="HTV574" s="83"/>
      <c r="HTW574" s="83"/>
      <c r="HTX574" s="98"/>
      <c r="HTY574" s="83"/>
      <c r="HTZ574" s="83"/>
      <c r="HUA574" s="83"/>
      <c r="HUB574" s="83"/>
      <c r="HUC574" s="98"/>
      <c r="HUD574" s="83"/>
      <c r="HUE574" s="83"/>
      <c r="HUF574" s="83"/>
      <c r="HUG574" s="83"/>
      <c r="HUH574" s="98"/>
      <c r="HUI574" s="83"/>
      <c r="HUJ574" s="83"/>
      <c r="HUK574" s="83"/>
      <c r="HUL574" s="83"/>
      <c r="HUM574" s="98"/>
      <c r="HUN574" s="83"/>
      <c r="HUO574" s="83"/>
      <c r="HUP574" s="83"/>
      <c r="HUQ574" s="83"/>
      <c r="HUR574" s="98"/>
      <c r="HUS574" s="83"/>
      <c r="HUT574" s="83"/>
      <c r="HUU574" s="83"/>
      <c r="HUV574" s="83"/>
      <c r="HUW574" s="98"/>
      <c r="HUX574" s="83"/>
      <c r="HUY574" s="83"/>
      <c r="HUZ574" s="83"/>
      <c r="HVA574" s="83"/>
      <c r="HVB574" s="98"/>
      <c r="HVC574" s="83"/>
      <c r="HVD574" s="83"/>
      <c r="HVE574" s="83"/>
      <c r="HVF574" s="83"/>
      <c r="HVG574" s="98"/>
      <c r="HVH574" s="83"/>
      <c r="HVI574" s="83"/>
      <c r="HVJ574" s="83"/>
      <c r="HVK574" s="83"/>
      <c r="HVL574" s="98"/>
      <c r="HVM574" s="83"/>
      <c r="HVN574" s="83"/>
      <c r="HVO574" s="83"/>
      <c r="HVP574" s="83"/>
      <c r="HVQ574" s="98"/>
      <c r="HVR574" s="83"/>
      <c r="HVS574" s="83"/>
      <c r="HVT574" s="83"/>
      <c r="HVU574" s="83"/>
      <c r="HVV574" s="98"/>
      <c r="HVW574" s="83"/>
      <c r="HVX574" s="83"/>
      <c r="HVY574" s="83"/>
      <c r="HVZ574" s="83"/>
      <c r="HWA574" s="98"/>
      <c r="HWB574" s="83"/>
      <c r="HWC574" s="83"/>
      <c r="HWD574" s="83"/>
      <c r="HWE574" s="83"/>
      <c r="HWF574" s="98"/>
      <c r="HWG574" s="83"/>
      <c r="HWH574" s="83"/>
      <c r="HWI574" s="83"/>
      <c r="HWJ574" s="83"/>
      <c r="HWK574" s="98"/>
      <c r="HWL574" s="83"/>
      <c r="HWM574" s="83"/>
      <c r="HWN574" s="83"/>
      <c r="HWO574" s="83"/>
      <c r="HWP574" s="98"/>
      <c r="HWQ574" s="83"/>
      <c r="HWR574" s="83"/>
      <c r="HWS574" s="83"/>
      <c r="HWT574" s="83"/>
      <c r="HWU574" s="98"/>
      <c r="HWV574" s="83"/>
      <c r="HWW574" s="83"/>
      <c r="HWX574" s="83"/>
      <c r="HWY574" s="83"/>
      <c r="HWZ574" s="98"/>
      <c r="HXA574" s="83"/>
      <c r="HXB574" s="83"/>
      <c r="HXC574" s="83"/>
      <c r="HXD574" s="83"/>
      <c r="HXE574" s="98"/>
      <c r="HXF574" s="83"/>
      <c r="HXG574" s="83"/>
      <c r="HXH574" s="83"/>
      <c r="HXI574" s="83"/>
      <c r="HXJ574" s="98"/>
      <c r="HXK574" s="83"/>
      <c r="HXL574" s="83"/>
      <c r="HXM574" s="83"/>
      <c r="HXN574" s="83"/>
      <c r="HXO574" s="98"/>
      <c r="HXP574" s="83"/>
      <c r="HXQ574" s="83"/>
      <c r="HXR574" s="83"/>
      <c r="HXS574" s="83"/>
      <c r="HXT574" s="98"/>
      <c r="HXU574" s="83"/>
      <c r="HXV574" s="83"/>
      <c r="HXW574" s="83"/>
      <c r="HXX574" s="83"/>
      <c r="HXY574" s="98"/>
      <c r="HXZ574" s="83"/>
      <c r="HYA574" s="83"/>
      <c r="HYB574" s="83"/>
      <c r="HYC574" s="83"/>
      <c r="HYD574" s="98"/>
      <c r="HYE574" s="83"/>
      <c r="HYF574" s="83"/>
      <c r="HYG574" s="83"/>
      <c r="HYH574" s="83"/>
      <c r="HYI574" s="98"/>
      <c r="HYJ574" s="83"/>
      <c r="HYK574" s="83"/>
      <c r="HYL574" s="83"/>
      <c r="HYM574" s="83"/>
      <c r="HYN574" s="98"/>
      <c r="HYO574" s="83"/>
      <c r="HYP574" s="83"/>
      <c r="HYQ574" s="83"/>
      <c r="HYR574" s="83"/>
      <c r="HYS574" s="98"/>
      <c r="HYT574" s="83"/>
      <c r="HYU574" s="83"/>
      <c r="HYV574" s="83"/>
      <c r="HYW574" s="83"/>
      <c r="HYX574" s="98"/>
      <c r="HYY574" s="83"/>
      <c r="HYZ574" s="83"/>
      <c r="HZA574" s="83"/>
      <c r="HZB574" s="83"/>
      <c r="HZC574" s="98"/>
      <c r="HZD574" s="83"/>
      <c r="HZE574" s="83"/>
      <c r="HZF574" s="83"/>
      <c r="HZG574" s="83"/>
      <c r="HZH574" s="98"/>
      <c r="HZI574" s="83"/>
      <c r="HZJ574" s="83"/>
      <c r="HZK574" s="83"/>
      <c r="HZL574" s="83"/>
      <c r="HZM574" s="98"/>
      <c r="HZN574" s="83"/>
      <c r="HZO574" s="83"/>
      <c r="HZP574" s="83"/>
      <c r="HZQ574" s="83"/>
      <c r="HZR574" s="98"/>
      <c r="HZS574" s="83"/>
      <c r="HZT574" s="83"/>
      <c r="HZU574" s="83"/>
      <c r="HZV574" s="83"/>
      <c r="HZW574" s="98"/>
      <c r="HZX574" s="83"/>
      <c r="HZY574" s="83"/>
      <c r="HZZ574" s="83"/>
      <c r="IAA574" s="83"/>
      <c r="IAB574" s="98"/>
      <c r="IAC574" s="83"/>
      <c r="IAD574" s="83"/>
      <c r="IAE574" s="83"/>
      <c r="IAF574" s="83"/>
      <c r="IAG574" s="98"/>
      <c r="IAH574" s="83"/>
      <c r="IAI574" s="83"/>
      <c r="IAJ574" s="83"/>
      <c r="IAK574" s="83"/>
      <c r="IAL574" s="98"/>
      <c r="IAM574" s="83"/>
      <c r="IAN574" s="83"/>
      <c r="IAO574" s="83"/>
      <c r="IAP574" s="83"/>
      <c r="IAQ574" s="98"/>
      <c r="IAR574" s="83"/>
      <c r="IAS574" s="83"/>
      <c r="IAT574" s="83"/>
      <c r="IAU574" s="83"/>
      <c r="IAV574" s="98"/>
      <c r="IAW574" s="83"/>
      <c r="IAX574" s="83"/>
      <c r="IAY574" s="83"/>
      <c r="IAZ574" s="83"/>
      <c r="IBA574" s="98"/>
      <c r="IBB574" s="83"/>
      <c r="IBC574" s="83"/>
      <c r="IBD574" s="83"/>
      <c r="IBE574" s="83"/>
      <c r="IBF574" s="98"/>
      <c r="IBG574" s="83"/>
      <c r="IBH574" s="83"/>
      <c r="IBI574" s="83"/>
      <c r="IBJ574" s="83"/>
      <c r="IBK574" s="98"/>
      <c r="IBL574" s="83"/>
      <c r="IBM574" s="83"/>
      <c r="IBN574" s="83"/>
      <c r="IBO574" s="83"/>
      <c r="IBP574" s="98"/>
      <c r="IBQ574" s="83"/>
      <c r="IBR574" s="83"/>
      <c r="IBS574" s="83"/>
      <c r="IBT574" s="83"/>
      <c r="IBU574" s="98"/>
      <c r="IBV574" s="83"/>
      <c r="IBW574" s="83"/>
      <c r="IBX574" s="83"/>
      <c r="IBY574" s="83"/>
      <c r="IBZ574" s="98"/>
      <c r="ICA574" s="83"/>
      <c r="ICB574" s="83"/>
      <c r="ICC574" s="83"/>
      <c r="ICD574" s="83"/>
      <c r="ICE574" s="98"/>
      <c r="ICF574" s="83"/>
      <c r="ICG574" s="83"/>
      <c r="ICH574" s="83"/>
      <c r="ICI574" s="83"/>
      <c r="ICJ574" s="98"/>
      <c r="ICK574" s="83"/>
      <c r="ICL574" s="83"/>
      <c r="ICM574" s="83"/>
      <c r="ICN574" s="83"/>
      <c r="ICO574" s="98"/>
      <c r="ICP574" s="83"/>
      <c r="ICQ574" s="83"/>
      <c r="ICR574" s="83"/>
      <c r="ICS574" s="83"/>
      <c r="ICT574" s="98"/>
      <c r="ICU574" s="83"/>
      <c r="ICV574" s="83"/>
      <c r="ICW574" s="83"/>
      <c r="ICX574" s="83"/>
      <c r="ICY574" s="98"/>
      <c r="ICZ574" s="83"/>
      <c r="IDA574" s="83"/>
      <c r="IDB574" s="83"/>
      <c r="IDC574" s="83"/>
      <c r="IDD574" s="98"/>
      <c r="IDE574" s="83"/>
      <c r="IDF574" s="83"/>
      <c r="IDG574" s="83"/>
      <c r="IDH574" s="83"/>
      <c r="IDI574" s="98"/>
      <c r="IDJ574" s="83"/>
      <c r="IDK574" s="83"/>
      <c r="IDL574" s="83"/>
      <c r="IDM574" s="83"/>
      <c r="IDN574" s="98"/>
      <c r="IDO574" s="83"/>
      <c r="IDP574" s="83"/>
      <c r="IDQ574" s="83"/>
      <c r="IDR574" s="83"/>
      <c r="IDS574" s="98"/>
      <c r="IDT574" s="83"/>
      <c r="IDU574" s="83"/>
      <c r="IDV574" s="83"/>
      <c r="IDW574" s="83"/>
      <c r="IDX574" s="98"/>
      <c r="IDY574" s="83"/>
      <c r="IDZ574" s="83"/>
      <c r="IEA574" s="83"/>
      <c r="IEB574" s="83"/>
      <c r="IEC574" s="98"/>
      <c r="IED574" s="83"/>
      <c r="IEE574" s="83"/>
      <c r="IEF574" s="83"/>
      <c r="IEG574" s="83"/>
      <c r="IEH574" s="98"/>
      <c r="IEI574" s="83"/>
      <c r="IEJ574" s="83"/>
      <c r="IEK574" s="83"/>
      <c r="IEL574" s="83"/>
      <c r="IEM574" s="98"/>
      <c r="IEN574" s="83"/>
      <c r="IEO574" s="83"/>
      <c r="IEP574" s="83"/>
      <c r="IEQ574" s="83"/>
      <c r="IER574" s="98"/>
      <c r="IES574" s="83"/>
      <c r="IET574" s="83"/>
      <c r="IEU574" s="83"/>
      <c r="IEV574" s="83"/>
      <c r="IEW574" s="98"/>
      <c r="IEX574" s="83"/>
      <c r="IEY574" s="83"/>
      <c r="IEZ574" s="83"/>
      <c r="IFA574" s="83"/>
      <c r="IFB574" s="98"/>
      <c r="IFC574" s="83"/>
      <c r="IFD574" s="83"/>
      <c r="IFE574" s="83"/>
      <c r="IFF574" s="83"/>
      <c r="IFG574" s="98"/>
      <c r="IFH574" s="83"/>
      <c r="IFI574" s="83"/>
      <c r="IFJ574" s="83"/>
      <c r="IFK574" s="83"/>
      <c r="IFL574" s="98"/>
      <c r="IFM574" s="83"/>
      <c r="IFN574" s="83"/>
      <c r="IFO574" s="83"/>
      <c r="IFP574" s="83"/>
      <c r="IFQ574" s="98"/>
      <c r="IFR574" s="83"/>
      <c r="IFS574" s="83"/>
      <c r="IFT574" s="83"/>
      <c r="IFU574" s="83"/>
      <c r="IFV574" s="98"/>
      <c r="IFW574" s="83"/>
      <c r="IFX574" s="83"/>
      <c r="IFY574" s="83"/>
      <c r="IFZ574" s="83"/>
      <c r="IGA574" s="98"/>
      <c r="IGB574" s="83"/>
      <c r="IGC574" s="83"/>
      <c r="IGD574" s="83"/>
      <c r="IGE574" s="83"/>
      <c r="IGF574" s="98"/>
      <c r="IGG574" s="83"/>
      <c r="IGH574" s="83"/>
      <c r="IGI574" s="83"/>
      <c r="IGJ574" s="83"/>
      <c r="IGK574" s="98"/>
      <c r="IGL574" s="83"/>
      <c r="IGM574" s="83"/>
      <c r="IGN574" s="83"/>
      <c r="IGO574" s="83"/>
      <c r="IGP574" s="98"/>
      <c r="IGQ574" s="83"/>
      <c r="IGR574" s="83"/>
      <c r="IGS574" s="83"/>
      <c r="IGT574" s="83"/>
      <c r="IGU574" s="98"/>
      <c r="IGV574" s="83"/>
      <c r="IGW574" s="83"/>
      <c r="IGX574" s="83"/>
      <c r="IGY574" s="83"/>
      <c r="IGZ574" s="98"/>
      <c r="IHA574" s="83"/>
      <c r="IHB574" s="83"/>
      <c r="IHC574" s="83"/>
      <c r="IHD574" s="83"/>
      <c r="IHE574" s="98"/>
      <c r="IHF574" s="83"/>
      <c r="IHG574" s="83"/>
      <c r="IHH574" s="83"/>
      <c r="IHI574" s="83"/>
      <c r="IHJ574" s="98"/>
      <c r="IHK574" s="83"/>
      <c r="IHL574" s="83"/>
      <c r="IHM574" s="83"/>
      <c r="IHN574" s="83"/>
      <c r="IHO574" s="98"/>
      <c r="IHP574" s="83"/>
      <c r="IHQ574" s="83"/>
      <c r="IHR574" s="83"/>
      <c r="IHS574" s="83"/>
      <c r="IHT574" s="98"/>
      <c r="IHU574" s="83"/>
      <c r="IHV574" s="83"/>
      <c r="IHW574" s="83"/>
      <c r="IHX574" s="83"/>
      <c r="IHY574" s="98"/>
      <c r="IHZ574" s="83"/>
      <c r="IIA574" s="83"/>
      <c r="IIB574" s="83"/>
      <c r="IIC574" s="83"/>
      <c r="IID574" s="98"/>
      <c r="IIE574" s="83"/>
      <c r="IIF574" s="83"/>
      <c r="IIG574" s="83"/>
      <c r="IIH574" s="83"/>
      <c r="III574" s="98"/>
      <c r="IIJ574" s="83"/>
      <c r="IIK574" s="83"/>
      <c r="IIL574" s="83"/>
      <c r="IIM574" s="83"/>
      <c r="IIN574" s="98"/>
      <c r="IIO574" s="83"/>
      <c r="IIP574" s="83"/>
      <c r="IIQ574" s="83"/>
      <c r="IIR574" s="83"/>
      <c r="IIS574" s="98"/>
      <c r="IIT574" s="83"/>
      <c r="IIU574" s="83"/>
      <c r="IIV574" s="83"/>
      <c r="IIW574" s="83"/>
      <c r="IIX574" s="98"/>
      <c r="IIY574" s="83"/>
      <c r="IIZ574" s="83"/>
      <c r="IJA574" s="83"/>
      <c r="IJB574" s="83"/>
      <c r="IJC574" s="98"/>
      <c r="IJD574" s="83"/>
      <c r="IJE574" s="83"/>
      <c r="IJF574" s="83"/>
      <c r="IJG574" s="83"/>
      <c r="IJH574" s="98"/>
      <c r="IJI574" s="83"/>
      <c r="IJJ574" s="83"/>
      <c r="IJK574" s="83"/>
      <c r="IJL574" s="83"/>
      <c r="IJM574" s="98"/>
      <c r="IJN574" s="83"/>
      <c r="IJO574" s="83"/>
      <c r="IJP574" s="83"/>
      <c r="IJQ574" s="83"/>
      <c r="IJR574" s="98"/>
      <c r="IJS574" s="83"/>
      <c r="IJT574" s="83"/>
      <c r="IJU574" s="83"/>
      <c r="IJV574" s="83"/>
      <c r="IJW574" s="98"/>
      <c r="IJX574" s="83"/>
      <c r="IJY574" s="83"/>
      <c r="IJZ574" s="83"/>
      <c r="IKA574" s="83"/>
      <c r="IKB574" s="98"/>
      <c r="IKC574" s="83"/>
      <c r="IKD574" s="83"/>
      <c r="IKE574" s="83"/>
      <c r="IKF574" s="83"/>
      <c r="IKG574" s="98"/>
      <c r="IKH574" s="83"/>
      <c r="IKI574" s="83"/>
      <c r="IKJ574" s="83"/>
      <c r="IKK574" s="83"/>
      <c r="IKL574" s="98"/>
      <c r="IKM574" s="83"/>
      <c r="IKN574" s="83"/>
      <c r="IKO574" s="83"/>
      <c r="IKP574" s="83"/>
      <c r="IKQ574" s="98"/>
      <c r="IKR574" s="83"/>
      <c r="IKS574" s="83"/>
      <c r="IKT574" s="83"/>
      <c r="IKU574" s="83"/>
      <c r="IKV574" s="98"/>
      <c r="IKW574" s="83"/>
      <c r="IKX574" s="83"/>
      <c r="IKY574" s="83"/>
      <c r="IKZ574" s="83"/>
      <c r="ILA574" s="98"/>
      <c r="ILB574" s="83"/>
      <c r="ILC574" s="83"/>
      <c r="ILD574" s="83"/>
      <c r="ILE574" s="83"/>
      <c r="ILF574" s="98"/>
      <c r="ILG574" s="83"/>
      <c r="ILH574" s="83"/>
      <c r="ILI574" s="83"/>
      <c r="ILJ574" s="83"/>
      <c r="ILK574" s="98"/>
      <c r="ILL574" s="83"/>
      <c r="ILM574" s="83"/>
      <c r="ILN574" s="83"/>
      <c r="ILO574" s="83"/>
      <c r="ILP574" s="98"/>
      <c r="ILQ574" s="83"/>
      <c r="ILR574" s="83"/>
      <c r="ILS574" s="83"/>
      <c r="ILT574" s="83"/>
      <c r="ILU574" s="98"/>
      <c r="ILV574" s="83"/>
      <c r="ILW574" s="83"/>
      <c r="ILX574" s="83"/>
      <c r="ILY574" s="83"/>
      <c r="ILZ574" s="98"/>
      <c r="IMA574" s="83"/>
      <c r="IMB574" s="83"/>
      <c r="IMC574" s="83"/>
      <c r="IMD574" s="83"/>
      <c r="IME574" s="98"/>
      <c r="IMF574" s="83"/>
      <c r="IMG574" s="83"/>
      <c r="IMH574" s="83"/>
      <c r="IMI574" s="83"/>
      <c r="IMJ574" s="98"/>
      <c r="IMK574" s="83"/>
      <c r="IML574" s="83"/>
      <c r="IMM574" s="83"/>
      <c r="IMN574" s="83"/>
      <c r="IMO574" s="98"/>
      <c r="IMP574" s="83"/>
      <c r="IMQ574" s="83"/>
      <c r="IMR574" s="83"/>
      <c r="IMS574" s="83"/>
      <c r="IMT574" s="98"/>
      <c r="IMU574" s="83"/>
      <c r="IMV574" s="83"/>
      <c r="IMW574" s="83"/>
      <c r="IMX574" s="83"/>
      <c r="IMY574" s="98"/>
      <c r="IMZ574" s="83"/>
      <c r="INA574" s="83"/>
      <c r="INB574" s="83"/>
      <c r="INC574" s="83"/>
      <c r="IND574" s="98"/>
      <c r="INE574" s="83"/>
      <c r="INF574" s="83"/>
      <c r="ING574" s="83"/>
      <c r="INH574" s="83"/>
      <c r="INI574" s="98"/>
      <c r="INJ574" s="83"/>
      <c r="INK574" s="83"/>
      <c r="INL574" s="83"/>
      <c r="INM574" s="83"/>
      <c r="INN574" s="98"/>
      <c r="INO574" s="83"/>
      <c r="INP574" s="83"/>
      <c r="INQ574" s="83"/>
      <c r="INR574" s="83"/>
      <c r="INS574" s="98"/>
      <c r="INT574" s="83"/>
      <c r="INU574" s="83"/>
      <c r="INV574" s="83"/>
      <c r="INW574" s="83"/>
      <c r="INX574" s="98"/>
      <c r="INY574" s="83"/>
      <c r="INZ574" s="83"/>
      <c r="IOA574" s="83"/>
      <c r="IOB574" s="83"/>
      <c r="IOC574" s="98"/>
      <c r="IOD574" s="83"/>
      <c r="IOE574" s="83"/>
      <c r="IOF574" s="83"/>
      <c r="IOG574" s="83"/>
      <c r="IOH574" s="98"/>
      <c r="IOI574" s="83"/>
      <c r="IOJ574" s="83"/>
      <c r="IOK574" s="83"/>
      <c r="IOL574" s="83"/>
      <c r="IOM574" s="98"/>
      <c r="ION574" s="83"/>
      <c r="IOO574" s="83"/>
      <c r="IOP574" s="83"/>
      <c r="IOQ574" s="83"/>
      <c r="IOR574" s="98"/>
      <c r="IOS574" s="83"/>
      <c r="IOT574" s="83"/>
      <c r="IOU574" s="83"/>
      <c r="IOV574" s="83"/>
      <c r="IOW574" s="98"/>
      <c r="IOX574" s="83"/>
      <c r="IOY574" s="83"/>
      <c r="IOZ574" s="83"/>
      <c r="IPA574" s="83"/>
      <c r="IPB574" s="98"/>
      <c r="IPC574" s="83"/>
      <c r="IPD574" s="83"/>
      <c r="IPE574" s="83"/>
      <c r="IPF574" s="83"/>
      <c r="IPG574" s="98"/>
      <c r="IPH574" s="83"/>
      <c r="IPI574" s="83"/>
      <c r="IPJ574" s="83"/>
      <c r="IPK574" s="83"/>
      <c r="IPL574" s="98"/>
      <c r="IPM574" s="83"/>
      <c r="IPN574" s="83"/>
      <c r="IPO574" s="83"/>
      <c r="IPP574" s="83"/>
      <c r="IPQ574" s="98"/>
      <c r="IPR574" s="83"/>
      <c r="IPS574" s="83"/>
      <c r="IPT574" s="83"/>
      <c r="IPU574" s="83"/>
      <c r="IPV574" s="98"/>
      <c r="IPW574" s="83"/>
      <c r="IPX574" s="83"/>
      <c r="IPY574" s="83"/>
      <c r="IPZ574" s="83"/>
      <c r="IQA574" s="98"/>
      <c r="IQB574" s="83"/>
      <c r="IQC574" s="83"/>
      <c r="IQD574" s="83"/>
      <c r="IQE574" s="83"/>
      <c r="IQF574" s="98"/>
      <c r="IQG574" s="83"/>
      <c r="IQH574" s="83"/>
      <c r="IQI574" s="83"/>
      <c r="IQJ574" s="83"/>
      <c r="IQK574" s="98"/>
      <c r="IQL574" s="83"/>
      <c r="IQM574" s="83"/>
      <c r="IQN574" s="83"/>
      <c r="IQO574" s="83"/>
      <c r="IQP574" s="98"/>
      <c r="IQQ574" s="83"/>
      <c r="IQR574" s="83"/>
      <c r="IQS574" s="83"/>
      <c r="IQT574" s="83"/>
      <c r="IQU574" s="98"/>
      <c r="IQV574" s="83"/>
      <c r="IQW574" s="83"/>
      <c r="IQX574" s="83"/>
      <c r="IQY574" s="83"/>
      <c r="IQZ574" s="98"/>
      <c r="IRA574" s="83"/>
      <c r="IRB574" s="83"/>
      <c r="IRC574" s="83"/>
      <c r="IRD574" s="83"/>
      <c r="IRE574" s="98"/>
      <c r="IRF574" s="83"/>
      <c r="IRG574" s="83"/>
      <c r="IRH574" s="83"/>
      <c r="IRI574" s="83"/>
      <c r="IRJ574" s="98"/>
      <c r="IRK574" s="83"/>
      <c r="IRL574" s="83"/>
      <c r="IRM574" s="83"/>
      <c r="IRN574" s="83"/>
      <c r="IRO574" s="98"/>
      <c r="IRP574" s="83"/>
      <c r="IRQ574" s="83"/>
      <c r="IRR574" s="83"/>
      <c r="IRS574" s="83"/>
      <c r="IRT574" s="98"/>
      <c r="IRU574" s="83"/>
      <c r="IRV574" s="83"/>
      <c r="IRW574" s="83"/>
      <c r="IRX574" s="83"/>
      <c r="IRY574" s="98"/>
      <c r="IRZ574" s="83"/>
      <c r="ISA574" s="83"/>
      <c r="ISB574" s="83"/>
      <c r="ISC574" s="83"/>
      <c r="ISD574" s="98"/>
      <c r="ISE574" s="83"/>
      <c r="ISF574" s="83"/>
      <c r="ISG574" s="83"/>
      <c r="ISH574" s="83"/>
      <c r="ISI574" s="98"/>
      <c r="ISJ574" s="83"/>
      <c r="ISK574" s="83"/>
      <c r="ISL574" s="83"/>
      <c r="ISM574" s="83"/>
      <c r="ISN574" s="98"/>
      <c r="ISO574" s="83"/>
      <c r="ISP574" s="83"/>
      <c r="ISQ574" s="83"/>
      <c r="ISR574" s="83"/>
      <c r="ISS574" s="98"/>
      <c r="IST574" s="83"/>
      <c r="ISU574" s="83"/>
      <c r="ISV574" s="83"/>
      <c r="ISW574" s="83"/>
      <c r="ISX574" s="98"/>
      <c r="ISY574" s="83"/>
      <c r="ISZ574" s="83"/>
      <c r="ITA574" s="83"/>
      <c r="ITB574" s="83"/>
      <c r="ITC574" s="98"/>
      <c r="ITD574" s="83"/>
      <c r="ITE574" s="83"/>
      <c r="ITF574" s="83"/>
      <c r="ITG574" s="83"/>
      <c r="ITH574" s="98"/>
      <c r="ITI574" s="83"/>
      <c r="ITJ574" s="83"/>
      <c r="ITK574" s="83"/>
      <c r="ITL574" s="83"/>
      <c r="ITM574" s="98"/>
      <c r="ITN574" s="83"/>
      <c r="ITO574" s="83"/>
      <c r="ITP574" s="83"/>
      <c r="ITQ574" s="83"/>
      <c r="ITR574" s="98"/>
      <c r="ITS574" s="83"/>
      <c r="ITT574" s="83"/>
      <c r="ITU574" s="83"/>
      <c r="ITV574" s="83"/>
      <c r="ITW574" s="98"/>
      <c r="ITX574" s="83"/>
      <c r="ITY574" s="83"/>
      <c r="ITZ574" s="83"/>
      <c r="IUA574" s="83"/>
      <c r="IUB574" s="98"/>
      <c r="IUC574" s="83"/>
      <c r="IUD574" s="83"/>
      <c r="IUE574" s="83"/>
      <c r="IUF574" s="83"/>
      <c r="IUG574" s="98"/>
      <c r="IUH574" s="83"/>
      <c r="IUI574" s="83"/>
      <c r="IUJ574" s="83"/>
      <c r="IUK574" s="83"/>
      <c r="IUL574" s="98"/>
      <c r="IUM574" s="83"/>
      <c r="IUN574" s="83"/>
      <c r="IUO574" s="83"/>
      <c r="IUP574" s="83"/>
      <c r="IUQ574" s="98"/>
      <c r="IUR574" s="83"/>
      <c r="IUS574" s="83"/>
      <c r="IUT574" s="83"/>
      <c r="IUU574" s="83"/>
      <c r="IUV574" s="98"/>
      <c r="IUW574" s="83"/>
      <c r="IUX574" s="83"/>
      <c r="IUY574" s="83"/>
      <c r="IUZ574" s="83"/>
      <c r="IVA574" s="98"/>
      <c r="IVB574" s="83"/>
      <c r="IVC574" s="83"/>
      <c r="IVD574" s="83"/>
      <c r="IVE574" s="83"/>
      <c r="IVF574" s="98"/>
      <c r="IVG574" s="83"/>
      <c r="IVH574" s="83"/>
      <c r="IVI574" s="83"/>
      <c r="IVJ574" s="83"/>
      <c r="IVK574" s="98"/>
      <c r="IVL574" s="83"/>
      <c r="IVM574" s="83"/>
      <c r="IVN574" s="83"/>
      <c r="IVO574" s="83"/>
      <c r="IVP574" s="98"/>
      <c r="IVQ574" s="83"/>
      <c r="IVR574" s="83"/>
      <c r="IVS574" s="83"/>
      <c r="IVT574" s="83"/>
      <c r="IVU574" s="98"/>
      <c r="IVV574" s="83"/>
      <c r="IVW574" s="83"/>
      <c r="IVX574" s="83"/>
      <c r="IVY574" s="83"/>
      <c r="IVZ574" s="98"/>
      <c r="IWA574" s="83"/>
      <c r="IWB574" s="83"/>
      <c r="IWC574" s="83"/>
      <c r="IWD574" s="83"/>
      <c r="IWE574" s="98"/>
      <c r="IWF574" s="83"/>
      <c r="IWG574" s="83"/>
      <c r="IWH574" s="83"/>
      <c r="IWI574" s="83"/>
      <c r="IWJ574" s="98"/>
      <c r="IWK574" s="83"/>
      <c r="IWL574" s="83"/>
      <c r="IWM574" s="83"/>
      <c r="IWN574" s="83"/>
      <c r="IWO574" s="98"/>
      <c r="IWP574" s="83"/>
      <c r="IWQ574" s="83"/>
      <c r="IWR574" s="83"/>
      <c r="IWS574" s="83"/>
      <c r="IWT574" s="98"/>
      <c r="IWU574" s="83"/>
      <c r="IWV574" s="83"/>
      <c r="IWW574" s="83"/>
      <c r="IWX574" s="83"/>
      <c r="IWY574" s="98"/>
      <c r="IWZ574" s="83"/>
      <c r="IXA574" s="83"/>
      <c r="IXB574" s="83"/>
      <c r="IXC574" s="83"/>
      <c r="IXD574" s="98"/>
      <c r="IXE574" s="83"/>
      <c r="IXF574" s="83"/>
      <c r="IXG574" s="83"/>
      <c r="IXH574" s="83"/>
      <c r="IXI574" s="98"/>
      <c r="IXJ574" s="83"/>
      <c r="IXK574" s="83"/>
      <c r="IXL574" s="83"/>
      <c r="IXM574" s="83"/>
      <c r="IXN574" s="98"/>
      <c r="IXO574" s="83"/>
      <c r="IXP574" s="83"/>
      <c r="IXQ574" s="83"/>
      <c r="IXR574" s="83"/>
      <c r="IXS574" s="98"/>
      <c r="IXT574" s="83"/>
      <c r="IXU574" s="83"/>
      <c r="IXV574" s="83"/>
      <c r="IXW574" s="83"/>
      <c r="IXX574" s="98"/>
      <c r="IXY574" s="83"/>
      <c r="IXZ574" s="83"/>
      <c r="IYA574" s="83"/>
      <c r="IYB574" s="83"/>
      <c r="IYC574" s="98"/>
      <c r="IYD574" s="83"/>
      <c r="IYE574" s="83"/>
      <c r="IYF574" s="83"/>
      <c r="IYG574" s="83"/>
      <c r="IYH574" s="98"/>
      <c r="IYI574" s="83"/>
      <c r="IYJ574" s="83"/>
      <c r="IYK574" s="83"/>
      <c r="IYL574" s="83"/>
      <c r="IYM574" s="98"/>
      <c r="IYN574" s="83"/>
      <c r="IYO574" s="83"/>
      <c r="IYP574" s="83"/>
      <c r="IYQ574" s="83"/>
      <c r="IYR574" s="98"/>
      <c r="IYS574" s="83"/>
      <c r="IYT574" s="83"/>
      <c r="IYU574" s="83"/>
      <c r="IYV574" s="83"/>
      <c r="IYW574" s="98"/>
      <c r="IYX574" s="83"/>
      <c r="IYY574" s="83"/>
      <c r="IYZ574" s="83"/>
      <c r="IZA574" s="83"/>
      <c r="IZB574" s="98"/>
      <c r="IZC574" s="83"/>
      <c r="IZD574" s="83"/>
      <c r="IZE574" s="83"/>
      <c r="IZF574" s="83"/>
      <c r="IZG574" s="98"/>
      <c r="IZH574" s="83"/>
      <c r="IZI574" s="83"/>
      <c r="IZJ574" s="83"/>
      <c r="IZK574" s="83"/>
      <c r="IZL574" s="98"/>
      <c r="IZM574" s="83"/>
      <c r="IZN574" s="83"/>
      <c r="IZO574" s="83"/>
      <c r="IZP574" s="83"/>
      <c r="IZQ574" s="98"/>
      <c r="IZR574" s="83"/>
      <c r="IZS574" s="83"/>
      <c r="IZT574" s="83"/>
      <c r="IZU574" s="83"/>
      <c r="IZV574" s="98"/>
      <c r="IZW574" s="83"/>
      <c r="IZX574" s="83"/>
      <c r="IZY574" s="83"/>
      <c r="IZZ574" s="83"/>
      <c r="JAA574" s="98"/>
      <c r="JAB574" s="83"/>
      <c r="JAC574" s="83"/>
      <c r="JAD574" s="83"/>
      <c r="JAE574" s="83"/>
      <c r="JAF574" s="98"/>
      <c r="JAG574" s="83"/>
      <c r="JAH574" s="83"/>
      <c r="JAI574" s="83"/>
      <c r="JAJ574" s="83"/>
      <c r="JAK574" s="98"/>
      <c r="JAL574" s="83"/>
      <c r="JAM574" s="83"/>
      <c r="JAN574" s="83"/>
      <c r="JAO574" s="83"/>
      <c r="JAP574" s="98"/>
      <c r="JAQ574" s="83"/>
      <c r="JAR574" s="83"/>
      <c r="JAS574" s="83"/>
      <c r="JAT574" s="83"/>
      <c r="JAU574" s="98"/>
      <c r="JAV574" s="83"/>
      <c r="JAW574" s="83"/>
      <c r="JAX574" s="83"/>
      <c r="JAY574" s="83"/>
      <c r="JAZ574" s="98"/>
      <c r="JBA574" s="83"/>
      <c r="JBB574" s="83"/>
      <c r="JBC574" s="83"/>
      <c r="JBD574" s="83"/>
      <c r="JBE574" s="98"/>
      <c r="JBF574" s="83"/>
      <c r="JBG574" s="83"/>
      <c r="JBH574" s="83"/>
      <c r="JBI574" s="83"/>
      <c r="JBJ574" s="98"/>
      <c r="JBK574" s="83"/>
      <c r="JBL574" s="83"/>
      <c r="JBM574" s="83"/>
      <c r="JBN574" s="83"/>
      <c r="JBO574" s="98"/>
      <c r="JBP574" s="83"/>
      <c r="JBQ574" s="83"/>
      <c r="JBR574" s="83"/>
      <c r="JBS574" s="83"/>
      <c r="JBT574" s="98"/>
      <c r="JBU574" s="83"/>
      <c r="JBV574" s="83"/>
      <c r="JBW574" s="83"/>
      <c r="JBX574" s="83"/>
      <c r="JBY574" s="98"/>
      <c r="JBZ574" s="83"/>
      <c r="JCA574" s="83"/>
      <c r="JCB574" s="83"/>
      <c r="JCC574" s="83"/>
      <c r="JCD574" s="98"/>
      <c r="JCE574" s="83"/>
      <c r="JCF574" s="83"/>
      <c r="JCG574" s="83"/>
      <c r="JCH574" s="83"/>
      <c r="JCI574" s="98"/>
      <c r="JCJ574" s="83"/>
      <c r="JCK574" s="83"/>
      <c r="JCL574" s="83"/>
      <c r="JCM574" s="83"/>
      <c r="JCN574" s="98"/>
      <c r="JCO574" s="83"/>
      <c r="JCP574" s="83"/>
      <c r="JCQ574" s="83"/>
      <c r="JCR574" s="83"/>
      <c r="JCS574" s="98"/>
      <c r="JCT574" s="83"/>
      <c r="JCU574" s="83"/>
      <c r="JCV574" s="83"/>
      <c r="JCW574" s="83"/>
      <c r="JCX574" s="98"/>
      <c r="JCY574" s="83"/>
      <c r="JCZ574" s="83"/>
      <c r="JDA574" s="83"/>
      <c r="JDB574" s="83"/>
      <c r="JDC574" s="98"/>
      <c r="JDD574" s="83"/>
      <c r="JDE574" s="83"/>
      <c r="JDF574" s="83"/>
      <c r="JDG574" s="83"/>
      <c r="JDH574" s="98"/>
      <c r="JDI574" s="83"/>
      <c r="JDJ574" s="83"/>
      <c r="JDK574" s="83"/>
      <c r="JDL574" s="83"/>
      <c r="JDM574" s="98"/>
      <c r="JDN574" s="83"/>
      <c r="JDO574" s="83"/>
      <c r="JDP574" s="83"/>
      <c r="JDQ574" s="83"/>
      <c r="JDR574" s="98"/>
      <c r="JDS574" s="83"/>
      <c r="JDT574" s="83"/>
      <c r="JDU574" s="83"/>
      <c r="JDV574" s="83"/>
      <c r="JDW574" s="98"/>
      <c r="JDX574" s="83"/>
      <c r="JDY574" s="83"/>
      <c r="JDZ574" s="83"/>
      <c r="JEA574" s="83"/>
      <c r="JEB574" s="98"/>
      <c r="JEC574" s="83"/>
      <c r="JED574" s="83"/>
      <c r="JEE574" s="83"/>
      <c r="JEF574" s="83"/>
      <c r="JEG574" s="98"/>
      <c r="JEH574" s="83"/>
      <c r="JEI574" s="83"/>
      <c r="JEJ574" s="83"/>
      <c r="JEK574" s="83"/>
      <c r="JEL574" s="98"/>
      <c r="JEM574" s="83"/>
      <c r="JEN574" s="83"/>
      <c r="JEO574" s="83"/>
      <c r="JEP574" s="83"/>
      <c r="JEQ574" s="98"/>
      <c r="JER574" s="83"/>
      <c r="JES574" s="83"/>
      <c r="JET574" s="83"/>
      <c r="JEU574" s="83"/>
      <c r="JEV574" s="98"/>
      <c r="JEW574" s="83"/>
      <c r="JEX574" s="83"/>
      <c r="JEY574" s="83"/>
      <c r="JEZ574" s="83"/>
      <c r="JFA574" s="98"/>
      <c r="JFB574" s="83"/>
      <c r="JFC574" s="83"/>
      <c r="JFD574" s="83"/>
      <c r="JFE574" s="83"/>
      <c r="JFF574" s="98"/>
      <c r="JFG574" s="83"/>
      <c r="JFH574" s="83"/>
      <c r="JFI574" s="83"/>
      <c r="JFJ574" s="83"/>
      <c r="JFK574" s="98"/>
      <c r="JFL574" s="83"/>
      <c r="JFM574" s="83"/>
      <c r="JFN574" s="83"/>
      <c r="JFO574" s="83"/>
      <c r="JFP574" s="98"/>
      <c r="JFQ574" s="83"/>
      <c r="JFR574" s="83"/>
      <c r="JFS574" s="83"/>
      <c r="JFT574" s="83"/>
      <c r="JFU574" s="98"/>
      <c r="JFV574" s="83"/>
      <c r="JFW574" s="83"/>
      <c r="JFX574" s="83"/>
      <c r="JFY574" s="83"/>
      <c r="JFZ574" s="98"/>
      <c r="JGA574" s="83"/>
      <c r="JGB574" s="83"/>
      <c r="JGC574" s="83"/>
      <c r="JGD574" s="83"/>
      <c r="JGE574" s="98"/>
      <c r="JGF574" s="83"/>
      <c r="JGG574" s="83"/>
      <c r="JGH574" s="83"/>
      <c r="JGI574" s="83"/>
      <c r="JGJ574" s="98"/>
      <c r="JGK574" s="83"/>
      <c r="JGL574" s="83"/>
      <c r="JGM574" s="83"/>
      <c r="JGN574" s="83"/>
      <c r="JGO574" s="98"/>
      <c r="JGP574" s="83"/>
      <c r="JGQ574" s="83"/>
      <c r="JGR574" s="83"/>
      <c r="JGS574" s="83"/>
      <c r="JGT574" s="98"/>
      <c r="JGU574" s="83"/>
      <c r="JGV574" s="83"/>
      <c r="JGW574" s="83"/>
      <c r="JGX574" s="83"/>
      <c r="JGY574" s="98"/>
      <c r="JGZ574" s="83"/>
      <c r="JHA574" s="83"/>
      <c r="JHB574" s="83"/>
      <c r="JHC574" s="83"/>
      <c r="JHD574" s="98"/>
      <c r="JHE574" s="83"/>
      <c r="JHF574" s="83"/>
      <c r="JHG574" s="83"/>
      <c r="JHH574" s="83"/>
      <c r="JHI574" s="98"/>
      <c r="JHJ574" s="83"/>
      <c r="JHK574" s="83"/>
      <c r="JHL574" s="83"/>
      <c r="JHM574" s="83"/>
      <c r="JHN574" s="98"/>
      <c r="JHO574" s="83"/>
      <c r="JHP574" s="83"/>
      <c r="JHQ574" s="83"/>
      <c r="JHR574" s="83"/>
      <c r="JHS574" s="98"/>
      <c r="JHT574" s="83"/>
      <c r="JHU574" s="83"/>
      <c r="JHV574" s="83"/>
      <c r="JHW574" s="83"/>
      <c r="JHX574" s="98"/>
      <c r="JHY574" s="83"/>
      <c r="JHZ574" s="83"/>
      <c r="JIA574" s="83"/>
      <c r="JIB574" s="83"/>
      <c r="JIC574" s="98"/>
      <c r="JID574" s="83"/>
      <c r="JIE574" s="83"/>
      <c r="JIF574" s="83"/>
      <c r="JIG574" s="83"/>
      <c r="JIH574" s="98"/>
      <c r="JII574" s="83"/>
      <c r="JIJ574" s="83"/>
      <c r="JIK574" s="83"/>
      <c r="JIL574" s="83"/>
      <c r="JIM574" s="98"/>
      <c r="JIN574" s="83"/>
      <c r="JIO574" s="83"/>
      <c r="JIP574" s="83"/>
      <c r="JIQ574" s="83"/>
      <c r="JIR574" s="98"/>
      <c r="JIS574" s="83"/>
      <c r="JIT574" s="83"/>
      <c r="JIU574" s="83"/>
      <c r="JIV574" s="83"/>
      <c r="JIW574" s="98"/>
      <c r="JIX574" s="83"/>
      <c r="JIY574" s="83"/>
      <c r="JIZ574" s="83"/>
      <c r="JJA574" s="83"/>
      <c r="JJB574" s="98"/>
      <c r="JJC574" s="83"/>
      <c r="JJD574" s="83"/>
      <c r="JJE574" s="83"/>
      <c r="JJF574" s="83"/>
      <c r="JJG574" s="98"/>
      <c r="JJH574" s="83"/>
      <c r="JJI574" s="83"/>
      <c r="JJJ574" s="83"/>
      <c r="JJK574" s="83"/>
      <c r="JJL574" s="98"/>
      <c r="JJM574" s="83"/>
      <c r="JJN574" s="83"/>
      <c r="JJO574" s="83"/>
      <c r="JJP574" s="83"/>
      <c r="JJQ574" s="98"/>
      <c r="JJR574" s="83"/>
      <c r="JJS574" s="83"/>
      <c r="JJT574" s="83"/>
      <c r="JJU574" s="83"/>
      <c r="JJV574" s="98"/>
      <c r="JJW574" s="83"/>
      <c r="JJX574" s="83"/>
      <c r="JJY574" s="83"/>
      <c r="JJZ574" s="83"/>
      <c r="JKA574" s="98"/>
      <c r="JKB574" s="83"/>
      <c r="JKC574" s="83"/>
      <c r="JKD574" s="83"/>
      <c r="JKE574" s="83"/>
      <c r="JKF574" s="98"/>
      <c r="JKG574" s="83"/>
      <c r="JKH574" s="83"/>
      <c r="JKI574" s="83"/>
      <c r="JKJ574" s="83"/>
      <c r="JKK574" s="98"/>
      <c r="JKL574" s="83"/>
      <c r="JKM574" s="83"/>
      <c r="JKN574" s="83"/>
      <c r="JKO574" s="83"/>
      <c r="JKP574" s="98"/>
      <c r="JKQ574" s="83"/>
      <c r="JKR574" s="83"/>
      <c r="JKS574" s="83"/>
      <c r="JKT574" s="83"/>
      <c r="JKU574" s="98"/>
      <c r="JKV574" s="83"/>
      <c r="JKW574" s="83"/>
      <c r="JKX574" s="83"/>
      <c r="JKY574" s="83"/>
      <c r="JKZ574" s="98"/>
      <c r="JLA574" s="83"/>
      <c r="JLB574" s="83"/>
      <c r="JLC574" s="83"/>
      <c r="JLD574" s="83"/>
      <c r="JLE574" s="98"/>
      <c r="JLF574" s="83"/>
      <c r="JLG574" s="83"/>
      <c r="JLH574" s="83"/>
      <c r="JLI574" s="83"/>
      <c r="JLJ574" s="98"/>
      <c r="JLK574" s="83"/>
      <c r="JLL574" s="83"/>
      <c r="JLM574" s="83"/>
      <c r="JLN574" s="83"/>
      <c r="JLO574" s="98"/>
      <c r="JLP574" s="83"/>
      <c r="JLQ574" s="83"/>
      <c r="JLR574" s="83"/>
      <c r="JLS574" s="83"/>
      <c r="JLT574" s="98"/>
      <c r="JLU574" s="83"/>
      <c r="JLV574" s="83"/>
      <c r="JLW574" s="83"/>
      <c r="JLX574" s="83"/>
      <c r="JLY574" s="98"/>
      <c r="JLZ574" s="83"/>
      <c r="JMA574" s="83"/>
      <c r="JMB574" s="83"/>
      <c r="JMC574" s="83"/>
      <c r="JMD574" s="98"/>
      <c r="JME574" s="83"/>
      <c r="JMF574" s="83"/>
      <c r="JMG574" s="83"/>
      <c r="JMH574" s="83"/>
      <c r="JMI574" s="98"/>
      <c r="JMJ574" s="83"/>
      <c r="JMK574" s="83"/>
      <c r="JML574" s="83"/>
      <c r="JMM574" s="83"/>
      <c r="JMN574" s="98"/>
      <c r="JMO574" s="83"/>
      <c r="JMP574" s="83"/>
      <c r="JMQ574" s="83"/>
      <c r="JMR574" s="83"/>
      <c r="JMS574" s="98"/>
      <c r="JMT574" s="83"/>
      <c r="JMU574" s="83"/>
      <c r="JMV574" s="83"/>
      <c r="JMW574" s="83"/>
      <c r="JMX574" s="98"/>
      <c r="JMY574" s="83"/>
      <c r="JMZ574" s="83"/>
      <c r="JNA574" s="83"/>
      <c r="JNB574" s="83"/>
      <c r="JNC574" s="98"/>
      <c r="JND574" s="83"/>
      <c r="JNE574" s="83"/>
      <c r="JNF574" s="83"/>
      <c r="JNG574" s="83"/>
      <c r="JNH574" s="98"/>
      <c r="JNI574" s="83"/>
      <c r="JNJ574" s="83"/>
      <c r="JNK574" s="83"/>
      <c r="JNL574" s="83"/>
      <c r="JNM574" s="98"/>
      <c r="JNN574" s="83"/>
      <c r="JNO574" s="83"/>
      <c r="JNP574" s="83"/>
      <c r="JNQ574" s="83"/>
      <c r="JNR574" s="98"/>
      <c r="JNS574" s="83"/>
      <c r="JNT574" s="83"/>
      <c r="JNU574" s="83"/>
      <c r="JNV574" s="83"/>
      <c r="JNW574" s="98"/>
      <c r="JNX574" s="83"/>
      <c r="JNY574" s="83"/>
      <c r="JNZ574" s="83"/>
      <c r="JOA574" s="83"/>
      <c r="JOB574" s="98"/>
      <c r="JOC574" s="83"/>
      <c r="JOD574" s="83"/>
      <c r="JOE574" s="83"/>
      <c r="JOF574" s="83"/>
      <c r="JOG574" s="98"/>
      <c r="JOH574" s="83"/>
      <c r="JOI574" s="83"/>
      <c r="JOJ574" s="83"/>
      <c r="JOK574" s="83"/>
      <c r="JOL574" s="98"/>
      <c r="JOM574" s="83"/>
      <c r="JON574" s="83"/>
      <c r="JOO574" s="83"/>
      <c r="JOP574" s="83"/>
      <c r="JOQ574" s="98"/>
      <c r="JOR574" s="83"/>
      <c r="JOS574" s="83"/>
      <c r="JOT574" s="83"/>
      <c r="JOU574" s="83"/>
      <c r="JOV574" s="98"/>
      <c r="JOW574" s="83"/>
      <c r="JOX574" s="83"/>
      <c r="JOY574" s="83"/>
      <c r="JOZ574" s="83"/>
      <c r="JPA574" s="98"/>
      <c r="JPB574" s="83"/>
      <c r="JPC574" s="83"/>
      <c r="JPD574" s="83"/>
      <c r="JPE574" s="83"/>
      <c r="JPF574" s="98"/>
      <c r="JPG574" s="83"/>
      <c r="JPH574" s="83"/>
      <c r="JPI574" s="83"/>
      <c r="JPJ574" s="83"/>
      <c r="JPK574" s="98"/>
      <c r="JPL574" s="83"/>
      <c r="JPM574" s="83"/>
      <c r="JPN574" s="83"/>
      <c r="JPO574" s="83"/>
      <c r="JPP574" s="98"/>
      <c r="JPQ574" s="83"/>
      <c r="JPR574" s="83"/>
      <c r="JPS574" s="83"/>
      <c r="JPT574" s="83"/>
      <c r="JPU574" s="98"/>
      <c r="JPV574" s="83"/>
      <c r="JPW574" s="83"/>
      <c r="JPX574" s="83"/>
      <c r="JPY574" s="83"/>
      <c r="JPZ574" s="98"/>
      <c r="JQA574" s="83"/>
      <c r="JQB574" s="83"/>
      <c r="JQC574" s="83"/>
      <c r="JQD574" s="83"/>
      <c r="JQE574" s="98"/>
      <c r="JQF574" s="83"/>
      <c r="JQG574" s="83"/>
      <c r="JQH574" s="83"/>
      <c r="JQI574" s="83"/>
      <c r="JQJ574" s="98"/>
      <c r="JQK574" s="83"/>
      <c r="JQL574" s="83"/>
      <c r="JQM574" s="83"/>
      <c r="JQN574" s="83"/>
      <c r="JQO574" s="98"/>
      <c r="JQP574" s="83"/>
      <c r="JQQ574" s="83"/>
      <c r="JQR574" s="83"/>
      <c r="JQS574" s="83"/>
      <c r="JQT574" s="98"/>
      <c r="JQU574" s="83"/>
      <c r="JQV574" s="83"/>
      <c r="JQW574" s="83"/>
      <c r="JQX574" s="83"/>
      <c r="JQY574" s="98"/>
      <c r="JQZ574" s="83"/>
      <c r="JRA574" s="83"/>
      <c r="JRB574" s="83"/>
      <c r="JRC574" s="83"/>
      <c r="JRD574" s="98"/>
      <c r="JRE574" s="83"/>
      <c r="JRF574" s="83"/>
      <c r="JRG574" s="83"/>
      <c r="JRH574" s="83"/>
      <c r="JRI574" s="98"/>
      <c r="JRJ574" s="83"/>
      <c r="JRK574" s="83"/>
      <c r="JRL574" s="83"/>
      <c r="JRM574" s="83"/>
      <c r="JRN574" s="98"/>
      <c r="JRO574" s="83"/>
      <c r="JRP574" s="83"/>
      <c r="JRQ574" s="83"/>
      <c r="JRR574" s="83"/>
      <c r="JRS574" s="98"/>
      <c r="JRT574" s="83"/>
      <c r="JRU574" s="83"/>
      <c r="JRV574" s="83"/>
      <c r="JRW574" s="83"/>
      <c r="JRX574" s="98"/>
      <c r="JRY574" s="83"/>
      <c r="JRZ574" s="83"/>
      <c r="JSA574" s="83"/>
      <c r="JSB574" s="83"/>
      <c r="JSC574" s="98"/>
      <c r="JSD574" s="83"/>
      <c r="JSE574" s="83"/>
      <c r="JSF574" s="83"/>
      <c r="JSG574" s="83"/>
      <c r="JSH574" s="98"/>
      <c r="JSI574" s="83"/>
      <c r="JSJ574" s="83"/>
      <c r="JSK574" s="83"/>
      <c r="JSL574" s="83"/>
      <c r="JSM574" s="98"/>
      <c r="JSN574" s="83"/>
      <c r="JSO574" s="83"/>
      <c r="JSP574" s="83"/>
      <c r="JSQ574" s="83"/>
      <c r="JSR574" s="98"/>
      <c r="JSS574" s="83"/>
      <c r="JST574" s="83"/>
      <c r="JSU574" s="83"/>
      <c r="JSV574" s="83"/>
      <c r="JSW574" s="98"/>
      <c r="JSX574" s="83"/>
      <c r="JSY574" s="83"/>
      <c r="JSZ574" s="83"/>
      <c r="JTA574" s="83"/>
      <c r="JTB574" s="98"/>
      <c r="JTC574" s="83"/>
      <c r="JTD574" s="83"/>
      <c r="JTE574" s="83"/>
      <c r="JTF574" s="83"/>
      <c r="JTG574" s="98"/>
      <c r="JTH574" s="83"/>
      <c r="JTI574" s="83"/>
      <c r="JTJ574" s="83"/>
      <c r="JTK574" s="83"/>
      <c r="JTL574" s="98"/>
      <c r="JTM574" s="83"/>
      <c r="JTN574" s="83"/>
      <c r="JTO574" s="83"/>
      <c r="JTP574" s="83"/>
      <c r="JTQ574" s="98"/>
      <c r="JTR574" s="83"/>
      <c r="JTS574" s="83"/>
      <c r="JTT574" s="83"/>
      <c r="JTU574" s="83"/>
      <c r="JTV574" s="98"/>
      <c r="JTW574" s="83"/>
      <c r="JTX574" s="83"/>
      <c r="JTY574" s="83"/>
      <c r="JTZ574" s="83"/>
      <c r="JUA574" s="98"/>
      <c r="JUB574" s="83"/>
      <c r="JUC574" s="83"/>
      <c r="JUD574" s="83"/>
      <c r="JUE574" s="83"/>
      <c r="JUF574" s="98"/>
      <c r="JUG574" s="83"/>
      <c r="JUH574" s="83"/>
      <c r="JUI574" s="83"/>
      <c r="JUJ574" s="83"/>
      <c r="JUK574" s="98"/>
      <c r="JUL574" s="83"/>
      <c r="JUM574" s="83"/>
      <c r="JUN574" s="83"/>
      <c r="JUO574" s="83"/>
      <c r="JUP574" s="98"/>
      <c r="JUQ574" s="83"/>
      <c r="JUR574" s="83"/>
      <c r="JUS574" s="83"/>
      <c r="JUT574" s="83"/>
      <c r="JUU574" s="98"/>
      <c r="JUV574" s="83"/>
      <c r="JUW574" s="83"/>
      <c r="JUX574" s="83"/>
      <c r="JUY574" s="83"/>
      <c r="JUZ574" s="98"/>
      <c r="JVA574" s="83"/>
      <c r="JVB574" s="83"/>
      <c r="JVC574" s="83"/>
      <c r="JVD574" s="83"/>
      <c r="JVE574" s="98"/>
      <c r="JVF574" s="83"/>
      <c r="JVG574" s="83"/>
      <c r="JVH574" s="83"/>
      <c r="JVI574" s="83"/>
      <c r="JVJ574" s="98"/>
      <c r="JVK574" s="83"/>
      <c r="JVL574" s="83"/>
      <c r="JVM574" s="83"/>
      <c r="JVN574" s="83"/>
      <c r="JVO574" s="98"/>
      <c r="JVP574" s="83"/>
      <c r="JVQ574" s="83"/>
      <c r="JVR574" s="83"/>
      <c r="JVS574" s="83"/>
      <c r="JVT574" s="98"/>
      <c r="JVU574" s="83"/>
      <c r="JVV574" s="83"/>
      <c r="JVW574" s="83"/>
      <c r="JVX574" s="83"/>
      <c r="JVY574" s="98"/>
      <c r="JVZ574" s="83"/>
      <c r="JWA574" s="83"/>
      <c r="JWB574" s="83"/>
      <c r="JWC574" s="83"/>
      <c r="JWD574" s="98"/>
      <c r="JWE574" s="83"/>
      <c r="JWF574" s="83"/>
      <c r="JWG574" s="83"/>
      <c r="JWH574" s="83"/>
      <c r="JWI574" s="98"/>
      <c r="JWJ574" s="83"/>
      <c r="JWK574" s="83"/>
      <c r="JWL574" s="83"/>
      <c r="JWM574" s="83"/>
      <c r="JWN574" s="98"/>
      <c r="JWO574" s="83"/>
      <c r="JWP574" s="83"/>
      <c r="JWQ574" s="83"/>
      <c r="JWR574" s="83"/>
      <c r="JWS574" s="98"/>
      <c r="JWT574" s="83"/>
      <c r="JWU574" s="83"/>
      <c r="JWV574" s="83"/>
      <c r="JWW574" s="83"/>
      <c r="JWX574" s="98"/>
      <c r="JWY574" s="83"/>
      <c r="JWZ574" s="83"/>
      <c r="JXA574" s="83"/>
      <c r="JXB574" s="83"/>
      <c r="JXC574" s="98"/>
      <c r="JXD574" s="83"/>
      <c r="JXE574" s="83"/>
      <c r="JXF574" s="83"/>
      <c r="JXG574" s="83"/>
      <c r="JXH574" s="98"/>
      <c r="JXI574" s="83"/>
      <c r="JXJ574" s="83"/>
      <c r="JXK574" s="83"/>
      <c r="JXL574" s="83"/>
      <c r="JXM574" s="98"/>
      <c r="JXN574" s="83"/>
      <c r="JXO574" s="83"/>
      <c r="JXP574" s="83"/>
      <c r="JXQ574" s="83"/>
      <c r="JXR574" s="98"/>
      <c r="JXS574" s="83"/>
      <c r="JXT574" s="83"/>
      <c r="JXU574" s="83"/>
      <c r="JXV574" s="83"/>
      <c r="JXW574" s="98"/>
      <c r="JXX574" s="83"/>
      <c r="JXY574" s="83"/>
      <c r="JXZ574" s="83"/>
      <c r="JYA574" s="83"/>
      <c r="JYB574" s="98"/>
      <c r="JYC574" s="83"/>
      <c r="JYD574" s="83"/>
      <c r="JYE574" s="83"/>
      <c r="JYF574" s="83"/>
      <c r="JYG574" s="98"/>
      <c r="JYH574" s="83"/>
      <c r="JYI574" s="83"/>
      <c r="JYJ574" s="83"/>
      <c r="JYK574" s="83"/>
      <c r="JYL574" s="98"/>
      <c r="JYM574" s="83"/>
      <c r="JYN574" s="83"/>
      <c r="JYO574" s="83"/>
      <c r="JYP574" s="83"/>
      <c r="JYQ574" s="98"/>
      <c r="JYR574" s="83"/>
      <c r="JYS574" s="83"/>
      <c r="JYT574" s="83"/>
      <c r="JYU574" s="83"/>
      <c r="JYV574" s="98"/>
      <c r="JYW574" s="83"/>
      <c r="JYX574" s="83"/>
      <c r="JYY574" s="83"/>
      <c r="JYZ574" s="83"/>
      <c r="JZA574" s="98"/>
      <c r="JZB574" s="83"/>
      <c r="JZC574" s="83"/>
      <c r="JZD574" s="83"/>
      <c r="JZE574" s="83"/>
      <c r="JZF574" s="98"/>
      <c r="JZG574" s="83"/>
      <c r="JZH574" s="83"/>
      <c r="JZI574" s="83"/>
      <c r="JZJ574" s="83"/>
      <c r="JZK574" s="98"/>
      <c r="JZL574" s="83"/>
      <c r="JZM574" s="83"/>
      <c r="JZN574" s="83"/>
      <c r="JZO574" s="83"/>
      <c r="JZP574" s="98"/>
      <c r="JZQ574" s="83"/>
      <c r="JZR574" s="83"/>
      <c r="JZS574" s="83"/>
      <c r="JZT574" s="83"/>
      <c r="JZU574" s="98"/>
      <c r="JZV574" s="83"/>
      <c r="JZW574" s="83"/>
      <c r="JZX574" s="83"/>
      <c r="JZY574" s="83"/>
      <c r="JZZ574" s="98"/>
      <c r="KAA574" s="83"/>
      <c r="KAB574" s="83"/>
      <c r="KAC574" s="83"/>
      <c r="KAD574" s="83"/>
      <c r="KAE574" s="98"/>
      <c r="KAF574" s="83"/>
      <c r="KAG574" s="83"/>
      <c r="KAH574" s="83"/>
      <c r="KAI574" s="83"/>
      <c r="KAJ574" s="98"/>
      <c r="KAK574" s="83"/>
      <c r="KAL574" s="83"/>
      <c r="KAM574" s="83"/>
      <c r="KAN574" s="83"/>
      <c r="KAO574" s="98"/>
      <c r="KAP574" s="83"/>
      <c r="KAQ574" s="83"/>
      <c r="KAR574" s="83"/>
      <c r="KAS574" s="83"/>
      <c r="KAT574" s="98"/>
      <c r="KAU574" s="83"/>
      <c r="KAV574" s="83"/>
      <c r="KAW574" s="83"/>
      <c r="KAX574" s="83"/>
      <c r="KAY574" s="98"/>
      <c r="KAZ574" s="83"/>
      <c r="KBA574" s="83"/>
      <c r="KBB574" s="83"/>
      <c r="KBC574" s="83"/>
      <c r="KBD574" s="98"/>
      <c r="KBE574" s="83"/>
      <c r="KBF574" s="83"/>
      <c r="KBG574" s="83"/>
      <c r="KBH574" s="83"/>
      <c r="KBI574" s="98"/>
      <c r="KBJ574" s="83"/>
      <c r="KBK574" s="83"/>
      <c r="KBL574" s="83"/>
      <c r="KBM574" s="83"/>
      <c r="KBN574" s="98"/>
      <c r="KBO574" s="83"/>
      <c r="KBP574" s="83"/>
      <c r="KBQ574" s="83"/>
      <c r="KBR574" s="83"/>
      <c r="KBS574" s="98"/>
      <c r="KBT574" s="83"/>
      <c r="KBU574" s="83"/>
      <c r="KBV574" s="83"/>
      <c r="KBW574" s="83"/>
      <c r="KBX574" s="98"/>
      <c r="KBY574" s="83"/>
      <c r="KBZ574" s="83"/>
      <c r="KCA574" s="83"/>
      <c r="KCB574" s="83"/>
      <c r="KCC574" s="98"/>
      <c r="KCD574" s="83"/>
      <c r="KCE574" s="83"/>
      <c r="KCF574" s="83"/>
      <c r="KCG574" s="83"/>
      <c r="KCH574" s="98"/>
      <c r="KCI574" s="83"/>
      <c r="KCJ574" s="83"/>
      <c r="KCK574" s="83"/>
      <c r="KCL574" s="83"/>
      <c r="KCM574" s="98"/>
      <c r="KCN574" s="83"/>
      <c r="KCO574" s="83"/>
      <c r="KCP574" s="83"/>
      <c r="KCQ574" s="83"/>
      <c r="KCR574" s="98"/>
      <c r="KCS574" s="83"/>
      <c r="KCT574" s="83"/>
      <c r="KCU574" s="83"/>
      <c r="KCV574" s="83"/>
      <c r="KCW574" s="98"/>
      <c r="KCX574" s="83"/>
      <c r="KCY574" s="83"/>
      <c r="KCZ574" s="83"/>
      <c r="KDA574" s="83"/>
      <c r="KDB574" s="98"/>
      <c r="KDC574" s="83"/>
      <c r="KDD574" s="83"/>
      <c r="KDE574" s="83"/>
      <c r="KDF574" s="83"/>
      <c r="KDG574" s="98"/>
      <c r="KDH574" s="83"/>
      <c r="KDI574" s="83"/>
      <c r="KDJ574" s="83"/>
      <c r="KDK574" s="83"/>
      <c r="KDL574" s="98"/>
      <c r="KDM574" s="83"/>
      <c r="KDN574" s="83"/>
      <c r="KDO574" s="83"/>
      <c r="KDP574" s="83"/>
      <c r="KDQ574" s="98"/>
      <c r="KDR574" s="83"/>
      <c r="KDS574" s="83"/>
      <c r="KDT574" s="83"/>
      <c r="KDU574" s="83"/>
      <c r="KDV574" s="98"/>
      <c r="KDW574" s="83"/>
      <c r="KDX574" s="83"/>
      <c r="KDY574" s="83"/>
      <c r="KDZ574" s="83"/>
      <c r="KEA574" s="98"/>
      <c r="KEB574" s="83"/>
      <c r="KEC574" s="83"/>
      <c r="KED574" s="83"/>
      <c r="KEE574" s="83"/>
      <c r="KEF574" s="98"/>
      <c r="KEG574" s="83"/>
      <c r="KEH574" s="83"/>
      <c r="KEI574" s="83"/>
      <c r="KEJ574" s="83"/>
      <c r="KEK574" s="98"/>
      <c r="KEL574" s="83"/>
      <c r="KEM574" s="83"/>
      <c r="KEN574" s="83"/>
      <c r="KEO574" s="83"/>
      <c r="KEP574" s="98"/>
      <c r="KEQ574" s="83"/>
      <c r="KER574" s="83"/>
      <c r="KES574" s="83"/>
      <c r="KET574" s="83"/>
      <c r="KEU574" s="98"/>
      <c r="KEV574" s="83"/>
      <c r="KEW574" s="83"/>
      <c r="KEX574" s="83"/>
      <c r="KEY574" s="83"/>
      <c r="KEZ574" s="98"/>
      <c r="KFA574" s="83"/>
      <c r="KFB574" s="83"/>
      <c r="KFC574" s="83"/>
      <c r="KFD574" s="83"/>
      <c r="KFE574" s="98"/>
      <c r="KFF574" s="83"/>
      <c r="KFG574" s="83"/>
      <c r="KFH574" s="83"/>
      <c r="KFI574" s="83"/>
      <c r="KFJ574" s="98"/>
      <c r="KFK574" s="83"/>
      <c r="KFL574" s="83"/>
      <c r="KFM574" s="83"/>
      <c r="KFN574" s="83"/>
      <c r="KFO574" s="98"/>
      <c r="KFP574" s="83"/>
      <c r="KFQ574" s="83"/>
      <c r="KFR574" s="83"/>
      <c r="KFS574" s="83"/>
      <c r="KFT574" s="98"/>
      <c r="KFU574" s="83"/>
      <c r="KFV574" s="83"/>
      <c r="KFW574" s="83"/>
      <c r="KFX574" s="83"/>
      <c r="KFY574" s="98"/>
      <c r="KFZ574" s="83"/>
      <c r="KGA574" s="83"/>
      <c r="KGB574" s="83"/>
      <c r="KGC574" s="83"/>
      <c r="KGD574" s="98"/>
      <c r="KGE574" s="83"/>
      <c r="KGF574" s="83"/>
      <c r="KGG574" s="83"/>
      <c r="KGH574" s="83"/>
      <c r="KGI574" s="98"/>
      <c r="KGJ574" s="83"/>
      <c r="KGK574" s="83"/>
      <c r="KGL574" s="83"/>
      <c r="KGM574" s="83"/>
      <c r="KGN574" s="98"/>
      <c r="KGO574" s="83"/>
      <c r="KGP574" s="83"/>
      <c r="KGQ574" s="83"/>
      <c r="KGR574" s="83"/>
      <c r="KGS574" s="98"/>
      <c r="KGT574" s="83"/>
      <c r="KGU574" s="83"/>
      <c r="KGV574" s="83"/>
      <c r="KGW574" s="83"/>
      <c r="KGX574" s="98"/>
      <c r="KGY574" s="83"/>
      <c r="KGZ574" s="83"/>
      <c r="KHA574" s="83"/>
      <c r="KHB574" s="83"/>
      <c r="KHC574" s="98"/>
      <c r="KHD574" s="83"/>
      <c r="KHE574" s="83"/>
      <c r="KHF574" s="83"/>
      <c r="KHG574" s="83"/>
      <c r="KHH574" s="98"/>
      <c r="KHI574" s="83"/>
      <c r="KHJ574" s="83"/>
      <c r="KHK574" s="83"/>
      <c r="KHL574" s="83"/>
      <c r="KHM574" s="98"/>
      <c r="KHN574" s="83"/>
      <c r="KHO574" s="83"/>
      <c r="KHP574" s="83"/>
      <c r="KHQ574" s="83"/>
      <c r="KHR574" s="98"/>
      <c r="KHS574" s="83"/>
      <c r="KHT574" s="83"/>
      <c r="KHU574" s="83"/>
      <c r="KHV574" s="83"/>
      <c r="KHW574" s="98"/>
      <c r="KHX574" s="83"/>
      <c r="KHY574" s="83"/>
      <c r="KHZ574" s="83"/>
      <c r="KIA574" s="83"/>
      <c r="KIB574" s="98"/>
      <c r="KIC574" s="83"/>
      <c r="KID574" s="83"/>
      <c r="KIE574" s="83"/>
      <c r="KIF574" s="83"/>
      <c r="KIG574" s="98"/>
      <c r="KIH574" s="83"/>
      <c r="KII574" s="83"/>
      <c r="KIJ574" s="83"/>
      <c r="KIK574" s="83"/>
      <c r="KIL574" s="98"/>
      <c r="KIM574" s="83"/>
      <c r="KIN574" s="83"/>
      <c r="KIO574" s="83"/>
      <c r="KIP574" s="83"/>
      <c r="KIQ574" s="98"/>
      <c r="KIR574" s="83"/>
      <c r="KIS574" s="83"/>
      <c r="KIT574" s="83"/>
      <c r="KIU574" s="83"/>
      <c r="KIV574" s="98"/>
      <c r="KIW574" s="83"/>
      <c r="KIX574" s="83"/>
      <c r="KIY574" s="83"/>
      <c r="KIZ574" s="83"/>
      <c r="KJA574" s="98"/>
      <c r="KJB574" s="83"/>
      <c r="KJC574" s="83"/>
      <c r="KJD574" s="83"/>
      <c r="KJE574" s="83"/>
      <c r="KJF574" s="98"/>
      <c r="KJG574" s="83"/>
      <c r="KJH574" s="83"/>
      <c r="KJI574" s="83"/>
      <c r="KJJ574" s="83"/>
      <c r="KJK574" s="98"/>
      <c r="KJL574" s="83"/>
      <c r="KJM574" s="83"/>
      <c r="KJN574" s="83"/>
      <c r="KJO574" s="83"/>
      <c r="KJP574" s="98"/>
      <c r="KJQ574" s="83"/>
      <c r="KJR574" s="83"/>
      <c r="KJS574" s="83"/>
      <c r="KJT574" s="83"/>
      <c r="KJU574" s="98"/>
      <c r="KJV574" s="83"/>
      <c r="KJW574" s="83"/>
      <c r="KJX574" s="83"/>
      <c r="KJY574" s="83"/>
      <c r="KJZ574" s="98"/>
      <c r="KKA574" s="83"/>
      <c r="KKB574" s="83"/>
      <c r="KKC574" s="83"/>
      <c r="KKD574" s="83"/>
      <c r="KKE574" s="98"/>
      <c r="KKF574" s="83"/>
      <c r="KKG574" s="83"/>
      <c r="KKH574" s="83"/>
      <c r="KKI574" s="83"/>
      <c r="KKJ574" s="98"/>
      <c r="KKK574" s="83"/>
      <c r="KKL574" s="83"/>
      <c r="KKM574" s="83"/>
      <c r="KKN574" s="83"/>
      <c r="KKO574" s="98"/>
      <c r="KKP574" s="83"/>
      <c r="KKQ574" s="83"/>
      <c r="KKR574" s="83"/>
      <c r="KKS574" s="83"/>
      <c r="KKT574" s="98"/>
      <c r="KKU574" s="83"/>
      <c r="KKV574" s="83"/>
      <c r="KKW574" s="83"/>
      <c r="KKX574" s="83"/>
      <c r="KKY574" s="98"/>
      <c r="KKZ574" s="83"/>
      <c r="KLA574" s="83"/>
      <c r="KLB574" s="83"/>
      <c r="KLC574" s="83"/>
      <c r="KLD574" s="98"/>
      <c r="KLE574" s="83"/>
      <c r="KLF574" s="83"/>
      <c r="KLG574" s="83"/>
      <c r="KLH574" s="83"/>
      <c r="KLI574" s="98"/>
      <c r="KLJ574" s="83"/>
      <c r="KLK574" s="83"/>
      <c r="KLL574" s="83"/>
      <c r="KLM574" s="83"/>
      <c r="KLN574" s="98"/>
      <c r="KLO574" s="83"/>
      <c r="KLP574" s="83"/>
      <c r="KLQ574" s="83"/>
      <c r="KLR574" s="83"/>
      <c r="KLS574" s="98"/>
      <c r="KLT574" s="83"/>
      <c r="KLU574" s="83"/>
      <c r="KLV574" s="83"/>
      <c r="KLW574" s="83"/>
      <c r="KLX574" s="98"/>
      <c r="KLY574" s="83"/>
      <c r="KLZ574" s="83"/>
      <c r="KMA574" s="83"/>
      <c r="KMB574" s="83"/>
      <c r="KMC574" s="98"/>
      <c r="KMD574" s="83"/>
      <c r="KME574" s="83"/>
      <c r="KMF574" s="83"/>
      <c r="KMG574" s="83"/>
      <c r="KMH574" s="98"/>
      <c r="KMI574" s="83"/>
      <c r="KMJ574" s="83"/>
      <c r="KMK574" s="83"/>
      <c r="KML574" s="83"/>
      <c r="KMM574" s="98"/>
      <c r="KMN574" s="83"/>
      <c r="KMO574" s="83"/>
      <c r="KMP574" s="83"/>
      <c r="KMQ574" s="83"/>
      <c r="KMR574" s="98"/>
      <c r="KMS574" s="83"/>
      <c r="KMT574" s="83"/>
      <c r="KMU574" s="83"/>
      <c r="KMV574" s="83"/>
      <c r="KMW574" s="98"/>
      <c r="KMX574" s="83"/>
      <c r="KMY574" s="83"/>
      <c r="KMZ574" s="83"/>
      <c r="KNA574" s="83"/>
      <c r="KNB574" s="98"/>
      <c r="KNC574" s="83"/>
      <c r="KND574" s="83"/>
      <c r="KNE574" s="83"/>
      <c r="KNF574" s="83"/>
      <c r="KNG574" s="98"/>
      <c r="KNH574" s="83"/>
      <c r="KNI574" s="83"/>
      <c r="KNJ574" s="83"/>
      <c r="KNK574" s="83"/>
      <c r="KNL574" s="98"/>
      <c r="KNM574" s="83"/>
      <c r="KNN574" s="83"/>
      <c r="KNO574" s="83"/>
      <c r="KNP574" s="83"/>
      <c r="KNQ574" s="98"/>
      <c r="KNR574" s="83"/>
      <c r="KNS574" s="83"/>
      <c r="KNT574" s="83"/>
      <c r="KNU574" s="83"/>
      <c r="KNV574" s="98"/>
      <c r="KNW574" s="83"/>
      <c r="KNX574" s="83"/>
      <c r="KNY574" s="83"/>
      <c r="KNZ574" s="83"/>
      <c r="KOA574" s="98"/>
      <c r="KOB574" s="83"/>
      <c r="KOC574" s="83"/>
      <c r="KOD574" s="83"/>
      <c r="KOE574" s="83"/>
      <c r="KOF574" s="98"/>
      <c r="KOG574" s="83"/>
      <c r="KOH574" s="83"/>
      <c r="KOI574" s="83"/>
      <c r="KOJ574" s="83"/>
      <c r="KOK574" s="98"/>
      <c r="KOL574" s="83"/>
      <c r="KOM574" s="83"/>
      <c r="KON574" s="83"/>
      <c r="KOO574" s="83"/>
      <c r="KOP574" s="98"/>
      <c r="KOQ574" s="83"/>
      <c r="KOR574" s="83"/>
      <c r="KOS574" s="83"/>
      <c r="KOT574" s="83"/>
      <c r="KOU574" s="98"/>
      <c r="KOV574" s="83"/>
      <c r="KOW574" s="83"/>
      <c r="KOX574" s="83"/>
      <c r="KOY574" s="83"/>
      <c r="KOZ574" s="98"/>
      <c r="KPA574" s="83"/>
      <c r="KPB574" s="83"/>
      <c r="KPC574" s="83"/>
      <c r="KPD574" s="83"/>
      <c r="KPE574" s="98"/>
      <c r="KPF574" s="83"/>
      <c r="KPG574" s="83"/>
      <c r="KPH574" s="83"/>
      <c r="KPI574" s="83"/>
      <c r="KPJ574" s="98"/>
      <c r="KPK574" s="83"/>
      <c r="KPL574" s="83"/>
      <c r="KPM574" s="83"/>
      <c r="KPN574" s="83"/>
      <c r="KPO574" s="98"/>
      <c r="KPP574" s="83"/>
      <c r="KPQ574" s="83"/>
      <c r="KPR574" s="83"/>
      <c r="KPS574" s="83"/>
      <c r="KPT574" s="98"/>
      <c r="KPU574" s="83"/>
      <c r="KPV574" s="83"/>
      <c r="KPW574" s="83"/>
      <c r="KPX574" s="83"/>
      <c r="KPY574" s="98"/>
      <c r="KPZ574" s="83"/>
      <c r="KQA574" s="83"/>
      <c r="KQB574" s="83"/>
      <c r="KQC574" s="83"/>
      <c r="KQD574" s="98"/>
      <c r="KQE574" s="83"/>
      <c r="KQF574" s="83"/>
      <c r="KQG574" s="83"/>
      <c r="KQH574" s="83"/>
      <c r="KQI574" s="98"/>
      <c r="KQJ574" s="83"/>
      <c r="KQK574" s="83"/>
      <c r="KQL574" s="83"/>
      <c r="KQM574" s="83"/>
      <c r="KQN574" s="98"/>
      <c r="KQO574" s="83"/>
      <c r="KQP574" s="83"/>
      <c r="KQQ574" s="83"/>
      <c r="KQR574" s="83"/>
      <c r="KQS574" s="98"/>
      <c r="KQT574" s="83"/>
      <c r="KQU574" s="83"/>
      <c r="KQV574" s="83"/>
      <c r="KQW574" s="83"/>
      <c r="KQX574" s="98"/>
      <c r="KQY574" s="83"/>
      <c r="KQZ574" s="83"/>
      <c r="KRA574" s="83"/>
      <c r="KRB574" s="83"/>
      <c r="KRC574" s="98"/>
      <c r="KRD574" s="83"/>
      <c r="KRE574" s="83"/>
      <c r="KRF574" s="83"/>
      <c r="KRG574" s="83"/>
      <c r="KRH574" s="98"/>
      <c r="KRI574" s="83"/>
      <c r="KRJ574" s="83"/>
      <c r="KRK574" s="83"/>
      <c r="KRL574" s="83"/>
      <c r="KRM574" s="98"/>
      <c r="KRN574" s="83"/>
      <c r="KRO574" s="83"/>
      <c r="KRP574" s="83"/>
      <c r="KRQ574" s="83"/>
      <c r="KRR574" s="98"/>
      <c r="KRS574" s="83"/>
      <c r="KRT574" s="83"/>
      <c r="KRU574" s="83"/>
      <c r="KRV574" s="83"/>
      <c r="KRW574" s="98"/>
      <c r="KRX574" s="83"/>
      <c r="KRY574" s="83"/>
      <c r="KRZ574" s="83"/>
      <c r="KSA574" s="83"/>
      <c r="KSB574" s="98"/>
      <c r="KSC574" s="83"/>
      <c r="KSD574" s="83"/>
      <c r="KSE574" s="83"/>
      <c r="KSF574" s="83"/>
      <c r="KSG574" s="98"/>
      <c r="KSH574" s="83"/>
      <c r="KSI574" s="83"/>
      <c r="KSJ574" s="83"/>
      <c r="KSK574" s="83"/>
      <c r="KSL574" s="98"/>
      <c r="KSM574" s="83"/>
      <c r="KSN574" s="83"/>
      <c r="KSO574" s="83"/>
      <c r="KSP574" s="83"/>
      <c r="KSQ574" s="98"/>
      <c r="KSR574" s="83"/>
      <c r="KSS574" s="83"/>
      <c r="KST574" s="83"/>
      <c r="KSU574" s="83"/>
      <c r="KSV574" s="98"/>
      <c r="KSW574" s="83"/>
      <c r="KSX574" s="83"/>
      <c r="KSY574" s="83"/>
      <c r="KSZ574" s="83"/>
      <c r="KTA574" s="98"/>
      <c r="KTB574" s="83"/>
      <c r="KTC574" s="83"/>
      <c r="KTD574" s="83"/>
      <c r="KTE574" s="83"/>
      <c r="KTF574" s="98"/>
      <c r="KTG574" s="83"/>
      <c r="KTH574" s="83"/>
      <c r="KTI574" s="83"/>
      <c r="KTJ574" s="83"/>
      <c r="KTK574" s="98"/>
      <c r="KTL574" s="83"/>
      <c r="KTM574" s="83"/>
      <c r="KTN574" s="83"/>
      <c r="KTO574" s="83"/>
      <c r="KTP574" s="98"/>
      <c r="KTQ574" s="83"/>
      <c r="KTR574" s="83"/>
      <c r="KTS574" s="83"/>
      <c r="KTT574" s="83"/>
      <c r="KTU574" s="98"/>
      <c r="KTV574" s="83"/>
      <c r="KTW574" s="83"/>
      <c r="KTX574" s="83"/>
      <c r="KTY574" s="83"/>
      <c r="KTZ574" s="98"/>
      <c r="KUA574" s="83"/>
      <c r="KUB574" s="83"/>
      <c r="KUC574" s="83"/>
      <c r="KUD574" s="83"/>
      <c r="KUE574" s="98"/>
      <c r="KUF574" s="83"/>
      <c r="KUG574" s="83"/>
      <c r="KUH574" s="83"/>
      <c r="KUI574" s="83"/>
      <c r="KUJ574" s="98"/>
      <c r="KUK574" s="83"/>
      <c r="KUL574" s="83"/>
      <c r="KUM574" s="83"/>
      <c r="KUN574" s="83"/>
      <c r="KUO574" s="98"/>
      <c r="KUP574" s="83"/>
      <c r="KUQ574" s="83"/>
      <c r="KUR574" s="83"/>
      <c r="KUS574" s="83"/>
      <c r="KUT574" s="98"/>
      <c r="KUU574" s="83"/>
      <c r="KUV574" s="83"/>
      <c r="KUW574" s="83"/>
      <c r="KUX574" s="83"/>
      <c r="KUY574" s="98"/>
      <c r="KUZ574" s="83"/>
      <c r="KVA574" s="83"/>
      <c r="KVB574" s="83"/>
      <c r="KVC574" s="83"/>
      <c r="KVD574" s="98"/>
      <c r="KVE574" s="83"/>
      <c r="KVF574" s="83"/>
      <c r="KVG574" s="83"/>
      <c r="KVH574" s="83"/>
      <c r="KVI574" s="98"/>
      <c r="KVJ574" s="83"/>
      <c r="KVK574" s="83"/>
      <c r="KVL574" s="83"/>
      <c r="KVM574" s="83"/>
      <c r="KVN574" s="98"/>
      <c r="KVO574" s="83"/>
      <c r="KVP574" s="83"/>
      <c r="KVQ574" s="83"/>
      <c r="KVR574" s="83"/>
      <c r="KVS574" s="98"/>
      <c r="KVT574" s="83"/>
      <c r="KVU574" s="83"/>
      <c r="KVV574" s="83"/>
      <c r="KVW574" s="83"/>
      <c r="KVX574" s="98"/>
      <c r="KVY574" s="83"/>
      <c r="KVZ574" s="83"/>
      <c r="KWA574" s="83"/>
      <c r="KWB574" s="83"/>
      <c r="KWC574" s="98"/>
      <c r="KWD574" s="83"/>
      <c r="KWE574" s="83"/>
      <c r="KWF574" s="83"/>
      <c r="KWG574" s="83"/>
      <c r="KWH574" s="98"/>
      <c r="KWI574" s="83"/>
      <c r="KWJ574" s="83"/>
      <c r="KWK574" s="83"/>
      <c r="KWL574" s="83"/>
      <c r="KWM574" s="98"/>
      <c r="KWN574" s="83"/>
      <c r="KWO574" s="83"/>
      <c r="KWP574" s="83"/>
      <c r="KWQ574" s="83"/>
      <c r="KWR574" s="98"/>
      <c r="KWS574" s="83"/>
      <c r="KWT574" s="83"/>
      <c r="KWU574" s="83"/>
      <c r="KWV574" s="83"/>
      <c r="KWW574" s="98"/>
      <c r="KWX574" s="83"/>
      <c r="KWY574" s="83"/>
      <c r="KWZ574" s="83"/>
      <c r="KXA574" s="83"/>
      <c r="KXB574" s="98"/>
      <c r="KXC574" s="83"/>
      <c r="KXD574" s="83"/>
      <c r="KXE574" s="83"/>
      <c r="KXF574" s="83"/>
      <c r="KXG574" s="98"/>
      <c r="KXH574" s="83"/>
      <c r="KXI574" s="83"/>
      <c r="KXJ574" s="83"/>
      <c r="KXK574" s="83"/>
      <c r="KXL574" s="98"/>
      <c r="KXM574" s="83"/>
      <c r="KXN574" s="83"/>
      <c r="KXO574" s="83"/>
      <c r="KXP574" s="83"/>
      <c r="KXQ574" s="98"/>
      <c r="KXR574" s="83"/>
      <c r="KXS574" s="83"/>
      <c r="KXT574" s="83"/>
      <c r="KXU574" s="83"/>
      <c r="KXV574" s="98"/>
      <c r="KXW574" s="83"/>
      <c r="KXX574" s="83"/>
      <c r="KXY574" s="83"/>
      <c r="KXZ574" s="83"/>
      <c r="KYA574" s="98"/>
      <c r="KYB574" s="83"/>
      <c r="KYC574" s="83"/>
      <c r="KYD574" s="83"/>
      <c r="KYE574" s="83"/>
      <c r="KYF574" s="98"/>
      <c r="KYG574" s="83"/>
      <c r="KYH574" s="83"/>
      <c r="KYI574" s="83"/>
      <c r="KYJ574" s="83"/>
      <c r="KYK574" s="98"/>
      <c r="KYL574" s="83"/>
      <c r="KYM574" s="83"/>
      <c r="KYN574" s="83"/>
      <c r="KYO574" s="83"/>
      <c r="KYP574" s="98"/>
      <c r="KYQ574" s="83"/>
      <c r="KYR574" s="83"/>
      <c r="KYS574" s="83"/>
      <c r="KYT574" s="83"/>
      <c r="KYU574" s="98"/>
      <c r="KYV574" s="83"/>
      <c r="KYW574" s="83"/>
      <c r="KYX574" s="83"/>
      <c r="KYY574" s="83"/>
      <c r="KYZ574" s="98"/>
      <c r="KZA574" s="83"/>
      <c r="KZB574" s="83"/>
      <c r="KZC574" s="83"/>
      <c r="KZD574" s="83"/>
      <c r="KZE574" s="98"/>
      <c r="KZF574" s="83"/>
      <c r="KZG574" s="83"/>
      <c r="KZH574" s="83"/>
      <c r="KZI574" s="83"/>
      <c r="KZJ574" s="98"/>
      <c r="KZK574" s="83"/>
      <c r="KZL574" s="83"/>
      <c r="KZM574" s="83"/>
      <c r="KZN574" s="83"/>
      <c r="KZO574" s="98"/>
      <c r="KZP574" s="83"/>
      <c r="KZQ574" s="83"/>
      <c r="KZR574" s="83"/>
      <c r="KZS574" s="83"/>
      <c r="KZT574" s="98"/>
      <c r="KZU574" s="83"/>
      <c r="KZV574" s="83"/>
      <c r="KZW574" s="83"/>
      <c r="KZX574" s="83"/>
      <c r="KZY574" s="98"/>
      <c r="KZZ574" s="83"/>
      <c r="LAA574" s="83"/>
      <c r="LAB574" s="83"/>
      <c r="LAC574" s="83"/>
      <c r="LAD574" s="98"/>
      <c r="LAE574" s="83"/>
      <c r="LAF574" s="83"/>
      <c r="LAG574" s="83"/>
      <c r="LAH574" s="83"/>
      <c r="LAI574" s="98"/>
      <c r="LAJ574" s="83"/>
      <c r="LAK574" s="83"/>
      <c r="LAL574" s="83"/>
      <c r="LAM574" s="83"/>
      <c r="LAN574" s="98"/>
      <c r="LAO574" s="83"/>
      <c r="LAP574" s="83"/>
      <c r="LAQ574" s="83"/>
      <c r="LAR574" s="83"/>
      <c r="LAS574" s="98"/>
      <c r="LAT574" s="83"/>
      <c r="LAU574" s="83"/>
      <c r="LAV574" s="83"/>
      <c r="LAW574" s="83"/>
      <c r="LAX574" s="98"/>
      <c r="LAY574" s="83"/>
      <c r="LAZ574" s="83"/>
      <c r="LBA574" s="83"/>
      <c r="LBB574" s="83"/>
      <c r="LBC574" s="98"/>
      <c r="LBD574" s="83"/>
      <c r="LBE574" s="83"/>
      <c r="LBF574" s="83"/>
      <c r="LBG574" s="83"/>
      <c r="LBH574" s="98"/>
      <c r="LBI574" s="83"/>
      <c r="LBJ574" s="83"/>
      <c r="LBK574" s="83"/>
      <c r="LBL574" s="83"/>
      <c r="LBM574" s="98"/>
      <c r="LBN574" s="83"/>
      <c r="LBO574" s="83"/>
      <c r="LBP574" s="83"/>
      <c r="LBQ574" s="83"/>
      <c r="LBR574" s="98"/>
      <c r="LBS574" s="83"/>
      <c r="LBT574" s="83"/>
      <c r="LBU574" s="83"/>
      <c r="LBV574" s="83"/>
      <c r="LBW574" s="98"/>
      <c r="LBX574" s="83"/>
      <c r="LBY574" s="83"/>
      <c r="LBZ574" s="83"/>
      <c r="LCA574" s="83"/>
      <c r="LCB574" s="98"/>
      <c r="LCC574" s="83"/>
      <c r="LCD574" s="83"/>
      <c r="LCE574" s="83"/>
      <c r="LCF574" s="83"/>
      <c r="LCG574" s="98"/>
      <c r="LCH574" s="83"/>
      <c r="LCI574" s="83"/>
      <c r="LCJ574" s="83"/>
      <c r="LCK574" s="83"/>
      <c r="LCL574" s="98"/>
      <c r="LCM574" s="83"/>
      <c r="LCN574" s="83"/>
      <c r="LCO574" s="83"/>
      <c r="LCP574" s="83"/>
      <c r="LCQ574" s="98"/>
      <c r="LCR574" s="83"/>
      <c r="LCS574" s="83"/>
      <c r="LCT574" s="83"/>
      <c r="LCU574" s="83"/>
      <c r="LCV574" s="98"/>
      <c r="LCW574" s="83"/>
      <c r="LCX574" s="83"/>
      <c r="LCY574" s="83"/>
      <c r="LCZ574" s="83"/>
      <c r="LDA574" s="98"/>
      <c r="LDB574" s="83"/>
      <c r="LDC574" s="83"/>
      <c r="LDD574" s="83"/>
      <c r="LDE574" s="83"/>
      <c r="LDF574" s="98"/>
      <c r="LDG574" s="83"/>
      <c r="LDH574" s="83"/>
      <c r="LDI574" s="83"/>
      <c r="LDJ574" s="83"/>
      <c r="LDK574" s="98"/>
      <c r="LDL574" s="83"/>
      <c r="LDM574" s="83"/>
      <c r="LDN574" s="83"/>
      <c r="LDO574" s="83"/>
      <c r="LDP574" s="98"/>
      <c r="LDQ574" s="83"/>
      <c r="LDR574" s="83"/>
      <c r="LDS574" s="83"/>
      <c r="LDT574" s="83"/>
      <c r="LDU574" s="98"/>
      <c r="LDV574" s="83"/>
      <c r="LDW574" s="83"/>
      <c r="LDX574" s="83"/>
      <c r="LDY574" s="83"/>
      <c r="LDZ574" s="98"/>
      <c r="LEA574" s="83"/>
      <c r="LEB574" s="83"/>
      <c r="LEC574" s="83"/>
      <c r="LED574" s="83"/>
      <c r="LEE574" s="98"/>
      <c r="LEF574" s="83"/>
      <c r="LEG574" s="83"/>
      <c r="LEH574" s="83"/>
      <c r="LEI574" s="83"/>
      <c r="LEJ574" s="98"/>
      <c r="LEK574" s="83"/>
      <c r="LEL574" s="83"/>
      <c r="LEM574" s="83"/>
      <c r="LEN574" s="83"/>
      <c r="LEO574" s="98"/>
      <c r="LEP574" s="83"/>
      <c r="LEQ574" s="83"/>
      <c r="LER574" s="83"/>
      <c r="LES574" s="83"/>
      <c r="LET574" s="98"/>
      <c r="LEU574" s="83"/>
      <c r="LEV574" s="83"/>
      <c r="LEW574" s="83"/>
      <c r="LEX574" s="83"/>
      <c r="LEY574" s="98"/>
      <c r="LEZ574" s="83"/>
      <c r="LFA574" s="83"/>
      <c r="LFB574" s="83"/>
      <c r="LFC574" s="83"/>
      <c r="LFD574" s="98"/>
      <c r="LFE574" s="83"/>
      <c r="LFF574" s="83"/>
      <c r="LFG574" s="83"/>
      <c r="LFH574" s="83"/>
      <c r="LFI574" s="98"/>
      <c r="LFJ574" s="83"/>
      <c r="LFK574" s="83"/>
      <c r="LFL574" s="83"/>
      <c r="LFM574" s="83"/>
      <c r="LFN574" s="98"/>
      <c r="LFO574" s="83"/>
      <c r="LFP574" s="83"/>
      <c r="LFQ574" s="83"/>
      <c r="LFR574" s="83"/>
      <c r="LFS574" s="98"/>
      <c r="LFT574" s="83"/>
      <c r="LFU574" s="83"/>
      <c r="LFV574" s="83"/>
      <c r="LFW574" s="83"/>
      <c r="LFX574" s="98"/>
      <c r="LFY574" s="83"/>
      <c r="LFZ574" s="83"/>
      <c r="LGA574" s="83"/>
      <c r="LGB574" s="83"/>
      <c r="LGC574" s="98"/>
      <c r="LGD574" s="83"/>
      <c r="LGE574" s="83"/>
      <c r="LGF574" s="83"/>
      <c r="LGG574" s="83"/>
      <c r="LGH574" s="98"/>
      <c r="LGI574" s="83"/>
      <c r="LGJ574" s="83"/>
      <c r="LGK574" s="83"/>
      <c r="LGL574" s="83"/>
      <c r="LGM574" s="98"/>
      <c r="LGN574" s="83"/>
      <c r="LGO574" s="83"/>
      <c r="LGP574" s="83"/>
      <c r="LGQ574" s="83"/>
      <c r="LGR574" s="98"/>
      <c r="LGS574" s="83"/>
      <c r="LGT574" s="83"/>
      <c r="LGU574" s="83"/>
      <c r="LGV574" s="83"/>
      <c r="LGW574" s="98"/>
      <c r="LGX574" s="83"/>
      <c r="LGY574" s="83"/>
      <c r="LGZ574" s="83"/>
      <c r="LHA574" s="83"/>
      <c r="LHB574" s="98"/>
      <c r="LHC574" s="83"/>
      <c r="LHD574" s="83"/>
      <c r="LHE574" s="83"/>
      <c r="LHF574" s="83"/>
      <c r="LHG574" s="98"/>
      <c r="LHH574" s="83"/>
      <c r="LHI574" s="83"/>
      <c r="LHJ574" s="83"/>
      <c r="LHK574" s="83"/>
      <c r="LHL574" s="98"/>
      <c r="LHM574" s="83"/>
      <c r="LHN574" s="83"/>
      <c r="LHO574" s="83"/>
      <c r="LHP574" s="83"/>
      <c r="LHQ574" s="98"/>
      <c r="LHR574" s="83"/>
      <c r="LHS574" s="83"/>
      <c r="LHT574" s="83"/>
      <c r="LHU574" s="83"/>
      <c r="LHV574" s="98"/>
      <c r="LHW574" s="83"/>
      <c r="LHX574" s="83"/>
      <c r="LHY574" s="83"/>
      <c r="LHZ574" s="83"/>
      <c r="LIA574" s="98"/>
      <c r="LIB574" s="83"/>
      <c r="LIC574" s="83"/>
      <c r="LID574" s="83"/>
      <c r="LIE574" s="83"/>
      <c r="LIF574" s="98"/>
      <c r="LIG574" s="83"/>
      <c r="LIH574" s="83"/>
      <c r="LII574" s="83"/>
      <c r="LIJ574" s="83"/>
      <c r="LIK574" s="98"/>
      <c r="LIL574" s="83"/>
      <c r="LIM574" s="83"/>
      <c r="LIN574" s="83"/>
      <c r="LIO574" s="83"/>
      <c r="LIP574" s="98"/>
      <c r="LIQ574" s="83"/>
      <c r="LIR574" s="83"/>
      <c r="LIS574" s="83"/>
      <c r="LIT574" s="83"/>
      <c r="LIU574" s="98"/>
      <c r="LIV574" s="83"/>
      <c r="LIW574" s="83"/>
      <c r="LIX574" s="83"/>
      <c r="LIY574" s="83"/>
      <c r="LIZ574" s="98"/>
      <c r="LJA574" s="83"/>
      <c r="LJB574" s="83"/>
      <c r="LJC574" s="83"/>
      <c r="LJD574" s="83"/>
      <c r="LJE574" s="98"/>
      <c r="LJF574" s="83"/>
      <c r="LJG574" s="83"/>
      <c r="LJH574" s="83"/>
      <c r="LJI574" s="83"/>
      <c r="LJJ574" s="98"/>
      <c r="LJK574" s="83"/>
      <c r="LJL574" s="83"/>
      <c r="LJM574" s="83"/>
      <c r="LJN574" s="83"/>
      <c r="LJO574" s="98"/>
      <c r="LJP574" s="83"/>
      <c r="LJQ574" s="83"/>
      <c r="LJR574" s="83"/>
      <c r="LJS574" s="83"/>
      <c r="LJT574" s="98"/>
      <c r="LJU574" s="83"/>
      <c r="LJV574" s="83"/>
      <c r="LJW574" s="83"/>
      <c r="LJX574" s="83"/>
      <c r="LJY574" s="98"/>
      <c r="LJZ574" s="83"/>
      <c r="LKA574" s="83"/>
      <c r="LKB574" s="83"/>
      <c r="LKC574" s="83"/>
      <c r="LKD574" s="98"/>
      <c r="LKE574" s="83"/>
      <c r="LKF574" s="83"/>
      <c r="LKG574" s="83"/>
      <c r="LKH574" s="83"/>
      <c r="LKI574" s="98"/>
      <c r="LKJ574" s="83"/>
      <c r="LKK574" s="83"/>
      <c r="LKL574" s="83"/>
      <c r="LKM574" s="83"/>
      <c r="LKN574" s="98"/>
      <c r="LKO574" s="83"/>
      <c r="LKP574" s="83"/>
      <c r="LKQ574" s="83"/>
      <c r="LKR574" s="83"/>
      <c r="LKS574" s="98"/>
      <c r="LKT574" s="83"/>
      <c r="LKU574" s="83"/>
      <c r="LKV574" s="83"/>
      <c r="LKW574" s="83"/>
      <c r="LKX574" s="98"/>
      <c r="LKY574" s="83"/>
      <c r="LKZ574" s="83"/>
      <c r="LLA574" s="83"/>
      <c r="LLB574" s="83"/>
      <c r="LLC574" s="98"/>
      <c r="LLD574" s="83"/>
      <c r="LLE574" s="83"/>
      <c r="LLF574" s="83"/>
      <c r="LLG574" s="83"/>
      <c r="LLH574" s="98"/>
      <c r="LLI574" s="83"/>
      <c r="LLJ574" s="83"/>
      <c r="LLK574" s="83"/>
      <c r="LLL574" s="83"/>
      <c r="LLM574" s="98"/>
      <c r="LLN574" s="83"/>
      <c r="LLO574" s="83"/>
      <c r="LLP574" s="83"/>
      <c r="LLQ574" s="83"/>
      <c r="LLR574" s="98"/>
      <c r="LLS574" s="83"/>
      <c r="LLT574" s="83"/>
      <c r="LLU574" s="83"/>
      <c r="LLV574" s="83"/>
      <c r="LLW574" s="98"/>
      <c r="LLX574" s="83"/>
      <c r="LLY574" s="83"/>
      <c r="LLZ574" s="83"/>
      <c r="LMA574" s="83"/>
      <c r="LMB574" s="98"/>
      <c r="LMC574" s="83"/>
      <c r="LMD574" s="83"/>
      <c r="LME574" s="83"/>
      <c r="LMF574" s="83"/>
      <c r="LMG574" s="98"/>
      <c r="LMH574" s="83"/>
      <c r="LMI574" s="83"/>
      <c r="LMJ574" s="83"/>
      <c r="LMK574" s="83"/>
      <c r="LML574" s="98"/>
      <c r="LMM574" s="83"/>
      <c r="LMN574" s="83"/>
      <c r="LMO574" s="83"/>
      <c r="LMP574" s="83"/>
      <c r="LMQ574" s="98"/>
      <c r="LMR574" s="83"/>
      <c r="LMS574" s="83"/>
      <c r="LMT574" s="83"/>
      <c r="LMU574" s="83"/>
      <c r="LMV574" s="98"/>
      <c r="LMW574" s="83"/>
      <c r="LMX574" s="83"/>
      <c r="LMY574" s="83"/>
      <c r="LMZ574" s="83"/>
      <c r="LNA574" s="98"/>
      <c r="LNB574" s="83"/>
      <c r="LNC574" s="83"/>
      <c r="LND574" s="83"/>
      <c r="LNE574" s="83"/>
      <c r="LNF574" s="98"/>
      <c r="LNG574" s="83"/>
      <c r="LNH574" s="83"/>
      <c r="LNI574" s="83"/>
      <c r="LNJ574" s="83"/>
      <c r="LNK574" s="98"/>
      <c r="LNL574" s="83"/>
      <c r="LNM574" s="83"/>
      <c r="LNN574" s="83"/>
      <c r="LNO574" s="83"/>
      <c r="LNP574" s="98"/>
      <c r="LNQ574" s="83"/>
      <c r="LNR574" s="83"/>
      <c r="LNS574" s="83"/>
      <c r="LNT574" s="83"/>
      <c r="LNU574" s="98"/>
      <c r="LNV574" s="83"/>
      <c r="LNW574" s="83"/>
      <c r="LNX574" s="83"/>
      <c r="LNY574" s="83"/>
      <c r="LNZ574" s="98"/>
      <c r="LOA574" s="83"/>
      <c r="LOB574" s="83"/>
      <c r="LOC574" s="83"/>
      <c r="LOD574" s="83"/>
      <c r="LOE574" s="98"/>
      <c r="LOF574" s="83"/>
      <c r="LOG574" s="83"/>
      <c r="LOH574" s="83"/>
      <c r="LOI574" s="83"/>
      <c r="LOJ574" s="98"/>
      <c r="LOK574" s="83"/>
      <c r="LOL574" s="83"/>
      <c r="LOM574" s="83"/>
      <c r="LON574" s="83"/>
      <c r="LOO574" s="98"/>
      <c r="LOP574" s="83"/>
      <c r="LOQ574" s="83"/>
      <c r="LOR574" s="83"/>
      <c r="LOS574" s="83"/>
      <c r="LOT574" s="98"/>
      <c r="LOU574" s="83"/>
      <c r="LOV574" s="83"/>
      <c r="LOW574" s="83"/>
      <c r="LOX574" s="83"/>
      <c r="LOY574" s="98"/>
      <c r="LOZ574" s="83"/>
      <c r="LPA574" s="83"/>
      <c r="LPB574" s="83"/>
      <c r="LPC574" s="83"/>
      <c r="LPD574" s="98"/>
      <c r="LPE574" s="83"/>
      <c r="LPF574" s="83"/>
      <c r="LPG574" s="83"/>
      <c r="LPH574" s="83"/>
      <c r="LPI574" s="98"/>
      <c r="LPJ574" s="83"/>
      <c r="LPK574" s="83"/>
      <c r="LPL574" s="83"/>
      <c r="LPM574" s="83"/>
      <c r="LPN574" s="98"/>
      <c r="LPO574" s="83"/>
      <c r="LPP574" s="83"/>
      <c r="LPQ574" s="83"/>
      <c r="LPR574" s="83"/>
      <c r="LPS574" s="98"/>
      <c r="LPT574" s="83"/>
      <c r="LPU574" s="83"/>
      <c r="LPV574" s="83"/>
      <c r="LPW574" s="83"/>
      <c r="LPX574" s="98"/>
      <c r="LPY574" s="83"/>
      <c r="LPZ574" s="83"/>
      <c r="LQA574" s="83"/>
      <c r="LQB574" s="83"/>
      <c r="LQC574" s="98"/>
      <c r="LQD574" s="83"/>
      <c r="LQE574" s="83"/>
      <c r="LQF574" s="83"/>
      <c r="LQG574" s="83"/>
      <c r="LQH574" s="98"/>
      <c r="LQI574" s="83"/>
      <c r="LQJ574" s="83"/>
      <c r="LQK574" s="83"/>
      <c r="LQL574" s="83"/>
      <c r="LQM574" s="98"/>
      <c r="LQN574" s="83"/>
      <c r="LQO574" s="83"/>
      <c r="LQP574" s="83"/>
      <c r="LQQ574" s="83"/>
      <c r="LQR574" s="98"/>
      <c r="LQS574" s="83"/>
      <c r="LQT574" s="83"/>
      <c r="LQU574" s="83"/>
      <c r="LQV574" s="83"/>
      <c r="LQW574" s="98"/>
      <c r="LQX574" s="83"/>
      <c r="LQY574" s="83"/>
      <c r="LQZ574" s="83"/>
      <c r="LRA574" s="83"/>
      <c r="LRB574" s="98"/>
      <c r="LRC574" s="83"/>
      <c r="LRD574" s="83"/>
      <c r="LRE574" s="83"/>
      <c r="LRF574" s="83"/>
      <c r="LRG574" s="98"/>
      <c r="LRH574" s="83"/>
      <c r="LRI574" s="83"/>
      <c r="LRJ574" s="83"/>
      <c r="LRK574" s="83"/>
      <c r="LRL574" s="98"/>
      <c r="LRM574" s="83"/>
      <c r="LRN574" s="83"/>
      <c r="LRO574" s="83"/>
      <c r="LRP574" s="83"/>
      <c r="LRQ574" s="98"/>
      <c r="LRR574" s="83"/>
      <c r="LRS574" s="83"/>
      <c r="LRT574" s="83"/>
      <c r="LRU574" s="83"/>
      <c r="LRV574" s="98"/>
      <c r="LRW574" s="83"/>
      <c r="LRX574" s="83"/>
      <c r="LRY574" s="83"/>
      <c r="LRZ574" s="83"/>
      <c r="LSA574" s="98"/>
      <c r="LSB574" s="83"/>
      <c r="LSC574" s="83"/>
      <c r="LSD574" s="83"/>
      <c r="LSE574" s="83"/>
      <c r="LSF574" s="98"/>
      <c r="LSG574" s="83"/>
      <c r="LSH574" s="83"/>
      <c r="LSI574" s="83"/>
      <c r="LSJ574" s="83"/>
      <c r="LSK574" s="98"/>
      <c r="LSL574" s="83"/>
      <c r="LSM574" s="83"/>
      <c r="LSN574" s="83"/>
      <c r="LSO574" s="83"/>
      <c r="LSP574" s="98"/>
      <c r="LSQ574" s="83"/>
      <c r="LSR574" s="83"/>
      <c r="LSS574" s="83"/>
      <c r="LST574" s="83"/>
      <c r="LSU574" s="98"/>
      <c r="LSV574" s="83"/>
      <c r="LSW574" s="83"/>
      <c r="LSX574" s="83"/>
      <c r="LSY574" s="83"/>
      <c r="LSZ574" s="98"/>
      <c r="LTA574" s="83"/>
      <c r="LTB574" s="83"/>
      <c r="LTC574" s="83"/>
      <c r="LTD574" s="83"/>
      <c r="LTE574" s="98"/>
      <c r="LTF574" s="83"/>
      <c r="LTG574" s="83"/>
      <c r="LTH574" s="83"/>
      <c r="LTI574" s="83"/>
      <c r="LTJ574" s="98"/>
      <c r="LTK574" s="83"/>
      <c r="LTL574" s="83"/>
      <c r="LTM574" s="83"/>
      <c r="LTN574" s="83"/>
      <c r="LTO574" s="98"/>
      <c r="LTP574" s="83"/>
      <c r="LTQ574" s="83"/>
      <c r="LTR574" s="83"/>
      <c r="LTS574" s="83"/>
      <c r="LTT574" s="98"/>
      <c r="LTU574" s="83"/>
      <c r="LTV574" s="83"/>
      <c r="LTW574" s="83"/>
      <c r="LTX574" s="83"/>
      <c r="LTY574" s="98"/>
      <c r="LTZ574" s="83"/>
      <c r="LUA574" s="83"/>
      <c r="LUB574" s="83"/>
      <c r="LUC574" s="83"/>
      <c r="LUD574" s="98"/>
      <c r="LUE574" s="83"/>
      <c r="LUF574" s="83"/>
      <c r="LUG574" s="83"/>
      <c r="LUH574" s="83"/>
      <c r="LUI574" s="98"/>
      <c r="LUJ574" s="83"/>
      <c r="LUK574" s="83"/>
      <c r="LUL574" s="83"/>
      <c r="LUM574" s="83"/>
      <c r="LUN574" s="98"/>
      <c r="LUO574" s="83"/>
      <c r="LUP574" s="83"/>
      <c r="LUQ574" s="83"/>
      <c r="LUR574" s="83"/>
      <c r="LUS574" s="98"/>
      <c r="LUT574" s="83"/>
      <c r="LUU574" s="83"/>
      <c r="LUV574" s="83"/>
      <c r="LUW574" s="83"/>
      <c r="LUX574" s="98"/>
      <c r="LUY574" s="83"/>
      <c r="LUZ574" s="83"/>
      <c r="LVA574" s="83"/>
      <c r="LVB574" s="83"/>
      <c r="LVC574" s="98"/>
      <c r="LVD574" s="83"/>
      <c r="LVE574" s="83"/>
      <c r="LVF574" s="83"/>
      <c r="LVG574" s="83"/>
      <c r="LVH574" s="98"/>
      <c r="LVI574" s="83"/>
      <c r="LVJ574" s="83"/>
      <c r="LVK574" s="83"/>
      <c r="LVL574" s="83"/>
      <c r="LVM574" s="98"/>
      <c r="LVN574" s="83"/>
      <c r="LVO574" s="83"/>
      <c r="LVP574" s="83"/>
      <c r="LVQ574" s="83"/>
      <c r="LVR574" s="98"/>
      <c r="LVS574" s="83"/>
      <c r="LVT574" s="83"/>
      <c r="LVU574" s="83"/>
      <c r="LVV574" s="83"/>
      <c r="LVW574" s="98"/>
      <c r="LVX574" s="83"/>
      <c r="LVY574" s="83"/>
      <c r="LVZ574" s="83"/>
      <c r="LWA574" s="83"/>
      <c r="LWB574" s="98"/>
      <c r="LWC574" s="83"/>
      <c r="LWD574" s="83"/>
      <c r="LWE574" s="83"/>
      <c r="LWF574" s="83"/>
      <c r="LWG574" s="98"/>
      <c r="LWH574" s="83"/>
      <c r="LWI574" s="83"/>
      <c r="LWJ574" s="83"/>
      <c r="LWK574" s="83"/>
      <c r="LWL574" s="98"/>
      <c r="LWM574" s="83"/>
      <c r="LWN574" s="83"/>
      <c r="LWO574" s="83"/>
      <c r="LWP574" s="83"/>
      <c r="LWQ574" s="98"/>
      <c r="LWR574" s="83"/>
      <c r="LWS574" s="83"/>
      <c r="LWT574" s="83"/>
      <c r="LWU574" s="83"/>
      <c r="LWV574" s="98"/>
      <c r="LWW574" s="83"/>
      <c r="LWX574" s="83"/>
      <c r="LWY574" s="83"/>
      <c r="LWZ574" s="83"/>
      <c r="LXA574" s="98"/>
      <c r="LXB574" s="83"/>
      <c r="LXC574" s="83"/>
      <c r="LXD574" s="83"/>
      <c r="LXE574" s="83"/>
      <c r="LXF574" s="98"/>
      <c r="LXG574" s="83"/>
      <c r="LXH574" s="83"/>
      <c r="LXI574" s="83"/>
      <c r="LXJ574" s="83"/>
      <c r="LXK574" s="98"/>
      <c r="LXL574" s="83"/>
      <c r="LXM574" s="83"/>
      <c r="LXN574" s="83"/>
      <c r="LXO574" s="83"/>
      <c r="LXP574" s="98"/>
      <c r="LXQ574" s="83"/>
      <c r="LXR574" s="83"/>
      <c r="LXS574" s="83"/>
      <c r="LXT574" s="83"/>
      <c r="LXU574" s="98"/>
      <c r="LXV574" s="83"/>
      <c r="LXW574" s="83"/>
      <c r="LXX574" s="83"/>
      <c r="LXY574" s="83"/>
      <c r="LXZ574" s="98"/>
      <c r="LYA574" s="83"/>
      <c r="LYB574" s="83"/>
      <c r="LYC574" s="83"/>
      <c r="LYD574" s="83"/>
      <c r="LYE574" s="98"/>
      <c r="LYF574" s="83"/>
      <c r="LYG574" s="83"/>
      <c r="LYH574" s="83"/>
      <c r="LYI574" s="83"/>
      <c r="LYJ574" s="98"/>
      <c r="LYK574" s="83"/>
      <c r="LYL574" s="83"/>
      <c r="LYM574" s="83"/>
      <c r="LYN574" s="83"/>
      <c r="LYO574" s="98"/>
      <c r="LYP574" s="83"/>
      <c r="LYQ574" s="83"/>
      <c r="LYR574" s="83"/>
      <c r="LYS574" s="83"/>
      <c r="LYT574" s="98"/>
      <c r="LYU574" s="83"/>
      <c r="LYV574" s="83"/>
      <c r="LYW574" s="83"/>
      <c r="LYX574" s="83"/>
      <c r="LYY574" s="98"/>
      <c r="LYZ574" s="83"/>
      <c r="LZA574" s="83"/>
      <c r="LZB574" s="83"/>
      <c r="LZC574" s="83"/>
      <c r="LZD574" s="98"/>
      <c r="LZE574" s="83"/>
      <c r="LZF574" s="83"/>
      <c r="LZG574" s="83"/>
      <c r="LZH574" s="83"/>
      <c r="LZI574" s="98"/>
      <c r="LZJ574" s="83"/>
      <c r="LZK574" s="83"/>
      <c r="LZL574" s="83"/>
      <c r="LZM574" s="83"/>
      <c r="LZN574" s="98"/>
      <c r="LZO574" s="83"/>
      <c r="LZP574" s="83"/>
      <c r="LZQ574" s="83"/>
      <c r="LZR574" s="83"/>
      <c r="LZS574" s="98"/>
      <c r="LZT574" s="83"/>
      <c r="LZU574" s="83"/>
      <c r="LZV574" s="83"/>
      <c r="LZW574" s="83"/>
      <c r="LZX574" s="98"/>
      <c r="LZY574" s="83"/>
      <c r="LZZ574" s="83"/>
      <c r="MAA574" s="83"/>
      <c r="MAB574" s="83"/>
      <c r="MAC574" s="98"/>
      <c r="MAD574" s="83"/>
      <c r="MAE574" s="83"/>
      <c r="MAF574" s="83"/>
      <c r="MAG574" s="83"/>
      <c r="MAH574" s="98"/>
      <c r="MAI574" s="83"/>
      <c r="MAJ574" s="83"/>
      <c r="MAK574" s="83"/>
      <c r="MAL574" s="83"/>
      <c r="MAM574" s="98"/>
      <c r="MAN574" s="83"/>
      <c r="MAO574" s="83"/>
      <c r="MAP574" s="83"/>
      <c r="MAQ574" s="83"/>
      <c r="MAR574" s="98"/>
      <c r="MAS574" s="83"/>
      <c r="MAT574" s="83"/>
      <c r="MAU574" s="83"/>
      <c r="MAV574" s="83"/>
      <c r="MAW574" s="98"/>
      <c r="MAX574" s="83"/>
      <c r="MAY574" s="83"/>
      <c r="MAZ574" s="83"/>
      <c r="MBA574" s="83"/>
      <c r="MBB574" s="98"/>
      <c r="MBC574" s="83"/>
      <c r="MBD574" s="83"/>
      <c r="MBE574" s="83"/>
      <c r="MBF574" s="83"/>
      <c r="MBG574" s="98"/>
      <c r="MBH574" s="83"/>
      <c r="MBI574" s="83"/>
      <c r="MBJ574" s="83"/>
      <c r="MBK574" s="83"/>
      <c r="MBL574" s="98"/>
      <c r="MBM574" s="83"/>
      <c r="MBN574" s="83"/>
      <c r="MBO574" s="83"/>
      <c r="MBP574" s="83"/>
      <c r="MBQ574" s="98"/>
      <c r="MBR574" s="83"/>
      <c r="MBS574" s="83"/>
      <c r="MBT574" s="83"/>
      <c r="MBU574" s="83"/>
      <c r="MBV574" s="98"/>
      <c r="MBW574" s="83"/>
      <c r="MBX574" s="83"/>
      <c r="MBY574" s="83"/>
      <c r="MBZ574" s="83"/>
      <c r="MCA574" s="98"/>
      <c r="MCB574" s="83"/>
      <c r="MCC574" s="83"/>
      <c r="MCD574" s="83"/>
      <c r="MCE574" s="83"/>
      <c r="MCF574" s="98"/>
      <c r="MCG574" s="83"/>
      <c r="MCH574" s="83"/>
      <c r="MCI574" s="83"/>
      <c r="MCJ574" s="83"/>
      <c r="MCK574" s="98"/>
      <c r="MCL574" s="83"/>
      <c r="MCM574" s="83"/>
      <c r="MCN574" s="83"/>
      <c r="MCO574" s="83"/>
      <c r="MCP574" s="98"/>
      <c r="MCQ574" s="83"/>
      <c r="MCR574" s="83"/>
      <c r="MCS574" s="83"/>
      <c r="MCT574" s="83"/>
      <c r="MCU574" s="98"/>
      <c r="MCV574" s="83"/>
      <c r="MCW574" s="83"/>
      <c r="MCX574" s="83"/>
      <c r="MCY574" s="83"/>
      <c r="MCZ574" s="98"/>
      <c r="MDA574" s="83"/>
      <c r="MDB574" s="83"/>
      <c r="MDC574" s="83"/>
      <c r="MDD574" s="83"/>
      <c r="MDE574" s="98"/>
      <c r="MDF574" s="83"/>
      <c r="MDG574" s="83"/>
      <c r="MDH574" s="83"/>
      <c r="MDI574" s="83"/>
      <c r="MDJ574" s="98"/>
      <c r="MDK574" s="83"/>
      <c r="MDL574" s="83"/>
      <c r="MDM574" s="83"/>
      <c r="MDN574" s="83"/>
      <c r="MDO574" s="98"/>
      <c r="MDP574" s="83"/>
      <c r="MDQ574" s="83"/>
      <c r="MDR574" s="83"/>
      <c r="MDS574" s="83"/>
      <c r="MDT574" s="98"/>
      <c r="MDU574" s="83"/>
      <c r="MDV574" s="83"/>
      <c r="MDW574" s="83"/>
      <c r="MDX574" s="83"/>
      <c r="MDY574" s="98"/>
      <c r="MDZ574" s="83"/>
      <c r="MEA574" s="83"/>
      <c r="MEB574" s="83"/>
      <c r="MEC574" s="83"/>
      <c r="MED574" s="98"/>
      <c r="MEE574" s="83"/>
      <c r="MEF574" s="83"/>
      <c r="MEG574" s="83"/>
      <c r="MEH574" s="83"/>
      <c r="MEI574" s="98"/>
      <c r="MEJ574" s="83"/>
      <c r="MEK574" s="83"/>
      <c r="MEL574" s="83"/>
      <c r="MEM574" s="83"/>
      <c r="MEN574" s="98"/>
      <c r="MEO574" s="83"/>
      <c r="MEP574" s="83"/>
      <c r="MEQ574" s="83"/>
      <c r="MER574" s="83"/>
      <c r="MES574" s="98"/>
      <c r="MET574" s="83"/>
      <c r="MEU574" s="83"/>
      <c r="MEV574" s="83"/>
      <c r="MEW574" s="83"/>
      <c r="MEX574" s="98"/>
      <c r="MEY574" s="83"/>
      <c r="MEZ574" s="83"/>
      <c r="MFA574" s="83"/>
      <c r="MFB574" s="83"/>
      <c r="MFC574" s="98"/>
      <c r="MFD574" s="83"/>
      <c r="MFE574" s="83"/>
      <c r="MFF574" s="83"/>
      <c r="MFG574" s="83"/>
      <c r="MFH574" s="98"/>
      <c r="MFI574" s="83"/>
      <c r="MFJ574" s="83"/>
      <c r="MFK574" s="83"/>
      <c r="MFL574" s="83"/>
      <c r="MFM574" s="98"/>
      <c r="MFN574" s="83"/>
      <c r="MFO574" s="83"/>
      <c r="MFP574" s="83"/>
      <c r="MFQ574" s="83"/>
      <c r="MFR574" s="98"/>
      <c r="MFS574" s="83"/>
      <c r="MFT574" s="83"/>
      <c r="MFU574" s="83"/>
      <c r="MFV574" s="83"/>
      <c r="MFW574" s="98"/>
      <c r="MFX574" s="83"/>
      <c r="MFY574" s="83"/>
      <c r="MFZ574" s="83"/>
      <c r="MGA574" s="83"/>
      <c r="MGB574" s="98"/>
      <c r="MGC574" s="83"/>
      <c r="MGD574" s="83"/>
      <c r="MGE574" s="83"/>
      <c r="MGF574" s="83"/>
      <c r="MGG574" s="98"/>
      <c r="MGH574" s="83"/>
      <c r="MGI574" s="83"/>
      <c r="MGJ574" s="83"/>
      <c r="MGK574" s="83"/>
      <c r="MGL574" s="98"/>
      <c r="MGM574" s="83"/>
      <c r="MGN574" s="83"/>
      <c r="MGO574" s="83"/>
      <c r="MGP574" s="83"/>
      <c r="MGQ574" s="98"/>
      <c r="MGR574" s="83"/>
      <c r="MGS574" s="83"/>
      <c r="MGT574" s="83"/>
      <c r="MGU574" s="83"/>
      <c r="MGV574" s="98"/>
      <c r="MGW574" s="83"/>
      <c r="MGX574" s="83"/>
      <c r="MGY574" s="83"/>
      <c r="MGZ574" s="83"/>
      <c r="MHA574" s="98"/>
      <c r="MHB574" s="83"/>
      <c r="MHC574" s="83"/>
      <c r="MHD574" s="83"/>
      <c r="MHE574" s="83"/>
      <c r="MHF574" s="98"/>
      <c r="MHG574" s="83"/>
      <c r="MHH574" s="83"/>
      <c r="MHI574" s="83"/>
      <c r="MHJ574" s="83"/>
      <c r="MHK574" s="98"/>
      <c r="MHL574" s="83"/>
      <c r="MHM574" s="83"/>
      <c r="MHN574" s="83"/>
      <c r="MHO574" s="83"/>
      <c r="MHP574" s="98"/>
      <c r="MHQ574" s="83"/>
      <c r="MHR574" s="83"/>
      <c r="MHS574" s="83"/>
      <c r="MHT574" s="83"/>
      <c r="MHU574" s="98"/>
      <c r="MHV574" s="83"/>
      <c r="MHW574" s="83"/>
      <c r="MHX574" s="83"/>
      <c r="MHY574" s="83"/>
      <c r="MHZ574" s="98"/>
      <c r="MIA574" s="83"/>
      <c r="MIB574" s="83"/>
      <c r="MIC574" s="83"/>
      <c r="MID574" s="83"/>
      <c r="MIE574" s="98"/>
      <c r="MIF574" s="83"/>
      <c r="MIG574" s="83"/>
      <c r="MIH574" s="83"/>
      <c r="MII574" s="83"/>
      <c r="MIJ574" s="98"/>
      <c r="MIK574" s="83"/>
      <c r="MIL574" s="83"/>
      <c r="MIM574" s="83"/>
      <c r="MIN574" s="83"/>
      <c r="MIO574" s="98"/>
      <c r="MIP574" s="83"/>
      <c r="MIQ574" s="83"/>
      <c r="MIR574" s="83"/>
      <c r="MIS574" s="83"/>
      <c r="MIT574" s="98"/>
      <c r="MIU574" s="83"/>
      <c r="MIV574" s="83"/>
      <c r="MIW574" s="83"/>
      <c r="MIX574" s="83"/>
      <c r="MIY574" s="98"/>
      <c r="MIZ574" s="83"/>
      <c r="MJA574" s="83"/>
      <c r="MJB574" s="83"/>
      <c r="MJC574" s="83"/>
      <c r="MJD574" s="98"/>
      <c r="MJE574" s="83"/>
      <c r="MJF574" s="83"/>
      <c r="MJG574" s="83"/>
      <c r="MJH574" s="83"/>
      <c r="MJI574" s="98"/>
      <c r="MJJ574" s="83"/>
      <c r="MJK574" s="83"/>
      <c r="MJL574" s="83"/>
      <c r="MJM574" s="83"/>
      <c r="MJN574" s="98"/>
      <c r="MJO574" s="83"/>
      <c r="MJP574" s="83"/>
      <c r="MJQ574" s="83"/>
      <c r="MJR574" s="83"/>
      <c r="MJS574" s="98"/>
      <c r="MJT574" s="83"/>
      <c r="MJU574" s="83"/>
      <c r="MJV574" s="83"/>
      <c r="MJW574" s="83"/>
      <c r="MJX574" s="98"/>
      <c r="MJY574" s="83"/>
      <c r="MJZ574" s="83"/>
      <c r="MKA574" s="83"/>
      <c r="MKB574" s="83"/>
      <c r="MKC574" s="98"/>
      <c r="MKD574" s="83"/>
      <c r="MKE574" s="83"/>
      <c r="MKF574" s="83"/>
      <c r="MKG574" s="83"/>
      <c r="MKH574" s="98"/>
      <c r="MKI574" s="83"/>
      <c r="MKJ574" s="83"/>
      <c r="MKK574" s="83"/>
      <c r="MKL574" s="83"/>
      <c r="MKM574" s="98"/>
      <c r="MKN574" s="83"/>
      <c r="MKO574" s="83"/>
      <c r="MKP574" s="83"/>
      <c r="MKQ574" s="83"/>
      <c r="MKR574" s="98"/>
      <c r="MKS574" s="83"/>
      <c r="MKT574" s="83"/>
      <c r="MKU574" s="83"/>
      <c r="MKV574" s="83"/>
      <c r="MKW574" s="98"/>
      <c r="MKX574" s="83"/>
      <c r="MKY574" s="83"/>
      <c r="MKZ574" s="83"/>
      <c r="MLA574" s="83"/>
      <c r="MLB574" s="98"/>
      <c r="MLC574" s="83"/>
      <c r="MLD574" s="83"/>
      <c r="MLE574" s="83"/>
      <c r="MLF574" s="83"/>
      <c r="MLG574" s="98"/>
      <c r="MLH574" s="83"/>
      <c r="MLI574" s="83"/>
      <c r="MLJ574" s="83"/>
      <c r="MLK574" s="83"/>
      <c r="MLL574" s="98"/>
      <c r="MLM574" s="83"/>
      <c r="MLN574" s="83"/>
      <c r="MLO574" s="83"/>
      <c r="MLP574" s="83"/>
      <c r="MLQ574" s="98"/>
      <c r="MLR574" s="83"/>
      <c r="MLS574" s="83"/>
      <c r="MLT574" s="83"/>
      <c r="MLU574" s="83"/>
      <c r="MLV574" s="98"/>
      <c r="MLW574" s="83"/>
      <c r="MLX574" s="83"/>
      <c r="MLY574" s="83"/>
      <c r="MLZ574" s="83"/>
      <c r="MMA574" s="98"/>
      <c r="MMB574" s="83"/>
      <c r="MMC574" s="83"/>
      <c r="MMD574" s="83"/>
      <c r="MME574" s="83"/>
      <c r="MMF574" s="98"/>
      <c r="MMG574" s="83"/>
      <c r="MMH574" s="83"/>
      <c r="MMI574" s="83"/>
      <c r="MMJ574" s="83"/>
      <c r="MMK574" s="98"/>
      <c r="MML574" s="83"/>
      <c r="MMM574" s="83"/>
      <c r="MMN574" s="83"/>
      <c r="MMO574" s="83"/>
      <c r="MMP574" s="98"/>
      <c r="MMQ574" s="83"/>
      <c r="MMR574" s="83"/>
      <c r="MMS574" s="83"/>
      <c r="MMT574" s="83"/>
      <c r="MMU574" s="98"/>
      <c r="MMV574" s="83"/>
      <c r="MMW574" s="83"/>
      <c r="MMX574" s="83"/>
      <c r="MMY574" s="83"/>
      <c r="MMZ574" s="98"/>
      <c r="MNA574" s="83"/>
      <c r="MNB574" s="83"/>
      <c r="MNC574" s="83"/>
      <c r="MND574" s="83"/>
      <c r="MNE574" s="98"/>
      <c r="MNF574" s="83"/>
      <c r="MNG574" s="83"/>
      <c r="MNH574" s="83"/>
      <c r="MNI574" s="83"/>
      <c r="MNJ574" s="98"/>
      <c r="MNK574" s="83"/>
      <c r="MNL574" s="83"/>
      <c r="MNM574" s="83"/>
      <c r="MNN574" s="83"/>
      <c r="MNO574" s="98"/>
      <c r="MNP574" s="83"/>
      <c r="MNQ574" s="83"/>
      <c r="MNR574" s="83"/>
      <c r="MNS574" s="83"/>
      <c r="MNT574" s="98"/>
      <c r="MNU574" s="83"/>
      <c r="MNV574" s="83"/>
      <c r="MNW574" s="83"/>
      <c r="MNX574" s="83"/>
      <c r="MNY574" s="98"/>
      <c r="MNZ574" s="83"/>
      <c r="MOA574" s="83"/>
      <c r="MOB574" s="83"/>
      <c r="MOC574" s="83"/>
      <c r="MOD574" s="98"/>
      <c r="MOE574" s="83"/>
      <c r="MOF574" s="83"/>
      <c r="MOG574" s="83"/>
      <c r="MOH574" s="83"/>
      <c r="MOI574" s="98"/>
      <c r="MOJ574" s="83"/>
      <c r="MOK574" s="83"/>
      <c r="MOL574" s="83"/>
      <c r="MOM574" s="83"/>
      <c r="MON574" s="98"/>
      <c r="MOO574" s="83"/>
      <c r="MOP574" s="83"/>
      <c r="MOQ574" s="83"/>
      <c r="MOR574" s="83"/>
      <c r="MOS574" s="98"/>
      <c r="MOT574" s="83"/>
      <c r="MOU574" s="83"/>
      <c r="MOV574" s="83"/>
      <c r="MOW574" s="83"/>
      <c r="MOX574" s="98"/>
      <c r="MOY574" s="83"/>
      <c r="MOZ574" s="83"/>
      <c r="MPA574" s="83"/>
      <c r="MPB574" s="83"/>
      <c r="MPC574" s="98"/>
      <c r="MPD574" s="83"/>
      <c r="MPE574" s="83"/>
      <c r="MPF574" s="83"/>
      <c r="MPG574" s="83"/>
      <c r="MPH574" s="98"/>
      <c r="MPI574" s="83"/>
      <c r="MPJ574" s="83"/>
      <c r="MPK574" s="83"/>
      <c r="MPL574" s="83"/>
      <c r="MPM574" s="98"/>
      <c r="MPN574" s="83"/>
      <c r="MPO574" s="83"/>
      <c r="MPP574" s="83"/>
      <c r="MPQ574" s="83"/>
      <c r="MPR574" s="98"/>
      <c r="MPS574" s="83"/>
      <c r="MPT574" s="83"/>
      <c r="MPU574" s="83"/>
      <c r="MPV574" s="83"/>
      <c r="MPW574" s="98"/>
      <c r="MPX574" s="83"/>
      <c r="MPY574" s="83"/>
      <c r="MPZ574" s="83"/>
      <c r="MQA574" s="83"/>
      <c r="MQB574" s="98"/>
      <c r="MQC574" s="83"/>
      <c r="MQD574" s="83"/>
      <c r="MQE574" s="83"/>
      <c r="MQF574" s="83"/>
      <c r="MQG574" s="98"/>
      <c r="MQH574" s="83"/>
      <c r="MQI574" s="83"/>
      <c r="MQJ574" s="83"/>
      <c r="MQK574" s="83"/>
      <c r="MQL574" s="98"/>
      <c r="MQM574" s="83"/>
      <c r="MQN574" s="83"/>
      <c r="MQO574" s="83"/>
      <c r="MQP574" s="83"/>
      <c r="MQQ574" s="98"/>
      <c r="MQR574" s="83"/>
      <c r="MQS574" s="83"/>
      <c r="MQT574" s="83"/>
      <c r="MQU574" s="83"/>
      <c r="MQV574" s="98"/>
      <c r="MQW574" s="83"/>
      <c r="MQX574" s="83"/>
      <c r="MQY574" s="83"/>
      <c r="MQZ574" s="83"/>
      <c r="MRA574" s="98"/>
      <c r="MRB574" s="83"/>
      <c r="MRC574" s="83"/>
      <c r="MRD574" s="83"/>
      <c r="MRE574" s="83"/>
      <c r="MRF574" s="98"/>
      <c r="MRG574" s="83"/>
      <c r="MRH574" s="83"/>
      <c r="MRI574" s="83"/>
      <c r="MRJ574" s="83"/>
      <c r="MRK574" s="98"/>
      <c r="MRL574" s="83"/>
      <c r="MRM574" s="83"/>
      <c r="MRN574" s="83"/>
      <c r="MRO574" s="83"/>
      <c r="MRP574" s="98"/>
      <c r="MRQ574" s="83"/>
      <c r="MRR574" s="83"/>
      <c r="MRS574" s="83"/>
      <c r="MRT574" s="83"/>
      <c r="MRU574" s="98"/>
      <c r="MRV574" s="83"/>
      <c r="MRW574" s="83"/>
      <c r="MRX574" s="83"/>
      <c r="MRY574" s="83"/>
      <c r="MRZ574" s="98"/>
      <c r="MSA574" s="83"/>
      <c r="MSB574" s="83"/>
      <c r="MSC574" s="83"/>
      <c r="MSD574" s="83"/>
      <c r="MSE574" s="98"/>
      <c r="MSF574" s="83"/>
      <c r="MSG574" s="83"/>
      <c r="MSH574" s="83"/>
      <c r="MSI574" s="83"/>
      <c r="MSJ574" s="98"/>
      <c r="MSK574" s="83"/>
      <c r="MSL574" s="83"/>
      <c r="MSM574" s="83"/>
      <c r="MSN574" s="83"/>
      <c r="MSO574" s="98"/>
      <c r="MSP574" s="83"/>
      <c r="MSQ574" s="83"/>
      <c r="MSR574" s="83"/>
      <c r="MSS574" s="83"/>
      <c r="MST574" s="98"/>
      <c r="MSU574" s="83"/>
      <c r="MSV574" s="83"/>
      <c r="MSW574" s="83"/>
      <c r="MSX574" s="83"/>
      <c r="MSY574" s="98"/>
      <c r="MSZ574" s="83"/>
      <c r="MTA574" s="83"/>
      <c r="MTB574" s="83"/>
      <c r="MTC574" s="83"/>
      <c r="MTD574" s="98"/>
      <c r="MTE574" s="83"/>
      <c r="MTF574" s="83"/>
      <c r="MTG574" s="83"/>
      <c r="MTH574" s="83"/>
      <c r="MTI574" s="98"/>
      <c r="MTJ574" s="83"/>
      <c r="MTK574" s="83"/>
      <c r="MTL574" s="83"/>
      <c r="MTM574" s="83"/>
      <c r="MTN574" s="98"/>
      <c r="MTO574" s="83"/>
      <c r="MTP574" s="83"/>
      <c r="MTQ574" s="83"/>
      <c r="MTR574" s="83"/>
      <c r="MTS574" s="98"/>
      <c r="MTT574" s="83"/>
      <c r="MTU574" s="83"/>
      <c r="MTV574" s="83"/>
      <c r="MTW574" s="83"/>
      <c r="MTX574" s="98"/>
      <c r="MTY574" s="83"/>
      <c r="MTZ574" s="83"/>
      <c r="MUA574" s="83"/>
      <c r="MUB574" s="83"/>
      <c r="MUC574" s="98"/>
      <c r="MUD574" s="83"/>
      <c r="MUE574" s="83"/>
      <c r="MUF574" s="83"/>
      <c r="MUG574" s="83"/>
      <c r="MUH574" s="98"/>
      <c r="MUI574" s="83"/>
      <c r="MUJ574" s="83"/>
      <c r="MUK574" s="83"/>
      <c r="MUL574" s="83"/>
      <c r="MUM574" s="98"/>
      <c r="MUN574" s="83"/>
      <c r="MUO574" s="83"/>
      <c r="MUP574" s="83"/>
      <c r="MUQ574" s="83"/>
      <c r="MUR574" s="98"/>
      <c r="MUS574" s="83"/>
      <c r="MUT574" s="83"/>
      <c r="MUU574" s="83"/>
      <c r="MUV574" s="83"/>
      <c r="MUW574" s="98"/>
      <c r="MUX574" s="83"/>
      <c r="MUY574" s="83"/>
      <c r="MUZ574" s="83"/>
      <c r="MVA574" s="83"/>
      <c r="MVB574" s="98"/>
      <c r="MVC574" s="83"/>
      <c r="MVD574" s="83"/>
      <c r="MVE574" s="83"/>
      <c r="MVF574" s="83"/>
      <c r="MVG574" s="98"/>
      <c r="MVH574" s="83"/>
      <c r="MVI574" s="83"/>
      <c r="MVJ574" s="83"/>
      <c r="MVK574" s="83"/>
      <c r="MVL574" s="98"/>
      <c r="MVM574" s="83"/>
      <c r="MVN574" s="83"/>
      <c r="MVO574" s="83"/>
      <c r="MVP574" s="83"/>
      <c r="MVQ574" s="98"/>
      <c r="MVR574" s="83"/>
      <c r="MVS574" s="83"/>
      <c r="MVT574" s="83"/>
      <c r="MVU574" s="83"/>
      <c r="MVV574" s="98"/>
      <c r="MVW574" s="83"/>
      <c r="MVX574" s="83"/>
      <c r="MVY574" s="83"/>
      <c r="MVZ574" s="83"/>
      <c r="MWA574" s="98"/>
      <c r="MWB574" s="83"/>
      <c r="MWC574" s="83"/>
      <c r="MWD574" s="83"/>
      <c r="MWE574" s="83"/>
      <c r="MWF574" s="98"/>
      <c r="MWG574" s="83"/>
      <c r="MWH574" s="83"/>
      <c r="MWI574" s="83"/>
      <c r="MWJ574" s="83"/>
      <c r="MWK574" s="98"/>
      <c r="MWL574" s="83"/>
      <c r="MWM574" s="83"/>
      <c r="MWN574" s="83"/>
      <c r="MWO574" s="83"/>
      <c r="MWP574" s="98"/>
      <c r="MWQ574" s="83"/>
      <c r="MWR574" s="83"/>
      <c r="MWS574" s="83"/>
      <c r="MWT574" s="83"/>
      <c r="MWU574" s="98"/>
      <c r="MWV574" s="83"/>
      <c r="MWW574" s="83"/>
      <c r="MWX574" s="83"/>
      <c r="MWY574" s="83"/>
      <c r="MWZ574" s="98"/>
      <c r="MXA574" s="83"/>
      <c r="MXB574" s="83"/>
      <c r="MXC574" s="83"/>
      <c r="MXD574" s="83"/>
      <c r="MXE574" s="98"/>
      <c r="MXF574" s="83"/>
      <c r="MXG574" s="83"/>
      <c r="MXH574" s="83"/>
      <c r="MXI574" s="83"/>
      <c r="MXJ574" s="98"/>
      <c r="MXK574" s="83"/>
      <c r="MXL574" s="83"/>
      <c r="MXM574" s="83"/>
      <c r="MXN574" s="83"/>
      <c r="MXO574" s="98"/>
      <c r="MXP574" s="83"/>
      <c r="MXQ574" s="83"/>
      <c r="MXR574" s="83"/>
      <c r="MXS574" s="83"/>
      <c r="MXT574" s="98"/>
      <c r="MXU574" s="83"/>
      <c r="MXV574" s="83"/>
      <c r="MXW574" s="83"/>
      <c r="MXX574" s="83"/>
      <c r="MXY574" s="98"/>
      <c r="MXZ574" s="83"/>
      <c r="MYA574" s="83"/>
      <c r="MYB574" s="83"/>
      <c r="MYC574" s="83"/>
      <c r="MYD574" s="98"/>
      <c r="MYE574" s="83"/>
      <c r="MYF574" s="83"/>
      <c r="MYG574" s="83"/>
      <c r="MYH574" s="83"/>
      <c r="MYI574" s="98"/>
      <c r="MYJ574" s="83"/>
      <c r="MYK574" s="83"/>
      <c r="MYL574" s="83"/>
      <c r="MYM574" s="83"/>
      <c r="MYN574" s="98"/>
      <c r="MYO574" s="83"/>
      <c r="MYP574" s="83"/>
      <c r="MYQ574" s="83"/>
      <c r="MYR574" s="83"/>
      <c r="MYS574" s="98"/>
      <c r="MYT574" s="83"/>
      <c r="MYU574" s="83"/>
      <c r="MYV574" s="83"/>
      <c r="MYW574" s="83"/>
      <c r="MYX574" s="98"/>
      <c r="MYY574" s="83"/>
      <c r="MYZ574" s="83"/>
      <c r="MZA574" s="83"/>
      <c r="MZB574" s="83"/>
      <c r="MZC574" s="98"/>
      <c r="MZD574" s="83"/>
      <c r="MZE574" s="83"/>
      <c r="MZF574" s="83"/>
      <c r="MZG574" s="83"/>
      <c r="MZH574" s="98"/>
      <c r="MZI574" s="83"/>
      <c r="MZJ574" s="83"/>
      <c r="MZK574" s="83"/>
      <c r="MZL574" s="83"/>
      <c r="MZM574" s="98"/>
      <c r="MZN574" s="83"/>
      <c r="MZO574" s="83"/>
      <c r="MZP574" s="83"/>
      <c r="MZQ574" s="83"/>
      <c r="MZR574" s="98"/>
      <c r="MZS574" s="83"/>
      <c r="MZT574" s="83"/>
      <c r="MZU574" s="83"/>
      <c r="MZV574" s="83"/>
      <c r="MZW574" s="98"/>
      <c r="MZX574" s="83"/>
      <c r="MZY574" s="83"/>
      <c r="MZZ574" s="83"/>
      <c r="NAA574" s="83"/>
      <c r="NAB574" s="98"/>
      <c r="NAC574" s="83"/>
      <c r="NAD574" s="83"/>
      <c r="NAE574" s="83"/>
      <c r="NAF574" s="83"/>
      <c r="NAG574" s="98"/>
      <c r="NAH574" s="83"/>
      <c r="NAI574" s="83"/>
      <c r="NAJ574" s="83"/>
      <c r="NAK574" s="83"/>
      <c r="NAL574" s="98"/>
      <c r="NAM574" s="83"/>
      <c r="NAN574" s="83"/>
      <c r="NAO574" s="83"/>
      <c r="NAP574" s="83"/>
      <c r="NAQ574" s="98"/>
      <c r="NAR574" s="83"/>
      <c r="NAS574" s="83"/>
      <c r="NAT574" s="83"/>
      <c r="NAU574" s="83"/>
      <c r="NAV574" s="98"/>
      <c r="NAW574" s="83"/>
      <c r="NAX574" s="83"/>
      <c r="NAY574" s="83"/>
      <c r="NAZ574" s="83"/>
      <c r="NBA574" s="98"/>
      <c r="NBB574" s="83"/>
      <c r="NBC574" s="83"/>
      <c r="NBD574" s="83"/>
      <c r="NBE574" s="83"/>
      <c r="NBF574" s="98"/>
      <c r="NBG574" s="83"/>
      <c r="NBH574" s="83"/>
      <c r="NBI574" s="83"/>
      <c r="NBJ574" s="83"/>
      <c r="NBK574" s="98"/>
      <c r="NBL574" s="83"/>
      <c r="NBM574" s="83"/>
      <c r="NBN574" s="83"/>
      <c r="NBO574" s="83"/>
      <c r="NBP574" s="98"/>
      <c r="NBQ574" s="83"/>
      <c r="NBR574" s="83"/>
      <c r="NBS574" s="83"/>
      <c r="NBT574" s="83"/>
      <c r="NBU574" s="98"/>
      <c r="NBV574" s="83"/>
      <c r="NBW574" s="83"/>
      <c r="NBX574" s="83"/>
      <c r="NBY574" s="83"/>
      <c r="NBZ574" s="98"/>
      <c r="NCA574" s="83"/>
      <c r="NCB574" s="83"/>
      <c r="NCC574" s="83"/>
      <c r="NCD574" s="83"/>
      <c r="NCE574" s="98"/>
      <c r="NCF574" s="83"/>
      <c r="NCG574" s="83"/>
      <c r="NCH574" s="83"/>
      <c r="NCI574" s="83"/>
      <c r="NCJ574" s="98"/>
      <c r="NCK574" s="83"/>
      <c r="NCL574" s="83"/>
      <c r="NCM574" s="83"/>
      <c r="NCN574" s="83"/>
      <c r="NCO574" s="98"/>
      <c r="NCP574" s="83"/>
      <c r="NCQ574" s="83"/>
      <c r="NCR574" s="83"/>
      <c r="NCS574" s="83"/>
      <c r="NCT574" s="98"/>
      <c r="NCU574" s="83"/>
      <c r="NCV574" s="83"/>
      <c r="NCW574" s="83"/>
      <c r="NCX574" s="83"/>
      <c r="NCY574" s="98"/>
      <c r="NCZ574" s="83"/>
      <c r="NDA574" s="83"/>
      <c r="NDB574" s="83"/>
      <c r="NDC574" s="83"/>
      <c r="NDD574" s="98"/>
      <c r="NDE574" s="83"/>
      <c r="NDF574" s="83"/>
      <c r="NDG574" s="83"/>
      <c r="NDH574" s="83"/>
      <c r="NDI574" s="98"/>
      <c r="NDJ574" s="83"/>
      <c r="NDK574" s="83"/>
      <c r="NDL574" s="83"/>
      <c r="NDM574" s="83"/>
      <c r="NDN574" s="98"/>
      <c r="NDO574" s="83"/>
      <c r="NDP574" s="83"/>
      <c r="NDQ574" s="83"/>
      <c r="NDR574" s="83"/>
      <c r="NDS574" s="98"/>
      <c r="NDT574" s="83"/>
      <c r="NDU574" s="83"/>
      <c r="NDV574" s="83"/>
      <c r="NDW574" s="83"/>
      <c r="NDX574" s="98"/>
      <c r="NDY574" s="83"/>
      <c r="NDZ574" s="83"/>
      <c r="NEA574" s="83"/>
      <c r="NEB574" s="83"/>
      <c r="NEC574" s="98"/>
      <c r="NED574" s="83"/>
      <c r="NEE574" s="83"/>
      <c r="NEF574" s="83"/>
      <c r="NEG574" s="83"/>
      <c r="NEH574" s="98"/>
      <c r="NEI574" s="83"/>
      <c r="NEJ574" s="83"/>
      <c r="NEK574" s="83"/>
      <c r="NEL574" s="83"/>
      <c r="NEM574" s="98"/>
      <c r="NEN574" s="83"/>
      <c r="NEO574" s="83"/>
      <c r="NEP574" s="83"/>
      <c r="NEQ574" s="83"/>
      <c r="NER574" s="98"/>
      <c r="NES574" s="83"/>
      <c r="NET574" s="83"/>
      <c r="NEU574" s="83"/>
      <c r="NEV574" s="83"/>
      <c r="NEW574" s="98"/>
      <c r="NEX574" s="83"/>
      <c r="NEY574" s="83"/>
      <c r="NEZ574" s="83"/>
      <c r="NFA574" s="83"/>
      <c r="NFB574" s="98"/>
      <c r="NFC574" s="83"/>
      <c r="NFD574" s="83"/>
      <c r="NFE574" s="83"/>
      <c r="NFF574" s="83"/>
      <c r="NFG574" s="98"/>
      <c r="NFH574" s="83"/>
      <c r="NFI574" s="83"/>
      <c r="NFJ574" s="83"/>
      <c r="NFK574" s="83"/>
      <c r="NFL574" s="98"/>
      <c r="NFM574" s="83"/>
      <c r="NFN574" s="83"/>
      <c r="NFO574" s="83"/>
      <c r="NFP574" s="83"/>
      <c r="NFQ574" s="98"/>
      <c r="NFR574" s="83"/>
      <c r="NFS574" s="83"/>
      <c r="NFT574" s="83"/>
      <c r="NFU574" s="83"/>
      <c r="NFV574" s="98"/>
      <c r="NFW574" s="83"/>
      <c r="NFX574" s="83"/>
      <c r="NFY574" s="83"/>
      <c r="NFZ574" s="83"/>
      <c r="NGA574" s="98"/>
      <c r="NGB574" s="83"/>
      <c r="NGC574" s="83"/>
      <c r="NGD574" s="83"/>
      <c r="NGE574" s="83"/>
      <c r="NGF574" s="98"/>
      <c r="NGG574" s="83"/>
      <c r="NGH574" s="83"/>
      <c r="NGI574" s="83"/>
      <c r="NGJ574" s="83"/>
      <c r="NGK574" s="98"/>
      <c r="NGL574" s="83"/>
      <c r="NGM574" s="83"/>
      <c r="NGN574" s="83"/>
      <c r="NGO574" s="83"/>
      <c r="NGP574" s="98"/>
      <c r="NGQ574" s="83"/>
      <c r="NGR574" s="83"/>
      <c r="NGS574" s="83"/>
      <c r="NGT574" s="83"/>
      <c r="NGU574" s="98"/>
      <c r="NGV574" s="83"/>
      <c r="NGW574" s="83"/>
      <c r="NGX574" s="83"/>
      <c r="NGY574" s="83"/>
      <c r="NGZ574" s="98"/>
      <c r="NHA574" s="83"/>
      <c r="NHB574" s="83"/>
      <c r="NHC574" s="83"/>
      <c r="NHD574" s="83"/>
      <c r="NHE574" s="98"/>
      <c r="NHF574" s="83"/>
      <c r="NHG574" s="83"/>
      <c r="NHH574" s="83"/>
      <c r="NHI574" s="83"/>
      <c r="NHJ574" s="98"/>
      <c r="NHK574" s="83"/>
      <c r="NHL574" s="83"/>
      <c r="NHM574" s="83"/>
      <c r="NHN574" s="83"/>
      <c r="NHO574" s="98"/>
      <c r="NHP574" s="83"/>
      <c r="NHQ574" s="83"/>
      <c r="NHR574" s="83"/>
      <c r="NHS574" s="83"/>
      <c r="NHT574" s="98"/>
      <c r="NHU574" s="83"/>
      <c r="NHV574" s="83"/>
      <c r="NHW574" s="83"/>
      <c r="NHX574" s="83"/>
      <c r="NHY574" s="98"/>
      <c r="NHZ574" s="83"/>
      <c r="NIA574" s="83"/>
      <c r="NIB574" s="83"/>
      <c r="NIC574" s="83"/>
      <c r="NID574" s="98"/>
      <c r="NIE574" s="83"/>
      <c r="NIF574" s="83"/>
      <c r="NIG574" s="83"/>
      <c r="NIH574" s="83"/>
      <c r="NII574" s="98"/>
      <c r="NIJ574" s="83"/>
      <c r="NIK574" s="83"/>
      <c r="NIL574" s="83"/>
      <c r="NIM574" s="83"/>
      <c r="NIN574" s="98"/>
      <c r="NIO574" s="83"/>
      <c r="NIP574" s="83"/>
      <c r="NIQ574" s="83"/>
      <c r="NIR574" s="83"/>
      <c r="NIS574" s="98"/>
      <c r="NIT574" s="83"/>
      <c r="NIU574" s="83"/>
      <c r="NIV574" s="83"/>
      <c r="NIW574" s="83"/>
      <c r="NIX574" s="98"/>
      <c r="NIY574" s="83"/>
      <c r="NIZ574" s="83"/>
      <c r="NJA574" s="83"/>
      <c r="NJB574" s="83"/>
      <c r="NJC574" s="98"/>
      <c r="NJD574" s="83"/>
      <c r="NJE574" s="83"/>
      <c r="NJF574" s="83"/>
      <c r="NJG574" s="83"/>
      <c r="NJH574" s="98"/>
      <c r="NJI574" s="83"/>
      <c r="NJJ574" s="83"/>
      <c r="NJK574" s="83"/>
      <c r="NJL574" s="83"/>
      <c r="NJM574" s="98"/>
      <c r="NJN574" s="83"/>
      <c r="NJO574" s="83"/>
      <c r="NJP574" s="83"/>
      <c r="NJQ574" s="83"/>
      <c r="NJR574" s="98"/>
      <c r="NJS574" s="83"/>
      <c r="NJT574" s="83"/>
      <c r="NJU574" s="83"/>
      <c r="NJV574" s="83"/>
      <c r="NJW574" s="98"/>
      <c r="NJX574" s="83"/>
      <c r="NJY574" s="83"/>
      <c r="NJZ574" s="83"/>
      <c r="NKA574" s="83"/>
      <c r="NKB574" s="98"/>
      <c r="NKC574" s="83"/>
      <c r="NKD574" s="83"/>
      <c r="NKE574" s="83"/>
      <c r="NKF574" s="83"/>
      <c r="NKG574" s="98"/>
      <c r="NKH574" s="83"/>
      <c r="NKI574" s="83"/>
      <c r="NKJ574" s="83"/>
      <c r="NKK574" s="83"/>
      <c r="NKL574" s="98"/>
      <c r="NKM574" s="83"/>
      <c r="NKN574" s="83"/>
      <c r="NKO574" s="83"/>
      <c r="NKP574" s="83"/>
      <c r="NKQ574" s="98"/>
      <c r="NKR574" s="83"/>
      <c r="NKS574" s="83"/>
      <c r="NKT574" s="83"/>
      <c r="NKU574" s="83"/>
      <c r="NKV574" s="98"/>
      <c r="NKW574" s="83"/>
      <c r="NKX574" s="83"/>
      <c r="NKY574" s="83"/>
      <c r="NKZ574" s="83"/>
      <c r="NLA574" s="98"/>
      <c r="NLB574" s="83"/>
      <c r="NLC574" s="83"/>
      <c r="NLD574" s="83"/>
      <c r="NLE574" s="83"/>
      <c r="NLF574" s="98"/>
      <c r="NLG574" s="83"/>
      <c r="NLH574" s="83"/>
      <c r="NLI574" s="83"/>
      <c r="NLJ574" s="83"/>
      <c r="NLK574" s="98"/>
      <c r="NLL574" s="83"/>
      <c r="NLM574" s="83"/>
      <c r="NLN574" s="83"/>
      <c r="NLO574" s="83"/>
      <c r="NLP574" s="98"/>
      <c r="NLQ574" s="83"/>
      <c r="NLR574" s="83"/>
      <c r="NLS574" s="83"/>
      <c r="NLT574" s="83"/>
      <c r="NLU574" s="98"/>
      <c r="NLV574" s="83"/>
      <c r="NLW574" s="83"/>
      <c r="NLX574" s="83"/>
      <c r="NLY574" s="83"/>
      <c r="NLZ574" s="98"/>
      <c r="NMA574" s="83"/>
      <c r="NMB574" s="83"/>
      <c r="NMC574" s="83"/>
      <c r="NMD574" s="83"/>
      <c r="NME574" s="98"/>
      <c r="NMF574" s="83"/>
      <c r="NMG574" s="83"/>
      <c r="NMH574" s="83"/>
      <c r="NMI574" s="83"/>
      <c r="NMJ574" s="98"/>
      <c r="NMK574" s="83"/>
      <c r="NML574" s="83"/>
      <c r="NMM574" s="83"/>
      <c r="NMN574" s="83"/>
      <c r="NMO574" s="98"/>
      <c r="NMP574" s="83"/>
      <c r="NMQ574" s="83"/>
      <c r="NMR574" s="83"/>
      <c r="NMS574" s="83"/>
      <c r="NMT574" s="98"/>
      <c r="NMU574" s="83"/>
      <c r="NMV574" s="83"/>
      <c r="NMW574" s="83"/>
      <c r="NMX574" s="83"/>
      <c r="NMY574" s="98"/>
      <c r="NMZ574" s="83"/>
      <c r="NNA574" s="83"/>
      <c r="NNB574" s="83"/>
      <c r="NNC574" s="83"/>
      <c r="NND574" s="98"/>
      <c r="NNE574" s="83"/>
      <c r="NNF574" s="83"/>
      <c r="NNG574" s="83"/>
      <c r="NNH574" s="83"/>
      <c r="NNI574" s="98"/>
      <c r="NNJ574" s="83"/>
      <c r="NNK574" s="83"/>
      <c r="NNL574" s="83"/>
      <c r="NNM574" s="83"/>
      <c r="NNN574" s="98"/>
      <c r="NNO574" s="83"/>
      <c r="NNP574" s="83"/>
      <c r="NNQ574" s="83"/>
      <c r="NNR574" s="83"/>
      <c r="NNS574" s="98"/>
      <c r="NNT574" s="83"/>
      <c r="NNU574" s="83"/>
      <c r="NNV574" s="83"/>
      <c r="NNW574" s="83"/>
      <c r="NNX574" s="98"/>
      <c r="NNY574" s="83"/>
      <c r="NNZ574" s="83"/>
      <c r="NOA574" s="83"/>
      <c r="NOB574" s="83"/>
      <c r="NOC574" s="98"/>
      <c r="NOD574" s="83"/>
      <c r="NOE574" s="83"/>
      <c r="NOF574" s="83"/>
      <c r="NOG574" s="83"/>
      <c r="NOH574" s="98"/>
      <c r="NOI574" s="83"/>
      <c r="NOJ574" s="83"/>
      <c r="NOK574" s="83"/>
      <c r="NOL574" s="83"/>
      <c r="NOM574" s="98"/>
      <c r="NON574" s="83"/>
      <c r="NOO574" s="83"/>
      <c r="NOP574" s="83"/>
      <c r="NOQ574" s="83"/>
      <c r="NOR574" s="98"/>
      <c r="NOS574" s="83"/>
      <c r="NOT574" s="83"/>
      <c r="NOU574" s="83"/>
      <c r="NOV574" s="83"/>
      <c r="NOW574" s="98"/>
      <c r="NOX574" s="83"/>
      <c r="NOY574" s="83"/>
      <c r="NOZ574" s="83"/>
      <c r="NPA574" s="83"/>
      <c r="NPB574" s="98"/>
      <c r="NPC574" s="83"/>
      <c r="NPD574" s="83"/>
      <c r="NPE574" s="83"/>
      <c r="NPF574" s="83"/>
      <c r="NPG574" s="98"/>
      <c r="NPH574" s="83"/>
      <c r="NPI574" s="83"/>
      <c r="NPJ574" s="83"/>
      <c r="NPK574" s="83"/>
      <c r="NPL574" s="98"/>
      <c r="NPM574" s="83"/>
      <c r="NPN574" s="83"/>
      <c r="NPO574" s="83"/>
      <c r="NPP574" s="83"/>
      <c r="NPQ574" s="98"/>
      <c r="NPR574" s="83"/>
      <c r="NPS574" s="83"/>
      <c r="NPT574" s="83"/>
      <c r="NPU574" s="83"/>
      <c r="NPV574" s="98"/>
      <c r="NPW574" s="83"/>
      <c r="NPX574" s="83"/>
      <c r="NPY574" s="83"/>
      <c r="NPZ574" s="83"/>
      <c r="NQA574" s="98"/>
      <c r="NQB574" s="83"/>
      <c r="NQC574" s="83"/>
      <c r="NQD574" s="83"/>
      <c r="NQE574" s="83"/>
      <c r="NQF574" s="98"/>
      <c r="NQG574" s="83"/>
      <c r="NQH574" s="83"/>
      <c r="NQI574" s="83"/>
      <c r="NQJ574" s="83"/>
      <c r="NQK574" s="98"/>
      <c r="NQL574" s="83"/>
      <c r="NQM574" s="83"/>
      <c r="NQN574" s="83"/>
      <c r="NQO574" s="83"/>
      <c r="NQP574" s="98"/>
      <c r="NQQ574" s="83"/>
      <c r="NQR574" s="83"/>
      <c r="NQS574" s="83"/>
      <c r="NQT574" s="83"/>
      <c r="NQU574" s="98"/>
      <c r="NQV574" s="83"/>
      <c r="NQW574" s="83"/>
      <c r="NQX574" s="83"/>
      <c r="NQY574" s="83"/>
      <c r="NQZ574" s="98"/>
      <c r="NRA574" s="83"/>
      <c r="NRB574" s="83"/>
      <c r="NRC574" s="83"/>
      <c r="NRD574" s="83"/>
      <c r="NRE574" s="98"/>
      <c r="NRF574" s="83"/>
      <c r="NRG574" s="83"/>
      <c r="NRH574" s="83"/>
      <c r="NRI574" s="83"/>
      <c r="NRJ574" s="98"/>
      <c r="NRK574" s="83"/>
      <c r="NRL574" s="83"/>
      <c r="NRM574" s="83"/>
      <c r="NRN574" s="83"/>
      <c r="NRO574" s="98"/>
      <c r="NRP574" s="83"/>
      <c r="NRQ574" s="83"/>
      <c r="NRR574" s="83"/>
      <c r="NRS574" s="83"/>
      <c r="NRT574" s="98"/>
      <c r="NRU574" s="83"/>
      <c r="NRV574" s="83"/>
      <c r="NRW574" s="83"/>
      <c r="NRX574" s="83"/>
      <c r="NRY574" s="98"/>
      <c r="NRZ574" s="83"/>
      <c r="NSA574" s="83"/>
      <c r="NSB574" s="83"/>
      <c r="NSC574" s="83"/>
      <c r="NSD574" s="98"/>
      <c r="NSE574" s="83"/>
      <c r="NSF574" s="83"/>
      <c r="NSG574" s="83"/>
      <c r="NSH574" s="83"/>
      <c r="NSI574" s="98"/>
      <c r="NSJ574" s="83"/>
      <c r="NSK574" s="83"/>
      <c r="NSL574" s="83"/>
      <c r="NSM574" s="83"/>
      <c r="NSN574" s="98"/>
      <c r="NSO574" s="83"/>
      <c r="NSP574" s="83"/>
      <c r="NSQ574" s="83"/>
      <c r="NSR574" s="83"/>
      <c r="NSS574" s="98"/>
      <c r="NST574" s="83"/>
      <c r="NSU574" s="83"/>
      <c r="NSV574" s="83"/>
      <c r="NSW574" s="83"/>
      <c r="NSX574" s="98"/>
      <c r="NSY574" s="83"/>
      <c r="NSZ574" s="83"/>
      <c r="NTA574" s="83"/>
      <c r="NTB574" s="83"/>
      <c r="NTC574" s="98"/>
      <c r="NTD574" s="83"/>
      <c r="NTE574" s="83"/>
      <c r="NTF574" s="83"/>
      <c r="NTG574" s="83"/>
      <c r="NTH574" s="98"/>
      <c r="NTI574" s="83"/>
      <c r="NTJ574" s="83"/>
      <c r="NTK574" s="83"/>
      <c r="NTL574" s="83"/>
      <c r="NTM574" s="98"/>
      <c r="NTN574" s="83"/>
      <c r="NTO574" s="83"/>
      <c r="NTP574" s="83"/>
      <c r="NTQ574" s="83"/>
      <c r="NTR574" s="98"/>
      <c r="NTS574" s="83"/>
      <c r="NTT574" s="83"/>
      <c r="NTU574" s="83"/>
      <c r="NTV574" s="83"/>
      <c r="NTW574" s="98"/>
      <c r="NTX574" s="83"/>
      <c r="NTY574" s="83"/>
      <c r="NTZ574" s="83"/>
      <c r="NUA574" s="83"/>
      <c r="NUB574" s="98"/>
      <c r="NUC574" s="83"/>
      <c r="NUD574" s="83"/>
      <c r="NUE574" s="83"/>
      <c r="NUF574" s="83"/>
      <c r="NUG574" s="98"/>
      <c r="NUH574" s="83"/>
      <c r="NUI574" s="83"/>
      <c r="NUJ574" s="83"/>
      <c r="NUK574" s="83"/>
      <c r="NUL574" s="98"/>
      <c r="NUM574" s="83"/>
      <c r="NUN574" s="83"/>
      <c r="NUO574" s="83"/>
      <c r="NUP574" s="83"/>
      <c r="NUQ574" s="98"/>
      <c r="NUR574" s="83"/>
      <c r="NUS574" s="83"/>
      <c r="NUT574" s="83"/>
      <c r="NUU574" s="83"/>
      <c r="NUV574" s="98"/>
      <c r="NUW574" s="83"/>
      <c r="NUX574" s="83"/>
      <c r="NUY574" s="83"/>
      <c r="NUZ574" s="83"/>
      <c r="NVA574" s="98"/>
      <c r="NVB574" s="83"/>
      <c r="NVC574" s="83"/>
      <c r="NVD574" s="83"/>
      <c r="NVE574" s="83"/>
      <c r="NVF574" s="98"/>
      <c r="NVG574" s="83"/>
      <c r="NVH574" s="83"/>
      <c r="NVI574" s="83"/>
      <c r="NVJ574" s="83"/>
      <c r="NVK574" s="98"/>
      <c r="NVL574" s="83"/>
      <c r="NVM574" s="83"/>
      <c r="NVN574" s="83"/>
      <c r="NVO574" s="83"/>
      <c r="NVP574" s="98"/>
      <c r="NVQ574" s="83"/>
      <c r="NVR574" s="83"/>
      <c r="NVS574" s="83"/>
      <c r="NVT574" s="83"/>
      <c r="NVU574" s="98"/>
      <c r="NVV574" s="83"/>
      <c r="NVW574" s="83"/>
      <c r="NVX574" s="83"/>
      <c r="NVY574" s="83"/>
      <c r="NVZ574" s="98"/>
      <c r="NWA574" s="83"/>
      <c r="NWB574" s="83"/>
      <c r="NWC574" s="83"/>
      <c r="NWD574" s="83"/>
      <c r="NWE574" s="98"/>
      <c r="NWF574" s="83"/>
      <c r="NWG574" s="83"/>
      <c r="NWH574" s="83"/>
      <c r="NWI574" s="83"/>
      <c r="NWJ574" s="98"/>
      <c r="NWK574" s="83"/>
      <c r="NWL574" s="83"/>
      <c r="NWM574" s="83"/>
      <c r="NWN574" s="83"/>
      <c r="NWO574" s="98"/>
      <c r="NWP574" s="83"/>
      <c r="NWQ574" s="83"/>
      <c r="NWR574" s="83"/>
      <c r="NWS574" s="83"/>
      <c r="NWT574" s="98"/>
      <c r="NWU574" s="83"/>
      <c r="NWV574" s="83"/>
      <c r="NWW574" s="83"/>
      <c r="NWX574" s="83"/>
      <c r="NWY574" s="98"/>
      <c r="NWZ574" s="83"/>
      <c r="NXA574" s="83"/>
      <c r="NXB574" s="83"/>
      <c r="NXC574" s="83"/>
      <c r="NXD574" s="98"/>
      <c r="NXE574" s="83"/>
      <c r="NXF574" s="83"/>
      <c r="NXG574" s="83"/>
      <c r="NXH574" s="83"/>
      <c r="NXI574" s="98"/>
      <c r="NXJ574" s="83"/>
      <c r="NXK574" s="83"/>
      <c r="NXL574" s="83"/>
      <c r="NXM574" s="83"/>
      <c r="NXN574" s="98"/>
      <c r="NXO574" s="83"/>
      <c r="NXP574" s="83"/>
      <c r="NXQ574" s="83"/>
      <c r="NXR574" s="83"/>
      <c r="NXS574" s="98"/>
      <c r="NXT574" s="83"/>
      <c r="NXU574" s="83"/>
      <c r="NXV574" s="83"/>
      <c r="NXW574" s="83"/>
      <c r="NXX574" s="98"/>
      <c r="NXY574" s="83"/>
      <c r="NXZ574" s="83"/>
      <c r="NYA574" s="83"/>
      <c r="NYB574" s="83"/>
      <c r="NYC574" s="98"/>
      <c r="NYD574" s="83"/>
      <c r="NYE574" s="83"/>
      <c r="NYF574" s="83"/>
      <c r="NYG574" s="83"/>
      <c r="NYH574" s="98"/>
      <c r="NYI574" s="83"/>
      <c r="NYJ574" s="83"/>
      <c r="NYK574" s="83"/>
      <c r="NYL574" s="83"/>
      <c r="NYM574" s="98"/>
      <c r="NYN574" s="83"/>
      <c r="NYO574" s="83"/>
      <c r="NYP574" s="83"/>
      <c r="NYQ574" s="83"/>
      <c r="NYR574" s="98"/>
      <c r="NYS574" s="83"/>
      <c r="NYT574" s="83"/>
      <c r="NYU574" s="83"/>
      <c r="NYV574" s="83"/>
      <c r="NYW574" s="98"/>
      <c r="NYX574" s="83"/>
      <c r="NYY574" s="83"/>
      <c r="NYZ574" s="83"/>
      <c r="NZA574" s="83"/>
      <c r="NZB574" s="98"/>
      <c r="NZC574" s="83"/>
      <c r="NZD574" s="83"/>
      <c r="NZE574" s="83"/>
      <c r="NZF574" s="83"/>
      <c r="NZG574" s="98"/>
      <c r="NZH574" s="83"/>
      <c r="NZI574" s="83"/>
      <c r="NZJ574" s="83"/>
      <c r="NZK574" s="83"/>
      <c r="NZL574" s="98"/>
      <c r="NZM574" s="83"/>
      <c r="NZN574" s="83"/>
      <c r="NZO574" s="83"/>
      <c r="NZP574" s="83"/>
      <c r="NZQ574" s="98"/>
      <c r="NZR574" s="83"/>
      <c r="NZS574" s="83"/>
      <c r="NZT574" s="83"/>
      <c r="NZU574" s="83"/>
      <c r="NZV574" s="98"/>
      <c r="NZW574" s="83"/>
      <c r="NZX574" s="83"/>
      <c r="NZY574" s="83"/>
      <c r="NZZ574" s="83"/>
      <c r="OAA574" s="98"/>
      <c r="OAB574" s="83"/>
      <c r="OAC574" s="83"/>
      <c r="OAD574" s="83"/>
      <c r="OAE574" s="83"/>
      <c r="OAF574" s="98"/>
      <c r="OAG574" s="83"/>
      <c r="OAH574" s="83"/>
      <c r="OAI574" s="83"/>
      <c r="OAJ574" s="83"/>
      <c r="OAK574" s="98"/>
      <c r="OAL574" s="83"/>
      <c r="OAM574" s="83"/>
      <c r="OAN574" s="83"/>
      <c r="OAO574" s="83"/>
      <c r="OAP574" s="98"/>
      <c r="OAQ574" s="83"/>
      <c r="OAR574" s="83"/>
      <c r="OAS574" s="83"/>
      <c r="OAT574" s="83"/>
      <c r="OAU574" s="98"/>
      <c r="OAV574" s="83"/>
      <c r="OAW574" s="83"/>
      <c r="OAX574" s="83"/>
      <c r="OAY574" s="83"/>
      <c r="OAZ574" s="98"/>
      <c r="OBA574" s="83"/>
      <c r="OBB574" s="83"/>
      <c r="OBC574" s="83"/>
      <c r="OBD574" s="83"/>
      <c r="OBE574" s="98"/>
      <c r="OBF574" s="83"/>
      <c r="OBG574" s="83"/>
      <c r="OBH574" s="83"/>
      <c r="OBI574" s="83"/>
      <c r="OBJ574" s="98"/>
      <c r="OBK574" s="83"/>
      <c r="OBL574" s="83"/>
      <c r="OBM574" s="83"/>
      <c r="OBN574" s="83"/>
      <c r="OBO574" s="98"/>
      <c r="OBP574" s="83"/>
      <c r="OBQ574" s="83"/>
      <c r="OBR574" s="83"/>
      <c r="OBS574" s="83"/>
      <c r="OBT574" s="98"/>
      <c r="OBU574" s="83"/>
      <c r="OBV574" s="83"/>
      <c r="OBW574" s="83"/>
      <c r="OBX574" s="83"/>
      <c r="OBY574" s="98"/>
      <c r="OBZ574" s="83"/>
      <c r="OCA574" s="83"/>
      <c r="OCB574" s="83"/>
      <c r="OCC574" s="83"/>
      <c r="OCD574" s="98"/>
      <c r="OCE574" s="83"/>
      <c r="OCF574" s="83"/>
      <c r="OCG574" s="83"/>
      <c r="OCH574" s="83"/>
      <c r="OCI574" s="98"/>
      <c r="OCJ574" s="83"/>
      <c r="OCK574" s="83"/>
      <c r="OCL574" s="83"/>
      <c r="OCM574" s="83"/>
      <c r="OCN574" s="98"/>
      <c r="OCO574" s="83"/>
      <c r="OCP574" s="83"/>
      <c r="OCQ574" s="83"/>
      <c r="OCR574" s="83"/>
      <c r="OCS574" s="98"/>
      <c r="OCT574" s="83"/>
      <c r="OCU574" s="83"/>
      <c r="OCV574" s="83"/>
      <c r="OCW574" s="83"/>
      <c r="OCX574" s="98"/>
      <c r="OCY574" s="83"/>
      <c r="OCZ574" s="83"/>
      <c r="ODA574" s="83"/>
      <c r="ODB574" s="83"/>
      <c r="ODC574" s="98"/>
      <c r="ODD574" s="83"/>
      <c r="ODE574" s="83"/>
      <c r="ODF574" s="83"/>
      <c r="ODG574" s="83"/>
      <c r="ODH574" s="98"/>
      <c r="ODI574" s="83"/>
      <c r="ODJ574" s="83"/>
      <c r="ODK574" s="83"/>
      <c r="ODL574" s="83"/>
      <c r="ODM574" s="98"/>
      <c r="ODN574" s="83"/>
      <c r="ODO574" s="83"/>
      <c r="ODP574" s="83"/>
      <c r="ODQ574" s="83"/>
      <c r="ODR574" s="98"/>
      <c r="ODS574" s="83"/>
      <c r="ODT574" s="83"/>
      <c r="ODU574" s="83"/>
      <c r="ODV574" s="83"/>
      <c r="ODW574" s="98"/>
      <c r="ODX574" s="83"/>
      <c r="ODY574" s="83"/>
      <c r="ODZ574" s="83"/>
      <c r="OEA574" s="83"/>
      <c r="OEB574" s="98"/>
      <c r="OEC574" s="83"/>
      <c r="OED574" s="83"/>
      <c r="OEE574" s="83"/>
      <c r="OEF574" s="83"/>
      <c r="OEG574" s="98"/>
      <c r="OEH574" s="83"/>
      <c r="OEI574" s="83"/>
      <c r="OEJ574" s="83"/>
      <c r="OEK574" s="83"/>
      <c r="OEL574" s="98"/>
      <c r="OEM574" s="83"/>
      <c r="OEN574" s="83"/>
      <c r="OEO574" s="83"/>
      <c r="OEP574" s="83"/>
      <c r="OEQ574" s="98"/>
      <c r="OER574" s="83"/>
      <c r="OES574" s="83"/>
      <c r="OET574" s="83"/>
      <c r="OEU574" s="83"/>
      <c r="OEV574" s="98"/>
      <c r="OEW574" s="83"/>
      <c r="OEX574" s="83"/>
      <c r="OEY574" s="83"/>
      <c r="OEZ574" s="83"/>
      <c r="OFA574" s="98"/>
      <c r="OFB574" s="83"/>
      <c r="OFC574" s="83"/>
      <c r="OFD574" s="83"/>
      <c r="OFE574" s="83"/>
      <c r="OFF574" s="98"/>
      <c r="OFG574" s="83"/>
      <c r="OFH574" s="83"/>
      <c r="OFI574" s="83"/>
      <c r="OFJ574" s="83"/>
      <c r="OFK574" s="98"/>
      <c r="OFL574" s="83"/>
      <c r="OFM574" s="83"/>
      <c r="OFN574" s="83"/>
      <c r="OFO574" s="83"/>
      <c r="OFP574" s="98"/>
      <c r="OFQ574" s="83"/>
      <c r="OFR574" s="83"/>
      <c r="OFS574" s="83"/>
      <c r="OFT574" s="83"/>
      <c r="OFU574" s="98"/>
      <c r="OFV574" s="83"/>
      <c r="OFW574" s="83"/>
      <c r="OFX574" s="83"/>
      <c r="OFY574" s="83"/>
      <c r="OFZ574" s="98"/>
      <c r="OGA574" s="83"/>
      <c r="OGB574" s="83"/>
      <c r="OGC574" s="83"/>
      <c r="OGD574" s="83"/>
      <c r="OGE574" s="98"/>
      <c r="OGF574" s="83"/>
      <c r="OGG574" s="83"/>
      <c r="OGH574" s="83"/>
      <c r="OGI574" s="83"/>
      <c r="OGJ574" s="98"/>
      <c r="OGK574" s="83"/>
      <c r="OGL574" s="83"/>
      <c r="OGM574" s="83"/>
      <c r="OGN574" s="83"/>
      <c r="OGO574" s="98"/>
      <c r="OGP574" s="83"/>
      <c r="OGQ574" s="83"/>
      <c r="OGR574" s="83"/>
      <c r="OGS574" s="83"/>
      <c r="OGT574" s="98"/>
      <c r="OGU574" s="83"/>
      <c r="OGV574" s="83"/>
      <c r="OGW574" s="83"/>
      <c r="OGX574" s="83"/>
      <c r="OGY574" s="98"/>
      <c r="OGZ574" s="83"/>
      <c r="OHA574" s="83"/>
      <c r="OHB574" s="83"/>
      <c r="OHC574" s="83"/>
      <c r="OHD574" s="98"/>
      <c r="OHE574" s="83"/>
      <c r="OHF574" s="83"/>
      <c r="OHG574" s="83"/>
      <c r="OHH574" s="83"/>
      <c r="OHI574" s="98"/>
      <c r="OHJ574" s="83"/>
      <c r="OHK574" s="83"/>
      <c r="OHL574" s="83"/>
      <c r="OHM574" s="83"/>
      <c r="OHN574" s="98"/>
      <c r="OHO574" s="83"/>
      <c r="OHP574" s="83"/>
      <c r="OHQ574" s="83"/>
      <c r="OHR574" s="83"/>
      <c r="OHS574" s="98"/>
      <c r="OHT574" s="83"/>
      <c r="OHU574" s="83"/>
      <c r="OHV574" s="83"/>
      <c r="OHW574" s="83"/>
      <c r="OHX574" s="98"/>
      <c r="OHY574" s="83"/>
      <c r="OHZ574" s="83"/>
      <c r="OIA574" s="83"/>
      <c r="OIB574" s="83"/>
      <c r="OIC574" s="98"/>
      <c r="OID574" s="83"/>
      <c r="OIE574" s="83"/>
      <c r="OIF574" s="83"/>
      <c r="OIG574" s="83"/>
      <c r="OIH574" s="98"/>
      <c r="OII574" s="83"/>
      <c r="OIJ574" s="83"/>
      <c r="OIK574" s="83"/>
      <c r="OIL574" s="83"/>
      <c r="OIM574" s="98"/>
      <c r="OIN574" s="83"/>
      <c r="OIO574" s="83"/>
      <c r="OIP574" s="83"/>
      <c r="OIQ574" s="83"/>
      <c r="OIR574" s="98"/>
      <c r="OIS574" s="83"/>
      <c r="OIT574" s="83"/>
      <c r="OIU574" s="83"/>
      <c r="OIV574" s="83"/>
      <c r="OIW574" s="98"/>
      <c r="OIX574" s="83"/>
      <c r="OIY574" s="83"/>
      <c r="OIZ574" s="83"/>
      <c r="OJA574" s="83"/>
      <c r="OJB574" s="98"/>
      <c r="OJC574" s="83"/>
      <c r="OJD574" s="83"/>
      <c r="OJE574" s="83"/>
      <c r="OJF574" s="83"/>
      <c r="OJG574" s="98"/>
      <c r="OJH574" s="83"/>
      <c r="OJI574" s="83"/>
      <c r="OJJ574" s="83"/>
      <c r="OJK574" s="83"/>
      <c r="OJL574" s="98"/>
      <c r="OJM574" s="83"/>
      <c r="OJN574" s="83"/>
      <c r="OJO574" s="83"/>
      <c r="OJP574" s="83"/>
      <c r="OJQ574" s="98"/>
      <c r="OJR574" s="83"/>
      <c r="OJS574" s="83"/>
      <c r="OJT574" s="83"/>
      <c r="OJU574" s="83"/>
      <c r="OJV574" s="98"/>
      <c r="OJW574" s="83"/>
      <c r="OJX574" s="83"/>
      <c r="OJY574" s="83"/>
      <c r="OJZ574" s="83"/>
      <c r="OKA574" s="98"/>
      <c r="OKB574" s="83"/>
      <c r="OKC574" s="83"/>
      <c r="OKD574" s="83"/>
      <c r="OKE574" s="83"/>
      <c r="OKF574" s="98"/>
      <c r="OKG574" s="83"/>
      <c r="OKH574" s="83"/>
      <c r="OKI574" s="83"/>
      <c r="OKJ574" s="83"/>
      <c r="OKK574" s="98"/>
      <c r="OKL574" s="83"/>
      <c r="OKM574" s="83"/>
      <c r="OKN574" s="83"/>
      <c r="OKO574" s="83"/>
      <c r="OKP574" s="98"/>
      <c r="OKQ574" s="83"/>
      <c r="OKR574" s="83"/>
      <c r="OKS574" s="83"/>
      <c r="OKT574" s="83"/>
      <c r="OKU574" s="98"/>
      <c r="OKV574" s="83"/>
      <c r="OKW574" s="83"/>
      <c r="OKX574" s="83"/>
      <c r="OKY574" s="83"/>
      <c r="OKZ574" s="98"/>
      <c r="OLA574" s="83"/>
      <c r="OLB574" s="83"/>
      <c r="OLC574" s="83"/>
      <c r="OLD574" s="83"/>
      <c r="OLE574" s="98"/>
      <c r="OLF574" s="83"/>
      <c r="OLG574" s="83"/>
      <c r="OLH574" s="83"/>
      <c r="OLI574" s="83"/>
      <c r="OLJ574" s="98"/>
      <c r="OLK574" s="83"/>
      <c r="OLL574" s="83"/>
      <c r="OLM574" s="83"/>
      <c r="OLN574" s="83"/>
      <c r="OLO574" s="98"/>
      <c r="OLP574" s="83"/>
      <c r="OLQ574" s="83"/>
      <c r="OLR574" s="83"/>
      <c r="OLS574" s="83"/>
      <c r="OLT574" s="98"/>
      <c r="OLU574" s="83"/>
      <c r="OLV574" s="83"/>
      <c r="OLW574" s="83"/>
      <c r="OLX574" s="83"/>
      <c r="OLY574" s="98"/>
      <c r="OLZ574" s="83"/>
      <c r="OMA574" s="83"/>
      <c r="OMB574" s="83"/>
      <c r="OMC574" s="83"/>
      <c r="OMD574" s="98"/>
      <c r="OME574" s="83"/>
      <c r="OMF574" s="83"/>
      <c r="OMG574" s="83"/>
      <c r="OMH574" s="83"/>
      <c r="OMI574" s="98"/>
      <c r="OMJ574" s="83"/>
      <c r="OMK574" s="83"/>
      <c r="OML574" s="83"/>
      <c r="OMM574" s="83"/>
      <c r="OMN574" s="98"/>
      <c r="OMO574" s="83"/>
      <c r="OMP574" s="83"/>
      <c r="OMQ574" s="83"/>
      <c r="OMR574" s="83"/>
      <c r="OMS574" s="98"/>
      <c r="OMT574" s="83"/>
      <c r="OMU574" s="83"/>
      <c r="OMV574" s="83"/>
      <c r="OMW574" s="83"/>
      <c r="OMX574" s="98"/>
      <c r="OMY574" s="83"/>
      <c r="OMZ574" s="83"/>
      <c r="ONA574" s="83"/>
      <c r="ONB574" s="83"/>
      <c r="ONC574" s="98"/>
      <c r="OND574" s="83"/>
      <c r="ONE574" s="83"/>
      <c r="ONF574" s="83"/>
      <c r="ONG574" s="83"/>
      <c r="ONH574" s="98"/>
      <c r="ONI574" s="83"/>
      <c r="ONJ574" s="83"/>
      <c r="ONK574" s="83"/>
      <c r="ONL574" s="83"/>
      <c r="ONM574" s="98"/>
      <c r="ONN574" s="83"/>
      <c r="ONO574" s="83"/>
      <c r="ONP574" s="83"/>
      <c r="ONQ574" s="83"/>
      <c r="ONR574" s="98"/>
      <c r="ONS574" s="83"/>
      <c r="ONT574" s="83"/>
      <c r="ONU574" s="83"/>
      <c r="ONV574" s="83"/>
      <c r="ONW574" s="98"/>
      <c r="ONX574" s="83"/>
      <c r="ONY574" s="83"/>
      <c r="ONZ574" s="83"/>
      <c r="OOA574" s="83"/>
      <c r="OOB574" s="98"/>
      <c r="OOC574" s="83"/>
      <c r="OOD574" s="83"/>
      <c r="OOE574" s="83"/>
      <c r="OOF574" s="83"/>
      <c r="OOG574" s="98"/>
      <c r="OOH574" s="83"/>
      <c r="OOI574" s="83"/>
      <c r="OOJ574" s="83"/>
      <c r="OOK574" s="83"/>
      <c r="OOL574" s="98"/>
      <c r="OOM574" s="83"/>
      <c r="OON574" s="83"/>
      <c r="OOO574" s="83"/>
      <c r="OOP574" s="83"/>
      <c r="OOQ574" s="98"/>
      <c r="OOR574" s="83"/>
      <c r="OOS574" s="83"/>
      <c r="OOT574" s="83"/>
      <c r="OOU574" s="83"/>
      <c r="OOV574" s="98"/>
      <c r="OOW574" s="83"/>
      <c r="OOX574" s="83"/>
      <c r="OOY574" s="83"/>
      <c r="OOZ574" s="83"/>
      <c r="OPA574" s="98"/>
      <c r="OPB574" s="83"/>
      <c r="OPC574" s="83"/>
      <c r="OPD574" s="83"/>
      <c r="OPE574" s="83"/>
      <c r="OPF574" s="98"/>
      <c r="OPG574" s="83"/>
      <c r="OPH574" s="83"/>
      <c r="OPI574" s="83"/>
      <c r="OPJ574" s="83"/>
      <c r="OPK574" s="98"/>
      <c r="OPL574" s="83"/>
      <c r="OPM574" s="83"/>
      <c r="OPN574" s="83"/>
      <c r="OPO574" s="83"/>
      <c r="OPP574" s="98"/>
      <c r="OPQ574" s="83"/>
      <c r="OPR574" s="83"/>
      <c r="OPS574" s="83"/>
      <c r="OPT574" s="83"/>
      <c r="OPU574" s="98"/>
      <c r="OPV574" s="83"/>
      <c r="OPW574" s="83"/>
      <c r="OPX574" s="83"/>
      <c r="OPY574" s="83"/>
      <c r="OPZ574" s="98"/>
      <c r="OQA574" s="83"/>
      <c r="OQB574" s="83"/>
      <c r="OQC574" s="83"/>
      <c r="OQD574" s="83"/>
      <c r="OQE574" s="98"/>
      <c r="OQF574" s="83"/>
      <c r="OQG574" s="83"/>
      <c r="OQH574" s="83"/>
      <c r="OQI574" s="83"/>
      <c r="OQJ574" s="98"/>
      <c r="OQK574" s="83"/>
      <c r="OQL574" s="83"/>
      <c r="OQM574" s="83"/>
      <c r="OQN574" s="83"/>
      <c r="OQO574" s="98"/>
      <c r="OQP574" s="83"/>
      <c r="OQQ574" s="83"/>
      <c r="OQR574" s="83"/>
      <c r="OQS574" s="83"/>
      <c r="OQT574" s="98"/>
      <c r="OQU574" s="83"/>
      <c r="OQV574" s="83"/>
      <c r="OQW574" s="83"/>
      <c r="OQX574" s="83"/>
      <c r="OQY574" s="98"/>
      <c r="OQZ574" s="83"/>
      <c r="ORA574" s="83"/>
      <c r="ORB574" s="83"/>
      <c r="ORC574" s="83"/>
      <c r="ORD574" s="98"/>
      <c r="ORE574" s="83"/>
      <c r="ORF574" s="83"/>
      <c r="ORG574" s="83"/>
      <c r="ORH574" s="83"/>
      <c r="ORI574" s="98"/>
      <c r="ORJ574" s="83"/>
      <c r="ORK574" s="83"/>
      <c r="ORL574" s="83"/>
      <c r="ORM574" s="83"/>
      <c r="ORN574" s="98"/>
      <c r="ORO574" s="83"/>
      <c r="ORP574" s="83"/>
      <c r="ORQ574" s="83"/>
      <c r="ORR574" s="83"/>
      <c r="ORS574" s="98"/>
      <c r="ORT574" s="83"/>
      <c r="ORU574" s="83"/>
      <c r="ORV574" s="83"/>
      <c r="ORW574" s="83"/>
      <c r="ORX574" s="98"/>
      <c r="ORY574" s="83"/>
      <c r="ORZ574" s="83"/>
      <c r="OSA574" s="83"/>
      <c r="OSB574" s="83"/>
      <c r="OSC574" s="98"/>
      <c r="OSD574" s="83"/>
      <c r="OSE574" s="83"/>
      <c r="OSF574" s="83"/>
      <c r="OSG574" s="83"/>
      <c r="OSH574" s="98"/>
      <c r="OSI574" s="83"/>
      <c r="OSJ574" s="83"/>
      <c r="OSK574" s="83"/>
      <c r="OSL574" s="83"/>
      <c r="OSM574" s="98"/>
      <c r="OSN574" s="83"/>
      <c r="OSO574" s="83"/>
      <c r="OSP574" s="83"/>
      <c r="OSQ574" s="83"/>
      <c r="OSR574" s="98"/>
      <c r="OSS574" s="83"/>
      <c r="OST574" s="83"/>
      <c r="OSU574" s="83"/>
      <c r="OSV574" s="83"/>
      <c r="OSW574" s="98"/>
      <c r="OSX574" s="83"/>
      <c r="OSY574" s="83"/>
      <c r="OSZ574" s="83"/>
      <c r="OTA574" s="83"/>
      <c r="OTB574" s="98"/>
      <c r="OTC574" s="83"/>
      <c r="OTD574" s="83"/>
      <c r="OTE574" s="83"/>
      <c r="OTF574" s="83"/>
      <c r="OTG574" s="98"/>
      <c r="OTH574" s="83"/>
      <c r="OTI574" s="83"/>
      <c r="OTJ574" s="83"/>
      <c r="OTK574" s="83"/>
      <c r="OTL574" s="98"/>
      <c r="OTM574" s="83"/>
      <c r="OTN574" s="83"/>
      <c r="OTO574" s="83"/>
      <c r="OTP574" s="83"/>
      <c r="OTQ574" s="98"/>
      <c r="OTR574" s="83"/>
      <c r="OTS574" s="83"/>
      <c r="OTT574" s="83"/>
      <c r="OTU574" s="83"/>
      <c r="OTV574" s="98"/>
      <c r="OTW574" s="83"/>
      <c r="OTX574" s="83"/>
      <c r="OTY574" s="83"/>
      <c r="OTZ574" s="83"/>
      <c r="OUA574" s="98"/>
      <c r="OUB574" s="83"/>
      <c r="OUC574" s="83"/>
      <c r="OUD574" s="83"/>
      <c r="OUE574" s="83"/>
      <c r="OUF574" s="98"/>
      <c r="OUG574" s="83"/>
      <c r="OUH574" s="83"/>
      <c r="OUI574" s="83"/>
      <c r="OUJ574" s="83"/>
      <c r="OUK574" s="98"/>
      <c r="OUL574" s="83"/>
      <c r="OUM574" s="83"/>
      <c r="OUN574" s="83"/>
      <c r="OUO574" s="83"/>
      <c r="OUP574" s="98"/>
      <c r="OUQ574" s="83"/>
      <c r="OUR574" s="83"/>
      <c r="OUS574" s="83"/>
      <c r="OUT574" s="83"/>
      <c r="OUU574" s="98"/>
      <c r="OUV574" s="83"/>
      <c r="OUW574" s="83"/>
      <c r="OUX574" s="83"/>
      <c r="OUY574" s="83"/>
      <c r="OUZ574" s="98"/>
      <c r="OVA574" s="83"/>
      <c r="OVB574" s="83"/>
      <c r="OVC574" s="83"/>
      <c r="OVD574" s="83"/>
      <c r="OVE574" s="98"/>
      <c r="OVF574" s="83"/>
      <c r="OVG574" s="83"/>
      <c r="OVH574" s="83"/>
      <c r="OVI574" s="83"/>
      <c r="OVJ574" s="98"/>
      <c r="OVK574" s="83"/>
      <c r="OVL574" s="83"/>
      <c r="OVM574" s="83"/>
      <c r="OVN574" s="83"/>
      <c r="OVO574" s="98"/>
      <c r="OVP574" s="83"/>
      <c r="OVQ574" s="83"/>
      <c r="OVR574" s="83"/>
      <c r="OVS574" s="83"/>
      <c r="OVT574" s="98"/>
      <c r="OVU574" s="83"/>
      <c r="OVV574" s="83"/>
      <c r="OVW574" s="83"/>
      <c r="OVX574" s="83"/>
      <c r="OVY574" s="98"/>
      <c r="OVZ574" s="83"/>
      <c r="OWA574" s="83"/>
      <c r="OWB574" s="83"/>
      <c r="OWC574" s="83"/>
      <c r="OWD574" s="98"/>
      <c r="OWE574" s="83"/>
      <c r="OWF574" s="83"/>
      <c r="OWG574" s="83"/>
      <c r="OWH574" s="83"/>
      <c r="OWI574" s="98"/>
      <c r="OWJ574" s="83"/>
      <c r="OWK574" s="83"/>
      <c r="OWL574" s="83"/>
      <c r="OWM574" s="83"/>
      <c r="OWN574" s="98"/>
      <c r="OWO574" s="83"/>
      <c r="OWP574" s="83"/>
      <c r="OWQ574" s="83"/>
      <c r="OWR574" s="83"/>
      <c r="OWS574" s="98"/>
      <c r="OWT574" s="83"/>
      <c r="OWU574" s="83"/>
      <c r="OWV574" s="83"/>
      <c r="OWW574" s="83"/>
      <c r="OWX574" s="98"/>
      <c r="OWY574" s="83"/>
      <c r="OWZ574" s="83"/>
      <c r="OXA574" s="83"/>
      <c r="OXB574" s="83"/>
      <c r="OXC574" s="98"/>
      <c r="OXD574" s="83"/>
      <c r="OXE574" s="83"/>
      <c r="OXF574" s="83"/>
      <c r="OXG574" s="83"/>
      <c r="OXH574" s="98"/>
      <c r="OXI574" s="83"/>
      <c r="OXJ574" s="83"/>
      <c r="OXK574" s="83"/>
      <c r="OXL574" s="83"/>
      <c r="OXM574" s="98"/>
      <c r="OXN574" s="83"/>
      <c r="OXO574" s="83"/>
      <c r="OXP574" s="83"/>
      <c r="OXQ574" s="83"/>
      <c r="OXR574" s="98"/>
      <c r="OXS574" s="83"/>
      <c r="OXT574" s="83"/>
      <c r="OXU574" s="83"/>
      <c r="OXV574" s="83"/>
      <c r="OXW574" s="98"/>
      <c r="OXX574" s="83"/>
      <c r="OXY574" s="83"/>
      <c r="OXZ574" s="83"/>
      <c r="OYA574" s="83"/>
      <c r="OYB574" s="98"/>
      <c r="OYC574" s="83"/>
      <c r="OYD574" s="83"/>
      <c r="OYE574" s="83"/>
      <c r="OYF574" s="83"/>
      <c r="OYG574" s="98"/>
      <c r="OYH574" s="83"/>
      <c r="OYI574" s="83"/>
      <c r="OYJ574" s="83"/>
      <c r="OYK574" s="83"/>
      <c r="OYL574" s="98"/>
      <c r="OYM574" s="83"/>
      <c r="OYN574" s="83"/>
      <c r="OYO574" s="83"/>
      <c r="OYP574" s="83"/>
      <c r="OYQ574" s="98"/>
      <c r="OYR574" s="83"/>
      <c r="OYS574" s="83"/>
      <c r="OYT574" s="83"/>
      <c r="OYU574" s="83"/>
      <c r="OYV574" s="98"/>
      <c r="OYW574" s="83"/>
      <c r="OYX574" s="83"/>
      <c r="OYY574" s="83"/>
      <c r="OYZ574" s="83"/>
      <c r="OZA574" s="98"/>
      <c r="OZB574" s="83"/>
      <c r="OZC574" s="83"/>
      <c r="OZD574" s="83"/>
      <c r="OZE574" s="83"/>
      <c r="OZF574" s="98"/>
      <c r="OZG574" s="83"/>
      <c r="OZH574" s="83"/>
      <c r="OZI574" s="83"/>
      <c r="OZJ574" s="83"/>
      <c r="OZK574" s="98"/>
      <c r="OZL574" s="83"/>
      <c r="OZM574" s="83"/>
      <c r="OZN574" s="83"/>
      <c r="OZO574" s="83"/>
      <c r="OZP574" s="98"/>
      <c r="OZQ574" s="83"/>
      <c r="OZR574" s="83"/>
      <c r="OZS574" s="83"/>
      <c r="OZT574" s="83"/>
      <c r="OZU574" s="98"/>
      <c r="OZV574" s="83"/>
      <c r="OZW574" s="83"/>
      <c r="OZX574" s="83"/>
      <c r="OZY574" s="83"/>
      <c r="OZZ574" s="98"/>
      <c r="PAA574" s="83"/>
      <c r="PAB574" s="83"/>
      <c r="PAC574" s="83"/>
      <c r="PAD574" s="83"/>
      <c r="PAE574" s="98"/>
      <c r="PAF574" s="83"/>
      <c r="PAG574" s="83"/>
      <c r="PAH574" s="83"/>
      <c r="PAI574" s="83"/>
      <c r="PAJ574" s="98"/>
      <c r="PAK574" s="83"/>
      <c r="PAL574" s="83"/>
      <c r="PAM574" s="83"/>
      <c r="PAN574" s="83"/>
      <c r="PAO574" s="98"/>
      <c r="PAP574" s="83"/>
      <c r="PAQ574" s="83"/>
      <c r="PAR574" s="83"/>
      <c r="PAS574" s="83"/>
      <c r="PAT574" s="98"/>
      <c r="PAU574" s="83"/>
      <c r="PAV574" s="83"/>
      <c r="PAW574" s="83"/>
      <c r="PAX574" s="83"/>
      <c r="PAY574" s="98"/>
      <c r="PAZ574" s="83"/>
      <c r="PBA574" s="83"/>
      <c r="PBB574" s="83"/>
      <c r="PBC574" s="83"/>
      <c r="PBD574" s="98"/>
      <c r="PBE574" s="83"/>
      <c r="PBF574" s="83"/>
      <c r="PBG574" s="83"/>
      <c r="PBH574" s="83"/>
      <c r="PBI574" s="98"/>
      <c r="PBJ574" s="83"/>
      <c r="PBK574" s="83"/>
      <c r="PBL574" s="83"/>
      <c r="PBM574" s="83"/>
      <c r="PBN574" s="98"/>
      <c r="PBO574" s="83"/>
      <c r="PBP574" s="83"/>
      <c r="PBQ574" s="83"/>
      <c r="PBR574" s="83"/>
      <c r="PBS574" s="98"/>
      <c r="PBT574" s="83"/>
      <c r="PBU574" s="83"/>
      <c r="PBV574" s="83"/>
      <c r="PBW574" s="83"/>
      <c r="PBX574" s="98"/>
      <c r="PBY574" s="83"/>
      <c r="PBZ574" s="83"/>
      <c r="PCA574" s="83"/>
      <c r="PCB574" s="83"/>
      <c r="PCC574" s="98"/>
      <c r="PCD574" s="83"/>
      <c r="PCE574" s="83"/>
      <c r="PCF574" s="83"/>
      <c r="PCG574" s="83"/>
      <c r="PCH574" s="98"/>
      <c r="PCI574" s="83"/>
      <c r="PCJ574" s="83"/>
      <c r="PCK574" s="83"/>
      <c r="PCL574" s="83"/>
      <c r="PCM574" s="98"/>
      <c r="PCN574" s="83"/>
      <c r="PCO574" s="83"/>
      <c r="PCP574" s="83"/>
      <c r="PCQ574" s="83"/>
      <c r="PCR574" s="98"/>
      <c r="PCS574" s="83"/>
      <c r="PCT574" s="83"/>
      <c r="PCU574" s="83"/>
      <c r="PCV574" s="83"/>
      <c r="PCW574" s="98"/>
      <c r="PCX574" s="83"/>
      <c r="PCY574" s="83"/>
      <c r="PCZ574" s="83"/>
      <c r="PDA574" s="83"/>
      <c r="PDB574" s="98"/>
      <c r="PDC574" s="83"/>
      <c r="PDD574" s="83"/>
      <c r="PDE574" s="83"/>
      <c r="PDF574" s="83"/>
      <c r="PDG574" s="98"/>
      <c r="PDH574" s="83"/>
      <c r="PDI574" s="83"/>
      <c r="PDJ574" s="83"/>
      <c r="PDK574" s="83"/>
      <c r="PDL574" s="98"/>
      <c r="PDM574" s="83"/>
      <c r="PDN574" s="83"/>
      <c r="PDO574" s="83"/>
      <c r="PDP574" s="83"/>
      <c r="PDQ574" s="98"/>
      <c r="PDR574" s="83"/>
      <c r="PDS574" s="83"/>
      <c r="PDT574" s="83"/>
      <c r="PDU574" s="83"/>
      <c r="PDV574" s="98"/>
      <c r="PDW574" s="83"/>
      <c r="PDX574" s="83"/>
      <c r="PDY574" s="83"/>
      <c r="PDZ574" s="83"/>
      <c r="PEA574" s="98"/>
      <c r="PEB574" s="83"/>
      <c r="PEC574" s="83"/>
      <c r="PED574" s="83"/>
      <c r="PEE574" s="83"/>
      <c r="PEF574" s="98"/>
      <c r="PEG574" s="83"/>
      <c r="PEH574" s="83"/>
      <c r="PEI574" s="83"/>
      <c r="PEJ574" s="83"/>
      <c r="PEK574" s="98"/>
      <c r="PEL574" s="83"/>
      <c r="PEM574" s="83"/>
      <c r="PEN574" s="83"/>
      <c r="PEO574" s="83"/>
      <c r="PEP574" s="98"/>
      <c r="PEQ574" s="83"/>
      <c r="PER574" s="83"/>
      <c r="PES574" s="83"/>
      <c r="PET574" s="83"/>
      <c r="PEU574" s="98"/>
      <c r="PEV574" s="83"/>
      <c r="PEW574" s="83"/>
      <c r="PEX574" s="83"/>
      <c r="PEY574" s="83"/>
      <c r="PEZ574" s="98"/>
      <c r="PFA574" s="83"/>
      <c r="PFB574" s="83"/>
      <c r="PFC574" s="83"/>
      <c r="PFD574" s="83"/>
      <c r="PFE574" s="98"/>
      <c r="PFF574" s="83"/>
      <c r="PFG574" s="83"/>
      <c r="PFH574" s="83"/>
      <c r="PFI574" s="83"/>
      <c r="PFJ574" s="98"/>
      <c r="PFK574" s="83"/>
      <c r="PFL574" s="83"/>
      <c r="PFM574" s="83"/>
      <c r="PFN574" s="83"/>
      <c r="PFO574" s="98"/>
      <c r="PFP574" s="83"/>
      <c r="PFQ574" s="83"/>
      <c r="PFR574" s="83"/>
      <c r="PFS574" s="83"/>
      <c r="PFT574" s="98"/>
      <c r="PFU574" s="83"/>
      <c r="PFV574" s="83"/>
      <c r="PFW574" s="83"/>
      <c r="PFX574" s="83"/>
      <c r="PFY574" s="98"/>
      <c r="PFZ574" s="83"/>
      <c r="PGA574" s="83"/>
      <c r="PGB574" s="83"/>
      <c r="PGC574" s="83"/>
      <c r="PGD574" s="98"/>
      <c r="PGE574" s="83"/>
      <c r="PGF574" s="83"/>
      <c r="PGG574" s="83"/>
      <c r="PGH574" s="83"/>
      <c r="PGI574" s="98"/>
      <c r="PGJ574" s="83"/>
      <c r="PGK574" s="83"/>
      <c r="PGL574" s="83"/>
      <c r="PGM574" s="83"/>
      <c r="PGN574" s="98"/>
      <c r="PGO574" s="83"/>
      <c r="PGP574" s="83"/>
      <c r="PGQ574" s="83"/>
      <c r="PGR574" s="83"/>
      <c r="PGS574" s="98"/>
      <c r="PGT574" s="83"/>
      <c r="PGU574" s="83"/>
      <c r="PGV574" s="83"/>
      <c r="PGW574" s="83"/>
      <c r="PGX574" s="98"/>
      <c r="PGY574" s="83"/>
      <c r="PGZ574" s="83"/>
      <c r="PHA574" s="83"/>
      <c r="PHB574" s="83"/>
      <c r="PHC574" s="98"/>
      <c r="PHD574" s="83"/>
      <c r="PHE574" s="83"/>
      <c r="PHF574" s="83"/>
      <c r="PHG574" s="83"/>
      <c r="PHH574" s="98"/>
      <c r="PHI574" s="83"/>
      <c r="PHJ574" s="83"/>
      <c r="PHK574" s="83"/>
      <c r="PHL574" s="83"/>
      <c r="PHM574" s="98"/>
      <c r="PHN574" s="83"/>
      <c r="PHO574" s="83"/>
      <c r="PHP574" s="83"/>
      <c r="PHQ574" s="83"/>
      <c r="PHR574" s="98"/>
      <c r="PHS574" s="83"/>
      <c r="PHT574" s="83"/>
      <c r="PHU574" s="83"/>
      <c r="PHV574" s="83"/>
      <c r="PHW574" s="98"/>
      <c r="PHX574" s="83"/>
      <c r="PHY574" s="83"/>
      <c r="PHZ574" s="83"/>
      <c r="PIA574" s="83"/>
      <c r="PIB574" s="98"/>
      <c r="PIC574" s="83"/>
      <c r="PID574" s="83"/>
      <c r="PIE574" s="83"/>
      <c r="PIF574" s="83"/>
      <c r="PIG574" s="98"/>
      <c r="PIH574" s="83"/>
      <c r="PII574" s="83"/>
      <c r="PIJ574" s="83"/>
      <c r="PIK574" s="83"/>
      <c r="PIL574" s="98"/>
      <c r="PIM574" s="83"/>
      <c r="PIN574" s="83"/>
      <c r="PIO574" s="83"/>
      <c r="PIP574" s="83"/>
      <c r="PIQ574" s="98"/>
      <c r="PIR574" s="83"/>
      <c r="PIS574" s="83"/>
      <c r="PIT574" s="83"/>
      <c r="PIU574" s="83"/>
      <c r="PIV574" s="98"/>
      <c r="PIW574" s="83"/>
      <c r="PIX574" s="83"/>
      <c r="PIY574" s="83"/>
      <c r="PIZ574" s="83"/>
      <c r="PJA574" s="98"/>
      <c r="PJB574" s="83"/>
      <c r="PJC574" s="83"/>
      <c r="PJD574" s="83"/>
      <c r="PJE574" s="83"/>
      <c r="PJF574" s="98"/>
      <c r="PJG574" s="83"/>
      <c r="PJH574" s="83"/>
      <c r="PJI574" s="83"/>
      <c r="PJJ574" s="83"/>
      <c r="PJK574" s="98"/>
      <c r="PJL574" s="83"/>
      <c r="PJM574" s="83"/>
      <c r="PJN574" s="83"/>
      <c r="PJO574" s="83"/>
      <c r="PJP574" s="98"/>
      <c r="PJQ574" s="83"/>
      <c r="PJR574" s="83"/>
      <c r="PJS574" s="83"/>
      <c r="PJT574" s="83"/>
      <c r="PJU574" s="98"/>
      <c r="PJV574" s="83"/>
      <c r="PJW574" s="83"/>
      <c r="PJX574" s="83"/>
      <c r="PJY574" s="83"/>
      <c r="PJZ574" s="98"/>
      <c r="PKA574" s="83"/>
      <c r="PKB574" s="83"/>
      <c r="PKC574" s="83"/>
      <c r="PKD574" s="83"/>
      <c r="PKE574" s="98"/>
      <c r="PKF574" s="83"/>
      <c r="PKG574" s="83"/>
      <c r="PKH574" s="83"/>
      <c r="PKI574" s="83"/>
      <c r="PKJ574" s="98"/>
      <c r="PKK574" s="83"/>
      <c r="PKL574" s="83"/>
      <c r="PKM574" s="83"/>
      <c r="PKN574" s="83"/>
      <c r="PKO574" s="98"/>
      <c r="PKP574" s="83"/>
      <c r="PKQ574" s="83"/>
      <c r="PKR574" s="83"/>
      <c r="PKS574" s="83"/>
      <c r="PKT574" s="98"/>
      <c r="PKU574" s="83"/>
      <c r="PKV574" s="83"/>
      <c r="PKW574" s="83"/>
      <c r="PKX574" s="83"/>
      <c r="PKY574" s="98"/>
      <c r="PKZ574" s="83"/>
      <c r="PLA574" s="83"/>
      <c r="PLB574" s="83"/>
      <c r="PLC574" s="83"/>
      <c r="PLD574" s="98"/>
      <c r="PLE574" s="83"/>
      <c r="PLF574" s="83"/>
      <c r="PLG574" s="83"/>
      <c r="PLH574" s="83"/>
      <c r="PLI574" s="98"/>
      <c r="PLJ574" s="83"/>
      <c r="PLK574" s="83"/>
      <c r="PLL574" s="83"/>
      <c r="PLM574" s="83"/>
      <c r="PLN574" s="98"/>
      <c r="PLO574" s="83"/>
      <c r="PLP574" s="83"/>
      <c r="PLQ574" s="83"/>
      <c r="PLR574" s="83"/>
      <c r="PLS574" s="98"/>
      <c r="PLT574" s="83"/>
      <c r="PLU574" s="83"/>
      <c r="PLV574" s="83"/>
      <c r="PLW574" s="83"/>
      <c r="PLX574" s="98"/>
      <c r="PLY574" s="83"/>
      <c r="PLZ574" s="83"/>
      <c r="PMA574" s="83"/>
      <c r="PMB574" s="83"/>
      <c r="PMC574" s="98"/>
      <c r="PMD574" s="83"/>
      <c r="PME574" s="83"/>
      <c r="PMF574" s="83"/>
      <c r="PMG574" s="83"/>
      <c r="PMH574" s="98"/>
      <c r="PMI574" s="83"/>
      <c r="PMJ574" s="83"/>
      <c r="PMK574" s="83"/>
      <c r="PML574" s="83"/>
      <c r="PMM574" s="98"/>
      <c r="PMN574" s="83"/>
      <c r="PMO574" s="83"/>
      <c r="PMP574" s="83"/>
      <c r="PMQ574" s="83"/>
      <c r="PMR574" s="98"/>
      <c r="PMS574" s="83"/>
      <c r="PMT574" s="83"/>
      <c r="PMU574" s="83"/>
      <c r="PMV574" s="83"/>
      <c r="PMW574" s="98"/>
      <c r="PMX574" s="83"/>
      <c r="PMY574" s="83"/>
      <c r="PMZ574" s="83"/>
      <c r="PNA574" s="83"/>
      <c r="PNB574" s="98"/>
      <c r="PNC574" s="83"/>
      <c r="PND574" s="83"/>
      <c r="PNE574" s="83"/>
      <c r="PNF574" s="83"/>
      <c r="PNG574" s="98"/>
      <c r="PNH574" s="83"/>
      <c r="PNI574" s="83"/>
      <c r="PNJ574" s="83"/>
      <c r="PNK574" s="83"/>
      <c r="PNL574" s="98"/>
      <c r="PNM574" s="83"/>
      <c r="PNN574" s="83"/>
      <c r="PNO574" s="83"/>
      <c r="PNP574" s="83"/>
      <c r="PNQ574" s="98"/>
      <c r="PNR574" s="83"/>
      <c r="PNS574" s="83"/>
      <c r="PNT574" s="83"/>
      <c r="PNU574" s="83"/>
      <c r="PNV574" s="98"/>
      <c r="PNW574" s="83"/>
      <c r="PNX574" s="83"/>
      <c r="PNY574" s="83"/>
      <c r="PNZ574" s="83"/>
      <c r="POA574" s="98"/>
      <c r="POB574" s="83"/>
      <c r="POC574" s="83"/>
      <c r="POD574" s="83"/>
      <c r="POE574" s="83"/>
      <c r="POF574" s="98"/>
      <c r="POG574" s="83"/>
      <c r="POH574" s="83"/>
      <c r="POI574" s="83"/>
      <c r="POJ574" s="83"/>
      <c r="POK574" s="98"/>
      <c r="POL574" s="83"/>
      <c r="POM574" s="83"/>
      <c r="PON574" s="83"/>
      <c r="POO574" s="83"/>
      <c r="POP574" s="98"/>
      <c r="POQ574" s="83"/>
      <c r="POR574" s="83"/>
      <c r="POS574" s="83"/>
      <c r="POT574" s="83"/>
      <c r="POU574" s="98"/>
      <c r="POV574" s="83"/>
      <c r="POW574" s="83"/>
      <c r="POX574" s="83"/>
      <c r="POY574" s="83"/>
      <c r="POZ574" s="98"/>
      <c r="PPA574" s="83"/>
      <c r="PPB574" s="83"/>
      <c r="PPC574" s="83"/>
      <c r="PPD574" s="83"/>
      <c r="PPE574" s="98"/>
      <c r="PPF574" s="83"/>
      <c r="PPG574" s="83"/>
      <c r="PPH574" s="83"/>
      <c r="PPI574" s="83"/>
      <c r="PPJ574" s="98"/>
      <c r="PPK574" s="83"/>
      <c r="PPL574" s="83"/>
      <c r="PPM574" s="83"/>
      <c r="PPN574" s="83"/>
      <c r="PPO574" s="98"/>
      <c r="PPP574" s="83"/>
      <c r="PPQ574" s="83"/>
      <c r="PPR574" s="83"/>
      <c r="PPS574" s="83"/>
      <c r="PPT574" s="98"/>
      <c r="PPU574" s="83"/>
      <c r="PPV574" s="83"/>
      <c r="PPW574" s="83"/>
      <c r="PPX574" s="83"/>
      <c r="PPY574" s="98"/>
      <c r="PPZ574" s="83"/>
      <c r="PQA574" s="83"/>
      <c r="PQB574" s="83"/>
      <c r="PQC574" s="83"/>
      <c r="PQD574" s="98"/>
      <c r="PQE574" s="83"/>
      <c r="PQF574" s="83"/>
      <c r="PQG574" s="83"/>
      <c r="PQH574" s="83"/>
      <c r="PQI574" s="98"/>
      <c r="PQJ574" s="83"/>
      <c r="PQK574" s="83"/>
      <c r="PQL574" s="83"/>
      <c r="PQM574" s="83"/>
      <c r="PQN574" s="98"/>
      <c r="PQO574" s="83"/>
      <c r="PQP574" s="83"/>
      <c r="PQQ574" s="83"/>
      <c r="PQR574" s="83"/>
      <c r="PQS574" s="98"/>
      <c r="PQT574" s="83"/>
      <c r="PQU574" s="83"/>
      <c r="PQV574" s="83"/>
      <c r="PQW574" s="83"/>
      <c r="PQX574" s="98"/>
      <c r="PQY574" s="83"/>
      <c r="PQZ574" s="83"/>
      <c r="PRA574" s="83"/>
      <c r="PRB574" s="83"/>
      <c r="PRC574" s="98"/>
      <c r="PRD574" s="83"/>
      <c r="PRE574" s="83"/>
      <c r="PRF574" s="83"/>
      <c r="PRG574" s="83"/>
      <c r="PRH574" s="98"/>
      <c r="PRI574" s="83"/>
      <c r="PRJ574" s="83"/>
      <c r="PRK574" s="83"/>
      <c r="PRL574" s="83"/>
      <c r="PRM574" s="98"/>
      <c r="PRN574" s="83"/>
      <c r="PRO574" s="83"/>
      <c r="PRP574" s="83"/>
      <c r="PRQ574" s="83"/>
      <c r="PRR574" s="98"/>
      <c r="PRS574" s="83"/>
      <c r="PRT574" s="83"/>
      <c r="PRU574" s="83"/>
      <c r="PRV574" s="83"/>
      <c r="PRW574" s="98"/>
      <c r="PRX574" s="83"/>
      <c r="PRY574" s="83"/>
      <c r="PRZ574" s="83"/>
      <c r="PSA574" s="83"/>
      <c r="PSB574" s="98"/>
      <c r="PSC574" s="83"/>
      <c r="PSD574" s="83"/>
      <c r="PSE574" s="83"/>
      <c r="PSF574" s="83"/>
      <c r="PSG574" s="98"/>
      <c r="PSH574" s="83"/>
      <c r="PSI574" s="83"/>
      <c r="PSJ574" s="83"/>
      <c r="PSK574" s="83"/>
      <c r="PSL574" s="98"/>
      <c r="PSM574" s="83"/>
      <c r="PSN574" s="83"/>
      <c r="PSO574" s="83"/>
      <c r="PSP574" s="83"/>
      <c r="PSQ574" s="98"/>
      <c r="PSR574" s="83"/>
      <c r="PSS574" s="83"/>
      <c r="PST574" s="83"/>
      <c r="PSU574" s="83"/>
      <c r="PSV574" s="98"/>
      <c r="PSW574" s="83"/>
      <c r="PSX574" s="83"/>
      <c r="PSY574" s="83"/>
      <c r="PSZ574" s="83"/>
      <c r="PTA574" s="98"/>
      <c r="PTB574" s="83"/>
      <c r="PTC574" s="83"/>
      <c r="PTD574" s="83"/>
      <c r="PTE574" s="83"/>
      <c r="PTF574" s="98"/>
      <c r="PTG574" s="83"/>
      <c r="PTH574" s="83"/>
      <c r="PTI574" s="83"/>
      <c r="PTJ574" s="83"/>
      <c r="PTK574" s="98"/>
      <c r="PTL574" s="83"/>
      <c r="PTM574" s="83"/>
      <c r="PTN574" s="83"/>
      <c r="PTO574" s="83"/>
      <c r="PTP574" s="98"/>
      <c r="PTQ574" s="83"/>
      <c r="PTR574" s="83"/>
      <c r="PTS574" s="83"/>
      <c r="PTT574" s="83"/>
      <c r="PTU574" s="98"/>
      <c r="PTV574" s="83"/>
      <c r="PTW574" s="83"/>
      <c r="PTX574" s="83"/>
      <c r="PTY574" s="83"/>
      <c r="PTZ574" s="98"/>
      <c r="PUA574" s="83"/>
      <c r="PUB574" s="83"/>
      <c r="PUC574" s="83"/>
      <c r="PUD574" s="83"/>
      <c r="PUE574" s="98"/>
      <c r="PUF574" s="83"/>
      <c r="PUG574" s="83"/>
      <c r="PUH574" s="83"/>
      <c r="PUI574" s="83"/>
      <c r="PUJ574" s="98"/>
      <c r="PUK574" s="83"/>
      <c r="PUL574" s="83"/>
      <c r="PUM574" s="83"/>
      <c r="PUN574" s="83"/>
      <c r="PUO574" s="98"/>
      <c r="PUP574" s="83"/>
      <c r="PUQ574" s="83"/>
      <c r="PUR574" s="83"/>
      <c r="PUS574" s="83"/>
      <c r="PUT574" s="98"/>
      <c r="PUU574" s="83"/>
      <c r="PUV574" s="83"/>
      <c r="PUW574" s="83"/>
      <c r="PUX574" s="83"/>
      <c r="PUY574" s="98"/>
      <c r="PUZ574" s="83"/>
      <c r="PVA574" s="83"/>
      <c r="PVB574" s="83"/>
      <c r="PVC574" s="83"/>
      <c r="PVD574" s="98"/>
      <c r="PVE574" s="83"/>
      <c r="PVF574" s="83"/>
      <c r="PVG574" s="83"/>
      <c r="PVH574" s="83"/>
      <c r="PVI574" s="98"/>
      <c r="PVJ574" s="83"/>
      <c r="PVK574" s="83"/>
      <c r="PVL574" s="83"/>
      <c r="PVM574" s="83"/>
      <c r="PVN574" s="98"/>
      <c r="PVO574" s="83"/>
      <c r="PVP574" s="83"/>
      <c r="PVQ574" s="83"/>
      <c r="PVR574" s="83"/>
      <c r="PVS574" s="98"/>
      <c r="PVT574" s="83"/>
      <c r="PVU574" s="83"/>
      <c r="PVV574" s="83"/>
      <c r="PVW574" s="83"/>
      <c r="PVX574" s="98"/>
      <c r="PVY574" s="83"/>
      <c r="PVZ574" s="83"/>
      <c r="PWA574" s="83"/>
      <c r="PWB574" s="83"/>
      <c r="PWC574" s="98"/>
      <c r="PWD574" s="83"/>
      <c r="PWE574" s="83"/>
      <c r="PWF574" s="83"/>
      <c r="PWG574" s="83"/>
      <c r="PWH574" s="98"/>
      <c r="PWI574" s="83"/>
      <c r="PWJ574" s="83"/>
      <c r="PWK574" s="83"/>
      <c r="PWL574" s="83"/>
      <c r="PWM574" s="98"/>
      <c r="PWN574" s="83"/>
      <c r="PWO574" s="83"/>
      <c r="PWP574" s="83"/>
      <c r="PWQ574" s="83"/>
      <c r="PWR574" s="98"/>
      <c r="PWS574" s="83"/>
      <c r="PWT574" s="83"/>
      <c r="PWU574" s="83"/>
      <c r="PWV574" s="83"/>
      <c r="PWW574" s="98"/>
      <c r="PWX574" s="83"/>
      <c r="PWY574" s="83"/>
      <c r="PWZ574" s="83"/>
      <c r="PXA574" s="83"/>
      <c r="PXB574" s="98"/>
      <c r="PXC574" s="83"/>
      <c r="PXD574" s="83"/>
      <c r="PXE574" s="83"/>
      <c r="PXF574" s="83"/>
      <c r="PXG574" s="98"/>
      <c r="PXH574" s="83"/>
      <c r="PXI574" s="83"/>
      <c r="PXJ574" s="83"/>
      <c r="PXK574" s="83"/>
      <c r="PXL574" s="98"/>
      <c r="PXM574" s="83"/>
      <c r="PXN574" s="83"/>
      <c r="PXO574" s="83"/>
      <c r="PXP574" s="83"/>
      <c r="PXQ574" s="98"/>
      <c r="PXR574" s="83"/>
      <c r="PXS574" s="83"/>
      <c r="PXT574" s="83"/>
      <c r="PXU574" s="83"/>
      <c r="PXV574" s="98"/>
      <c r="PXW574" s="83"/>
      <c r="PXX574" s="83"/>
      <c r="PXY574" s="83"/>
      <c r="PXZ574" s="83"/>
      <c r="PYA574" s="98"/>
      <c r="PYB574" s="83"/>
      <c r="PYC574" s="83"/>
      <c r="PYD574" s="83"/>
      <c r="PYE574" s="83"/>
      <c r="PYF574" s="98"/>
      <c r="PYG574" s="83"/>
      <c r="PYH574" s="83"/>
      <c r="PYI574" s="83"/>
      <c r="PYJ574" s="83"/>
      <c r="PYK574" s="98"/>
      <c r="PYL574" s="83"/>
      <c r="PYM574" s="83"/>
      <c r="PYN574" s="83"/>
      <c r="PYO574" s="83"/>
      <c r="PYP574" s="98"/>
      <c r="PYQ574" s="83"/>
      <c r="PYR574" s="83"/>
      <c r="PYS574" s="83"/>
      <c r="PYT574" s="83"/>
      <c r="PYU574" s="98"/>
      <c r="PYV574" s="83"/>
      <c r="PYW574" s="83"/>
      <c r="PYX574" s="83"/>
      <c r="PYY574" s="83"/>
      <c r="PYZ574" s="98"/>
      <c r="PZA574" s="83"/>
      <c r="PZB574" s="83"/>
      <c r="PZC574" s="83"/>
      <c r="PZD574" s="83"/>
      <c r="PZE574" s="98"/>
      <c r="PZF574" s="83"/>
      <c r="PZG574" s="83"/>
      <c r="PZH574" s="83"/>
      <c r="PZI574" s="83"/>
      <c r="PZJ574" s="98"/>
      <c r="PZK574" s="83"/>
      <c r="PZL574" s="83"/>
      <c r="PZM574" s="83"/>
      <c r="PZN574" s="83"/>
      <c r="PZO574" s="98"/>
      <c r="PZP574" s="83"/>
      <c r="PZQ574" s="83"/>
      <c r="PZR574" s="83"/>
      <c r="PZS574" s="83"/>
      <c r="PZT574" s="98"/>
      <c r="PZU574" s="83"/>
      <c r="PZV574" s="83"/>
      <c r="PZW574" s="83"/>
      <c r="PZX574" s="83"/>
      <c r="PZY574" s="98"/>
      <c r="PZZ574" s="83"/>
      <c r="QAA574" s="83"/>
      <c r="QAB574" s="83"/>
      <c r="QAC574" s="83"/>
      <c r="QAD574" s="98"/>
      <c r="QAE574" s="83"/>
      <c r="QAF574" s="83"/>
      <c r="QAG574" s="83"/>
      <c r="QAH574" s="83"/>
      <c r="QAI574" s="98"/>
      <c r="QAJ574" s="83"/>
      <c r="QAK574" s="83"/>
      <c r="QAL574" s="83"/>
      <c r="QAM574" s="83"/>
      <c r="QAN574" s="98"/>
      <c r="QAO574" s="83"/>
      <c r="QAP574" s="83"/>
      <c r="QAQ574" s="83"/>
      <c r="QAR574" s="83"/>
      <c r="QAS574" s="98"/>
      <c r="QAT574" s="83"/>
      <c r="QAU574" s="83"/>
      <c r="QAV574" s="83"/>
      <c r="QAW574" s="83"/>
      <c r="QAX574" s="98"/>
      <c r="QAY574" s="83"/>
      <c r="QAZ574" s="83"/>
      <c r="QBA574" s="83"/>
      <c r="QBB574" s="83"/>
      <c r="QBC574" s="98"/>
      <c r="QBD574" s="83"/>
      <c r="QBE574" s="83"/>
      <c r="QBF574" s="83"/>
      <c r="QBG574" s="83"/>
      <c r="QBH574" s="98"/>
      <c r="QBI574" s="83"/>
      <c r="QBJ574" s="83"/>
      <c r="QBK574" s="83"/>
      <c r="QBL574" s="83"/>
      <c r="QBM574" s="98"/>
      <c r="QBN574" s="83"/>
      <c r="QBO574" s="83"/>
      <c r="QBP574" s="83"/>
      <c r="QBQ574" s="83"/>
      <c r="QBR574" s="98"/>
      <c r="QBS574" s="83"/>
      <c r="QBT574" s="83"/>
      <c r="QBU574" s="83"/>
      <c r="QBV574" s="83"/>
      <c r="QBW574" s="98"/>
      <c r="QBX574" s="83"/>
      <c r="QBY574" s="83"/>
      <c r="QBZ574" s="83"/>
      <c r="QCA574" s="83"/>
      <c r="QCB574" s="98"/>
      <c r="QCC574" s="83"/>
      <c r="QCD574" s="83"/>
      <c r="QCE574" s="83"/>
      <c r="QCF574" s="83"/>
      <c r="QCG574" s="98"/>
      <c r="QCH574" s="83"/>
      <c r="QCI574" s="83"/>
      <c r="QCJ574" s="83"/>
      <c r="QCK574" s="83"/>
      <c r="QCL574" s="98"/>
      <c r="QCM574" s="83"/>
      <c r="QCN574" s="83"/>
      <c r="QCO574" s="83"/>
      <c r="QCP574" s="83"/>
      <c r="QCQ574" s="98"/>
      <c r="QCR574" s="83"/>
      <c r="QCS574" s="83"/>
      <c r="QCT574" s="83"/>
      <c r="QCU574" s="83"/>
      <c r="QCV574" s="98"/>
      <c r="QCW574" s="83"/>
      <c r="QCX574" s="83"/>
      <c r="QCY574" s="83"/>
      <c r="QCZ574" s="83"/>
      <c r="QDA574" s="98"/>
      <c r="QDB574" s="83"/>
      <c r="QDC574" s="83"/>
      <c r="QDD574" s="83"/>
      <c r="QDE574" s="83"/>
      <c r="QDF574" s="98"/>
      <c r="QDG574" s="83"/>
      <c r="QDH574" s="83"/>
      <c r="QDI574" s="83"/>
      <c r="QDJ574" s="83"/>
      <c r="QDK574" s="98"/>
      <c r="QDL574" s="83"/>
      <c r="QDM574" s="83"/>
      <c r="QDN574" s="83"/>
      <c r="QDO574" s="83"/>
      <c r="QDP574" s="98"/>
      <c r="QDQ574" s="83"/>
      <c r="QDR574" s="83"/>
      <c r="QDS574" s="83"/>
      <c r="QDT574" s="83"/>
      <c r="QDU574" s="98"/>
      <c r="QDV574" s="83"/>
      <c r="QDW574" s="83"/>
      <c r="QDX574" s="83"/>
      <c r="QDY574" s="83"/>
      <c r="QDZ574" s="98"/>
      <c r="QEA574" s="83"/>
      <c r="QEB574" s="83"/>
      <c r="QEC574" s="83"/>
      <c r="QED574" s="83"/>
      <c r="QEE574" s="98"/>
      <c r="QEF574" s="83"/>
      <c r="QEG574" s="83"/>
      <c r="QEH574" s="83"/>
      <c r="QEI574" s="83"/>
      <c r="QEJ574" s="98"/>
      <c r="QEK574" s="83"/>
      <c r="QEL574" s="83"/>
      <c r="QEM574" s="83"/>
      <c r="QEN574" s="83"/>
      <c r="QEO574" s="98"/>
      <c r="QEP574" s="83"/>
      <c r="QEQ574" s="83"/>
      <c r="QER574" s="83"/>
      <c r="QES574" s="83"/>
      <c r="QET574" s="98"/>
      <c r="QEU574" s="83"/>
      <c r="QEV574" s="83"/>
      <c r="QEW574" s="83"/>
      <c r="QEX574" s="83"/>
      <c r="QEY574" s="98"/>
      <c r="QEZ574" s="83"/>
      <c r="QFA574" s="83"/>
      <c r="QFB574" s="83"/>
      <c r="QFC574" s="83"/>
      <c r="QFD574" s="98"/>
      <c r="QFE574" s="83"/>
      <c r="QFF574" s="83"/>
      <c r="QFG574" s="83"/>
      <c r="QFH574" s="83"/>
      <c r="QFI574" s="98"/>
      <c r="QFJ574" s="83"/>
      <c r="QFK574" s="83"/>
      <c r="QFL574" s="83"/>
      <c r="QFM574" s="83"/>
      <c r="QFN574" s="98"/>
      <c r="QFO574" s="83"/>
      <c r="QFP574" s="83"/>
      <c r="QFQ574" s="83"/>
      <c r="QFR574" s="83"/>
      <c r="QFS574" s="98"/>
      <c r="QFT574" s="83"/>
      <c r="QFU574" s="83"/>
      <c r="QFV574" s="83"/>
      <c r="QFW574" s="83"/>
      <c r="QFX574" s="98"/>
      <c r="QFY574" s="83"/>
      <c r="QFZ574" s="83"/>
      <c r="QGA574" s="83"/>
      <c r="QGB574" s="83"/>
      <c r="QGC574" s="98"/>
      <c r="QGD574" s="83"/>
      <c r="QGE574" s="83"/>
      <c r="QGF574" s="83"/>
      <c r="QGG574" s="83"/>
      <c r="QGH574" s="98"/>
      <c r="QGI574" s="83"/>
      <c r="QGJ574" s="83"/>
      <c r="QGK574" s="83"/>
      <c r="QGL574" s="83"/>
      <c r="QGM574" s="98"/>
      <c r="QGN574" s="83"/>
      <c r="QGO574" s="83"/>
      <c r="QGP574" s="83"/>
      <c r="QGQ574" s="83"/>
      <c r="QGR574" s="98"/>
      <c r="QGS574" s="83"/>
      <c r="QGT574" s="83"/>
      <c r="QGU574" s="83"/>
      <c r="QGV574" s="83"/>
      <c r="QGW574" s="98"/>
      <c r="QGX574" s="83"/>
      <c r="QGY574" s="83"/>
      <c r="QGZ574" s="83"/>
      <c r="QHA574" s="83"/>
      <c r="QHB574" s="98"/>
      <c r="QHC574" s="83"/>
      <c r="QHD574" s="83"/>
      <c r="QHE574" s="83"/>
      <c r="QHF574" s="83"/>
      <c r="QHG574" s="98"/>
      <c r="QHH574" s="83"/>
      <c r="QHI574" s="83"/>
      <c r="QHJ574" s="83"/>
      <c r="QHK574" s="83"/>
      <c r="QHL574" s="98"/>
      <c r="QHM574" s="83"/>
      <c r="QHN574" s="83"/>
      <c r="QHO574" s="83"/>
      <c r="QHP574" s="83"/>
      <c r="QHQ574" s="98"/>
      <c r="QHR574" s="83"/>
      <c r="QHS574" s="83"/>
      <c r="QHT574" s="83"/>
      <c r="QHU574" s="83"/>
      <c r="QHV574" s="98"/>
      <c r="QHW574" s="83"/>
      <c r="QHX574" s="83"/>
      <c r="QHY574" s="83"/>
      <c r="QHZ574" s="83"/>
      <c r="QIA574" s="98"/>
      <c r="QIB574" s="83"/>
      <c r="QIC574" s="83"/>
      <c r="QID574" s="83"/>
      <c r="QIE574" s="83"/>
      <c r="QIF574" s="98"/>
      <c r="QIG574" s="83"/>
      <c r="QIH574" s="83"/>
      <c r="QII574" s="83"/>
      <c r="QIJ574" s="83"/>
      <c r="QIK574" s="98"/>
      <c r="QIL574" s="83"/>
      <c r="QIM574" s="83"/>
      <c r="QIN574" s="83"/>
      <c r="QIO574" s="83"/>
      <c r="QIP574" s="98"/>
      <c r="QIQ574" s="83"/>
      <c r="QIR574" s="83"/>
      <c r="QIS574" s="83"/>
      <c r="QIT574" s="83"/>
      <c r="QIU574" s="98"/>
      <c r="QIV574" s="83"/>
      <c r="QIW574" s="83"/>
      <c r="QIX574" s="83"/>
      <c r="QIY574" s="83"/>
      <c r="QIZ574" s="98"/>
      <c r="QJA574" s="83"/>
      <c r="QJB574" s="83"/>
      <c r="QJC574" s="83"/>
      <c r="QJD574" s="83"/>
      <c r="QJE574" s="98"/>
      <c r="QJF574" s="83"/>
      <c r="QJG574" s="83"/>
      <c r="QJH574" s="83"/>
      <c r="QJI574" s="83"/>
      <c r="QJJ574" s="98"/>
      <c r="QJK574" s="83"/>
      <c r="QJL574" s="83"/>
      <c r="QJM574" s="83"/>
      <c r="QJN574" s="83"/>
      <c r="QJO574" s="98"/>
      <c r="QJP574" s="83"/>
      <c r="QJQ574" s="83"/>
      <c r="QJR574" s="83"/>
      <c r="QJS574" s="83"/>
      <c r="QJT574" s="98"/>
      <c r="QJU574" s="83"/>
      <c r="QJV574" s="83"/>
      <c r="QJW574" s="83"/>
      <c r="QJX574" s="83"/>
      <c r="QJY574" s="98"/>
      <c r="QJZ574" s="83"/>
      <c r="QKA574" s="83"/>
      <c r="QKB574" s="83"/>
      <c r="QKC574" s="83"/>
      <c r="QKD574" s="98"/>
      <c r="QKE574" s="83"/>
      <c r="QKF574" s="83"/>
      <c r="QKG574" s="83"/>
      <c r="QKH574" s="83"/>
      <c r="QKI574" s="98"/>
      <c r="QKJ574" s="83"/>
      <c r="QKK574" s="83"/>
      <c r="QKL574" s="83"/>
      <c r="QKM574" s="83"/>
      <c r="QKN574" s="98"/>
      <c r="QKO574" s="83"/>
      <c r="QKP574" s="83"/>
      <c r="QKQ574" s="83"/>
      <c r="QKR574" s="83"/>
      <c r="QKS574" s="98"/>
      <c r="QKT574" s="83"/>
      <c r="QKU574" s="83"/>
      <c r="QKV574" s="83"/>
      <c r="QKW574" s="83"/>
      <c r="QKX574" s="98"/>
      <c r="QKY574" s="83"/>
      <c r="QKZ574" s="83"/>
      <c r="QLA574" s="83"/>
      <c r="QLB574" s="83"/>
      <c r="QLC574" s="98"/>
      <c r="QLD574" s="83"/>
      <c r="QLE574" s="83"/>
      <c r="QLF574" s="83"/>
      <c r="QLG574" s="83"/>
      <c r="QLH574" s="98"/>
      <c r="QLI574" s="83"/>
      <c r="QLJ574" s="83"/>
      <c r="QLK574" s="83"/>
      <c r="QLL574" s="83"/>
      <c r="QLM574" s="98"/>
      <c r="QLN574" s="83"/>
      <c r="QLO574" s="83"/>
      <c r="QLP574" s="83"/>
      <c r="QLQ574" s="83"/>
      <c r="QLR574" s="98"/>
      <c r="QLS574" s="83"/>
      <c r="QLT574" s="83"/>
      <c r="QLU574" s="83"/>
      <c r="QLV574" s="83"/>
      <c r="QLW574" s="98"/>
      <c r="QLX574" s="83"/>
      <c r="QLY574" s="83"/>
      <c r="QLZ574" s="83"/>
      <c r="QMA574" s="83"/>
      <c r="QMB574" s="98"/>
      <c r="QMC574" s="83"/>
      <c r="QMD574" s="83"/>
      <c r="QME574" s="83"/>
      <c r="QMF574" s="83"/>
      <c r="QMG574" s="98"/>
      <c r="QMH574" s="83"/>
      <c r="QMI574" s="83"/>
      <c r="QMJ574" s="83"/>
      <c r="QMK574" s="83"/>
      <c r="QML574" s="98"/>
      <c r="QMM574" s="83"/>
      <c r="QMN574" s="83"/>
      <c r="QMO574" s="83"/>
      <c r="QMP574" s="83"/>
      <c r="QMQ574" s="98"/>
      <c r="QMR574" s="83"/>
      <c r="QMS574" s="83"/>
      <c r="QMT574" s="83"/>
      <c r="QMU574" s="83"/>
      <c r="QMV574" s="98"/>
      <c r="QMW574" s="83"/>
      <c r="QMX574" s="83"/>
      <c r="QMY574" s="83"/>
      <c r="QMZ574" s="83"/>
      <c r="QNA574" s="98"/>
      <c r="QNB574" s="83"/>
      <c r="QNC574" s="83"/>
      <c r="QND574" s="83"/>
      <c r="QNE574" s="83"/>
      <c r="QNF574" s="98"/>
      <c r="QNG574" s="83"/>
      <c r="QNH574" s="83"/>
      <c r="QNI574" s="83"/>
      <c r="QNJ574" s="83"/>
      <c r="QNK574" s="98"/>
      <c r="QNL574" s="83"/>
      <c r="QNM574" s="83"/>
      <c r="QNN574" s="83"/>
      <c r="QNO574" s="83"/>
      <c r="QNP574" s="98"/>
      <c r="QNQ574" s="83"/>
      <c r="QNR574" s="83"/>
      <c r="QNS574" s="83"/>
      <c r="QNT574" s="83"/>
      <c r="QNU574" s="98"/>
      <c r="QNV574" s="83"/>
      <c r="QNW574" s="83"/>
      <c r="QNX574" s="83"/>
      <c r="QNY574" s="83"/>
      <c r="QNZ574" s="98"/>
      <c r="QOA574" s="83"/>
      <c r="QOB574" s="83"/>
      <c r="QOC574" s="83"/>
      <c r="QOD574" s="83"/>
      <c r="QOE574" s="98"/>
      <c r="QOF574" s="83"/>
      <c r="QOG574" s="83"/>
      <c r="QOH574" s="83"/>
      <c r="QOI574" s="83"/>
      <c r="QOJ574" s="98"/>
      <c r="QOK574" s="83"/>
      <c r="QOL574" s="83"/>
      <c r="QOM574" s="83"/>
      <c r="QON574" s="83"/>
      <c r="QOO574" s="98"/>
      <c r="QOP574" s="83"/>
      <c r="QOQ574" s="83"/>
      <c r="QOR574" s="83"/>
      <c r="QOS574" s="83"/>
      <c r="QOT574" s="98"/>
      <c r="QOU574" s="83"/>
      <c r="QOV574" s="83"/>
      <c r="QOW574" s="83"/>
      <c r="QOX574" s="83"/>
      <c r="QOY574" s="98"/>
      <c r="QOZ574" s="83"/>
      <c r="QPA574" s="83"/>
      <c r="QPB574" s="83"/>
      <c r="QPC574" s="83"/>
      <c r="QPD574" s="98"/>
      <c r="QPE574" s="83"/>
      <c r="QPF574" s="83"/>
      <c r="QPG574" s="83"/>
      <c r="QPH574" s="83"/>
      <c r="QPI574" s="98"/>
      <c r="QPJ574" s="83"/>
      <c r="QPK574" s="83"/>
      <c r="QPL574" s="83"/>
      <c r="QPM574" s="83"/>
      <c r="QPN574" s="98"/>
      <c r="QPO574" s="83"/>
      <c r="QPP574" s="83"/>
      <c r="QPQ574" s="83"/>
      <c r="QPR574" s="83"/>
      <c r="QPS574" s="98"/>
      <c r="QPT574" s="83"/>
      <c r="QPU574" s="83"/>
      <c r="QPV574" s="83"/>
      <c r="QPW574" s="83"/>
      <c r="QPX574" s="98"/>
      <c r="QPY574" s="83"/>
      <c r="QPZ574" s="83"/>
      <c r="QQA574" s="83"/>
      <c r="QQB574" s="83"/>
      <c r="QQC574" s="98"/>
      <c r="QQD574" s="83"/>
      <c r="QQE574" s="83"/>
      <c r="QQF574" s="83"/>
      <c r="QQG574" s="83"/>
      <c r="QQH574" s="98"/>
      <c r="QQI574" s="83"/>
      <c r="QQJ574" s="83"/>
      <c r="QQK574" s="83"/>
      <c r="QQL574" s="83"/>
      <c r="QQM574" s="98"/>
      <c r="QQN574" s="83"/>
      <c r="QQO574" s="83"/>
      <c r="QQP574" s="83"/>
      <c r="QQQ574" s="83"/>
      <c r="QQR574" s="98"/>
      <c r="QQS574" s="83"/>
      <c r="QQT574" s="83"/>
      <c r="QQU574" s="83"/>
      <c r="QQV574" s="83"/>
      <c r="QQW574" s="98"/>
      <c r="QQX574" s="83"/>
      <c r="QQY574" s="83"/>
      <c r="QQZ574" s="83"/>
      <c r="QRA574" s="83"/>
      <c r="QRB574" s="98"/>
      <c r="QRC574" s="83"/>
      <c r="QRD574" s="83"/>
      <c r="QRE574" s="83"/>
      <c r="QRF574" s="83"/>
      <c r="QRG574" s="98"/>
      <c r="QRH574" s="83"/>
      <c r="QRI574" s="83"/>
      <c r="QRJ574" s="83"/>
      <c r="QRK574" s="83"/>
      <c r="QRL574" s="98"/>
      <c r="QRM574" s="83"/>
      <c r="QRN574" s="83"/>
      <c r="QRO574" s="83"/>
      <c r="QRP574" s="83"/>
      <c r="QRQ574" s="98"/>
      <c r="QRR574" s="83"/>
      <c r="QRS574" s="83"/>
      <c r="QRT574" s="83"/>
      <c r="QRU574" s="83"/>
      <c r="QRV574" s="98"/>
      <c r="QRW574" s="83"/>
      <c r="QRX574" s="83"/>
      <c r="QRY574" s="83"/>
      <c r="QRZ574" s="83"/>
      <c r="QSA574" s="98"/>
      <c r="QSB574" s="83"/>
      <c r="QSC574" s="83"/>
      <c r="QSD574" s="83"/>
      <c r="QSE574" s="83"/>
      <c r="QSF574" s="98"/>
      <c r="QSG574" s="83"/>
      <c r="QSH574" s="83"/>
      <c r="QSI574" s="83"/>
      <c r="QSJ574" s="83"/>
      <c r="QSK574" s="98"/>
      <c r="QSL574" s="83"/>
      <c r="QSM574" s="83"/>
      <c r="QSN574" s="83"/>
      <c r="QSO574" s="83"/>
      <c r="QSP574" s="98"/>
      <c r="QSQ574" s="83"/>
      <c r="QSR574" s="83"/>
      <c r="QSS574" s="83"/>
      <c r="QST574" s="83"/>
      <c r="QSU574" s="98"/>
      <c r="QSV574" s="83"/>
      <c r="QSW574" s="83"/>
      <c r="QSX574" s="83"/>
      <c r="QSY574" s="83"/>
      <c r="QSZ574" s="98"/>
      <c r="QTA574" s="83"/>
      <c r="QTB574" s="83"/>
      <c r="QTC574" s="83"/>
      <c r="QTD574" s="83"/>
      <c r="QTE574" s="98"/>
      <c r="QTF574" s="83"/>
      <c r="QTG574" s="83"/>
      <c r="QTH574" s="83"/>
      <c r="QTI574" s="83"/>
      <c r="QTJ574" s="98"/>
      <c r="QTK574" s="83"/>
      <c r="QTL574" s="83"/>
      <c r="QTM574" s="83"/>
      <c r="QTN574" s="83"/>
      <c r="QTO574" s="98"/>
      <c r="QTP574" s="83"/>
      <c r="QTQ574" s="83"/>
      <c r="QTR574" s="83"/>
      <c r="QTS574" s="83"/>
      <c r="QTT574" s="98"/>
      <c r="QTU574" s="83"/>
      <c r="QTV574" s="83"/>
      <c r="QTW574" s="83"/>
      <c r="QTX574" s="83"/>
      <c r="QTY574" s="98"/>
      <c r="QTZ574" s="83"/>
      <c r="QUA574" s="83"/>
      <c r="QUB574" s="83"/>
      <c r="QUC574" s="83"/>
      <c r="QUD574" s="98"/>
      <c r="QUE574" s="83"/>
      <c r="QUF574" s="83"/>
      <c r="QUG574" s="83"/>
      <c r="QUH574" s="83"/>
      <c r="QUI574" s="98"/>
      <c r="QUJ574" s="83"/>
      <c r="QUK574" s="83"/>
      <c r="QUL574" s="83"/>
      <c r="QUM574" s="83"/>
      <c r="QUN574" s="98"/>
      <c r="QUO574" s="83"/>
      <c r="QUP574" s="83"/>
      <c r="QUQ574" s="83"/>
      <c r="QUR574" s="83"/>
      <c r="QUS574" s="98"/>
      <c r="QUT574" s="83"/>
      <c r="QUU574" s="83"/>
      <c r="QUV574" s="83"/>
      <c r="QUW574" s="83"/>
      <c r="QUX574" s="98"/>
      <c r="QUY574" s="83"/>
      <c r="QUZ574" s="83"/>
      <c r="QVA574" s="83"/>
      <c r="QVB574" s="83"/>
      <c r="QVC574" s="98"/>
      <c r="QVD574" s="83"/>
      <c r="QVE574" s="83"/>
      <c r="QVF574" s="83"/>
      <c r="QVG574" s="83"/>
      <c r="QVH574" s="98"/>
      <c r="QVI574" s="83"/>
      <c r="QVJ574" s="83"/>
      <c r="QVK574" s="83"/>
      <c r="QVL574" s="83"/>
      <c r="QVM574" s="98"/>
      <c r="QVN574" s="83"/>
      <c r="QVO574" s="83"/>
      <c r="QVP574" s="83"/>
      <c r="QVQ574" s="83"/>
      <c r="QVR574" s="98"/>
      <c r="QVS574" s="83"/>
      <c r="QVT574" s="83"/>
      <c r="QVU574" s="83"/>
      <c r="QVV574" s="83"/>
      <c r="QVW574" s="98"/>
      <c r="QVX574" s="83"/>
      <c r="QVY574" s="83"/>
      <c r="QVZ574" s="83"/>
      <c r="QWA574" s="83"/>
      <c r="QWB574" s="98"/>
      <c r="QWC574" s="83"/>
      <c r="QWD574" s="83"/>
      <c r="QWE574" s="83"/>
      <c r="QWF574" s="83"/>
      <c r="QWG574" s="98"/>
      <c r="QWH574" s="83"/>
      <c r="QWI574" s="83"/>
      <c r="QWJ574" s="83"/>
      <c r="QWK574" s="83"/>
      <c r="QWL574" s="98"/>
      <c r="QWM574" s="83"/>
      <c r="QWN574" s="83"/>
      <c r="QWO574" s="83"/>
      <c r="QWP574" s="83"/>
      <c r="QWQ574" s="98"/>
      <c r="QWR574" s="83"/>
      <c r="QWS574" s="83"/>
      <c r="QWT574" s="83"/>
      <c r="QWU574" s="83"/>
      <c r="QWV574" s="98"/>
      <c r="QWW574" s="83"/>
      <c r="QWX574" s="83"/>
      <c r="QWY574" s="83"/>
      <c r="QWZ574" s="83"/>
      <c r="QXA574" s="98"/>
      <c r="QXB574" s="83"/>
      <c r="QXC574" s="83"/>
      <c r="QXD574" s="83"/>
      <c r="QXE574" s="83"/>
      <c r="QXF574" s="98"/>
      <c r="QXG574" s="83"/>
      <c r="QXH574" s="83"/>
      <c r="QXI574" s="83"/>
      <c r="QXJ574" s="83"/>
      <c r="QXK574" s="98"/>
      <c r="QXL574" s="83"/>
      <c r="QXM574" s="83"/>
      <c r="QXN574" s="83"/>
      <c r="QXO574" s="83"/>
      <c r="QXP574" s="98"/>
      <c r="QXQ574" s="83"/>
      <c r="QXR574" s="83"/>
      <c r="QXS574" s="83"/>
      <c r="QXT574" s="83"/>
      <c r="QXU574" s="98"/>
      <c r="QXV574" s="83"/>
      <c r="QXW574" s="83"/>
      <c r="QXX574" s="83"/>
      <c r="QXY574" s="83"/>
      <c r="QXZ574" s="98"/>
      <c r="QYA574" s="83"/>
      <c r="QYB574" s="83"/>
      <c r="QYC574" s="83"/>
      <c r="QYD574" s="83"/>
      <c r="QYE574" s="98"/>
      <c r="QYF574" s="83"/>
      <c r="QYG574" s="83"/>
      <c r="QYH574" s="83"/>
      <c r="QYI574" s="83"/>
      <c r="QYJ574" s="98"/>
      <c r="QYK574" s="83"/>
      <c r="QYL574" s="83"/>
      <c r="QYM574" s="83"/>
      <c r="QYN574" s="83"/>
      <c r="QYO574" s="98"/>
      <c r="QYP574" s="83"/>
      <c r="QYQ574" s="83"/>
      <c r="QYR574" s="83"/>
      <c r="QYS574" s="83"/>
      <c r="QYT574" s="98"/>
      <c r="QYU574" s="83"/>
      <c r="QYV574" s="83"/>
      <c r="QYW574" s="83"/>
      <c r="QYX574" s="83"/>
      <c r="QYY574" s="98"/>
      <c r="QYZ574" s="83"/>
      <c r="QZA574" s="83"/>
      <c r="QZB574" s="83"/>
      <c r="QZC574" s="83"/>
      <c r="QZD574" s="98"/>
      <c r="QZE574" s="83"/>
      <c r="QZF574" s="83"/>
      <c r="QZG574" s="83"/>
      <c r="QZH574" s="83"/>
      <c r="QZI574" s="98"/>
      <c r="QZJ574" s="83"/>
      <c r="QZK574" s="83"/>
      <c r="QZL574" s="83"/>
      <c r="QZM574" s="83"/>
      <c r="QZN574" s="98"/>
      <c r="QZO574" s="83"/>
      <c r="QZP574" s="83"/>
      <c r="QZQ574" s="83"/>
      <c r="QZR574" s="83"/>
      <c r="QZS574" s="98"/>
      <c r="QZT574" s="83"/>
      <c r="QZU574" s="83"/>
      <c r="QZV574" s="83"/>
      <c r="QZW574" s="83"/>
      <c r="QZX574" s="98"/>
      <c r="QZY574" s="83"/>
      <c r="QZZ574" s="83"/>
      <c r="RAA574" s="83"/>
      <c r="RAB574" s="83"/>
      <c r="RAC574" s="98"/>
      <c r="RAD574" s="83"/>
      <c r="RAE574" s="83"/>
      <c r="RAF574" s="83"/>
      <c r="RAG574" s="83"/>
      <c r="RAH574" s="98"/>
      <c r="RAI574" s="83"/>
      <c r="RAJ574" s="83"/>
      <c r="RAK574" s="83"/>
      <c r="RAL574" s="83"/>
      <c r="RAM574" s="98"/>
      <c r="RAN574" s="83"/>
      <c r="RAO574" s="83"/>
      <c r="RAP574" s="83"/>
      <c r="RAQ574" s="83"/>
      <c r="RAR574" s="98"/>
      <c r="RAS574" s="83"/>
      <c r="RAT574" s="83"/>
      <c r="RAU574" s="83"/>
      <c r="RAV574" s="83"/>
      <c r="RAW574" s="98"/>
      <c r="RAX574" s="83"/>
      <c r="RAY574" s="83"/>
      <c r="RAZ574" s="83"/>
      <c r="RBA574" s="83"/>
      <c r="RBB574" s="98"/>
      <c r="RBC574" s="83"/>
      <c r="RBD574" s="83"/>
      <c r="RBE574" s="83"/>
      <c r="RBF574" s="83"/>
      <c r="RBG574" s="98"/>
      <c r="RBH574" s="83"/>
      <c r="RBI574" s="83"/>
      <c r="RBJ574" s="83"/>
      <c r="RBK574" s="83"/>
      <c r="RBL574" s="98"/>
      <c r="RBM574" s="83"/>
      <c r="RBN574" s="83"/>
      <c r="RBO574" s="83"/>
      <c r="RBP574" s="83"/>
      <c r="RBQ574" s="98"/>
      <c r="RBR574" s="83"/>
      <c r="RBS574" s="83"/>
      <c r="RBT574" s="83"/>
      <c r="RBU574" s="83"/>
      <c r="RBV574" s="98"/>
      <c r="RBW574" s="83"/>
      <c r="RBX574" s="83"/>
      <c r="RBY574" s="83"/>
      <c r="RBZ574" s="83"/>
      <c r="RCA574" s="98"/>
      <c r="RCB574" s="83"/>
      <c r="RCC574" s="83"/>
      <c r="RCD574" s="83"/>
      <c r="RCE574" s="83"/>
      <c r="RCF574" s="98"/>
      <c r="RCG574" s="83"/>
      <c r="RCH574" s="83"/>
      <c r="RCI574" s="83"/>
      <c r="RCJ574" s="83"/>
      <c r="RCK574" s="98"/>
      <c r="RCL574" s="83"/>
      <c r="RCM574" s="83"/>
      <c r="RCN574" s="83"/>
      <c r="RCO574" s="83"/>
      <c r="RCP574" s="98"/>
      <c r="RCQ574" s="83"/>
      <c r="RCR574" s="83"/>
      <c r="RCS574" s="83"/>
      <c r="RCT574" s="83"/>
      <c r="RCU574" s="98"/>
      <c r="RCV574" s="83"/>
      <c r="RCW574" s="83"/>
      <c r="RCX574" s="83"/>
      <c r="RCY574" s="83"/>
      <c r="RCZ574" s="98"/>
      <c r="RDA574" s="83"/>
      <c r="RDB574" s="83"/>
      <c r="RDC574" s="83"/>
      <c r="RDD574" s="83"/>
      <c r="RDE574" s="98"/>
      <c r="RDF574" s="83"/>
      <c r="RDG574" s="83"/>
      <c r="RDH574" s="83"/>
      <c r="RDI574" s="83"/>
      <c r="RDJ574" s="98"/>
      <c r="RDK574" s="83"/>
      <c r="RDL574" s="83"/>
      <c r="RDM574" s="83"/>
      <c r="RDN574" s="83"/>
      <c r="RDO574" s="98"/>
      <c r="RDP574" s="83"/>
      <c r="RDQ574" s="83"/>
      <c r="RDR574" s="83"/>
      <c r="RDS574" s="83"/>
      <c r="RDT574" s="98"/>
      <c r="RDU574" s="83"/>
      <c r="RDV574" s="83"/>
      <c r="RDW574" s="83"/>
      <c r="RDX574" s="83"/>
      <c r="RDY574" s="98"/>
      <c r="RDZ574" s="83"/>
      <c r="REA574" s="83"/>
      <c r="REB574" s="83"/>
      <c r="REC574" s="83"/>
      <c r="RED574" s="98"/>
      <c r="REE574" s="83"/>
      <c r="REF574" s="83"/>
      <c r="REG574" s="83"/>
      <c r="REH574" s="83"/>
      <c r="REI574" s="98"/>
      <c r="REJ574" s="83"/>
      <c r="REK574" s="83"/>
      <c r="REL574" s="83"/>
      <c r="REM574" s="83"/>
      <c r="REN574" s="98"/>
      <c r="REO574" s="83"/>
      <c r="REP574" s="83"/>
      <c r="REQ574" s="83"/>
      <c r="RER574" s="83"/>
      <c r="RES574" s="98"/>
      <c r="RET574" s="83"/>
      <c r="REU574" s="83"/>
      <c r="REV574" s="83"/>
      <c r="REW574" s="83"/>
      <c r="REX574" s="98"/>
      <c r="REY574" s="83"/>
      <c r="REZ574" s="83"/>
      <c r="RFA574" s="83"/>
      <c r="RFB574" s="83"/>
      <c r="RFC574" s="98"/>
      <c r="RFD574" s="83"/>
      <c r="RFE574" s="83"/>
      <c r="RFF574" s="83"/>
      <c r="RFG574" s="83"/>
      <c r="RFH574" s="98"/>
      <c r="RFI574" s="83"/>
      <c r="RFJ574" s="83"/>
      <c r="RFK574" s="83"/>
      <c r="RFL574" s="83"/>
      <c r="RFM574" s="98"/>
      <c r="RFN574" s="83"/>
      <c r="RFO574" s="83"/>
      <c r="RFP574" s="83"/>
      <c r="RFQ574" s="83"/>
      <c r="RFR574" s="98"/>
      <c r="RFS574" s="83"/>
      <c r="RFT574" s="83"/>
      <c r="RFU574" s="83"/>
      <c r="RFV574" s="83"/>
      <c r="RFW574" s="98"/>
      <c r="RFX574" s="83"/>
      <c r="RFY574" s="83"/>
      <c r="RFZ574" s="83"/>
      <c r="RGA574" s="83"/>
      <c r="RGB574" s="98"/>
      <c r="RGC574" s="83"/>
      <c r="RGD574" s="83"/>
      <c r="RGE574" s="83"/>
      <c r="RGF574" s="83"/>
      <c r="RGG574" s="98"/>
      <c r="RGH574" s="83"/>
      <c r="RGI574" s="83"/>
      <c r="RGJ574" s="83"/>
      <c r="RGK574" s="83"/>
      <c r="RGL574" s="98"/>
      <c r="RGM574" s="83"/>
      <c r="RGN574" s="83"/>
      <c r="RGO574" s="83"/>
      <c r="RGP574" s="83"/>
      <c r="RGQ574" s="98"/>
      <c r="RGR574" s="83"/>
      <c r="RGS574" s="83"/>
      <c r="RGT574" s="83"/>
      <c r="RGU574" s="83"/>
      <c r="RGV574" s="98"/>
      <c r="RGW574" s="83"/>
      <c r="RGX574" s="83"/>
      <c r="RGY574" s="83"/>
      <c r="RGZ574" s="83"/>
      <c r="RHA574" s="98"/>
      <c r="RHB574" s="83"/>
      <c r="RHC574" s="83"/>
      <c r="RHD574" s="83"/>
      <c r="RHE574" s="83"/>
      <c r="RHF574" s="98"/>
      <c r="RHG574" s="83"/>
      <c r="RHH574" s="83"/>
      <c r="RHI574" s="83"/>
      <c r="RHJ574" s="83"/>
      <c r="RHK574" s="98"/>
      <c r="RHL574" s="83"/>
      <c r="RHM574" s="83"/>
      <c r="RHN574" s="83"/>
      <c r="RHO574" s="83"/>
      <c r="RHP574" s="98"/>
      <c r="RHQ574" s="83"/>
      <c r="RHR574" s="83"/>
      <c r="RHS574" s="83"/>
      <c r="RHT574" s="83"/>
      <c r="RHU574" s="98"/>
      <c r="RHV574" s="83"/>
      <c r="RHW574" s="83"/>
      <c r="RHX574" s="83"/>
      <c r="RHY574" s="83"/>
      <c r="RHZ574" s="98"/>
      <c r="RIA574" s="83"/>
      <c r="RIB574" s="83"/>
      <c r="RIC574" s="83"/>
      <c r="RID574" s="83"/>
      <c r="RIE574" s="98"/>
      <c r="RIF574" s="83"/>
      <c r="RIG574" s="83"/>
      <c r="RIH574" s="83"/>
      <c r="RII574" s="83"/>
      <c r="RIJ574" s="98"/>
      <c r="RIK574" s="83"/>
      <c r="RIL574" s="83"/>
      <c r="RIM574" s="83"/>
      <c r="RIN574" s="83"/>
      <c r="RIO574" s="98"/>
      <c r="RIP574" s="83"/>
      <c r="RIQ574" s="83"/>
      <c r="RIR574" s="83"/>
      <c r="RIS574" s="83"/>
      <c r="RIT574" s="98"/>
      <c r="RIU574" s="83"/>
      <c r="RIV574" s="83"/>
      <c r="RIW574" s="83"/>
      <c r="RIX574" s="83"/>
      <c r="RIY574" s="98"/>
      <c r="RIZ574" s="83"/>
      <c r="RJA574" s="83"/>
      <c r="RJB574" s="83"/>
      <c r="RJC574" s="83"/>
      <c r="RJD574" s="98"/>
      <c r="RJE574" s="83"/>
      <c r="RJF574" s="83"/>
      <c r="RJG574" s="83"/>
      <c r="RJH574" s="83"/>
      <c r="RJI574" s="98"/>
      <c r="RJJ574" s="83"/>
      <c r="RJK574" s="83"/>
      <c r="RJL574" s="83"/>
      <c r="RJM574" s="83"/>
      <c r="RJN574" s="98"/>
      <c r="RJO574" s="83"/>
      <c r="RJP574" s="83"/>
      <c r="RJQ574" s="83"/>
      <c r="RJR574" s="83"/>
      <c r="RJS574" s="98"/>
      <c r="RJT574" s="83"/>
      <c r="RJU574" s="83"/>
      <c r="RJV574" s="83"/>
      <c r="RJW574" s="83"/>
      <c r="RJX574" s="98"/>
      <c r="RJY574" s="83"/>
      <c r="RJZ574" s="83"/>
      <c r="RKA574" s="83"/>
      <c r="RKB574" s="83"/>
      <c r="RKC574" s="98"/>
      <c r="RKD574" s="83"/>
      <c r="RKE574" s="83"/>
      <c r="RKF574" s="83"/>
      <c r="RKG574" s="83"/>
      <c r="RKH574" s="98"/>
      <c r="RKI574" s="83"/>
      <c r="RKJ574" s="83"/>
      <c r="RKK574" s="83"/>
      <c r="RKL574" s="83"/>
      <c r="RKM574" s="98"/>
      <c r="RKN574" s="83"/>
      <c r="RKO574" s="83"/>
      <c r="RKP574" s="83"/>
      <c r="RKQ574" s="83"/>
      <c r="RKR574" s="98"/>
      <c r="RKS574" s="83"/>
      <c r="RKT574" s="83"/>
      <c r="RKU574" s="83"/>
      <c r="RKV574" s="83"/>
      <c r="RKW574" s="98"/>
      <c r="RKX574" s="83"/>
      <c r="RKY574" s="83"/>
      <c r="RKZ574" s="83"/>
      <c r="RLA574" s="83"/>
      <c r="RLB574" s="98"/>
      <c r="RLC574" s="83"/>
      <c r="RLD574" s="83"/>
      <c r="RLE574" s="83"/>
      <c r="RLF574" s="83"/>
      <c r="RLG574" s="98"/>
      <c r="RLH574" s="83"/>
      <c r="RLI574" s="83"/>
      <c r="RLJ574" s="83"/>
      <c r="RLK574" s="83"/>
      <c r="RLL574" s="98"/>
      <c r="RLM574" s="83"/>
      <c r="RLN574" s="83"/>
      <c r="RLO574" s="83"/>
      <c r="RLP574" s="83"/>
      <c r="RLQ574" s="98"/>
      <c r="RLR574" s="83"/>
      <c r="RLS574" s="83"/>
      <c r="RLT574" s="83"/>
      <c r="RLU574" s="83"/>
      <c r="RLV574" s="98"/>
      <c r="RLW574" s="83"/>
      <c r="RLX574" s="83"/>
      <c r="RLY574" s="83"/>
      <c r="RLZ574" s="83"/>
      <c r="RMA574" s="98"/>
      <c r="RMB574" s="83"/>
      <c r="RMC574" s="83"/>
      <c r="RMD574" s="83"/>
      <c r="RME574" s="83"/>
      <c r="RMF574" s="98"/>
      <c r="RMG574" s="83"/>
      <c r="RMH574" s="83"/>
      <c r="RMI574" s="83"/>
      <c r="RMJ574" s="83"/>
      <c r="RMK574" s="98"/>
      <c r="RML574" s="83"/>
      <c r="RMM574" s="83"/>
      <c r="RMN574" s="83"/>
      <c r="RMO574" s="83"/>
      <c r="RMP574" s="98"/>
      <c r="RMQ574" s="83"/>
      <c r="RMR574" s="83"/>
      <c r="RMS574" s="83"/>
      <c r="RMT574" s="83"/>
      <c r="RMU574" s="98"/>
      <c r="RMV574" s="83"/>
      <c r="RMW574" s="83"/>
      <c r="RMX574" s="83"/>
      <c r="RMY574" s="83"/>
      <c r="RMZ574" s="98"/>
      <c r="RNA574" s="83"/>
      <c r="RNB574" s="83"/>
      <c r="RNC574" s="83"/>
      <c r="RND574" s="83"/>
      <c r="RNE574" s="98"/>
      <c r="RNF574" s="83"/>
      <c r="RNG574" s="83"/>
      <c r="RNH574" s="83"/>
      <c r="RNI574" s="83"/>
      <c r="RNJ574" s="98"/>
      <c r="RNK574" s="83"/>
      <c r="RNL574" s="83"/>
      <c r="RNM574" s="83"/>
      <c r="RNN574" s="83"/>
      <c r="RNO574" s="98"/>
      <c r="RNP574" s="83"/>
      <c r="RNQ574" s="83"/>
      <c r="RNR574" s="83"/>
      <c r="RNS574" s="83"/>
      <c r="RNT574" s="98"/>
      <c r="RNU574" s="83"/>
      <c r="RNV574" s="83"/>
      <c r="RNW574" s="83"/>
      <c r="RNX574" s="83"/>
      <c r="RNY574" s="98"/>
      <c r="RNZ574" s="83"/>
      <c r="ROA574" s="83"/>
      <c r="ROB574" s="83"/>
      <c r="ROC574" s="83"/>
      <c r="ROD574" s="98"/>
      <c r="ROE574" s="83"/>
      <c r="ROF574" s="83"/>
      <c r="ROG574" s="83"/>
      <c r="ROH574" s="83"/>
      <c r="ROI574" s="98"/>
      <c r="ROJ574" s="83"/>
      <c r="ROK574" s="83"/>
      <c r="ROL574" s="83"/>
      <c r="ROM574" s="83"/>
      <c r="RON574" s="98"/>
      <c r="ROO574" s="83"/>
      <c r="ROP574" s="83"/>
      <c r="ROQ574" s="83"/>
      <c r="ROR574" s="83"/>
      <c r="ROS574" s="98"/>
      <c r="ROT574" s="83"/>
      <c r="ROU574" s="83"/>
      <c r="ROV574" s="83"/>
      <c r="ROW574" s="83"/>
      <c r="ROX574" s="98"/>
      <c r="ROY574" s="83"/>
      <c r="ROZ574" s="83"/>
      <c r="RPA574" s="83"/>
      <c r="RPB574" s="83"/>
      <c r="RPC574" s="98"/>
      <c r="RPD574" s="83"/>
      <c r="RPE574" s="83"/>
      <c r="RPF574" s="83"/>
      <c r="RPG574" s="83"/>
      <c r="RPH574" s="98"/>
      <c r="RPI574" s="83"/>
      <c r="RPJ574" s="83"/>
      <c r="RPK574" s="83"/>
      <c r="RPL574" s="83"/>
      <c r="RPM574" s="98"/>
      <c r="RPN574" s="83"/>
      <c r="RPO574" s="83"/>
      <c r="RPP574" s="83"/>
      <c r="RPQ574" s="83"/>
      <c r="RPR574" s="98"/>
      <c r="RPS574" s="83"/>
      <c r="RPT574" s="83"/>
      <c r="RPU574" s="83"/>
      <c r="RPV574" s="83"/>
      <c r="RPW574" s="98"/>
      <c r="RPX574" s="83"/>
      <c r="RPY574" s="83"/>
      <c r="RPZ574" s="83"/>
      <c r="RQA574" s="83"/>
      <c r="RQB574" s="98"/>
      <c r="RQC574" s="83"/>
      <c r="RQD574" s="83"/>
      <c r="RQE574" s="83"/>
      <c r="RQF574" s="83"/>
      <c r="RQG574" s="98"/>
      <c r="RQH574" s="83"/>
      <c r="RQI574" s="83"/>
      <c r="RQJ574" s="83"/>
      <c r="RQK574" s="83"/>
      <c r="RQL574" s="98"/>
      <c r="RQM574" s="83"/>
      <c r="RQN574" s="83"/>
      <c r="RQO574" s="83"/>
      <c r="RQP574" s="83"/>
      <c r="RQQ574" s="98"/>
      <c r="RQR574" s="83"/>
      <c r="RQS574" s="83"/>
      <c r="RQT574" s="83"/>
      <c r="RQU574" s="83"/>
      <c r="RQV574" s="98"/>
      <c r="RQW574" s="83"/>
      <c r="RQX574" s="83"/>
      <c r="RQY574" s="83"/>
      <c r="RQZ574" s="83"/>
      <c r="RRA574" s="98"/>
      <c r="RRB574" s="83"/>
      <c r="RRC574" s="83"/>
      <c r="RRD574" s="83"/>
      <c r="RRE574" s="83"/>
      <c r="RRF574" s="98"/>
      <c r="RRG574" s="83"/>
      <c r="RRH574" s="83"/>
      <c r="RRI574" s="83"/>
      <c r="RRJ574" s="83"/>
      <c r="RRK574" s="98"/>
      <c r="RRL574" s="83"/>
      <c r="RRM574" s="83"/>
      <c r="RRN574" s="83"/>
      <c r="RRO574" s="83"/>
      <c r="RRP574" s="98"/>
      <c r="RRQ574" s="83"/>
      <c r="RRR574" s="83"/>
      <c r="RRS574" s="83"/>
      <c r="RRT574" s="83"/>
      <c r="RRU574" s="98"/>
      <c r="RRV574" s="83"/>
      <c r="RRW574" s="83"/>
      <c r="RRX574" s="83"/>
      <c r="RRY574" s="83"/>
      <c r="RRZ574" s="98"/>
      <c r="RSA574" s="83"/>
      <c r="RSB574" s="83"/>
      <c r="RSC574" s="83"/>
      <c r="RSD574" s="83"/>
      <c r="RSE574" s="98"/>
      <c r="RSF574" s="83"/>
      <c r="RSG574" s="83"/>
      <c r="RSH574" s="83"/>
      <c r="RSI574" s="83"/>
      <c r="RSJ574" s="98"/>
      <c r="RSK574" s="83"/>
      <c r="RSL574" s="83"/>
      <c r="RSM574" s="83"/>
      <c r="RSN574" s="83"/>
      <c r="RSO574" s="98"/>
      <c r="RSP574" s="83"/>
      <c r="RSQ574" s="83"/>
      <c r="RSR574" s="83"/>
      <c r="RSS574" s="83"/>
      <c r="RST574" s="98"/>
      <c r="RSU574" s="83"/>
      <c r="RSV574" s="83"/>
      <c r="RSW574" s="83"/>
      <c r="RSX574" s="83"/>
      <c r="RSY574" s="98"/>
      <c r="RSZ574" s="83"/>
      <c r="RTA574" s="83"/>
      <c r="RTB574" s="83"/>
      <c r="RTC574" s="83"/>
      <c r="RTD574" s="98"/>
      <c r="RTE574" s="83"/>
      <c r="RTF574" s="83"/>
      <c r="RTG574" s="83"/>
      <c r="RTH574" s="83"/>
      <c r="RTI574" s="98"/>
      <c r="RTJ574" s="83"/>
      <c r="RTK574" s="83"/>
      <c r="RTL574" s="83"/>
      <c r="RTM574" s="83"/>
      <c r="RTN574" s="98"/>
      <c r="RTO574" s="83"/>
      <c r="RTP574" s="83"/>
      <c r="RTQ574" s="83"/>
      <c r="RTR574" s="83"/>
      <c r="RTS574" s="98"/>
      <c r="RTT574" s="83"/>
      <c r="RTU574" s="83"/>
      <c r="RTV574" s="83"/>
      <c r="RTW574" s="83"/>
      <c r="RTX574" s="98"/>
      <c r="RTY574" s="83"/>
      <c r="RTZ574" s="83"/>
      <c r="RUA574" s="83"/>
      <c r="RUB574" s="83"/>
      <c r="RUC574" s="98"/>
      <c r="RUD574" s="83"/>
      <c r="RUE574" s="83"/>
      <c r="RUF574" s="83"/>
      <c r="RUG574" s="83"/>
      <c r="RUH574" s="98"/>
      <c r="RUI574" s="83"/>
      <c r="RUJ574" s="83"/>
      <c r="RUK574" s="83"/>
      <c r="RUL574" s="83"/>
      <c r="RUM574" s="98"/>
      <c r="RUN574" s="83"/>
      <c r="RUO574" s="83"/>
      <c r="RUP574" s="83"/>
      <c r="RUQ574" s="83"/>
      <c r="RUR574" s="98"/>
      <c r="RUS574" s="83"/>
      <c r="RUT574" s="83"/>
      <c r="RUU574" s="83"/>
      <c r="RUV574" s="83"/>
      <c r="RUW574" s="98"/>
      <c r="RUX574" s="83"/>
      <c r="RUY574" s="83"/>
      <c r="RUZ574" s="83"/>
      <c r="RVA574" s="83"/>
      <c r="RVB574" s="98"/>
      <c r="RVC574" s="83"/>
      <c r="RVD574" s="83"/>
      <c r="RVE574" s="83"/>
      <c r="RVF574" s="83"/>
      <c r="RVG574" s="98"/>
      <c r="RVH574" s="83"/>
      <c r="RVI574" s="83"/>
      <c r="RVJ574" s="83"/>
      <c r="RVK574" s="83"/>
      <c r="RVL574" s="98"/>
      <c r="RVM574" s="83"/>
      <c r="RVN574" s="83"/>
      <c r="RVO574" s="83"/>
      <c r="RVP574" s="83"/>
      <c r="RVQ574" s="98"/>
      <c r="RVR574" s="83"/>
      <c r="RVS574" s="83"/>
      <c r="RVT574" s="83"/>
      <c r="RVU574" s="83"/>
      <c r="RVV574" s="98"/>
      <c r="RVW574" s="83"/>
      <c r="RVX574" s="83"/>
      <c r="RVY574" s="83"/>
      <c r="RVZ574" s="83"/>
      <c r="RWA574" s="98"/>
      <c r="RWB574" s="83"/>
      <c r="RWC574" s="83"/>
      <c r="RWD574" s="83"/>
      <c r="RWE574" s="83"/>
      <c r="RWF574" s="98"/>
      <c r="RWG574" s="83"/>
      <c r="RWH574" s="83"/>
      <c r="RWI574" s="83"/>
      <c r="RWJ574" s="83"/>
      <c r="RWK574" s="98"/>
      <c r="RWL574" s="83"/>
      <c r="RWM574" s="83"/>
      <c r="RWN574" s="83"/>
      <c r="RWO574" s="83"/>
      <c r="RWP574" s="98"/>
      <c r="RWQ574" s="83"/>
      <c r="RWR574" s="83"/>
      <c r="RWS574" s="83"/>
      <c r="RWT574" s="83"/>
      <c r="RWU574" s="98"/>
      <c r="RWV574" s="83"/>
      <c r="RWW574" s="83"/>
      <c r="RWX574" s="83"/>
      <c r="RWY574" s="83"/>
      <c r="RWZ574" s="98"/>
      <c r="RXA574" s="83"/>
      <c r="RXB574" s="83"/>
      <c r="RXC574" s="83"/>
      <c r="RXD574" s="83"/>
      <c r="RXE574" s="98"/>
      <c r="RXF574" s="83"/>
      <c r="RXG574" s="83"/>
      <c r="RXH574" s="83"/>
      <c r="RXI574" s="83"/>
      <c r="RXJ574" s="98"/>
      <c r="RXK574" s="83"/>
      <c r="RXL574" s="83"/>
      <c r="RXM574" s="83"/>
      <c r="RXN574" s="83"/>
      <c r="RXO574" s="98"/>
      <c r="RXP574" s="83"/>
      <c r="RXQ574" s="83"/>
      <c r="RXR574" s="83"/>
      <c r="RXS574" s="83"/>
      <c r="RXT574" s="98"/>
      <c r="RXU574" s="83"/>
      <c r="RXV574" s="83"/>
      <c r="RXW574" s="83"/>
      <c r="RXX574" s="83"/>
      <c r="RXY574" s="98"/>
      <c r="RXZ574" s="83"/>
      <c r="RYA574" s="83"/>
      <c r="RYB574" s="83"/>
      <c r="RYC574" s="83"/>
      <c r="RYD574" s="98"/>
      <c r="RYE574" s="83"/>
      <c r="RYF574" s="83"/>
      <c r="RYG574" s="83"/>
      <c r="RYH574" s="83"/>
      <c r="RYI574" s="98"/>
      <c r="RYJ574" s="83"/>
      <c r="RYK574" s="83"/>
      <c r="RYL574" s="83"/>
      <c r="RYM574" s="83"/>
      <c r="RYN574" s="98"/>
      <c r="RYO574" s="83"/>
      <c r="RYP574" s="83"/>
      <c r="RYQ574" s="83"/>
      <c r="RYR574" s="83"/>
      <c r="RYS574" s="98"/>
      <c r="RYT574" s="83"/>
      <c r="RYU574" s="83"/>
      <c r="RYV574" s="83"/>
      <c r="RYW574" s="83"/>
      <c r="RYX574" s="98"/>
      <c r="RYY574" s="83"/>
      <c r="RYZ574" s="83"/>
      <c r="RZA574" s="83"/>
      <c r="RZB574" s="83"/>
      <c r="RZC574" s="98"/>
      <c r="RZD574" s="83"/>
      <c r="RZE574" s="83"/>
      <c r="RZF574" s="83"/>
      <c r="RZG574" s="83"/>
      <c r="RZH574" s="98"/>
      <c r="RZI574" s="83"/>
      <c r="RZJ574" s="83"/>
      <c r="RZK574" s="83"/>
      <c r="RZL574" s="83"/>
      <c r="RZM574" s="98"/>
      <c r="RZN574" s="83"/>
      <c r="RZO574" s="83"/>
      <c r="RZP574" s="83"/>
      <c r="RZQ574" s="83"/>
      <c r="RZR574" s="98"/>
      <c r="RZS574" s="83"/>
      <c r="RZT574" s="83"/>
      <c r="RZU574" s="83"/>
      <c r="RZV574" s="83"/>
      <c r="RZW574" s="98"/>
      <c r="RZX574" s="83"/>
      <c r="RZY574" s="83"/>
      <c r="RZZ574" s="83"/>
      <c r="SAA574" s="83"/>
      <c r="SAB574" s="98"/>
      <c r="SAC574" s="83"/>
      <c r="SAD574" s="83"/>
      <c r="SAE574" s="83"/>
      <c r="SAF574" s="83"/>
      <c r="SAG574" s="98"/>
      <c r="SAH574" s="83"/>
      <c r="SAI574" s="83"/>
      <c r="SAJ574" s="83"/>
      <c r="SAK574" s="83"/>
      <c r="SAL574" s="98"/>
      <c r="SAM574" s="83"/>
      <c r="SAN574" s="83"/>
      <c r="SAO574" s="83"/>
      <c r="SAP574" s="83"/>
      <c r="SAQ574" s="98"/>
      <c r="SAR574" s="83"/>
      <c r="SAS574" s="83"/>
      <c r="SAT574" s="83"/>
      <c r="SAU574" s="83"/>
      <c r="SAV574" s="98"/>
      <c r="SAW574" s="83"/>
      <c r="SAX574" s="83"/>
      <c r="SAY574" s="83"/>
      <c r="SAZ574" s="83"/>
      <c r="SBA574" s="98"/>
      <c r="SBB574" s="83"/>
      <c r="SBC574" s="83"/>
      <c r="SBD574" s="83"/>
      <c r="SBE574" s="83"/>
      <c r="SBF574" s="98"/>
      <c r="SBG574" s="83"/>
      <c r="SBH574" s="83"/>
      <c r="SBI574" s="83"/>
      <c r="SBJ574" s="83"/>
      <c r="SBK574" s="98"/>
      <c r="SBL574" s="83"/>
      <c r="SBM574" s="83"/>
      <c r="SBN574" s="83"/>
      <c r="SBO574" s="83"/>
      <c r="SBP574" s="98"/>
      <c r="SBQ574" s="83"/>
      <c r="SBR574" s="83"/>
      <c r="SBS574" s="83"/>
      <c r="SBT574" s="83"/>
      <c r="SBU574" s="98"/>
      <c r="SBV574" s="83"/>
      <c r="SBW574" s="83"/>
      <c r="SBX574" s="83"/>
      <c r="SBY574" s="83"/>
      <c r="SBZ574" s="98"/>
      <c r="SCA574" s="83"/>
      <c r="SCB574" s="83"/>
      <c r="SCC574" s="83"/>
      <c r="SCD574" s="83"/>
      <c r="SCE574" s="98"/>
      <c r="SCF574" s="83"/>
      <c r="SCG574" s="83"/>
      <c r="SCH574" s="83"/>
      <c r="SCI574" s="83"/>
      <c r="SCJ574" s="98"/>
      <c r="SCK574" s="83"/>
      <c r="SCL574" s="83"/>
      <c r="SCM574" s="83"/>
      <c r="SCN574" s="83"/>
      <c r="SCO574" s="98"/>
      <c r="SCP574" s="83"/>
      <c r="SCQ574" s="83"/>
      <c r="SCR574" s="83"/>
      <c r="SCS574" s="83"/>
      <c r="SCT574" s="98"/>
      <c r="SCU574" s="83"/>
      <c r="SCV574" s="83"/>
      <c r="SCW574" s="83"/>
      <c r="SCX574" s="83"/>
      <c r="SCY574" s="98"/>
      <c r="SCZ574" s="83"/>
      <c r="SDA574" s="83"/>
      <c r="SDB574" s="83"/>
      <c r="SDC574" s="83"/>
      <c r="SDD574" s="98"/>
      <c r="SDE574" s="83"/>
      <c r="SDF574" s="83"/>
      <c r="SDG574" s="83"/>
      <c r="SDH574" s="83"/>
      <c r="SDI574" s="98"/>
      <c r="SDJ574" s="83"/>
      <c r="SDK574" s="83"/>
      <c r="SDL574" s="83"/>
      <c r="SDM574" s="83"/>
      <c r="SDN574" s="98"/>
      <c r="SDO574" s="83"/>
      <c r="SDP574" s="83"/>
      <c r="SDQ574" s="83"/>
      <c r="SDR574" s="83"/>
      <c r="SDS574" s="98"/>
      <c r="SDT574" s="83"/>
      <c r="SDU574" s="83"/>
      <c r="SDV574" s="83"/>
      <c r="SDW574" s="83"/>
      <c r="SDX574" s="98"/>
      <c r="SDY574" s="83"/>
      <c r="SDZ574" s="83"/>
      <c r="SEA574" s="83"/>
      <c r="SEB574" s="83"/>
      <c r="SEC574" s="98"/>
      <c r="SED574" s="83"/>
      <c r="SEE574" s="83"/>
      <c r="SEF574" s="83"/>
      <c r="SEG574" s="83"/>
      <c r="SEH574" s="98"/>
      <c r="SEI574" s="83"/>
      <c r="SEJ574" s="83"/>
      <c r="SEK574" s="83"/>
      <c r="SEL574" s="83"/>
      <c r="SEM574" s="98"/>
      <c r="SEN574" s="83"/>
      <c r="SEO574" s="83"/>
      <c r="SEP574" s="83"/>
      <c r="SEQ574" s="83"/>
      <c r="SER574" s="98"/>
      <c r="SES574" s="83"/>
      <c r="SET574" s="83"/>
      <c r="SEU574" s="83"/>
      <c r="SEV574" s="83"/>
      <c r="SEW574" s="98"/>
      <c r="SEX574" s="83"/>
      <c r="SEY574" s="83"/>
      <c r="SEZ574" s="83"/>
      <c r="SFA574" s="83"/>
      <c r="SFB574" s="98"/>
      <c r="SFC574" s="83"/>
      <c r="SFD574" s="83"/>
      <c r="SFE574" s="83"/>
      <c r="SFF574" s="83"/>
      <c r="SFG574" s="98"/>
      <c r="SFH574" s="83"/>
      <c r="SFI574" s="83"/>
      <c r="SFJ574" s="83"/>
      <c r="SFK574" s="83"/>
      <c r="SFL574" s="98"/>
      <c r="SFM574" s="83"/>
      <c r="SFN574" s="83"/>
      <c r="SFO574" s="83"/>
      <c r="SFP574" s="83"/>
      <c r="SFQ574" s="98"/>
      <c r="SFR574" s="83"/>
      <c r="SFS574" s="83"/>
      <c r="SFT574" s="83"/>
      <c r="SFU574" s="83"/>
      <c r="SFV574" s="98"/>
      <c r="SFW574" s="83"/>
      <c r="SFX574" s="83"/>
      <c r="SFY574" s="83"/>
      <c r="SFZ574" s="83"/>
      <c r="SGA574" s="98"/>
      <c r="SGB574" s="83"/>
      <c r="SGC574" s="83"/>
      <c r="SGD574" s="83"/>
      <c r="SGE574" s="83"/>
      <c r="SGF574" s="98"/>
      <c r="SGG574" s="83"/>
      <c r="SGH574" s="83"/>
      <c r="SGI574" s="83"/>
      <c r="SGJ574" s="83"/>
      <c r="SGK574" s="98"/>
      <c r="SGL574" s="83"/>
      <c r="SGM574" s="83"/>
      <c r="SGN574" s="83"/>
      <c r="SGO574" s="83"/>
      <c r="SGP574" s="98"/>
      <c r="SGQ574" s="83"/>
      <c r="SGR574" s="83"/>
      <c r="SGS574" s="83"/>
      <c r="SGT574" s="83"/>
      <c r="SGU574" s="98"/>
      <c r="SGV574" s="83"/>
      <c r="SGW574" s="83"/>
      <c r="SGX574" s="83"/>
      <c r="SGY574" s="83"/>
      <c r="SGZ574" s="98"/>
      <c r="SHA574" s="83"/>
      <c r="SHB574" s="83"/>
      <c r="SHC574" s="83"/>
      <c r="SHD574" s="83"/>
      <c r="SHE574" s="98"/>
      <c r="SHF574" s="83"/>
      <c r="SHG574" s="83"/>
      <c r="SHH574" s="83"/>
      <c r="SHI574" s="83"/>
      <c r="SHJ574" s="98"/>
      <c r="SHK574" s="83"/>
      <c r="SHL574" s="83"/>
      <c r="SHM574" s="83"/>
      <c r="SHN574" s="83"/>
      <c r="SHO574" s="98"/>
      <c r="SHP574" s="83"/>
      <c r="SHQ574" s="83"/>
      <c r="SHR574" s="83"/>
      <c r="SHS574" s="83"/>
      <c r="SHT574" s="98"/>
      <c r="SHU574" s="83"/>
      <c r="SHV574" s="83"/>
      <c r="SHW574" s="83"/>
      <c r="SHX574" s="83"/>
      <c r="SHY574" s="98"/>
      <c r="SHZ574" s="83"/>
      <c r="SIA574" s="83"/>
      <c r="SIB574" s="83"/>
      <c r="SIC574" s="83"/>
      <c r="SID574" s="98"/>
      <c r="SIE574" s="83"/>
      <c r="SIF574" s="83"/>
      <c r="SIG574" s="83"/>
      <c r="SIH574" s="83"/>
      <c r="SII574" s="98"/>
      <c r="SIJ574" s="83"/>
      <c r="SIK574" s="83"/>
      <c r="SIL574" s="83"/>
      <c r="SIM574" s="83"/>
      <c r="SIN574" s="98"/>
      <c r="SIO574" s="83"/>
      <c r="SIP574" s="83"/>
      <c r="SIQ574" s="83"/>
      <c r="SIR574" s="83"/>
      <c r="SIS574" s="98"/>
      <c r="SIT574" s="83"/>
      <c r="SIU574" s="83"/>
      <c r="SIV574" s="83"/>
      <c r="SIW574" s="83"/>
      <c r="SIX574" s="98"/>
      <c r="SIY574" s="83"/>
      <c r="SIZ574" s="83"/>
      <c r="SJA574" s="83"/>
      <c r="SJB574" s="83"/>
      <c r="SJC574" s="98"/>
      <c r="SJD574" s="83"/>
      <c r="SJE574" s="83"/>
      <c r="SJF574" s="83"/>
      <c r="SJG574" s="83"/>
      <c r="SJH574" s="98"/>
      <c r="SJI574" s="83"/>
      <c r="SJJ574" s="83"/>
      <c r="SJK574" s="83"/>
      <c r="SJL574" s="83"/>
      <c r="SJM574" s="98"/>
      <c r="SJN574" s="83"/>
      <c r="SJO574" s="83"/>
      <c r="SJP574" s="83"/>
      <c r="SJQ574" s="83"/>
      <c r="SJR574" s="98"/>
      <c r="SJS574" s="83"/>
      <c r="SJT574" s="83"/>
      <c r="SJU574" s="83"/>
      <c r="SJV574" s="83"/>
      <c r="SJW574" s="98"/>
      <c r="SJX574" s="83"/>
      <c r="SJY574" s="83"/>
      <c r="SJZ574" s="83"/>
      <c r="SKA574" s="83"/>
      <c r="SKB574" s="98"/>
      <c r="SKC574" s="83"/>
      <c r="SKD574" s="83"/>
      <c r="SKE574" s="83"/>
      <c r="SKF574" s="83"/>
      <c r="SKG574" s="98"/>
      <c r="SKH574" s="83"/>
      <c r="SKI574" s="83"/>
      <c r="SKJ574" s="83"/>
      <c r="SKK574" s="83"/>
      <c r="SKL574" s="98"/>
      <c r="SKM574" s="83"/>
      <c r="SKN574" s="83"/>
      <c r="SKO574" s="83"/>
      <c r="SKP574" s="83"/>
      <c r="SKQ574" s="98"/>
      <c r="SKR574" s="83"/>
      <c r="SKS574" s="83"/>
      <c r="SKT574" s="83"/>
      <c r="SKU574" s="83"/>
      <c r="SKV574" s="98"/>
      <c r="SKW574" s="83"/>
      <c r="SKX574" s="83"/>
      <c r="SKY574" s="83"/>
      <c r="SKZ574" s="83"/>
      <c r="SLA574" s="98"/>
      <c r="SLB574" s="83"/>
      <c r="SLC574" s="83"/>
      <c r="SLD574" s="83"/>
      <c r="SLE574" s="83"/>
      <c r="SLF574" s="98"/>
      <c r="SLG574" s="83"/>
      <c r="SLH574" s="83"/>
      <c r="SLI574" s="83"/>
      <c r="SLJ574" s="83"/>
      <c r="SLK574" s="98"/>
      <c r="SLL574" s="83"/>
      <c r="SLM574" s="83"/>
      <c r="SLN574" s="83"/>
      <c r="SLO574" s="83"/>
      <c r="SLP574" s="98"/>
      <c r="SLQ574" s="83"/>
      <c r="SLR574" s="83"/>
      <c r="SLS574" s="83"/>
      <c r="SLT574" s="83"/>
      <c r="SLU574" s="98"/>
      <c r="SLV574" s="83"/>
      <c r="SLW574" s="83"/>
      <c r="SLX574" s="83"/>
      <c r="SLY574" s="83"/>
      <c r="SLZ574" s="98"/>
      <c r="SMA574" s="83"/>
      <c r="SMB574" s="83"/>
      <c r="SMC574" s="83"/>
      <c r="SMD574" s="83"/>
      <c r="SME574" s="98"/>
      <c r="SMF574" s="83"/>
      <c r="SMG574" s="83"/>
      <c r="SMH574" s="83"/>
      <c r="SMI574" s="83"/>
      <c r="SMJ574" s="98"/>
      <c r="SMK574" s="83"/>
      <c r="SML574" s="83"/>
      <c r="SMM574" s="83"/>
      <c r="SMN574" s="83"/>
      <c r="SMO574" s="98"/>
      <c r="SMP574" s="83"/>
      <c r="SMQ574" s="83"/>
      <c r="SMR574" s="83"/>
      <c r="SMS574" s="83"/>
      <c r="SMT574" s="98"/>
      <c r="SMU574" s="83"/>
      <c r="SMV574" s="83"/>
      <c r="SMW574" s="83"/>
      <c r="SMX574" s="83"/>
      <c r="SMY574" s="98"/>
      <c r="SMZ574" s="83"/>
      <c r="SNA574" s="83"/>
      <c r="SNB574" s="83"/>
      <c r="SNC574" s="83"/>
      <c r="SND574" s="98"/>
      <c r="SNE574" s="83"/>
      <c r="SNF574" s="83"/>
      <c r="SNG574" s="83"/>
      <c r="SNH574" s="83"/>
      <c r="SNI574" s="98"/>
      <c r="SNJ574" s="83"/>
      <c r="SNK574" s="83"/>
      <c r="SNL574" s="83"/>
      <c r="SNM574" s="83"/>
      <c r="SNN574" s="98"/>
      <c r="SNO574" s="83"/>
      <c r="SNP574" s="83"/>
      <c r="SNQ574" s="83"/>
      <c r="SNR574" s="83"/>
      <c r="SNS574" s="98"/>
      <c r="SNT574" s="83"/>
      <c r="SNU574" s="83"/>
      <c r="SNV574" s="83"/>
      <c r="SNW574" s="83"/>
      <c r="SNX574" s="98"/>
      <c r="SNY574" s="83"/>
      <c r="SNZ574" s="83"/>
      <c r="SOA574" s="83"/>
      <c r="SOB574" s="83"/>
      <c r="SOC574" s="98"/>
      <c r="SOD574" s="83"/>
      <c r="SOE574" s="83"/>
      <c r="SOF574" s="83"/>
      <c r="SOG574" s="83"/>
      <c r="SOH574" s="98"/>
      <c r="SOI574" s="83"/>
      <c r="SOJ574" s="83"/>
      <c r="SOK574" s="83"/>
      <c r="SOL574" s="83"/>
      <c r="SOM574" s="98"/>
      <c r="SON574" s="83"/>
      <c r="SOO574" s="83"/>
      <c r="SOP574" s="83"/>
      <c r="SOQ574" s="83"/>
      <c r="SOR574" s="98"/>
      <c r="SOS574" s="83"/>
      <c r="SOT574" s="83"/>
      <c r="SOU574" s="83"/>
      <c r="SOV574" s="83"/>
      <c r="SOW574" s="98"/>
      <c r="SOX574" s="83"/>
      <c r="SOY574" s="83"/>
      <c r="SOZ574" s="83"/>
      <c r="SPA574" s="83"/>
      <c r="SPB574" s="98"/>
      <c r="SPC574" s="83"/>
      <c r="SPD574" s="83"/>
      <c r="SPE574" s="83"/>
      <c r="SPF574" s="83"/>
      <c r="SPG574" s="98"/>
      <c r="SPH574" s="83"/>
      <c r="SPI574" s="83"/>
      <c r="SPJ574" s="83"/>
      <c r="SPK574" s="83"/>
      <c r="SPL574" s="98"/>
      <c r="SPM574" s="83"/>
      <c r="SPN574" s="83"/>
      <c r="SPO574" s="83"/>
      <c r="SPP574" s="83"/>
      <c r="SPQ574" s="98"/>
      <c r="SPR574" s="83"/>
      <c r="SPS574" s="83"/>
      <c r="SPT574" s="83"/>
      <c r="SPU574" s="83"/>
      <c r="SPV574" s="98"/>
      <c r="SPW574" s="83"/>
      <c r="SPX574" s="83"/>
      <c r="SPY574" s="83"/>
      <c r="SPZ574" s="83"/>
      <c r="SQA574" s="98"/>
      <c r="SQB574" s="83"/>
      <c r="SQC574" s="83"/>
      <c r="SQD574" s="83"/>
      <c r="SQE574" s="83"/>
      <c r="SQF574" s="98"/>
      <c r="SQG574" s="83"/>
      <c r="SQH574" s="83"/>
      <c r="SQI574" s="83"/>
      <c r="SQJ574" s="83"/>
      <c r="SQK574" s="98"/>
      <c r="SQL574" s="83"/>
      <c r="SQM574" s="83"/>
      <c r="SQN574" s="83"/>
      <c r="SQO574" s="83"/>
      <c r="SQP574" s="98"/>
      <c r="SQQ574" s="83"/>
      <c r="SQR574" s="83"/>
      <c r="SQS574" s="83"/>
      <c r="SQT574" s="83"/>
      <c r="SQU574" s="98"/>
      <c r="SQV574" s="83"/>
      <c r="SQW574" s="83"/>
      <c r="SQX574" s="83"/>
      <c r="SQY574" s="83"/>
      <c r="SQZ574" s="98"/>
      <c r="SRA574" s="83"/>
      <c r="SRB574" s="83"/>
      <c r="SRC574" s="83"/>
      <c r="SRD574" s="83"/>
      <c r="SRE574" s="98"/>
      <c r="SRF574" s="83"/>
      <c r="SRG574" s="83"/>
      <c r="SRH574" s="83"/>
      <c r="SRI574" s="83"/>
      <c r="SRJ574" s="98"/>
      <c r="SRK574" s="83"/>
      <c r="SRL574" s="83"/>
      <c r="SRM574" s="83"/>
      <c r="SRN574" s="83"/>
      <c r="SRO574" s="98"/>
      <c r="SRP574" s="83"/>
      <c r="SRQ574" s="83"/>
      <c r="SRR574" s="83"/>
      <c r="SRS574" s="83"/>
      <c r="SRT574" s="98"/>
      <c r="SRU574" s="83"/>
      <c r="SRV574" s="83"/>
      <c r="SRW574" s="83"/>
      <c r="SRX574" s="83"/>
      <c r="SRY574" s="98"/>
      <c r="SRZ574" s="83"/>
      <c r="SSA574" s="83"/>
      <c r="SSB574" s="83"/>
      <c r="SSC574" s="83"/>
      <c r="SSD574" s="98"/>
      <c r="SSE574" s="83"/>
      <c r="SSF574" s="83"/>
      <c r="SSG574" s="83"/>
      <c r="SSH574" s="83"/>
      <c r="SSI574" s="98"/>
      <c r="SSJ574" s="83"/>
      <c r="SSK574" s="83"/>
      <c r="SSL574" s="83"/>
      <c r="SSM574" s="83"/>
      <c r="SSN574" s="98"/>
      <c r="SSO574" s="83"/>
      <c r="SSP574" s="83"/>
      <c r="SSQ574" s="83"/>
      <c r="SSR574" s="83"/>
      <c r="SSS574" s="98"/>
      <c r="SST574" s="83"/>
      <c r="SSU574" s="83"/>
      <c r="SSV574" s="83"/>
      <c r="SSW574" s="83"/>
      <c r="SSX574" s="98"/>
      <c r="SSY574" s="83"/>
      <c r="SSZ574" s="83"/>
      <c r="STA574" s="83"/>
      <c r="STB574" s="83"/>
      <c r="STC574" s="98"/>
      <c r="STD574" s="83"/>
      <c r="STE574" s="83"/>
      <c r="STF574" s="83"/>
      <c r="STG574" s="83"/>
      <c r="STH574" s="98"/>
      <c r="STI574" s="83"/>
      <c r="STJ574" s="83"/>
      <c r="STK574" s="83"/>
      <c r="STL574" s="83"/>
      <c r="STM574" s="98"/>
      <c r="STN574" s="83"/>
      <c r="STO574" s="83"/>
      <c r="STP574" s="83"/>
      <c r="STQ574" s="83"/>
      <c r="STR574" s="98"/>
      <c r="STS574" s="83"/>
      <c r="STT574" s="83"/>
      <c r="STU574" s="83"/>
      <c r="STV574" s="83"/>
      <c r="STW574" s="98"/>
      <c r="STX574" s="83"/>
      <c r="STY574" s="83"/>
      <c r="STZ574" s="83"/>
      <c r="SUA574" s="83"/>
      <c r="SUB574" s="98"/>
      <c r="SUC574" s="83"/>
      <c r="SUD574" s="83"/>
      <c r="SUE574" s="83"/>
      <c r="SUF574" s="83"/>
      <c r="SUG574" s="98"/>
      <c r="SUH574" s="83"/>
      <c r="SUI574" s="83"/>
      <c r="SUJ574" s="83"/>
      <c r="SUK574" s="83"/>
      <c r="SUL574" s="98"/>
      <c r="SUM574" s="83"/>
      <c r="SUN574" s="83"/>
      <c r="SUO574" s="83"/>
      <c r="SUP574" s="83"/>
      <c r="SUQ574" s="98"/>
      <c r="SUR574" s="83"/>
      <c r="SUS574" s="83"/>
      <c r="SUT574" s="83"/>
      <c r="SUU574" s="83"/>
      <c r="SUV574" s="98"/>
      <c r="SUW574" s="83"/>
      <c r="SUX574" s="83"/>
      <c r="SUY574" s="83"/>
      <c r="SUZ574" s="83"/>
      <c r="SVA574" s="98"/>
      <c r="SVB574" s="83"/>
      <c r="SVC574" s="83"/>
      <c r="SVD574" s="83"/>
      <c r="SVE574" s="83"/>
      <c r="SVF574" s="98"/>
      <c r="SVG574" s="83"/>
      <c r="SVH574" s="83"/>
      <c r="SVI574" s="83"/>
      <c r="SVJ574" s="83"/>
      <c r="SVK574" s="98"/>
      <c r="SVL574" s="83"/>
      <c r="SVM574" s="83"/>
      <c r="SVN574" s="83"/>
      <c r="SVO574" s="83"/>
      <c r="SVP574" s="98"/>
      <c r="SVQ574" s="83"/>
      <c r="SVR574" s="83"/>
      <c r="SVS574" s="83"/>
      <c r="SVT574" s="83"/>
      <c r="SVU574" s="98"/>
      <c r="SVV574" s="83"/>
      <c r="SVW574" s="83"/>
      <c r="SVX574" s="83"/>
      <c r="SVY574" s="83"/>
      <c r="SVZ574" s="98"/>
      <c r="SWA574" s="83"/>
      <c r="SWB574" s="83"/>
      <c r="SWC574" s="83"/>
      <c r="SWD574" s="83"/>
      <c r="SWE574" s="98"/>
      <c r="SWF574" s="83"/>
      <c r="SWG574" s="83"/>
      <c r="SWH574" s="83"/>
      <c r="SWI574" s="83"/>
      <c r="SWJ574" s="98"/>
      <c r="SWK574" s="83"/>
      <c r="SWL574" s="83"/>
      <c r="SWM574" s="83"/>
      <c r="SWN574" s="83"/>
      <c r="SWO574" s="98"/>
      <c r="SWP574" s="83"/>
      <c r="SWQ574" s="83"/>
      <c r="SWR574" s="83"/>
      <c r="SWS574" s="83"/>
      <c r="SWT574" s="98"/>
      <c r="SWU574" s="83"/>
      <c r="SWV574" s="83"/>
      <c r="SWW574" s="83"/>
      <c r="SWX574" s="83"/>
      <c r="SWY574" s="98"/>
      <c r="SWZ574" s="83"/>
      <c r="SXA574" s="83"/>
      <c r="SXB574" s="83"/>
      <c r="SXC574" s="83"/>
      <c r="SXD574" s="98"/>
      <c r="SXE574" s="83"/>
      <c r="SXF574" s="83"/>
      <c r="SXG574" s="83"/>
      <c r="SXH574" s="83"/>
      <c r="SXI574" s="98"/>
      <c r="SXJ574" s="83"/>
      <c r="SXK574" s="83"/>
      <c r="SXL574" s="83"/>
      <c r="SXM574" s="83"/>
      <c r="SXN574" s="98"/>
      <c r="SXO574" s="83"/>
      <c r="SXP574" s="83"/>
      <c r="SXQ574" s="83"/>
      <c r="SXR574" s="83"/>
      <c r="SXS574" s="98"/>
      <c r="SXT574" s="83"/>
      <c r="SXU574" s="83"/>
      <c r="SXV574" s="83"/>
      <c r="SXW574" s="83"/>
      <c r="SXX574" s="98"/>
      <c r="SXY574" s="83"/>
      <c r="SXZ574" s="83"/>
      <c r="SYA574" s="83"/>
      <c r="SYB574" s="83"/>
      <c r="SYC574" s="98"/>
      <c r="SYD574" s="83"/>
      <c r="SYE574" s="83"/>
      <c r="SYF574" s="83"/>
      <c r="SYG574" s="83"/>
      <c r="SYH574" s="98"/>
      <c r="SYI574" s="83"/>
      <c r="SYJ574" s="83"/>
      <c r="SYK574" s="83"/>
      <c r="SYL574" s="83"/>
      <c r="SYM574" s="98"/>
      <c r="SYN574" s="83"/>
      <c r="SYO574" s="83"/>
      <c r="SYP574" s="83"/>
      <c r="SYQ574" s="83"/>
      <c r="SYR574" s="98"/>
      <c r="SYS574" s="83"/>
      <c r="SYT574" s="83"/>
      <c r="SYU574" s="83"/>
      <c r="SYV574" s="83"/>
      <c r="SYW574" s="98"/>
      <c r="SYX574" s="83"/>
      <c r="SYY574" s="83"/>
      <c r="SYZ574" s="83"/>
      <c r="SZA574" s="83"/>
      <c r="SZB574" s="98"/>
      <c r="SZC574" s="83"/>
      <c r="SZD574" s="83"/>
      <c r="SZE574" s="83"/>
      <c r="SZF574" s="83"/>
      <c r="SZG574" s="98"/>
      <c r="SZH574" s="83"/>
      <c r="SZI574" s="83"/>
      <c r="SZJ574" s="83"/>
      <c r="SZK574" s="83"/>
      <c r="SZL574" s="98"/>
      <c r="SZM574" s="83"/>
      <c r="SZN574" s="83"/>
      <c r="SZO574" s="83"/>
      <c r="SZP574" s="83"/>
      <c r="SZQ574" s="98"/>
      <c r="SZR574" s="83"/>
      <c r="SZS574" s="83"/>
      <c r="SZT574" s="83"/>
      <c r="SZU574" s="83"/>
      <c r="SZV574" s="98"/>
      <c r="SZW574" s="83"/>
      <c r="SZX574" s="83"/>
      <c r="SZY574" s="83"/>
      <c r="SZZ574" s="83"/>
      <c r="TAA574" s="98"/>
      <c r="TAB574" s="83"/>
      <c r="TAC574" s="83"/>
      <c r="TAD574" s="83"/>
      <c r="TAE574" s="83"/>
      <c r="TAF574" s="98"/>
      <c r="TAG574" s="83"/>
      <c r="TAH574" s="83"/>
      <c r="TAI574" s="83"/>
      <c r="TAJ574" s="83"/>
      <c r="TAK574" s="98"/>
      <c r="TAL574" s="83"/>
      <c r="TAM574" s="83"/>
      <c r="TAN574" s="83"/>
      <c r="TAO574" s="83"/>
      <c r="TAP574" s="98"/>
      <c r="TAQ574" s="83"/>
      <c r="TAR574" s="83"/>
      <c r="TAS574" s="83"/>
      <c r="TAT574" s="83"/>
      <c r="TAU574" s="98"/>
      <c r="TAV574" s="83"/>
      <c r="TAW574" s="83"/>
      <c r="TAX574" s="83"/>
      <c r="TAY574" s="83"/>
      <c r="TAZ574" s="98"/>
      <c r="TBA574" s="83"/>
      <c r="TBB574" s="83"/>
      <c r="TBC574" s="83"/>
      <c r="TBD574" s="83"/>
      <c r="TBE574" s="98"/>
      <c r="TBF574" s="83"/>
      <c r="TBG574" s="83"/>
      <c r="TBH574" s="83"/>
      <c r="TBI574" s="83"/>
      <c r="TBJ574" s="98"/>
      <c r="TBK574" s="83"/>
      <c r="TBL574" s="83"/>
      <c r="TBM574" s="83"/>
      <c r="TBN574" s="83"/>
      <c r="TBO574" s="98"/>
      <c r="TBP574" s="83"/>
      <c r="TBQ574" s="83"/>
      <c r="TBR574" s="83"/>
      <c r="TBS574" s="83"/>
      <c r="TBT574" s="98"/>
      <c r="TBU574" s="83"/>
      <c r="TBV574" s="83"/>
      <c r="TBW574" s="83"/>
      <c r="TBX574" s="83"/>
      <c r="TBY574" s="98"/>
      <c r="TBZ574" s="83"/>
      <c r="TCA574" s="83"/>
      <c r="TCB574" s="83"/>
      <c r="TCC574" s="83"/>
      <c r="TCD574" s="98"/>
      <c r="TCE574" s="83"/>
      <c r="TCF574" s="83"/>
      <c r="TCG574" s="83"/>
      <c r="TCH574" s="83"/>
      <c r="TCI574" s="98"/>
      <c r="TCJ574" s="83"/>
      <c r="TCK574" s="83"/>
      <c r="TCL574" s="83"/>
      <c r="TCM574" s="83"/>
      <c r="TCN574" s="98"/>
      <c r="TCO574" s="83"/>
      <c r="TCP574" s="83"/>
      <c r="TCQ574" s="83"/>
      <c r="TCR574" s="83"/>
      <c r="TCS574" s="98"/>
      <c r="TCT574" s="83"/>
      <c r="TCU574" s="83"/>
      <c r="TCV574" s="83"/>
      <c r="TCW574" s="83"/>
      <c r="TCX574" s="98"/>
      <c r="TCY574" s="83"/>
      <c r="TCZ574" s="83"/>
      <c r="TDA574" s="83"/>
      <c r="TDB574" s="83"/>
      <c r="TDC574" s="98"/>
      <c r="TDD574" s="83"/>
      <c r="TDE574" s="83"/>
      <c r="TDF574" s="83"/>
      <c r="TDG574" s="83"/>
      <c r="TDH574" s="98"/>
      <c r="TDI574" s="83"/>
      <c r="TDJ574" s="83"/>
      <c r="TDK574" s="83"/>
      <c r="TDL574" s="83"/>
      <c r="TDM574" s="98"/>
      <c r="TDN574" s="83"/>
      <c r="TDO574" s="83"/>
      <c r="TDP574" s="83"/>
      <c r="TDQ574" s="83"/>
      <c r="TDR574" s="98"/>
      <c r="TDS574" s="83"/>
      <c r="TDT574" s="83"/>
      <c r="TDU574" s="83"/>
      <c r="TDV574" s="83"/>
      <c r="TDW574" s="98"/>
      <c r="TDX574" s="83"/>
      <c r="TDY574" s="83"/>
      <c r="TDZ574" s="83"/>
      <c r="TEA574" s="83"/>
      <c r="TEB574" s="98"/>
      <c r="TEC574" s="83"/>
      <c r="TED574" s="83"/>
      <c r="TEE574" s="83"/>
      <c r="TEF574" s="83"/>
      <c r="TEG574" s="98"/>
      <c r="TEH574" s="83"/>
      <c r="TEI574" s="83"/>
      <c r="TEJ574" s="83"/>
      <c r="TEK574" s="83"/>
      <c r="TEL574" s="98"/>
      <c r="TEM574" s="83"/>
      <c r="TEN574" s="83"/>
      <c r="TEO574" s="83"/>
      <c r="TEP574" s="83"/>
      <c r="TEQ574" s="98"/>
      <c r="TER574" s="83"/>
      <c r="TES574" s="83"/>
      <c r="TET574" s="83"/>
      <c r="TEU574" s="83"/>
      <c r="TEV574" s="98"/>
      <c r="TEW574" s="83"/>
      <c r="TEX574" s="83"/>
      <c r="TEY574" s="83"/>
      <c r="TEZ574" s="83"/>
      <c r="TFA574" s="98"/>
      <c r="TFB574" s="83"/>
      <c r="TFC574" s="83"/>
      <c r="TFD574" s="83"/>
      <c r="TFE574" s="83"/>
      <c r="TFF574" s="98"/>
      <c r="TFG574" s="83"/>
      <c r="TFH574" s="83"/>
      <c r="TFI574" s="83"/>
      <c r="TFJ574" s="83"/>
      <c r="TFK574" s="98"/>
      <c r="TFL574" s="83"/>
      <c r="TFM574" s="83"/>
      <c r="TFN574" s="83"/>
      <c r="TFO574" s="83"/>
      <c r="TFP574" s="98"/>
      <c r="TFQ574" s="83"/>
      <c r="TFR574" s="83"/>
      <c r="TFS574" s="83"/>
      <c r="TFT574" s="83"/>
      <c r="TFU574" s="98"/>
      <c r="TFV574" s="83"/>
      <c r="TFW574" s="83"/>
      <c r="TFX574" s="83"/>
      <c r="TFY574" s="83"/>
      <c r="TFZ574" s="98"/>
      <c r="TGA574" s="83"/>
      <c r="TGB574" s="83"/>
      <c r="TGC574" s="83"/>
      <c r="TGD574" s="83"/>
      <c r="TGE574" s="98"/>
      <c r="TGF574" s="83"/>
      <c r="TGG574" s="83"/>
      <c r="TGH574" s="83"/>
      <c r="TGI574" s="83"/>
      <c r="TGJ574" s="98"/>
      <c r="TGK574" s="83"/>
      <c r="TGL574" s="83"/>
      <c r="TGM574" s="83"/>
      <c r="TGN574" s="83"/>
      <c r="TGO574" s="98"/>
      <c r="TGP574" s="83"/>
      <c r="TGQ574" s="83"/>
      <c r="TGR574" s="83"/>
      <c r="TGS574" s="83"/>
      <c r="TGT574" s="98"/>
      <c r="TGU574" s="83"/>
      <c r="TGV574" s="83"/>
      <c r="TGW574" s="83"/>
      <c r="TGX574" s="83"/>
      <c r="TGY574" s="98"/>
      <c r="TGZ574" s="83"/>
      <c r="THA574" s="83"/>
      <c r="THB574" s="83"/>
      <c r="THC574" s="83"/>
      <c r="THD574" s="98"/>
      <c r="THE574" s="83"/>
      <c r="THF574" s="83"/>
      <c r="THG574" s="83"/>
      <c r="THH574" s="83"/>
      <c r="THI574" s="98"/>
      <c r="THJ574" s="83"/>
      <c r="THK574" s="83"/>
      <c r="THL574" s="83"/>
      <c r="THM574" s="83"/>
      <c r="THN574" s="98"/>
      <c r="THO574" s="83"/>
      <c r="THP574" s="83"/>
      <c r="THQ574" s="83"/>
      <c r="THR574" s="83"/>
      <c r="THS574" s="98"/>
      <c r="THT574" s="83"/>
      <c r="THU574" s="83"/>
      <c r="THV574" s="83"/>
      <c r="THW574" s="83"/>
      <c r="THX574" s="98"/>
      <c r="THY574" s="83"/>
      <c r="THZ574" s="83"/>
      <c r="TIA574" s="83"/>
      <c r="TIB574" s="83"/>
      <c r="TIC574" s="98"/>
      <c r="TID574" s="83"/>
      <c r="TIE574" s="83"/>
      <c r="TIF574" s="83"/>
      <c r="TIG574" s="83"/>
      <c r="TIH574" s="98"/>
      <c r="TII574" s="83"/>
      <c r="TIJ574" s="83"/>
      <c r="TIK574" s="83"/>
      <c r="TIL574" s="83"/>
      <c r="TIM574" s="98"/>
      <c r="TIN574" s="83"/>
      <c r="TIO574" s="83"/>
      <c r="TIP574" s="83"/>
      <c r="TIQ574" s="83"/>
      <c r="TIR574" s="98"/>
      <c r="TIS574" s="83"/>
      <c r="TIT574" s="83"/>
      <c r="TIU574" s="83"/>
      <c r="TIV574" s="83"/>
      <c r="TIW574" s="98"/>
      <c r="TIX574" s="83"/>
      <c r="TIY574" s="83"/>
      <c r="TIZ574" s="83"/>
      <c r="TJA574" s="83"/>
      <c r="TJB574" s="98"/>
      <c r="TJC574" s="83"/>
      <c r="TJD574" s="83"/>
      <c r="TJE574" s="83"/>
      <c r="TJF574" s="83"/>
      <c r="TJG574" s="98"/>
      <c r="TJH574" s="83"/>
      <c r="TJI574" s="83"/>
      <c r="TJJ574" s="83"/>
      <c r="TJK574" s="83"/>
      <c r="TJL574" s="98"/>
      <c r="TJM574" s="83"/>
      <c r="TJN574" s="83"/>
      <c r="TJO574" s="83"/>
      <c r="TJP574" s="83"/>
      <c r="TJQ574" s="98"/>
      <c r="TJR574" s="83"/>
      <c r="TJS574" s="83"/>
      <c r="TJT574" s="83"/>
      <c r="TJU574" s="83"/>
      <c r="TJV574" s="98"/>
      <c r="TJW574" s="83"/>
      <c r="TJX574" s="83"/>
      <c r="TJY574" s="83"/>
      <c r="TJZ574" s="83"/>
      <c r="TKA574" s="98"/>
      <c r="TKB574" s="83"/>
      <c r="TKC574" s="83"/>
      <c r="TKD574" s="83"/>
      <c r="TKE574" s="83"/>
      <c r="TKF574" s="98"/>
      <c r="TKG574" s="83"/>
      <c r="TKH574" s="83"/>
      <c r="TKI574" s="83"/>
      <c r="TKJ574" s="83"/>
      <c r="TKK574" s="98"/>
      <c r="TKL574" s="83"/>
      <c r="TKM574" s="83"/>
      <c r="TKN574" s="83"/>
      <c r="TKO574" s="83"/>
      <c r="TKP574" s="98"/>
      <c r="TKQ574" s="83"/>
      <c r="TKR574" s="83"/>
      <c r="TKS574" s="83"/>
      <c r="TKT574" s="83"/>
      <c r="TKU574" s="98"/>
      <c r="TKV574" s="83"/>
      <c r="TKW574" s="83"/>
      <c r="TKX574" s="83"/>
      <c r="TKY574" s="83"/>
      <c r="TKZ574" s="98"/>
      <c r="TLA574" s="83"/>
      <c r="TLB574" s="83"/>
      <c r="TLC574" s="83"/>
      <c r="TLD574" s="83"/>
      <c r="TLE574" s="98"/>
      <c r="TLF574" s="83"/>
      <c r="TLG574" s="83"/>
      <c r="TLH574" s="83"/>
      <c r="TLI574" s="83"/>
      <c r="TLJ574" s="98"/>
      <c r="TLK574" s="83"/>
      <c r="TLL574" s="83"/>
      <c r="TLM574" s="83"/>
      <c r="TLN574" s="83"/>
      <c r="TLO574" s="98"/>
      <c r="TLP574" s="83"/>
      <c r="TLQ574" s="83"/>
      <c r="TLR574" s="83"/>
      <c r="TLS574" s="83"/>
      <c r="TLT574" s="98"/>
      <c r="TLU574" s="83"/>
      <c r="TLV574" s="83"/>
      <c r="TLW574" s="83"/>
      <c r="TLX574" s="83"/>
      <c r="TLY574" s="98"/>
      <c r="TLZ574" s="83"/>
      <c r="TMA574" s="83"/>
      <c r="TMB574" s="83"/>
      <c r="TMC574" s="83"/>
      <c r="TMD574" s="98"/>
      <c r="TME574" s="83"/>
      <c r="TMF574" s="83"/>
      <c r="TMG574" s="83"/>
      <c r="TMH574" s="83"/>
      <c r="TMI574" s="98"/>
      <c r="TMJ574" s="83"/>
      <c r="TMK574" s="83"/>
      <c r="TML574" s="83"/>
      <c r="TMM574" s="83"/>
      <c r="TMN574" s="98"/>
      <c r="TMO574" s="83"/>
      <c r="TMP574" s="83"/>
      <c r="TMQ574" s="83"/>
      <c r="TMR574" s="83"/>
      <c r="TMS574" s="98"/>
      <c r="TMT574" s="83"/>
      <c r="TMU574" s="83"/>
      <c r="TMV574" s="83"/>
      <c r="TMW574" s="83"/>
      <c r="TMX574" s="98"/>
      <c r="TMY574" s="83"/>
      <c r="TMZ574" s="83"/>
      <c r="TNA574" s="83"/>
      <c r="TNB574" s="83"/>
      <c r="TNC574" s="98"/>
      <c r="TND574" s="83"/>
      <c r="TNE574" s="83"/>
      <c r="TNF574" s="83"/>
      <c r="TNG574" s="83"/>
      <c r="TNH574" s="98"/>
      <c r="TNI574" s="83"/>
      <c r="TNJ574" s="83"/>
      <c r="TNK574" s="83"/>
      <c r="TNL574" s="83"/>
      <c r="TNM574" s="98"/>
      <c r="TNN574" s="83"/>
      <c r="TNO574" s="83"/>
      <c r="TNP574" s="83"/>
      <c r="TNQ574" s="83"/>
      <c r="TNR574" s="98"/>
      <c r="TNS574" s="83"/>
      <c r="TNT574" s="83"/>
      <c r="TNU574" s="83"/>
      <c r="TNV574" s="83"/>
      <c r="TNW574" s="98"/>
      <c r="TNX574" s="83"/>
      <c r="TNY574" s="83"/>
      <c r="TNZ574" s="83"/>
      <c r="TOA574" s="83"/>
      <c r="TOB574" s="98"/>
      <c r="TOC574" s="83"/>
      <c r="TOD574" s="83"/>
      <c r="TOE574" s="83"/>
      <c r="TOF574" s="83"/>
      <c r="TOG574" s="98"/>
      <c r="TOH574" s="83"/>
      <c r="TOI574" s="83"/>
      <c r="TOJ574" s="83"/>
      <c r="TOK574" s="83"/>
      <c r="TOL574" s="98"/>
      <c r="TOM574" s="83"/>
      <c r="TON574" s="83"/>
      <c r="TOO574" s="83"/>
      <c r="TOP574" s="83"/>
      <c r="TOQ574" s="98"/>
      <c r="TOR574" s="83"/>
      <c r="TOS574" s="83"/>
      <c r="TOT574" s="83"/>
      <c r="TOU574" s="83"/>
      <c r="TOV574" s="98"/>
      <c r="TOW574" s="83"/>
      <c r="TOX574" s="83"/>
      <c r="TOY574" s="83"/>
      <c r="TOZ574" s="83"/>
      <c r="TPA574" s="98"/>
      <c r="TPB574" s="83"/>
      <c r="TPC574" s="83"/>
      <c r="TPD574" s="83"/>
      <c r="TPE574" s="83"/>
      <c r="TPF574" s="98"/>
      <c r="TPG574" s="83"/>
      <c r="TPH574" s="83"/>
      <c r="TPI574" s="83"/>
      <c r="TPJ574" s="83"/>
      <c r="TPK574" s="98"/>
      <c r="TPL574" s="83"/>
      <c r="TPM574" s="83"/>
      <c r="TPN574" s="83"/>
      <c r="TPO574" s="83"/>
      <c r="TPP574" s="98"/>
      <c r="TPQ574" s="83"/>
      <c r="TPR574" s="83"/>
      <c r="TPS574" s="83"/>
      <c r="TPT574" s="83"/>
      <c r="TPU574" s="98"/>
      <c r="TPV574" s="83"/>
      <c r="TPW574" s="83"/>
      <c r="TPX574" s="83"/>
      <c r="TPY574" s="83"/>
      <c r="TPZ574" s="98"/>
      <c r="TQA574" s="83"/>
      <c r="TQB574" s="83"/>
      <c r="TQC574" s="83"/>
      <c r="TQD574" s="83"/>
      <c r="TQE574" s="98"/>
      <c r="TQF574" s="83"/>
      <c r="TQG574" s="83"/>
      <c r="TQH574" s="83"/>
      <c r="TQI574" s="83"/>
      <c r="TQJ574" s="98"/>
      <c r="TQK574" s="83"/>
      <c r="TQL574" s="83"/>
      <c r="TQM574" s="83"/>
      <c r="TQN574" s="83"/>
      <c r="TQO574" s="98"/>
      <c r="TQP574" s="83"/>
      <c r="TQQ574" s="83"/>
      <c r="TQR574" s="83"/>
      <c r="TQS574" s="83"/>
      <c r="TQT574" s="98"/>
      <c r="TQU574" s="83"/>
      <c r="TQV574" s="83"/>
      <c r="TQW574" s="83"/>
      <c r="TQX574" s="83"/>
      <c r="TQY574" s="98"/>
      <c r="TQZ574" s="83"/>
      <c r="TRA574" s="83"/>
      <c r="TRB574" s="83"/>
      <c r="TRC574" s="83"/>
      <c r="TRD574" s="98"/>
      <c r="TRE574" s="83"/>
      <c r="TRF574" s="83"/>
      <c r="TRG574" s="83"/>
      <c r="TRH574" s="83"/>
      <c r="TRI574" s="98"/>
      <c r="TRJ574" s="83"/>
      <c r="TRK574" s="83"/>
      <c r="TRL574" s="83"/>
      <c r="TRM574" s="83"/>
      <c r="TRN574" s="98"/>
      <c r="TRO574" s="83"/>
      <c r="TRP574" s="83"/>
      <c r="TRQ574" s="83"/>
      <c r="TRR574" s="83"/>
      <c r="TRS574" s="98"/>
      <c r="TRT574" s="83"/>
      <c r="TRU574" s="83"/>
      <c r="TRV574" s="83"/>
      <c r="TRW574" s="83"/>
      <c r="TRX574" s="98"/>
      <c r="TRY574" s="83"/>
      <c r="TRZ574" s="83"/>
      <c r="TSA574" s="83"/>
      <c r="TSB574" s="83"/>
      <c r="TSC574" s="98"/>
      <c r="TSD574" s="83"/>
      <c r="TSE574" s="83"/>
      <c r="TSF574" s="83"/>
      <c r="TSG574" s="83"/>
      <c r="TSH574" s="98"/>
      <c r="TSI574" s="83"/>
      <c r="TSJ574" s="83"/>
      <c r="TSK574" s="83"/>
      <c r="TSL574" s="83"/>
      <c r="TSM574" s="98"/>
      <c r="TSN574" s="83"/>
      <c r="TSO574" s="83"/>
      <c r="TSP574" s="83"/>
      <c r="TSQ574" s="83"/>
      <c r="TSR574" s="98"/>
      <c r="TSS574" s="83"/>
      <c r="TST574" s="83"/>
      <c r="TSU574" s="83"/>
      <c r="TSV574" s="83"/>
      <c r="TSW574" s="98"/>
      <c r="TSX574" s="83"/>
      <c r="TSY574" s="83"/>
      <c r="TSZ574" s="83"/>
      <c r="TTA574" s="83"/>
      <c r="TTB574" s="98"/>
      <c r="TTC574" s="83"/>
      <c r="TTD574" s="83"/>
      <c r="TTE574" s="83"/>
      <c r="TTF574" s="83"/>
      <c r="TTG574" s="98"/>
      <c r="TTH574" s="83"/>
      <c r="TTI574" s="83"/>
      <c r="TTJ574" s="83"/>
      <c r="TTK574" s="83"/>
      <c r="TTL574" s="98"/>
      <c r="TTM574" s="83"/>
      <c r="TTN574" s="83"/>
      <c r="TTO574" s="83"/>
      <c r="TTP574" s="83"/>
      <c r="TTQ574" s="98"/>
      <c r="TTR574" s="83"/>
      <c r="TTS574" s="83"/>
      <c r="TTT574" s="83"/>
      <c r="TTU574" s="83"/>
      <c r="TTV574" s="98"/>
      <c r="TTW574" s="83"/>
      <c r="TTX574" s="83"/>
      <c r="TTY574" s="83"/>
      <c r="TTZ574" s="83"/>
      <c r="TUA574" s="98"/>
      <c r="TUB574" s="83"/>
      <c r="TUC574" s="83"/>
      <c r="TUD574" s="83"/>
      <c r="TUE574" s="83"/>
      <c r="TUF574" s="98"/>
      <c r="TUG574" s="83"/>
      <c r="TUH574" s="83"/>
      <c r="TUI574" s="83"/>
      <c r="TUJ574" s="83"/>
      <c r="TUK574" s="98"/>
      <c r="TUL574" s="83"/>
      <c r="TUM574" s="83"/>
      <c r="TUN574" s="83"/>
      <c r="TUO574" s="83"/>
      <c r="TUP574" s="98"/>
      <c r="TUQ574" s="83"/>
      <c r="TUR574" s="83"/>
      <c r="TUS574" s="83"/>
      <c r="TUT574" s="83"/>
      <c r="TUU574" s="98"/>
      <c r="TUV574" s="83"/>
      <c r="TUW574" s="83"/>
      <c r="TUX574" s="83"/>
      <c r="TUY574" s="83"/>
      <c r="TUZ574" s="98"/>
      <c r="TVA574" s="83"/>
      <c r="TVB574" s="83"/>
      <c r="TVC574" s="83"/>
      <c r="TVD574" s="83"/>
      <c r="TVE574" s="98"/>
      <c r="TVF574" s="83"/>
      <c r="TVG574" s="83"/>
      <c r="TVH574" s="83"/>
      <c r="TVI574" s="83"/>
      <c r="TVJ574" s="98"/>
      <c r="TVK574" s="83"/>
      <c r="TVL574" s="83"/>
      <c r="TVM574" s="83"/>
      <c r="TVN574" s="83"/>
      <c r="TVO574" s="98"/>
      <c r="TVP574" s="83"/>
      <c r="TVQ574" s="83"/>
      <c r="TVR574" s="83"/>
      <c r="TVS574" s="83"/>
      <c r="TVT574" s="98"/>
      <c r="TVU574" s="83"/>
      <c r="TVV574" s="83"/>
      <c r="TVW574" s="83"/>
      <c r="TVX574" s="83"/>
      <c r="TVY574" s="98"/>
      <c r="TVZ574" s="83"/>
      <c r="TWA574" s="83"/>
      <c r="TWB574" s="83"/>
      <c r="TWC574" s="83"/>
      <c r="TWD574" s="98"/>
      <c r="TWE574" s="83"/>
      <c r="TWF574" s="83"/>
      <c r="TWG574" s="83"/>
      <c r="TWH574" s="83"/>
      <c r="TWI574" s="98"/>
      <c r="TWJ574" s="83"/>
      <c r="TWK574" s="83"/>
      <c r="TWL574" s="83"/>
      <c r="TWM574" s="83"/>
      <c r="TWN574" s="98"/>
      <c r="TWO574" s="83"/>
      <c r="TWP574" s="83"/>
      <c r="TWQ574" s="83"/>
      <c r="TWR574" s="83"/>
      <c r="TWS574" s="98"/>
      <c r="TWT574" s="83"/>
      <c r="TWU574" s="83"/>
      <c r="TWV574" s="83"/>
      <c r="TWW574" s="83"/>
      <c r="TWX574" s="98"/>
      <c r="TWY574" s="83"/>
      <c r="TWZ574" s="83"/>
      <c r="TXA574" s="83"/>
      <c r="TXB574" s="83"/>
      <c r="TXC574" s="98"/>
      <c r="TXD574" s="83"/>
      <c r="TXE574" s="83"/>
      <c r="TXF574" s="83"/>
      <c r="TXG574" s="83"/>
      <c r="TXH574" s="98"/>
      <c r="TXI574" s="83"/>
      <c r="TXJ574" s="83"/>
      <c r="TXK574" s="83"/>
      <c r="TXL574" s="83"/>
      <c r="TXM574" s="98"/>
      <c r="TXN574" s="83"/>
      <c r="TXO574" s="83"/>
      <c r="TXP574" s="83"/>
      <c r="TXQ574" s="83"/>
      <c r="TXR574" s="98"/>
      <c r="TXS574" s="83"/>
      <c r="TXT574" s="83"/>
      <c r="TXU574" s="83"/>
      <c r="TXV574" s="83"/>
      <c r="TXW574" s="98"/>
      <c r="TXX574" s="83"/>
      <c r="TXY574" s="83"/>
      <c r="TXZ574" s="83"/>
      <c r="TYA574" s="83"/>
      <c r="TYB574" s="98"/>
      <c r="TYC574" s="83"/>
      <c r="TYD574" s="83"/>
      <c r="TYE574" s="83"/>
      <c r="TYF574" s="83"/>
      <c r="TYG574" s="98"/>
      <c r="TYH574" s="83"/>
      <c r="TYI574" s="83"/>
      <c r="TYJ574" s="83"/>
      <c r="TYK574" s="83"/>
      <c r="TYL574" s="98"/>
      <c r="TYM574" s="83"/>
      <c r="TYN574" s="83"/>
      <c r="TYO574" s="83"/>
      <c r="TYP574" s="83"/>
      <c r="TYQ574" s="98"/>
      <c r="TYR574" s="83"/>
      <c r="TYS574" s="83"/>
      <c r="TYT574" s="83"/>
      <c r="TYU574" s="83"/>
      <c r="TYV574" s="98"/>
      <c r="TYW574" s="83"/>
      <c r="TYX574" s="83"/>
      <c r="TYY574" s="83"/>
      <c r="TYZ574" s="83"/>
      <c r="TZA574" s="98"/>
      <c r="TZB574" s="83"/>
      <c r="TZC574" s="83"/>
      <c r="TZD574" s="83"/>
      <c r="TZE574" s="83"/>
      <c r="TZF574" s="98"/>
      <c r="TZG574" s="83"/>
      <c r="TZH574" s="83"/>
      <c r="TZI574" s="83"/>
      <c r="TZJ574" s="83"/>
      <c r="TZK574" s="98"/>
      <c r="TZL574" s="83"/>
      <c r="TZM574" s="83"/>
      <c r="TZN574" s="83"/>
      <c r="TZO574" s="83"/>
      <c r="TZP574" s="98"/>
      <c r="TZQ574" s="83"/>
      <c r="TZR574" s="83"/>
      <c r="TZS574" s="83"/>
      <c r="TZT574" s="83"/>
      <c r="TZU574" s="98"/>
      <c r="TZV574" s="83"/>
      <c r="TZW574" s="83"/>
      <c r="TZX574" s="83"/>
      <c r="TZY574" s="83"/>
      <c r="TZZ574" s="98"/>
      <c r="UAA574" s="83"/>
      <c r="UAB574" s="83"/>
      <c r="UAC574" s="83"/>
      <c r="UAD574" s="83"/>
      <c r="UAE574" s="98"/>
      <c r="UAF574" s="83"/>
      <c r="UAG574" s="83"/>
      <c r="UAH574" s="83"/>
      <c r="UAI574" s="83"/>
      <c r="UAJ574" s="98"/>
      <c r="UAK574" s="83"/>
      <c r="UAL574" s="83"/>
      <c r="UAM574" s="83"/>
      <c r="UAN574" s="83"/>
      <c r="UAO574" s="98"/>
      <c r="UAP574" s="83"/>
      <c r="UAQ574" s="83"/>
      <c r="UAR574" s="83"/>
      <c r="UAS574" s="83"/>
      <c r="UAT574" s="98"/>
      <c r="UAU574" s="83"/>
      <c r="UAV574" s="83"/>
      <c r="UAW574" s="83"/>
      <c r="UAX574" s="83"/>
      <c r="UAY574" s="98"/>
      <c r="UAZ574" s="83"/>
      <c r="UBA574" s="83"/>
      <c r="UBB574" s="83"/>
      <c r="UBC574" s="83"/>
      <c r="UBD574" s="98"/>
      <c r="UBE574" s="83"/>
      <c r="UBF574" s="83"/>
      <c r="UBG574" s="83"/>
      <c r="UBH574" s="83"/>
      <c r="UBI574" s="98"/>
      <c r="UBJ574" s="83"/>
      <c r="UBK574" s="83"/>
      <c r="UBL574" s="83"/>
      <c r="UBM574" s="83"/>
      <c r="UBN574" s="98"/>
      <c r="UBO574" s="83"/>
      <c r="UBP574" s="83"/>
      <c r="UBQ574" s="83"/>
      <c r="UBR574" s="83"/>
      <c r="UBS574" s="98"/>
      <c r="UBT574" s="83"/>
      <c r="UBU574" s="83"/>
      <c r="UBV574" s="83"/>
      <c r="UBW574" s="83"/>
      <c r="UBX574" s="98"/>
      <c r="UBY574" s="83"/>
      <c r="UBZ574" s="83"/>
      <c r="UCA574" s="83"/>
      <c r="UCB574" s="83"/>
      <c r="UCC574" s="98"/>
      <c r="UCD574" s="83"/>
      <c r="UCE574" s="83"/>
      <c r="UCF574" s="83"/>
      <c r="UCG574" s="83"/>
      <c r="UCH574" s="98"/>
      <c r="UCI574" s="83"/>
      <c r="UCJ574" s="83"/>
      <c r="UCK574" s="83"/>
      <c r="UCL574" s="83"/>
      <c r="UCM574" s="98"/>
      <c r="UCN574" s="83"/>
      <c r="UCO574" s="83"/>
      <c r="UCP574" s="83"/>
      <c r="UCQ574" s="83"/>
      <c r="UCR574" s="98"/>
      <c r="UCS574" s="83"/>
      <c r="UCT574" s="83"/>
      <c r="UCU574" s="83"/>
      <c r="UCV574" s="83"/>
      <c r="UCW574" s="98"/>
      <c r="UCX574" s="83"/>
      <c r="UCY574" s="83"/>
      <c r="UCZ574" s="83"/>
      <c r="UDA574" s="83"/>
      <c r="UDB574" s="98"/>
      <c r="UDC574" s="83"/>
      <c r="UDD574" s="83"/>
      <c r="UDE574" s="83"/>
      <c r="UDF574" s="83"/>
      <c r="UDG574" s="98"/>
      <c r="UDH574" s="83"/>
      <c r="UDI574" s="83"/>
      <c r="UDJ574" s="83"/>
      <c r="UDK574" s="83"/>
      <c r="UDL574" s="98"/>
      <c r="UDM574" s="83"/>
      <c r="UDN574" s="83"/>
      <c r="UDO574" s="83"/>
      <c r="UDP574" s="83"/>
      <c r="UDQ574" s="98"/>
      <c r="UDR574" s="83"/>
      <c r="UDS574" s="83"/>
      <c r="UDT574" s="83"/>
      <c r="UDU574" s="83"/>
      <c r="UDV574" s="98"/>
      <c r="UDW574" s="83"/>
      <c r="UDX574" s="83"/>
      <c r="UDY574" s="83"/>
      <c r="UDZ574" s="83"/>
      <c r="UEA574" s="98"/>
      <c r="UEB574" s="83"/>
      <c r="UEC574" s="83"/>
      <c r="UED574" s="83"/>
      <c r="UEE574" s="83"/>
      <c r="UEF574" s="98"/>
      <c r="UEG574" s="83"/>
      <c r="UEH574" s="83"/>
      <c r="UEI574" s="83"/>
      <c r="UEJ574" s="83"/>
      <c r="UEK574" s="98"/>
      <c r="UEL574" s="83"/>
      <c r="UEM574" s="83"/>
      <c r="UEN574" s="83"/>
      <c r="UEO574" s="83"/>
      <c r="UEP574" s="98"/>
      <c r="UEQ574" s="83"/>
      <c r="UER574" s="83"/>
      <c r="UES574" s="83"/>
      <c r="UET574" s="83"/>
      <c r="UEU574" s="98"/>
      <c r="UEV574" s="83"/>
      <c r="UEW574" s="83"/>
      <c r="UEX574" s="83"/>
      <c r="UEY574" s="83"/>
      <c r="UEZ574" s="98"/>
      <c r="UFA574" s="83"/>
      <c r="UFB574" s="83"/>
      <c r="UFC574" s="83"/>
      <c r="UFD574" s="83"/>
      <c r="UFE574" s="98"/>
      <c r="UFF574" s="83"/>
      <c r="UFG574" s="83"/>
      <c r="UFH574" s="83"/>
      <c r="UFI574" s="83"/>
      <c r="UFJ574" s="98"/>
      <c r="UFK574" s="83"/>
      <c r="UFL574" s="83"/>
      <c r="UFM574" s="83"/>
      <c r="UFN574" s="83"/>
      <c r="UFO574" s="98"/>
      <c r="UFP574" s="83"/>
      <c r="UFQ574" s="83"/>
      <c r="UFR574" s="83"/>
      <c r="UFS574" s="83"/>
      <c r="UFT574" s="98"/>
      <c r="UFU574" s="83"/>
      <c r="UFV574" s="83"/>
      <c r="UFW574" s="83"/>
      <c r="UFX574" s="83"/>
      <c r="UFY574" s="98"/>
      <c r="UFZ574" s="83"/>
      <c r="UGA574" s="83"/>
      <c r="UGB574" s="83"/>
      <c r="UGC574" s="83"/>
      <c r="UGD574" s="98"/>
      <c r="UGE574" s="83"/>
      <c r="UGF574" s="83"/>
      <c r="UGG574" s="83"/>
      <c r="UGH574" s="83"/>
      <c r="UGI574" s="98"/>
      <c r="UGJ574" s="83"/>
      <c r="UGK574" s="83"/>
      <c r="UGL574" s="83"/>
      <c r="UGM574" s="83"/>
      <c r="UGN574" s="98"/>
      <c r="UGO574" s="83"/>
      <c r="UGP574" s="83"/>
      <c r="UGQ574" s="83"/>
      <c r="UGR574" s="83"/>
      <c r="UGS574" s="98"/>
      <c r="UGT574" s="83"/>
      <c r="UGU574" s="83"/>
      <c r="UGV574" s="83"/>
      <c r="UGW574" s="83"/>
      <c r="UGX574" s="98"/>
      <c r="UGY574" s="83"/>
      <c r="UGZ574" s="83"/>
      <c r="UHA574" s="83"/>
      <c r="UHB574" s="83"/>
      <c r="UHC574" s="98"/>
      <c r="UHD574" s="83"/>
      <c r="UHE574" s="83"/>
      <c r="UHF574" s="83"/>
      <c r="UHG574" s="83"/>
      <c r="UHH574" s="98"/>
      <c r="UHI574" s="83"/>
      <c r="UHJ574" s="83"/>
      <c r="UHK574" s="83"/>
      <c r="UHL574" s="83"/>
      <c r="UHM574" s="98"/>
      <c r="UHN574" s="83"/>
      <c r="UHO574" s="83"/>
      <c r="UHP574" s="83"/>
      <c r="UHQ574" s="83"/>
      <c r="UHR574" s="98"/>
      <c r="UHS574" s="83"/>
      <c r="UHT574" s="83"/>
      <c r="UHU574" s="83"/>
      <c r="UHV574" s="83"/>
      <c r="UHW574" s="98"/>
      <c r="UHX574" s="83"/>
      <c r="UHY574" s="83"/>
      <c r="UHZ574" s="83"/>
      <c r="UIA574" s="83"/>
      <c r="UIB574" s="98"/>
      <c r="UIC574" s="83"/>
      <c r="UID574" s="83"/>
      <c r="UIE574" s="83"/>
      <c r="UIF574" s="83"/>
      <c r="UIG574" s="98"/>
      <c r="UIH574" s="83"/>
      <c r="UII574" s="83"/>
      <c r="UIJ574" s="83"/>
      <c r="UIK574" s="83"/>
      <c r="UIL574" s="98"/>
      <c r="UIM574" s="83"/>
      <c r="UIN574" s="83"/>
      <c r="UIO574" s="83"/>
      <c r="UIP574" s="83"/>
      <c r="UIQ574" s="98"/>
      <c r="UIR574" s="83"/>
      <c r="UIS574" s="83"/>
      <c r="UIT574" s="83"/>
      <c r="UIU574" s="83"/>
      <c r="UIV574" s="98"/>
      <c r="UIW574" s="83"/>
      <c r="UIX574" s="83"/>
      <c r="UIY574" s="83"/>
      <c r="UIZ574" s="83"/>
      <c r="UJA574" s="98"/>
      <c r="UJB574" s="83"/>
      <c r="UJC574" s="83"/>
      <c r="UJD574" s="83"/>
      <c r="UJE574" s="83"/>
      <c r="UJF574" s="98"/>
      <c r="UJG574" s="83"/>
      <c r="UJH574" s="83"/>
      <c r="UJI574" s="83"/>
      <c r="UJJ574" s="83"/>
      <c r="UJK574" s="98"/>
      <c r="UJL574" s="83"/>
      <c r="UJM574" s="83"/>
      <c r="UJN574" s="83"/>
      <c r="UJO574" s="83"/>
      <c r="UJP574" s="98"/>
      <c r="UJQ574" s="83"/>
      <c r="UJR574" s="83"/>
      <c r="UJS574" s="83"/>
      <c r="UJT574" s="83"/>
      <c r="UJU574" s="98"/>
      <c r="UJV574" s="83"/>
      <c r="UJW574" s="83"/>
      <c r="UJX574" s="83"/>
      <c r="UJY574" s="83"/>
      <c r="UJZ574" s="98"/>
      <c r="UKA574" s="83"/>
      <c r="UKB574" s="83"/>
      <c r="UKC574" s="83"/>
      <c r="UKD574" s="83"/>
      <c r="UKE574" s="98"/>
      <c r="UKF574" s="83"/>
      <c r="UKG574" s="83"/>
      <c r="UKH574" s="83"/>
      <c r="UKI574" s="83"/>
      <c r="UKJ574" s="98"/>
      <c r="UKK574" s="83"/>
      <c r="UKL574" s="83"/>
      <c r="UKM574" s="83"/>
      <c r="UKN574" s="83"/>
      <c r="UKO574" s="98"/>
      <c r="UKP574" s="83"/>
      <c r="UKQ574" s="83"/>
      <c r="UKR574" s="83"/>
      <c r="UKS574" s="83"/>
      <c r="UKT574" s="98"/>
      <c r="UKU574" s="83"/>
      <c r="UKV574" s="83"/>
      <c r="UKW574" s="83"/>
      <c r="UKX574" s="83"/>
      <c r="UKY574" s="98"/>
      <c r="UKZ574" s="83"/>
      <c r="ULA574" s="83"/>
      <c r="ULB574" s="83"/>
      <c r="ULC574" s="83"/>
      <c r="ULD574" s="98"/>
      <c r="ULE574" s="83"/>
      <c r="ULF574" s="83"/>
      <c r="ULG574" s="83"/>
      <c r="ULH574" s="83"/>
      <c r="ULI574" s="98"/>
      <c r="ULJ574" s="83"/>
      <c r="ULK574" s="83"/>
      <c r="ULL574" s="83"/>
      <c r="ULM574" s="83"/>
      <c r="ULN574" s="98"/>
      <c r="ULO574" s="83"/>
      <c r="ULP574" s="83"/>
      <c r="ULQ574" s="83"/>
      <c r="ULR574" s="83"/>
      <c r="ULS574" s="98"/>
      <c r="ULT574" s="83"/>
      <c r="ULU574" s="83"/>
      <c r="ULV574" s="83"/>
      <c r="ULW574" s="83"/>
      <c r="ULX574" s="98"/>
      <c r="ULY574" s="83"/>
      <c r="ULZ574" s="83"/>
      <c r="UMA574" s="83"/>
      <c r="UMB574" s="83"/>
      <c r="UMC574" s="98"/>
      <c r="UMD574" s="83"/>
      <c r="UME574" s="83"/>
      <c r="UMF574" s="83"/>
      <c r="UMG574" s="83"/>
      <c r="UMH574" s="98"/>
      <c r="UMI574" s="83"/>
      <c r="UMJ574" s="83"/>
      <c r="UMK574" s="83"/>
      <c r="UML574" s="83"/>
      <c r="UMM574" s="98"/>
      <c r="UMN574" s="83"/>
      <c r="UMO574" s="83"/>
      <c r="UMP574" s="83"/>
      <c r="UMQ574" s="83"/>
      <c r="UMR574" s="98"/>
      <c r="UMS574" s="83"/>
      <c r="UMT574" s="83"/>
      <c r="UMU574" s="83"/>
      <c r="UMV574" s="83"/>
      <c r="UMW574" s="98"/>
      <c r="UMX574" s="83"/>
      <c r="UMY574" s="83"/>
      <c r="UMZ574" s="83"/>
      <c r="UNA574" s="83"/>
      <c r="UNB574" s="98"/>
      <c r="UNC574" s="83"/>
      <c r="UND574" s="83"/>
      <c r="UNE574" s="83"/>
      <c r="UNF574" s="83"/>
      <c r="UNG574" s="98"/>
      <c r="UNH574" s="83"/>
      <c r="UNI574" s="83"/>
      <c r="UNJ574" s="83"/>
      <c r="UNK574" s="83"/>
      <c r="UNL574" s="98"/>
      <c r="UNM574" s="83"/>
      <c r="UNN574" s="83"/>
      <c r="UNO574" s="83"/>
      <c r="UNP574" s="83"/>
      <c r="UNQ574" s="98"/>
      <c r="UNR574" s="83"/>
      <c r="UNS574" s="83"/>
      <c r="UNT574" s="83"/>
      <c r="UNU574" s="83"/>
      <c r="UNV574" s="98"/>
      <c r="UNW574" s="83"/>
      <c r="UNX574" s="83"/>
      <c r="UNY574" s="83"/>
      <c r="UNZ574" s="83"/>
      <c r="UOA574" s="98"/>
      <c r="UOB574" s="83"/>
      <c r="UOC574" s="83"/>
      <c r="UOD574" s="83"/>
      <c r="UOE574" s="83"/>
      <c r="UOF574" s="98"/>
      <c r="UOG574" s="83"/>
      <c r="UOH574" s="83"/>
      <c r="UOI574" s="83"/>
      <c r="UOJ574" s="83"/>
      <c r="UOK574" s="98"/>
      <c r="UOL574" s="83"/>
      <c r="UOM574" s="83"/>
      <c r="UON574" s="83"/>
      <c r="UOO574" s="83"/>
      <c r="UOP574" s="98"/>
      <c r="UOQ574" s="83"/>
      <c r="UOR574" s="83"/>
      <c r="UOS574" s="83"/>
      <c r="UOT574" s="83"/>
      <c r="UOU574" s="98"/>
      <c r="UOV574" s="83"/>
      <c r="UOW574" s="83"/>
      <c r="UOX574" s="83"/>
      <c r="UOY574" s="83"/>
      <c r="UOZ574" s="98"/>
      <c r="UPA574" s="83"/>
      <c r="UPB574" s="83"/>
      <c r="UPC574" s="83"/>
      <c r="UPD574" s="83"/>
      <c r="UPE574" s="98"/>
      <c r="UPF574" s="83"/>
      <c r="UPG574" s="83"/>
      <c r="UPH574" s="83"/>
      <c r="UPI574" s="83"/>
      <c r="UPJ574" s="98"/>
      <c r="UPK574" s="83"/>
      <c r="UPL574" s="83"/>
      <c r="UPM574" s="83"/>
      <c r="UPN574" s="83"/>
      <c r="UPO574" s="98"/>
      <c r="UPP574" s="83"/>
      <c r="UPQ574" s="83"/>
      <c r="UPR574" s="83"/>
      <c r="UPS574" s="83"/>
      <c r="UPT574" s="98"/>
      <c r="UPU574" s="83"/>
      <c r="UPV574" s="83"/>
      <c r="UPW574" s="83"/>
      <c r="UPX574" s="83"/>
      <c r="UPY574" s="98"/>
      <c r="UPZ574" s="83"/>
      <c r="UQA574" s="83"/>
      <c r="UQB574" s="83"/>
      <c r="UQC574" s="83"/>
      <c r="UQD574" s="98"/>
      <c r="UQE574" s="83"/>
      <c r="UQF574" s="83"/>
      <c r="UQG574" s="83"/>
      <c r="UQH574" s="83"/>
      <c r="UQI574" s="98"/>
      <c r="UQJ574" s="83"/>
      <c r="UQK574" s="83"/>
      <c r="UQL574" s="83"/>
      <c r="UQM574" s="83"/>
      <c r="UQN574" s="98"/>
      <c r="UQO574" s="83"/>
      <c r="UQP574" s="83"/>
      <c r="UQQ574" s="83"/>
      <c r="UQR574" s="83"/>
      <c r="UQS574" s="98"/>
      <c r="UQT574" s="83"/>
      <c r="UQU574" s="83"/>
      <c r="UQV574" s="83"/>
      <c r="UQW574" s="83"/>
      <c r="UQX574" s="98"/>
      <c r="UQY574" s="83"/>
      <c r="UQZ574" s="83"/>
      <c r="URA574" s="83"/>
      <c r="URB574" s="83"/>
      <c r="URC574" s="98"/>
      <c r="URD574" s="83"/>
      <c r="URE574" s="83"/>
      <c r="URF574" s="83"/>
      <c r="URG574" s="83"/>
      <c r="URH574" s="98"/>
      <c r="URI574" s="83"/>
      <c r="URJ574" s="83"/>
      <c r="URK574" s="83"/>
      <c r="URL574" s="83"/>
      <c r="URM574" s="98"/>
      <c r="URN574" s="83"/>
      <c r="URO574" s="83"/>
      <c r="URP574" s="83"/>
      <c r="URQ574" s="83"/>
      <c r="URR574" s="98"/>
      <c r="URS574" s="83"/>
      <c r="URT574" s="83"/>
      <c r="URU574" s="83"/>
      <c r="URV574" s="83"/>
      <c r="URW574" s="98"/>
      <c r="URX574" s="83"/>
      <c r="URY574" s="83"/>
      <c r="URZ574" s="83"/>
      <c r="USA574" s="83"/>
      <c r="USB574" s="98"/>
      <c r="USC574" s="83"/>
      <c r="USD574" s="83"/>
      <c r="USE574" s="83"/>
      <c r="USF574" s="83"/>
      <c r="USG574" s="98"/>
      <c r="USH574" s="83"/>
      <c r="USI574" s="83"/>
      <c r="USJ574" s="83"/>
      <c r="USK574" s="83"/>
      <c r="USL574" s="98"/>
      <c r="USM574" s="83"/>
      <c r="USN574" s="83"/>
      <c r="USO574" s="83"/>
      <c r="USP574" s="83"/>
      <c r="USQ574" s="98"/>
      <c r="USR574" s="83"/>
      <c r="USS574" s="83"/>
      <c r="UST574" s="83"/>
      <c r="USU574" s="83"/>
      <c r="USV574" s="98"/>
      <c r="USW574" s="83"/>
      <c r="USX574" s="83"/>
      <c r="USY574" s="83"/>
      <c r="USZ574" s="83"/>
      <c r="UTA574" s="98"/>
      <c r="UTB574" s="83"/>
      <c r="UTC574" s="83"/>
      <c r="UTD574" s="83"/>
      <c r="UTE574" s="83"/>
      <c r="UTF574" s="98"/>
      <c r="UTG574" s="83"/>
      <c r="UTH574" s="83"/>
      <c r="UTI574" s="83"/>
      <c r="UTJ574" s="83"/>
      <c r="UTK574" s="98"/>
      <c r="UTL574" s="83"/>
      <c r="UTM574" s="83"/>
      <c r="UTN574" s="83"/>
      <c r="UTO574" s="83"/>
      <c r="UTP574" s="98"/>
      <c r="UTQ574" s="83"/>
      <c r="UTR574" s="83"/>
      <c r="UTS574" s="83"/>
      <c r="UTT574" s="83"/>
      <c r="UTU574" s="98"/>
      <c r="UTV574" s="83"/>
      <c r="UTW574" s="83"/>
      <c r="UTX574" s="83"/>
      <c r="UTY574" s="83"/>
      <c r="UTZ574" s="98"/>
      <c r="UUA574" s="83"/>
      <c r="UUB574" s="83"/>
      <c r="UUC574" s="83"/>
      <c r="UUD574" s="83"/>
      <c r="UUE574" s="98"/>
      <c r="UUF574" s="83"/>
      <c r="UUG574" s="83"/>
      <c r="UUH574" s="83"/>
      <c r="UUI574" s="83"/>
      <c r="UUJ574" s="98"/>
      <c r="UUK574" s="83"/>
      <c r="UUL574" s="83"/>
      <c r="UUM574" s="83"/>
      <c r="UUN574" s="83"/>
      <c r="UUO574" s="98"/>
      <c r="UUP574" s="83"/>
      <c r="UUQ574" s="83"/>
      <c r="UUR574" s="83"/>
      <c r="UUS574" s="83"/>
      <c r="UUT574" s="98"/>
      <c r="UUU574" s="83"/>
      <c r="UUV574" s="83"/>
      <c r="UUW574" s="83"/>
      <c r="UUX574" s="83"/>
      <c r="UUY574" s="98"/>
      <c r="UUZ574" s="83"/>
      <c r="UVA574" s="83"/>
      <c r="UVB574" s="83"/>
      <c r="UVC574" s="83"/>
      <c r="UVD574" s="98"/>
      <c r="UVE574" s="83"/>
      <c r="UVF574" s="83"/>
      <c r="UVG574" s="83"/>
      <c r="UVH574" s="83"/>
      <c r="UVI574" s="98"/>
      <c r="UVJ574" s="83"/>
      <c r="UVK574" s="83"/>
      <c r="UVL574" s="83"/>
      <c r="UVM574" s="83"/>
      <c r="UVN574" s="98"/>
      <c r="UVO574" s="83"/>
      <c r="UVP574" s="83"/>
      <c r="UVQ574" s="83"/>
      <c r="UVR574" s="83"/>
      <c r="UVS574" s="98"/>
      <c r="UVT574" s="83"/>
      <c r="UVU574" s="83"/>
      <c r="UVV574" s="83"/>
      <c r="UVW574" s="83"/>
      <c r="UVX574" s="98"/>
      <c r="UVY574" s="83"/>
      <c r="UVZ574" s="83"/>
      <c r="UWA574" s="83"/>
      <c r="UWB574" s="83"/>
      <c r="UWC574" s="98"/>
      <c r="UWD574" s="83"/>
      <c r="UWE574" s="83"/>
      <c r="UWF574" s="83"/>
      <c r="UWG574" s="83"/>
      <c r="UWH574" s="98"/>
      <c r="UWI574" s="83"/>
      <c r="UWJ574" s="83"/>
      <c r="UWK574" s="83"/>
      <c r="UWL574" s="83"/>
      <c r="UWM574" s="98"/>
      <c r="UWN574" s="83"/>
      <c r="UWO574" s="83"/>
      <c r="UWP574" s="83"/>
      <c r="UWQ574" s="83"/>
      <c r="UWR574" s="98"/>
      <c r="UWS574" s="83"/>
      <c r="UWT574" s="83"/>
      <c r="UWU574" s="83"/>
      <c r="UWV574" s="83"/>
      <c r="UWW574" s="98"/>
      <c r="UWX574" s="83"/>
      <c r="UWY574" s="83"/>
      <c r="UWZ574" s="83"/>
      <c r="UXA574" s="83"/>
      <c r="UXB574" s="98"/>
      <c r="UXC574" s="83"/>
      <c r="UXD574" s="83"/>
      <c r="UXE574" s="83"/>
      <c r="UXF574" s="83"/>
      <c r="UXG574" s="98"/>
      <c r="UXH574" s="83"/>
      <c r="UXI574" s="83"/>
      <c r="UXJ574" s="83"/>
      <c r="UXK574" s="83"/>
      <c r="UXL574" s="98"/>
      <c r="UXM574" s="83"/>
      <c r="UXN574" s="83"/>
      <c r="UXO574" s="83"/>
      <c r="UXP574" s="83"/>
      <c r="UXQ574" s="98"/>
      <c r="UXR574" s="83"/>
      <c r="UXS574" s="83"/>
      <c r="UXT574" s="83"/>
      <c r="UXU574" s="83"/>
      <c r="UXV574" s="98"/>
      <c r="UXW574" s="83"/>
      <c r="UXX574" s="83"/>
      <c r="UXY574" s="83"/>
      <c r="UXZ574" s="83"/>
      <c r="UYA574" s="98"/>
      <c r="UYB574" s="83"/>
      <c r="UYC574" s="83"/>
      <c r="UYD574" s="83"/>
      <c r="UYE574" s="83"/>
      <c r="UYF574" s="98"/>
      <c r="UYG574" s="83"/>
      <c r="UYH574" s="83"/>
      <c r="UYI574" s="83"/>
      <c r="UYJ574" s="83"/>
      <c r="UYK574" s="98"/>
      <c r="UYL574" s="83"/>
      <c r="UYM574" s="83"/>
      <c r="UYN574" s="83"/>
      <c r="UYO574" s="83"/>
      <c r="UYP574" s="98"/>
      <c r="UYQ574" s="83"/>
      <c r="UYR574" s="83"/>
      <c r="UYS574" s="83"/>
      <c r="UYT574" s="83"/>
      <c r="UYU574" s="98"/>
      <c r="UYV574" s="83"/>
      <c r="UYW574" s="83"/>
      <c r="UYX574" s="83"/>
      <c r="UYY574" s="83"/>
      <c r="UYZ574" s="98"/>
      <c r="UZA574" s="83"/>
      <c r="UZB574" s="83"/>
      <c r="UZC574" s="83"/>
      <c r="UZD574" s="83"/>
      <c r="UZE574" s="98"/>
      <c r="UZF574" s="83"/>
      <c r="UZG574" s="83"/>
      <c r="UZH574" s="83"/>
      <c r="UZI574" s="83"/>
      <c r="UZJ574" s="98"/>
      <c r="UZK574" s="83"/>
      <c r="UZL574" s="83"/>
      <c r="UZM574" s="83"/>
      <c r="UZN574" s="83"/>
      <c r="UZO574" s="98"/>
      <c r="UZP574" s="83"/>
      <c r="UZQ574" s="83"/>
      <c r="UZR574" s="83"/>
      <c r="UZS574" s="83"/>
      <c r="UZT574" s="98"/>
      <c r="UZU574" s="83"/>
      <c r="UZV574" s="83"/>
      <c r="UZW574" s="83"/>
      <c r="UZX574" s="83"/>
      <c r="UZY574" s="98"/>
      <c r="UZZ574" s="83"/>
      <c r="VAA574" s="83"/>
      <c r="VAB574" s="83"/>
      <c r="VAC574" s="83"/>
      <c r="VAD574" s="98"/>
      <c r="VAE574" s="83"/>
      <c r="VAF574" s="83"/>
      <c r="VAG574" s="83"/>
      <c r="VAH574" s="83"/>
      <c r="VAI574" s="98"/>
      <c r="VAJ574" s="83"/>
      <c r="VAK574" s="83"/>
      <c r="VAL574" s="83"/>
      <c r="VAM574" s="83"/>
      <c r="VAN574" s="98"/>
      <c r="VAO574" s="83"/>
      <c r="VAP574" s="83"/>
      <c r="VAQ574" s="83"/>
      <c r="VAR574" s="83"/>
      <c r="VAS574" s="98"/>
      <c r="VAT574" s="83"/>
      <c r="VAU574" s="83"/>
      <c r="VAV574" s="83"/>
      <c r="VAW574" s="83"/>
      <c r="VAX574" s="98"/>
      <c r="VAY574" s="83"/>
      <c r="VAZ574" s="83"/>
      <c r="VBA574" s="83"/>
      <c r="VBB574" s="83"/>
      <c r="VBC574" s="98"/>
      <c r="VBD574" s="83"/>
      <c r="VBE574" s="83"/>
      <c r="VBF574" s="83"/>
      <c r="VBG574" s="83"/>
      <c r="VBH574" s="98"/>
      <c r="VBI574" s="83"/>
      <c r="VBJ574" s="83"/>
      <c r="VBK574" s="83"/>
      <c r="VBL574" s="83"/>
      <c r="VBM574" s="98"/>
      <c r="VBN574" s="83"/>
      <c r="VBO574" s="83"/>
      <c r="VBP574" s="83"/>
      <c r="VBQ574" s="83"/>
      <c r="VBR574" s="98"/>
      <c r="VBS574" s="83"/>
      <c r="VBT574" s="83"/>
      <c r="VBU574" s="83"/>
      <c r="VBV574" s="83"/>
      <c r="VBW574" s="98"/>
      <c r="VBX574" s="83"/>
      <c r="VBY574" s="83"/>
      <c r="VBZ574" s="83"/>
      <c r="VCA574" s="83"/>
      <c r="VCB574" s="98"/>
      <c r="VCC574" s="83"/>
      <c r="VCD574" s="83"/>
      <c r="VCE574" s="83"/>
      <c r="VCF574" s="83"/>
      <c r="VCG574" s="98"/>
      <c r="VCH574" s="83"/>
      <c r="VCI574" s="83"/>
      <c r="VCJ574" s="83"/>
      <c r="VCK574" s="83"/>
      <c r="VCL574" s="98"/>
      <c r="VCM574" s="83"/>
      <c r="VCN574" s="83"/>
      <c r="VCO574" s="83"/>
      <c r="VCP574" s="83"/>
      <c r="VCQ574" s="98"/>
      <c r="VCR574" s="83"/>
      <c r="VCS574" s="83"/>
      <c r="VCT574" s="83"/>
      <c r="VCU574" s="83"/>
      <c r="VCV574" s="98"/>
      <c r="VCW574" s="83"/>
      <c r="VCX574" s="83"/>
      <c r="VCY574" s="83"/>
      <c r="VCZ574" s="83"/>
      <c r="VDA574" s="98"/>
      <c r="VDB574" s="83"/>
      <c r="VDC574" s="83"/>
      <c r="VDD574" s="83"/>
      <c r="VDE574" s="83"/>
      <c r="VDF574" s="98"/>
      <c r="VDG574" s="83"/>
      <c r="VDH574" s="83"/>
      <c r="VDI574" s="83"/>
      <c r="VDJ574" s="83"/>
      <c r="VDK574" s="98"/>
      <c r="VDL574" s="83"/>
      <c r="VDM574" s="83"/>
      <c r="VDN574" s="83"/>
      <c r="VDO574" s="83"/>
      <c r="VDP574" s="98"/>
      <c r="VDQ574" s="83"/>
      <c r="VDR574" s="83"/>
      <c r="VDS574" s="83"/>
      <c r="VDT574" s="83"/>
      <c r="VDU574" s="98"/>
      <c r="VDV574" s="83"/>
      <c r="VDW574" s="83"/>
      <c r="VDX574" s="83"/>
      <c r="VDY574" s="83"/>
      <c r="VDZ574" s="98"/>
      <c r="VEA574" s="83"/>
      <c r="VEB574" s="83"/>
      <c r="VEC574" s="83"/>
      <c r="VED574" s="83"/>
      <c r="VEE574" s="98"/>
      <c r="VEF574" s="83"/>
      <c r="VEG574" s="83"/>
      <c r="VEH574" s="83"/>
      <c r="VEI574" s="83"/>
      <c r="VEJ574" s="98"/>
      <c r="VEK574" s="83"/>
      <c r="VEL574" s="83"/>
      <c r="VEM574" s="83"/>
      <c r="VEN574" s="83"/>
      <c r="VEO574" s="98"/>
      <c r="VEP574" s="83"/>
      <c r="VEQ574" s="83"/>
      <c r="VER574" s="83"/>
      <c r="VES574" s="83"/>
      <c r="VET574" s="98"/>
      <c r="VEU574" s="83"/>
      <c r="VEV574" s="83"/>
      <c r="VEW574" s="83"/>
      <c r="VEX574" s="83"/>
      <c r="VEY574" s="98"/>
      <c r="VEZ574" s="83"/>
      <c r="VFA574" s="83"/>
      <c r="VFB574" s="83"/>
      <c r="VFC574" s="83"/>
      <c r="VFD574" s="98"/>
      <c r="VFE574" s="83"/>
      <c r="VFF574" s="83"/>
      <c r="VFG574" s="83"/>
      <c r="VFH574" s="83"/>
      <c r="VFI574" s="98"/>
      <c r="VFJ574" s="83"/>
      <c r="VFK574" s="83"/>
      <c r="VFL574" s="83"/>
      <c r="VFM574" s="83"/>
      <c r="VFN574" s="98"/>
      <c r="VFO574" s="83"/>
      <c r="VFP574" s="83"/>
      <c r="VFQ574" s="83"/>
      <c r="VFR574" s="83"/>
      <c r="VFS574" s="98"/>
      <c r="VFT574" s="83"/>
      <c r="VFU574" s="83"/>
      <c r="VFV574" s="83"/>
      <c r="VFW574" s="83"/>
      <c r="VFX574" s="98"/>
      <c r="VFY574" s="83"/>
      <c r="VFZ574" s="83"/>
      <c r="VGA574" s="83"/>
      <c r="VGB574" s="83"/>
      <c r="VGC574" s="98"/>
      <c r="VGD574" s="83"/>
      <c r="VGE574" s="83"/>
      <c r="VGF574" s="83"/>
      <c r="VGG574" s="83"/>
      <c r="VGH574" s="98"/>
      <c r="VGI574" s="83"/>
      <c r="VGJ574" s="83"/>
      <c r="VGK574" s="83"/>
      <c r="VGL574" s="83"/>
      <c r="VGM574" s="98"/>
      <c r="VGN574" s="83"/>
      <c r="VGO574" s="83"/>
      <c r="VGP574" s="83"/>
      <c r="VGQ574" s="83"/>
      <c r="VGR574" s="98"/>
      <c r="VGS574" s="83"/>
      <c r="VGT574" s="83"/>
      <c r="VGU574" s="83"/>
      <c r="VGV574" s="83"/>
      <c r="VGW574" s="98"/>
      <c r="VGX574" s="83"/>
      <c r="VGY574" s="83"/>
      <c r="VGZ574" s="83"/>
      <c r="VHA574" s="83"/>
      <c r="VHB574" s="98"/>
      <c r="VHC574" s="83"/>
      <c r="VHD574" s="83"/>
      <c r="VHE574" s="83"/>
      <c r="VHF574" s="83"/>
      <c r="VHG574" s="98"/>
      <c r="VHH574" s="83"/>
      <c r="VHI574" s="83"/>
      <c r="VHJ574" s="83"/>
      <c r="VHK574" s="83"/>
      <c r="VHL574" s="98"/>
      <c r="VHM574" s="83"/>
      <c r="VHN574" s="83"/>
      <c r="VHO574" s="83"/>
      <c r="VHP574" s="83"/>
      <c r="VHQ574" s="98"/>
      <c r="VHR574" s="83"/>
      <c r="VHS574" s="83"/>
      <c r="VHT574" s="83"/>
      <c r="VHU574" s="83"/>
      <c r="VHV574" s="98"/>
      <c r="VHW574" s="83"/>
      <c r="VHX574" s="83"/>
      <c r="VHY574" s="83"/>
      <c r="VHZ574" s="83"/>
      <c r="VIA574" s="98"/>
      <c r="VIB574" s="83"/>
      <c r="VIC574" s="83"/>
      <c r="VID574" s="83"/>
      <c r="VIE574" s="83"/>
      <c r="VIF574" s="98"/>
      <c r="VIG574" s="83"/>
      <c r="VIH574" s="83"/>
      <c r="VII574" s="83"/>
      <c r="VIJ574" s="83"/>
      <c r="VIK574" s="98"/>
      <c r="VIL574" s="83"/>
      <c r="VIM574" s="83"/>
      <c r="VIN574" s="83"/>
      <c r="VIO574" s="83"/>
      <c r="VIP574" s="98"/>
      <c r="VIQ574" s="83"/>
      <c r="VIR574" s="83"/>
      <c r="VIS574" s="83"/>
      <c r="VIT574" s="83"/>
      <c r="VIU574" s="98"/>
      <c r="VIV574" s="83"/>
      <c r="VIW574" s="83"/>
      <c r="VIX574" s="83"/>
      <c r="VIY574" s="83"/>
      <c r="VIZ574" s="98"/>
      <c r="VJA574" s="83"/>
      <c r="VJB574" s="83"/>
      <c r="VJC574" s="83"/>
      <c r="VJD574" s="83"/>
      <c r="VJE574" s="98"/>
      <c r="VJF574" s="83"/>
      <c r="VJG574" s="83"/>
      <c r="VJH574" s="83"/>
      <c r="VJI574" s="83"/>
      <c r="VJJ574" s="98"/>
      <c r="VJK574" s="83"/>
      <c r="VJL574" s="83"/>
      <c r="VJM574" s="83"/>
      <c r="VJN574" s="83"/>
      <c r="VJO574" s="98"/>
      <c r="VJP574" s="83"/>
      <c r="VJQ574" s="83"/>
      <c r="VJR574" s="83"/>
      <c r="VJS574" s="83"/>
      <c r="VJT574" s="98"/>
      <c r="VJU574" s="83"/>
      <c r="VJV574" s="83"/>
      <c r="VJW574" s="83"/>
      <c r="VJX574" s="83"/>
      <c r="VJY574" s="98"/>
      <c r="VJZ574" s="83"/>
      <c r="VKA574" s="83"/>
      <c r="VKB574" s="83"/>
      <c r="VKC574" s="83"/>
      <c r="VKD574" s="98"/>
      <c r="VKE574" s="83"/>
      <c r="VKF574" s="83"/>
      <c r="VKG574" s="83"/>
      <c r="VKH574" s="83"/>
      <c r="VKI574" s="98"/>
      <c r="VKJ574" s="83"/>
      <c r="VKK574" s="83"/>
      <c r="VKL574" s="83"/>
      <c r="VKM574" s="83"/>
      <c r="VKN574" s="98"/>
      <c r="VKO574" s="83"/>
      <c r="VKP574" s="83"/>
      <c r="VKQ574" s="83"/>
      <c r="VKR574" s="83"/>
      <c r="VKS574" s="98"/>
      <c r="VKT574" s="83"/>
      <c r="VKU574" s="83"/>
      <c r="VKV574" s="83"/>
      <c r="VKW574" s="83"/>
      <c r="VKX574" s="98"/>
      <c r="VKY574" s="83"/>
      <c r="VKZ574" s="83"/>
      <c r="VLA574" s="83"/>
      <c r="VLB574" s="83"/>
      <c r="VLC574" s="98"/>
      <c r="VLD574" s="83"/>
      <c r="VLE574" s="83"/>
      <c r="VLF574" s="83"/>
      <c r="VLG574" s="83"/>
      <c r="VLH574" s="98"/>
      <c r="VLI574" s="83"/>
      <c r="VLJ574" s="83"/>
      <c r="VLK574" s="83"/>
      <c r="VLL574" s="83"/>
      <c r="VLM574" s="98"/>
      <c r="VLN574" s="83"/>
      <c r="VLO574" s="83"/>
      <c r="VLP574" s="83"/>
      <c r="VLQ574" s="83"/>
      <c r="VLR574" s="98"/>
      <c r="VLS574" s="83"/>
      <c r="VLT574" s="83"/>
      <c r="VLU574" s="83"/>
      <c r="VLV574" s="83"/>
      <c r="VLW574" s="98"/>
      <c r="VLX574" s="83"/>
      <c r="VLY574" s="83"/>
      <c r="VLZ574" s="83"/>
      <c r="VMA574" s="83"/>
      <c r="VMB574" s="98"/>
      <c r="VMC574" s="83"/>
      <c r="VMD574" s="83"/>
      <c r="VME574" s="83"/>
      <c r="VMF574" s="83"/>
      <c r="VMG574" s="98"/>
      <c r="VMH574" s="83"/>
      <c r="VMI574" s="83"/>
      <c r="VMJ574" s="83"/>
      <c r="VMK574" s="83"/>
      <c r="VML574" s="98"/>
      <c r="VMM574" s="83"/>
      <c r="VMN574" s="83"/>
      <c r="VMO574" s="83"/>
      <c r="VMP574" s="83"/>
      <c r="VMQ574" s="98"/>
      <c r="VMR574" s="83"/>
      <c r="VMS574" s="83"/>
      <c r="VMT574" s="83"/>
      <c r="VMU574" s="83"/>
      <c r="VMV574" s="98"/>
      <c r="VMW574" s="83"/>
      <c r="VMX574" s="83"/>
      <c r="VMY574" s="83"/>
      <c r="VMZ574" s="83"/>
      <c r="VNA574" s="98"/>
      <c r="VNB574" s="83"/>
      <c r="VNC574" s="83"/>
      <c r="VND574" s="83"/>
      <c r="VNE574" s="83"/>
      <c r="VNF574" s="98"/>
      <c r="VNG574" s="83"/>
      <c r="VNH574" s="83"/>
      <c r="VNI574" s="83"/>
      <c r="VNJ574" s="83"/>
      <c r="VNK574" s="98"/>
      <c r="VNL574" s="83"/>
      <c r="VNM574" s="83"/>
      <c r="VNN574" s="83"/>
      <c r="VNO574" s="83"/>
      <c r="VNP574" s="98"/>
      <c r="VNQ574" s="83"/>
      <c r="VNR574" s="83"/>
      <c r="VNS574" s="83"/>
      <c r="VNT574" s="83"/>
      <c r="VNU574" s="98"/>
      <c r="VNV574" s="83"/>
      <c r="VNW574" s="83"/>
      <c r="VNX574" s="83"/>
      <c r="VNY574" s="83"/>
      <c r="VNZ574" s="98"/>
      <c r="VOA574" s="83"/>
      <c r="VOB574" s="83"/>
      <c r="VOC574" s="83"/>
      <c r="VOD574" s="83"/>
      <c r="VOE574" s="98"/>
      <c r="VOF574" s="83"/>
      <c r="VOG574" s="83"/>
      <c r="VOH574" s="83"/>
      <c r="VOI574" s="83"/>
      <c r="VOJ574" s="98"/>
      <c r="VOK574" s="83"/>
      <c r="VOL574" s="83"/>
      <c r="VOM574" s="83"/>
      <c r="VON574" s="83"/>
      <c r="VOO574" s="98"/>
      <c r="VOP574" s="83"/>
      <c r="VOQ574" s="83"/>
      <c r="VOR574" s="83"/>
      <c r="VOS574" s="83"/>
      <c r="VOT574" s="98"/>
      <c r="VOU574" s="83"/>
      <c r="VOV574" s="83"/>
      <c r="VOW574" s="83"/>
      <c r="VOX574" s="83"/>
      <c r="VOY574" s="98"/>
      <c r="VOZ574" s="83"/>
      <c r="VPA574" s="83"/>
      <c r="VPB574" s="83"/>
      <c r="VPC574" s="83"/>
      <c r="VPD574" s="98"/>
      <c r="VPE574" s="83"/>
      <c r="VPF574" s="83"/>
      <c r="VPG574" s="83"/>
      <c r="VPH574" s="83"/>
      <c r="VPI574" s="98"/>
      <c r="VPJ574" s="83"/>
      <c r="VPK574" s="83"/>
      <c r="VPL574" s="83"/>
      <c r="VPM574" s="83"/>
      <c r="VPN574" s="98"/>
      <c r="VPO574" s="83"/>
      <c r="VPP574" s="83"/>
      <c r="VPQ574" s="83"/>
      <c r="VPR574" s="83"/>
      <c r="VPS574" s="98"/>
      <c r="VPT574" s="83"/>
      <c r="VPU574" s="83"/>
      <c r="VPV574" s="83"/>
      <c r="VPW574" s="83"/>
      <c r="VPX574" s="98"/>
      <c r="VPY574" s="83"/>
      <c r="VPZ574" s="83"/>
      <c r="VQA574" s="83"/>
      <c r="VQB574" s="83"/>
      <c r="VQC574" s="98"/>
      <c r="VQD574" s="83"/>
      <c r="VQE574" s="83"/>
      <c r="VQF574" s="83"/>
      <c r="VQG574" s="83"/>
      <c r="VQH574" s="98"/>
      <c r="VQI574" s="83"/>
      <c r="VQJ574" s="83"/>
      <c r="VQK574" s="83"/>
      <c r="VQL574" s="83"/>
      <c r="VQM574" s="98"/>
      <c r="VQN574" s="83"/>
      <c r="VQO574" s="83"/>
      <c r="VQP574" s="83"/>
      <c r="VQQ574" s="83"/>
      <c r="VQR574" s="98"/>
      <c r="VQS574" s="83"/>
      <c r="VQT574" s="83"/>
      <c r="VQU574" s="83"/>
      <c r="VQV574" s="83"/>
      <c r="VQW574" s="98"/>
      <c r="VQX574" s="83"/>
      <c r="VQY574" s="83"/>
      <c r="VQZ574" s="83"/>
      <c r="VRA574" s="83"/>
      <c r="VRB574" s="98"/>
      <c r="VRC574" s="83"/>
      <c r="VRD574" s="83"/>
      <c r="VRE574" s="83"/>
      <c r="VRF574" s="83"/>
      <c r="VRG574" s="98"/>
      <c r="VRH574" s="83"/>
      <c r="VRI574" s="83"/>
      <c r="VRJ574" s="83"/>
      <c r="VRK574" s="83"/>
      <c r="VRL574" s="98"/>
      <c r="VRM574" s="83"/>
      <c r="VRN574" s="83"/>
      <c r="VRO574" s="83"/>
      <c r="VRP574" s="83"/>
      <c r="VRQ574" s="98"/>
      <c r="VRR574" s="83"/>
      <c r="VRS574" s="83"/>
      <c r="VRT574" s="83"/>
      <c r="VRU574" s="83"/>
      <c r="VRV574" s="98"/>
      <c r="VRW574" s="83"/>
      <c r="VRX574" s="83"/>
      <c r="VRY574" s="83"/>
      <c r="VRZ574" s="83"/>
      <c r="VSA574" s="98"/>
      <c r="VSB574" s="83"/>
      <c r="VSC574" s="83"/>
      <c r="VSD574" s="83"/>
      <c r="VSE574" s="83"/>
      <c r="VSF574" s="98"/>
      <c r="VSG574" s="83"/>
      <c r="VSH574" s="83"/>
      <c r="VSI574" s="83"/>
      <c r="VSJ574" s="83"/>
      <c r="VSK574" s="98"/>
      <c r="VSL574" s="83"/>
      <c r="VSM574" s="83"/>
      <c r="VSN574" s="83"/>
      <c r="VSO574" s="83"/>
      <c r="VSP574" s="98"/>
      <c r="VSQ574" s="83"/>
      <c r="VSR574" s="83"/>
      <c r="VSS574" s="83"/>
      <c r="VST574" s="83"/>
      <c r="VSU574" s="98"/>
      <c r="VSV574" s="83"/>
      <c r="VSW574" s="83"/>
      <c r="VSX574" s="83"/>
      <c r="VSY574" s="83"/>
      <c r="VSZ574" s="98"/>
      <c r="VTA574" s="83"/>
      <c r="VTB574" s="83"/>
      <c r="VTC574" s="83"/>
      <c r="VTD574" s="83"/>
      <c r="VTE574" s="98"/>
      <c r="VTF574" s="83"/>
      <c r="VTG574" s="83"/>
      <c r="VTH574" s="83"/>
      <c r="VTI574" s="83"/>
      <c r="VTJ574" s="98"/>
      <c r="VTK574" s="83"/>
      <c r="VTL574" s="83"/>
      <c r="VTM574" s="83"/>
      <c r="VTN574" s="83"/>
      <c r="VTO574" s="98"/>
      <c r="VTP574" s="83"/>
      <c r="VTQ574" s="83"/>
      <c r="VTR574" s="83"/>
      <c r="VTS574" s="83"/>
      <c r="VTT574" s="98"/>
      <c r="VTU574" s="83"/>
      <c r="VTV574" s="83"/>
      <c r="VTW574" s="83"/>
      <c r="VTX574" s="83"/>
      <c r="VTY574" s="98"/>
      <c r="VTZ574" s="83"/>
      <c r="VUA574" s="83"/>
      <c r="VUB574" s="83"/>
      <c r="VUC574" s="83"/>
      <c r="VUD574" s="98"/>
      <c r="VUE574" s="83"/>
      <c r="VUF574" s="83"/>
      <c r="VUG574" s="83"/>
      <c r="VUH574" s="83"/>
      <c r="VUI574" s="98"/>
      <c r="VUJ574" s="83"/>
      <c r="VUK574" s="83"/>
      <c r="VUL574" s="83"/>
      <c r="VUM574" s="83"/>
      <c r="VUN574" s="98"/>
      <c r="VUO574" s="83"/>
      <c r="VUP574" s="83"/>
      <c r="VUQ574" s="83"/>
      <c r="VUR574" s="83"/>
      <c r="VUS574" s="98"/>
      <c r="VUT574" s="83"/>
      <c r="VUU574" s="83"/>
      <c r="VUV574" s="83"/>
      <c r="VUW574" s="83"/>
      <c r="VUX574" s="98"/>
      <c r="VUY574" s="83"/>
      <c r="VUZ574" s="83"/>
      <c r="VVA574" s="83"/>
      <c r="VVB574" s="83"/>
      <c r="VVC574" s="98"/>
      <c r="VVD574" s="83"/>
      <c r="VVE574" s="83"/>
      <c r="VVF574" s="83"/>
      <c r="VVG574" s="83"/>
      <c r="VVH574" s="98"/>
      <c r="VVI574" s="83"/>
      <c r="VVJ574" s="83"/>
      <c r="VVK574" s="83"/>
      <c r="VVL574" s="83"/>
      <c r="VVM574" s="98"/>
      <c r="VVN574" s="83"/>
      <c r="VVO574" s="83"/>
      <c r="VVP574" s="83"/>
      <c r="VVQ574" s="83"/>
      <c r="VVR574" s="98"/>
      <c r="VVS574" s="83"/>
      <c r="VVT574" s="83"/>
      <c r="VVU574" s="83"/>
      <c r="VVV574" s="83"/>
      <c r="VVW574" s="98"/>
      <c r="VVX574" s="83"/>
      <c r="VVY574" s="83"/>
      <c r="VVZ574" s="83"/>
      <c r="VWA574" s="83"/>
      <c r="VWB574" s="98"/>
      <c r="VWC574" s="83"/>
      <c r="VWD574" s="83"/>
      <c r="VWE574" s="83"/>
      <c r="VWF574" s="83"/>
      <c r="VWG574" s="98"/>
      <c r="VWH574" s="83"/>
      <c r="VWI574" s="83"/>
      <c r="VWJ574" s="83"/>
      <c r="VWK574" s="83"/>
      <c r="VWL574" s="98"/>
      <c r="VWM574" s="83"/>
      <c r="VWN574" s="83"/>
      <c r="VWO574" s="83"/>
      <c r="VWP574" s="83"/>
      <c r="VWQ574" s="98"/>
      <c r="VWR574" s="83"/>
      <c r="VWS574" s="83"/>
      <c r="VWT574" s="83"/>
      <c r="VWU574" s="83"/>
      <c r="VWV574" s="98"/>
      <c r="VWW574" s="83"/>
      <c r="VWX574" s="83"/>
      <c r="VWY574" s="83"/>
      <c r="VWZ574" s="83"/>
      <c r="VXA574" s="98"/>
      <c r="VXB574" s="83"/>
      <c r="VXC574" s="83"/>
      <c r="VXD574" s="83"/>
      <c r="VXE574" s="83"/>
      <c r="VXF574" s="98"/>
      <c r="VXG574" s="83"/>
      <c r="VXH574" s="83"/>
      <c r="VXI574" s="83"/>
      <c r="VXJ574" s="83"/>
      <c r="VXK574" s="98"/>
      <c r="VXL574" s="83"/>
      <c r="VXM574" s="83"/>
      <c r="VXN574" s="83"/>
      <c r="VXO574" s="83"/>
      <c r="VXP574" s="98"/>
      <c r="VXQ574" s="83"/>
      <c r="VXR574" s="83"/>
      <c r="VXS574" s="83"/>
      <c r="VXT574" s="83"/>
      <c r="VXU574" s="98"/>
      <c r="VXV574" s="83"/>
      <c r="VXW574" s="83"/>
      <c r="VXX574" s="83"/>
      <c r="VXY574" s="83"/>
      <c r="VXZ574" s="98"/>
      <c r="VYA574" s="83"/>
      <c r="VYB574" s="83"/>
      <c r="VYC574" s="83"/>
      <c r="VYD574" s="83"/>
      <c r="VYE574" s="98"/>
      <c r="VYF574" s="83"/>
      <c r="VYG574" s="83"/>
      <c r="VYH574" s="83"/>
      <c r="VYI574" s="83"/>
      <c r="VYJ574" s="98"/>
      <c r="VYK574" s="83"/>
      <c r="VYL574" s="83"/>
      <c r="VYM574" s="83"/>
      <c r="VYN574" s="83"/>
      <c r="VYO574" s="98"/>
      <c r="VYP574" s="83"/>
      <c r="VYQ574" s="83"/>
      <c r="VYR574" s="83"/>
      <c r="VYS574" s="83"/>
      <c r="VYT574" s="98"/>
      <c r="VYU574" s="83"/>
      <c r="VYV574" s="83"/>
      <c r="VYW574" s="83"/>
      <c r="VYX574" s="83"/>
      <c r="VYY574" s="98"/>
      <c r="VYZ574" s="83"/>
      <c r="VZA574" s="83"/>
      <c r="VZB574" s="83"/>
      <c r="VZC574" s="83"/>
      <c r="VZD574" s="98"/>
      <c r="VZE574" s="83"/>
      <c r="VZF574" s="83"/>
      <c r="VZG574" s="83"/>
      <c r="VZH574" s="83"/>
      <c r="VZI574" s="98"/>
      <c r="VZJ574" s="83"/>
      <c r="VZK574" s="83"/>
      <c r="VZL574" s="83"/>
      <c r="VZM574" s="83"/>
      <c r="VZN574" s="98"/>
      <c r="VZO574" s="83"/>
      <c r="VZP574" s="83"/>
      <c r="VZQ574" s="83"/>
      <c r="VZR574" s="83"/>
      <c r="VZS574" s="98"/>
      <c r="VZT574" s="83"/>
      <c r="VZU574" s="83"/>
      <c r="VZV574" s="83"/>
      <c r="VZW574" s="83"/>
      <c r="VZX574" s="98"/>
      <c r="VZY574" s="83"/>
      <c r="VZZ574" s="83"/>
      <c r="WAA574" s="83"/>
      <c r="WAB574" s="83"/>
      <c r="WAC574" s="98"/>
      <c r="WAD574" s="83"/>
      <c r="WAE574" s="83"/>
      <c r="WAF574" s="83"/>
      <c r="WAG574" s="83"/>
      <c r="WAH574" s="98"/>
      <c r="WAI574" s="83"/>
      <c r="WAJ574" s="83"/>
      <c r="WAK574" s="83"/>
      <c r="WAL574" s="83"/>
      <c r="WAM574" s="98"/>
      <c r="WAN574" s="83"/>
      <c r="WAO574" s="83"/>
      <c r="WAP574" s="83"/>
      <c r="WAQ574" s="83"/>
      <c r="WAR574" s="98"/>
      <c r="WAS574" s="83"/>
      <c r="WAT574" s="83"/>
      <c r="WAU574" s="83"/>
      <c r="WAV574" s="83"/>
      <c r="WAW574" s="98"/>
      <c r="WAX574" s="83"/>
      <c r="WAY574" s="83"/>
      <c r="WAZ574" s="83"/>
      <c r="WBA574" s="83"/>
      <c r="WBB574" s="98"/>
      <c r="WBC574" s="83"/>
      <c r="WBD574" s="83"/>
      <c r="WBE574" s="83"/>
      <c r="WBF574" s="83"/>
      <c r="WBG574" s="98"/>
      <c r="WBH574" s="83"/>
      <c r="WBI574" s="83"/>
      <c r="WBJ574" s="83"/>
      <c r="WBK574" s="83"/>
      <c r="WBL574" s="98"/>
      <c r="WBM574" s="83"/>
      <c r="WBN574" s="83"/>
      <c r="WBO574" s="83"/>
      <c r="WBP574" s="83"/>
      <c r="WBQ574" s="98"/>
      <c r="WBR574" s="83"/>
      <c r="WBS574" s="83"/>
      <c r="WBT574" s="83"/>
      <c r="WBU574" s="83"/>
      <c r="WBV574" s="98"/>
      <c r="WBW574" s="83"/>
      <c r="WBX574" s="83"/>
      <c r="WBY574" s="83"/>
      <c r="WBZ574" s="83"/>
      <c r="WCA574" s="98"/>
      <c r="WCB574" s="83"/>
      <c r="WCC574" s="83"/>
      <c r="WCD574" s="83"/>
      <c r="WCE574" s="83"/>
      <c r="WCF574" s="98"/>
      <c r="WCG574" s="83"/>
      <c r="WCH574" s="83"/>
      <c r="WCI574" s="83"/>
      <c r="WCJ574" s="83"/>
      <c r="WCK574" s="98"/>
      <c r="WCL574" s="83"/>
      <c r="WCM574" s="83"/>
      <c r="WCN574" s="83"/>
      <c r="WCO574" s="83"/>
      <c r="WCP574" s="98"/>
      <c r="WCQ574" s="83"/>
      <c r="WCR574" s="83"/>
      <c r="WCS574" s="83"/>
      <c r="WCT574" s="83"/>
      <c r="WCU574" s="98"/>
      <c r="WCV574" s="83"/>
      <c r="WCW574" s="83"/>
      <c r="WCX574" s="83"/>
      <c r="WCY574" s="83"/>
      <c r="WCZ574" s="98"/>
      <c r="WDA574" s="83"/>
      <c r="WDB574" s="83"/>
      <c r="WDC574" s="83"/>
      <c r="WDD574" s="83"/>
      <c r="WDE574" s="98"/>
      <c r="WDF574" s="83"/>
      <c r="WDG574" s="83"/>
      <c r="WDH574" s="83"/>
      <c r="WDI574" s="83"/>
      <c r="WDJ574" s="98"/>
      <c r="WDK574" s="83"/>
      <c r="WDL574" s="83"/>
      <c r="WDM574" s="83"/>
      <c r="WDN574" s="83"/>
      <c r="WDO574" s="98"/>
      <c r="WDP574" s="83"/>
      <c r="WDQ574" s="83"/>
      <c r="WDR574" s="83"/>
      <c r="WDS574" s="83"/>
      <c r="WDT574" s="98"/>
      <c r="WDU574" s="83"/>
      <c r="WDV574" s="83"/>
      <c r="WDW574" s="83"/>
      <c r="WDX574" s="83"/>
      <c r="WDY574" s="98"/>
      <c r="WDZ574" s="83"/>
      <c r="WEA574" s="83"/>
      <c r="WEB574" s="83"/>
      <c r="WEC574" s="83"/>
      <c r="WED574" s="98"/>
      <c r="WEE574" s="83"/>
      <c r="WEF574" s="83"/>
      <c r="WEG574" s="83"/>
      <c r="WEH574" s="83"/>
      <c r="WEI574" s="98"/>
      <c r="WEJ574" s="83"/>
      <c r="WEK574" s="83"/>
      <c r="WEL574" s="83"/>
      <c r="WEM574" s="83"/>
      <c r="WEN574" s="98"/>
      <c r="WEO574" s="83"/>
      <c r="WEP574" s="83"/>
      <c r="WEQ574" s="83"/>
      <c r="WER574" s="83"/>
      <c r="WES574" s="98"/>
      <c r="WET574" s="83"/>
      <c r="WEU574" s="83"/>
      <c r="WEV574" s="83"/>
      <c r="WEW574" s="83"/>
      <c r="WEX574" s="98"/>
      <c r="WEY574" s="83"/>
      <c r="WEZ574" s="83"/>
      <c r="WFA574" s="83"/>
      <c r="WFB574" s="83"/>
      <c r="WFC574" s="98"/>
      <c r="WFD574" s="83"/>
      <c r="WFE574" s="83"/>
      <c r="WFF574" s="83"/>
      <c r="WFG574" s="83"/>
      <c r="WFH574" s="98"/>
      <c r="WFI574" s="83"/>
      <c r="WFJ574" s="83"/>
      <c r="WFK574" s="83"/>
      <c r="WFL574" s="83"/>
      <c r="WFM574" s="98"/>
      <c r="WFN574" s="83"/>
      <c r="WFO574" s="83"/>
      <c r="WFP574" s="83"/>
      <c r="WFQ574" s="83"/>
      <c r="WFR574" s="98"/>
      <c r="WFS574" s="83"/>
      <c r="WFT574" s="83"/>
      <c r="WFU574" s="83"/>
      <c r="WFV574" s="83"/>
      <c r="WFW574" s="98"/>
      <c r="WFX574" s="83"/>
      <c r="WFY574" s="83"/>
      <c r="WFZ574" s="83"/>
      <c r="WGA574" s="83"/>
      <c r="WGB574" s="98"/>
      <c r="WGC574" s="83"/>
      <c r="WGD574" s="83"/>
      <c r="WGE574" s="83"/>
      <c r="WGF574" s="83"/>
      <c r="WGG574" s="98"/>
      <c r="WGH574" s="83"/>
      <c r="WGI574" s="83"/>
      <c r="WGJ574" s="83"/>
      <c r="WGK574" s="83"/>
      <c r="WGL574" s="98"/>
      <c r="WGM574" s="83"/>
      <c r="WGN574" s="83"/>
      <c r="WGO574" s="83"/>
      <c r="WGP574" s="83"/>
      <c r="WGQ574" s="98"/>
      <c r="WGR574" s="83"/>
      <c r="WGS574" s="83"/>
      <c r="WGT574" s="83"/>
      <c r="WGU574" s="83"/>
      <c r="WGV574" s="98"/>
      <c r="WGW574" s="83"/>
      <c r="WGX574" s="83"/>
      <c r="WGY574" s="83"/>
      <c r="WGZ574" s="83"/>
      <c r="WHA574" s="98"/>
      <c r="WHB574" s="83"/>
      <c r="WHC574" s="83"/>
      <c r="WHD574" s="83"/>
      <c r="WHE574" s="83"/>
      <c r="WHF574" s="98"/>
      <c r="WHG574" s="83"/>
      <c r="WHH574" s="83"/>
      <c r="WHI574" s="83"/>
      <c r="WHJ574" s="83"/>
      <c r="WHK574" s="98"/>
      <c r="WHL574" s="83"/>
      <c r="WHM574" s="83"/>
      <c r="WHN574" s="83"/>
      <c r="WHO574" s="83"/>
      <c r="WHP574" s="98"/>
      <c r="WHQ574" s="83"/>
      <c r="WHR574" s="83"/>
      <c r="WHS574" s="83"/>
      <c r="WHT574" s="83"/>
      <c r="WHU574" s="98"/>
      <c r="WHV574" s="83"/>
      <c r="WHW574" s="83"/>
      <c r="WHX574" s="83"/>
      <c r="WHY574" s="83"/>
      <c r="WHZ574" s="98"/>
      <c r="WIA574" s="83"/>
      <c r="WIB574" s="83"/>
      <c r="WIC574" s="83"/>
      <c r="WID574" s="83"/>
      <c r="WIE574" s="98"/>
      <c r="WIF574" s="83"/>
      <c r="WIG574" s="83"/>
      <c r="WIH574" s="83"/>
      <c r="WII574" s="83"/>
      <c r="WIJ574" s="98"/>
      <c r="WIK574" s="83"/>
      <c r="WIL574" s="83"/>
      <c r="WIM574" s="83"/>
      <c r="WIN574" s="83"/>
      <c r="WIO574" s="98"/>
      <c r="WIP574" s="83"/>
      <c r="WIQ574" s="83"/>
      <c r="WIR574" s="83"/>
      <c r="WIS574" s="83"/>
      <c r="WIT574" s="98"/>
      <c r="WIU574" s="83"/>
      <c r="WIV574" s="83"/>
      <c r="WIW574" s="83"/>
      <c r="WIX574" s="83"/>
      <c r="WIY574" s="98"/>
      <c r="WIZ574" s="83"/>
      <c r="WJA574" s="83"/>
      <c r="WJB574" s="83"/>
      <c r="WJC574" s="83"/>
      <c r="WJD574" s="98"/>
      <c r="WJE574" s="83"/>
      <c r="WJF574" s="83"/>
      <c r="WJG574" s="83"/>
      <c r="WJH574" s="83"/>
      <c r="WJI574" s="98"/>
      <c r="WJJ574" s="83"/>
      <c r="WJK574" s="83"/>
      <c r="WJL574" s="83"/>
      <c r="WJM574" s="83"/>
      <c r="WJN574" s="98"/>
      <c r="WJO574" s="83"/>
      <c r="WJP574" s="83"/>
      <c r="WJQ574" s="83"/>
      <c r="WJR574" s="83"/>
      <c r="WJS574" s="98"/>
      <c r="WJT574" s="83"/>
      <c r="WJU574" s="83"/>
      <c r="WJV574" s="83"/>
      <c r="WJW574" s="83"/>
      <c r="WJX574" s="98"/>
      <c r="WJY574" s="83"/>
      <c r="WJZ574" s="83"/>
      <c r="WKA574" s="83"/>
      <c r="WKB574" s="83"/>
      <c r="WKC574" s="98"/>
      <c r="WKD574" s="83"/>
      <c r="WKE574" s="83"/>
      <c r="WKF574" s="83"/>
      <c r="WKG574" s="83"/>
      <c r="WKH574" s="98"/>
      <c r="WKI574" s="83"/>
      <c r="WKJ574" s="83"/>
      <c r="WKK574" s="83"/>
      <c r="WKL574" s="83"/>
      <c r="WKM574" s="98"/>
      <c r="WKN574" s="83"/>
      <c r="WKO574" s="83"/>
      <c r="WKP574" s="83"/>
      <c r="WKQ574" s="83"/>
      <c r="WKR574" s="98"/>
      <c r="WKS574" s="83"/>
      <c r="WKT574" s="83"/>
      <c r="WKU574" s="83"/>
      <c r="WKV574" s="83"/>
      <c r="WKW574" s="98"/>
      <c r="WKX574" s="83"/>
      <c r="WKY574" s="83"/>
      <c r="WKZ574" s="83"/>
      <c r="WLA574" s="83"/>
      <c r="WLB574" s="98"/>
      <c r="WLC574" s="83"/>
      <c r="WLD574" s="83"/>
      <c r="WLE574" s="83"/>
      <c r="WLF574" s="83"/>
      <c r="WLG574" s="98"/>
      <c r="WLH574" s="83"/>
      <c r="WLI574" s="83"/>
      <c r="WLJ574" s="83"/>
      <c r="WLK574" s="83"/>
      <c r="WLL574" s="98"/>
      <c r="WLM574" s="83"/>
      <c r="WLN574" s="83"/>
      <c r="WLO574" s="83"/>
      <c r="WLP574" s="83"/>
      <c r="WLQ574" s="98"/>
      <c r="WLR574" s="83"/>
      <c r="WLS574" s="83"/>
      <c r="WLT574" s="83"/>
      <c r="WLU574" s="83"/>
      <c r="WLV574" s="98"/>
      <c r="WLW574" s="83"/>
      <c r="WLX574" s="83"/>
      <c r="WLY574" s="83"/>
      <c r="WLZ574" s="83"/>
      <c r="WMA574" s="98"/>
      <c r="WMB574" s="83"/>
      <c r="WMC574" s="83"/>
      <c r="WMD574" s="83"/>
      <c r="WME574" s="83"/>
      <c r="WMF574" s="98"/>
      <c r="WMG574" s="83"/>
      <c r="WMH574" s="83"/>
      <c r="WMI574" s="83"/>
      <c r="WMJ574" s="83"/>
      <c r="WMK574" s="98"/>
      <c r="WML574" s="83"/>
      <c r="WMM574" s="83"/>
      <c r="WMN574" s="83"/>
      <c r="WMO574" s="83"/>
      <c r="WMP574" s="98"/>
      <c r="WMQ574" s="83"/>
      <c r="WMR574" s="83"/>
      <c r="WMS574" s="83"/>
      <c r="WMT574" s="83"/>
      <c r="WMU574" s="98"/>
      <c r="WMV574" s="83"/>
      <c r="WMW574" s="83"/>
      <c r="WMX574" s="83"/>
      <c r="WMY574" s="83"/>
      <c r="WMZ574" s="98"/>
      <c r="WNA574" s="83"/>
      <c r="WNB574" s="83"/>
      <c r="WNC574" s="83"/>
      <c r="WND574" s="83"/>
      <c r="WNE574" s="98"/>
      <c r="WNF574" s="83"/>
      <c r="WNG574" s="83"/>
      <c r="WNH574" s="83"/>
      <c r="WNI574" s="83"/>
      <c r="WNJ574" s="98"/>
      <c r="WNK574" s="83"/>
      <c r="WNL574" s="83"/>
      <c r="WNM574" s="83"/>
      <c r="WNN574" s="83"/>
      <c r="WNO574" s="98"/>
      <c r="WNP574" s="83"/>
      <c r="WNQ574" s="83"/>
      <c r="WNR574" s="83"/>
      <c r="WNS574" s="83"/>
      <c r="WNT574" s="98"/>
      <c r="WNU574" s="83"/>
      <c r="WNV574" s="83"/>
      <c r="WNW574" s="83"/>
      <c r="WNX574" s="83"/>
      <c r="WNY574" s="98"/>
      <c r="WNZ574" s="83"/>
      <c r="WOA574" s="83"/>
      <c r="WOB574" s="83"/>
      <c r="WOC574" s="83"/>
      <c r="WOD574" s="98"/>
      <c r="WOE574" s="83"/>
      <c r="WOF574" s="83"/>
      <c r="WOG574" s="83"/>
      <c r="WOH574" s="83"/>
      <c r="WOI574" s="98"/>
      <c r="WOJ574" s="83"/>
      <c r="WOK574" s="83"/>
      <c r="WOL574" s="83"/>
      <c r="WOM574" s="83"/>
      <c r="WON574" s="98"/>
      <c r="WOO574" s="83"/>
      <c r="WOP574" s="83"/>
      <c r="WOQ574" s="83"/>
      <c r="WOR574" s="83"/>
      <c r="WOS574" s="98"/>
      <c r="WOT574" s="83"/>
      <c r="WOU574" s="83"/>
      <c r="WOV574" s="83"/>
      <c r="WOW574" s="83"/>
      <c r="WOX574" s="98"/>
      <c r="WOY574" s="83"/>
      <c r="WOZ574" s="83"/>
      <c r="WPA574" s="83"/>
      <c r="WPB574" s="83"/>
      <c r="WPC574" s="98"/>
      <c r="WPD574" s="83"/>
      <c r="WPE574" s="83"/>
      <c r="WPF574" s="83"/>
      <c r="WPG574" s="83"/>
      <c r="WPH574" s="98"/>
      <c r="WPI574" s="83"/>
      <c r="WPJ574" s="83"/>
      <c r="WPK574" s="83"/>
      <c r="WPL574" s="83"/>
      <c r="WPM574" s="98"/>
      <c r="WPN574" s="83"/>
      <c r="WPO574" s="83"/>
      <c r="WPP574" s="83"/>
      <c r="WPQ574" s="83"/>
      <c r="WPR574" s="98"/>
      <c r="WPS574" s="83"/>
      <c r="WPT574" s="83"/>
      <c r="WPU574" s="83"/>
      <c r="WPV574" s="83"/>
      <c r="WPW574" s="98"/>
      <c r="WPX574" s="83"/>
      <c r="WPY574" s="83"/>
      <c r="WPZ574" s="83"/>
      <c r="WQA574" s="83"/>
      <c r="WQB574" s="98"/>
      <c r="WQC574" s="83"/>
      <c r="WQD574" s="83"/>
      <c r="WQE574" s="83"/>
      <c r="WQF574" s="83"/>
      <c r="WQG574" s="98"/>
      <c r="WQH574" s="83"/>
      <c r="WQI574" s="83"/>
      <c r="WQJ574" s="83"/>
      <c r="WQK574" s="83"/>
      <c r="WQL574" s="98"/>
      <c r="WQM574" s="83"/>
      <c r="WQN574" s="83"/>
      <c r="WQO574" s="83"/>
      <c r="WQP574" s="83"/>
      <c r="WQQ574" s="98"/>
      <c r="WQR574" s="83"/>
      <c r="WQS574" s="83"/>
      <c r="WQT574" s="83"/>
      <c r="WQU574" s="83"/>
      <c r="WQV574" s="98"/>
      <c r="WQW574" s="83"/>
      <c r="WQX574" s="83"/>
      <c r="WQY574" s="83"/>
      <c r="WQZ574" s="83"/>
      <c r="WRA574" s="98"/>
      <c r="WRB574" s="83"/>
      <c r="WRC574" s="83"/>
      <c r="WRD574" s="83"/>
      <c r="WRE574" s="83"/>
      <c r="WRF574" s="98"/>
      <c r="WRG574" s="83"/>
      <c r="WRH574" s="83"/>
      <c r="WRI574" s="83"/>
      <c r="WRJ574" s="83"/>
      <c r="WRK574" s="98"/>
      <c r="WRL574" s="83"/>
      <c r="WRM574" s="83"/>
      <c r="WRN574" s="83"/>
      <c r="WRO574" s="83"/>
      <c r="WRP574" s="98"/>
      <c r="WRQ574" s="83"/>
      <c r="WRR574" s="83"/>
      <c r="WRS574" s="83"/>
      <c r="WRT574" s="83"/>
      <c r="WRU574" s="98"/>
      <c r="WRV574" s="83"/>
      <c r="WRW574" s="83"/>
      <c r="WRX574" s="83"/>
      <c r="WRY574" s="83"/>
      <c r="WRZ574" s="98"/>
      <c r="WSA574" s="83"/>
      <c r="WSB574" s="83"/>
      <c r="WSC574" s="83"/>
      <c r="WSD574" s="83"/>
      <c r="WSE574" s="98"/>
      <c r="WSF574" s="83"/>
      <c r="WSG574" s="83"/>
      <c r="WSH574" s="83"/>
      <c r="WSI574" s="83"/>
      <c r="WSJ574" s="98"/>
      <c r="WSK574" s="83"/>
      <c r="WSL574" s="83"/>
      <c r="WSM574" s="83"/>
      <c r="WSN574" s="83"/>
      <c r="WSO574" s="98"/>
      <c r="WSP574" s="83"/>
      <c r="WSQ574" s="83"/>
      <c r="WSR574" s="83"/>
      <c r="WSS574" s="83"/>
      <c r="WST574" s="98"/>
      <c r="WSU574" s="83"/>
      <c r="WSV574" s="83"/>
      <c r="WSW574" s="83"/>
      <c r="WSX574" s="83"/>
      <c r="WSY574" s="98"/>
      <c r="WSZ574" s="83"/>
      <c r="WTA574" s="83"/>
      <c r="WTB574" s="83"/>
      <c r="WTC574" s="83"/>
      <c r="WTD574" s="98"/>
      <c r="WTE574" s="83"/>
      <c r="WTF574" s="83"/>
      <c r="WTG574" s="83"/>
      <c r="WTH574" s="83"/>
      <c r="WTI574" s="98"/>
      <c r="WTJ574" s="83"/>
      <c r="WTK574" s="83"/>
      <c r="WTL574" s="83"/>
      <c r="WTM574" s="83"/>
      <c r="WTN574" s="98"/>
      <c r="WTO574" s="83"/>
      <c r="WTP574" s="83"/>
      <c r="WTQ574" s="83"/>
      <c r="WTR574" s="83"/>
      <c r="WTS574" s="98"/>
      <c r="WTT574" s="83"/>
      <c r="WTU574" s="83"/>
      <c r="WTV574" s="83"/>
      <c r="WTW574" s="83"/>
      <c r="WTX574" s="98"/>
      <c r="WTY574" s="83"/>
      <c r="WTZ574" s="83"/>
      <c r="WUA574" s="83"/>
      <c r="WUB574" s="83"/>
      <c r="WUC574" s="98"/>
      <c r="WUD574" s="83"/>
      <c r="WUE574" s="83"/>
      <c r="WUF574" s="83"/>
      <c r="WUG574" s="83"/>
      <c r="WUH574" s="98"/>
      <c r="WUI574" s="83"/>
      <c r="WUJ574" s="83"/>
      <c r="WUK574" s="83"/>
      <c r="WUL574" s="83"/>
      <c r="WUM574" s="98"/>
      <c r="WUN574" s="83"/>
      <c r="WUO574" s="83"/>
      <c r="WUP574" s="83"/>
      <c r="WUQ574" s="83"/>
      <c r="WUR574" s="98"/>
      <c r="WUS574" s="83"/>
      <c r="WUT574" s="83"/>
      <c r="WUU574" s="83"/>
      <c r="WUV574" s="83"/>
      <c r="WUW574" s="98"/>
      <c r="WUX574" s="83"/>
      <c r="WUY574" s="83"/>
      <c r="WUZ574" s="83"/>
      <c r="WVA574" s="83"/>
      <c r="WVB574" s="98"/>
      <c r="WVC574" s="83"/>
      <c r="WVD574" s="83"/>
      <c r="WVE574" s="83"/>
      <c r="WVF574" s="83"/>
      <c r="WVG574" s="98"/>
      <c r="WVH574" s="83"/>
      <c r="WVI574" s="83"/>
      <c r="WVJ574" s="83"/>
      <c r="WVK574" s="83"/>
      <c r="WVL574" s="98"/>
      <c r="WVM574" s="83"/>
      <c r="WVN574" s="83"/>
      <c r="WVO574" s="83"/>
      <c r="WVP574" s="83"/>
      <c r="WVQ574" s="98"/>
      <c r="WVR574" s="83"/>
      <c r="WVS574" s="83"/>
      <c r="WVT574" s="83"/>
      <c r="WVU574" s="83"/>
      <c r="WVV574" s="98"/>
      <c r="WVW574" s="83"/>
      <c r="WVX574" s="83"/>
      <c r="WVY574" s="83"/>
      <c r="WVZ574" s="83"/>
      <c r="WWA574" s="98"/>
      <c r="WWB574" s="83"/>
      <c r="WWC574" s="83"/>
      <c r="WWD574" s="83"/>
      <c r="WWE574" s="83"/>
      <c r="WWF574" s="98"/>
      <c r="WWG574" s="83"/>
      <c r="WWH574" s="83"/>
      <c r="WWI574" s="83"/>
      <c r="WWJ574" s="83"/>
      <c r="WWK574" s="98"/>
      <c r="WWL574" s="83"/>
      <c r="WWM574" s="83"/>
      <c r="WWN574" s="83"/>
      <c r="WWO574" s="83"/>
      <c r="WWP574" s="98"/>
      <c r="WWQ574" s="83"/>
      <c r="WWR574" s="83"/>
      <c r="WWS574" s="83"/>
      <c r="WWT574" s="83"/>
      <c r="WWU574" s="98"/>
      <c r="WWV574" s="83"/>
      <c r="WWW574" s="83"/>
      <c r="WWX574" s="83"/>
      <c r="WWY574" s="83"/>
      <c r="WWZ574" s="98"/>
      <c r="WXA574" s="83"/>
      <c r="WXB574" s="83"/>
      <c r="WXC574" s="83"/>
      <c r="WXD574" s="83"/>
      <c r="WXE574" s="98"/>
      <c r="WXF574" s="83"/>
      <c r="WXG574" s="83"/>
      <c r="WXH574" s="83"/>
      <c r="WXI574" s="83"/>
      <c r="WXJ574" s="98"/>
      <c r="WXK574" s="83"/>
      <c r="WXL574" s="83"/>
      <c r="WXM574" s="83"/>
      <c r="WXN574" s="83"/>
      <c r="WXO574" s="98"/>
      <c r="WXP574" s="83"/>
      <c r="WXQ574" s="83"/>
      <c r="WXR574" s="83"/>
      <c r="WXS574" s="83"/>
      <c r="WXT574" s="98"/>
      <c r="WXU574" s="83"/>
      <c r="WXV574" s="83"/>
      <c r="WXW574" s="83"/>
      <c r="WXX574" s="83"/>
      <c r="WXY574" s="98"/>
      <c r="WXZ574" s="83"/>
      <c r="WYA574" s="83"/>
      <c r="WYB574" s="83"/>
      <c r="WYC574" s="83"/>
      <c r="WYD574" s="98"/>
      <c r="WYE574" s="83"/>
      <c r="WYF574" s="83"/>
      <c r="WYG574" s="83"/>
      <c r="WYH574" s="83"/>
      <c r="WYI574" s="98"/>
      <c r="WYJ574" s="83"/>
      <c r="WYK574" s="83"/>
      <c r="WYL574" s="83"/>
      <c r="WYM574" s="83"/>
      <c r="WYN574" s="98"/>
      <c r="WYO574" s="83"/>
      <c r="WYP574" s="83"/>
      <c r="WYQ574" s="83"/>
      <c r="WYR574" s="83"/>
      <c r="WYS574" s="98"/>
      <c r="WYT574" s="83"/>
      <c r="WYU574" s="83"/>
      <c r="WYV574" s="83"/>
      <c r="WYW574" s="83"/>
      <c r="WYX574" s="98"/>
      <c r="WYY574" s="83"/>
      <c r="WYZ574" s="83"/>
      <c r="WZA574" s="83"/>
      <c r="WZB574" s="83"/>
      <c r="WZC574" s="98"/>
      <c r="WZD574" s="83"/>
      <c r="WZE574" s="83"/>
      <c r="WZF574" s="83"/>
      <c r="WZG574" s="83"/>
      <c r="WZH574" s="98"/>
      <c r="WZI574" s="83"/>
      <c r="WZJ574" s="83"/>
      <c r="WZK574" s="83"/>
      <c r="WZL574" s="83"/>
      <c r="WZM574" s="98"/>
      <c r="WZN574" s="83"/>
      <c r="WZO574" s="83"/>
      <c r="WZP574" s="83"/>
      <c r="WZQ574" s="83"/>
      <c r="WZR574" s="98"/>
      <c r="WZS574" s="83"/>
      <c r="WZT574" s="83"/>
      <c r="WZU574" s="83"/>
      <c r="WZV574" s="83"/>
      <c r="WZW574" s="98"/>
      <c r="WZX574" s="83"/>
      <c r="WZY574" s="83"/>
      <c r="WZZ574" s="83"/>
      <c r="XAA574" s="83"/>
      <c r="XAB574" s="98"/>
      <c r="XAC574" s="83"/>
      <c r="XAD574" s="83"/>
      <c r="XAE574" s="83"/>
      <c r="XAF574" s="83"/>
      <c r="XAG574" s="98"/>
      <c r="XAH574" s="83"/>
      <c r="XAI574" s="83"/>
      <c r="XAJ574" s="83"/>
      <c r="XAK574" s="83"/>
      <c r="XAL574" s="98"/>
      <c r="XAM574" s="83"/>
      <c r="XAN574" s="83"/>
      <c r="XAO574" s="83"/>
      <c r="XAP574" s="83"/>
      <c r="XAQ574" s="98"/>
      <c r="XAR574" s="83"/>
      <c r="XAS574" s="83"/>
      <c r="XAT574" s="83"/>
      <c r="XAU574" s="83"/>
      <c r="XAV574" s="98"/>
      <c r="XAW574" s="83"/>
      <c r="XAX574" s="83"/>
      <c r="XAY574" s="83"/>
      <c r="XAZ574" s="83"/>
      <c r="XBA574" s="98"/>
      <c r="XBB574" s="83"/>
      <c r="XBC574" s="83"/>
      <c r="XBD574" s="83"/>
      <c r="XBE574" s="83"/>
      <c r="XBF574" s="98"/>
      <c r="XBG574" s="83"/>
      <c r="XBH574" s="83"/>
      <c r="XBI574" s="83"/>
      <c r="XBJ574" s="83"/>
      <c r="XBK574" s="98"/>
      <c r="XBL574" s="83"/>
      <c r="XBM574" s="83"/>
      <c r="XBN574" s="83"/>
      <c r="XBO574" s="83"/>
      <c r="XBP574" s="98"/>
      <c r="XBQ574" s="83"/>
      <c r="XBR574" s="83"/>
      <c r="XBS574" s="83"/>
      <c r="XBT574" s="83"/>
      <c r="XBU574" s="98"/>
      <c r="XBV574" s="83"/>
      <c r="XBW574" s="83"/>
      <c r="XBX574" s="83"/>
      <c r="XBY574" s="83"/>
      <c r="XBZ574" s="98"/>
      <c r="XCA574" s="83"/>
      <c r="XCB574" s="83"/>
      <c r="XCC574" s="83"/>
      <c r="XCD574" s="83"/>
      <c r="XCE574" s="98"/>
      <c r="XCF574" s="83"/>
      <c r="XCG574" s="83"/>
      <c r="XCH574" s="83"/>
      <c r="XCI574" s="83"/>
      <c r="XCJ574" s="98"/>
      <c r="XCK574" s="83"/>
      <c r="XCL574" s="83"/>
      <c r="XCM574" s="83"/>
      <c r="XCN574" s="83"/>
      <c r="XCO574" s="98"/>
      <c r="XCP574" s="83"/>
      <c r="XCQ574" s="83"/>
      <c r="XCR574" s="83"/>
      <c r="XCS574" s="83"/>
      <c r="XCT574" s="98"/>
      <c r="XCU574" s="83"/>
      <c r="XCV574" s="83"/>
      <c r="XCW574" s="83"/>
      <c r="XCX574" s="83"/>
      <c r="XCY574" s="98"/>
      <c r="XCZ574" s="83"/>
      <c r="XDA574" s="83"/>
      <c r="XDB574" s="83"/>
      <c r="XDC574" s="83"/>
      <c r="XDD574" s="98"/>
      <c r="XDE574" s="83"/>
      <c r="XDF574" s="83"/>
      <c r="XDG574" s="83"/>
      <c r="XDH574" s="83"/>
      <c r="XDI574" s="98"/>
      <c r="XDJ574" s="83"/>
      <c r="XDK574" s="83"/>
      <c r="XDL574" s="83"/>
      <c r="XDM574" s="83"/>
      <c r="XDN574" s="98"/>
      <c r="XDO574" s="83"/>
      <c r="XDP574" s="83"/>
      <c r="XDQ574" s="83"/>
      <c r="XDR574" s="83"/>
      <c r="XDS574" s="98"/>
      <c r="XDT574" s="83"/>
      <c r="XDU574" s="83"/>
      <c r="XDV574" s="83"/>
      <c r="XDW574" s="83"/>
      <c r="XDX574" s="98"/>
      <c r="XDY574" s="83"/>
      <c r="XDZ574" s="83"/>
      <c r="XEA574" s="83"/>
      <c r="XEB574" s="83"/>
      <c r="XEC574" s="98"/>
      <c r="XED574" s="83"/>
      <c r="XEE574" s="83"/>
      <c r="XEF574" s="83"/>
      <c r="XEG574" s="83"/>
      <c r="XEH574" s="98"/>
      <c r="XEI574" s="83"/>
      <c r="XEJ574" s="83"/>
      <c r="XEK574" s="83"/>
      <c r="XEL574" s="83"/>
      <c r="XEM574" s="98"/>
      <c r="XEN574" s="83"/>
      <c r="XEO574" s="83"/>
      <c r="XEP574" s="83"/>
      <c r="XEQ574" s="83"/>
      <c r="XER574" s="98"/>
      <c r="XES574" s="83"/>
      <c r="XET574" s="83"/>
      <c r="XEU574" s="83"/>
      <c r="XEV574" s="83"/>
      <c r="XEW574" s="98"/>
      <c r="XEX574" s="83"/>
      <c r="XEY574" s="83"/>
      <c r="XEZ574" s="83"/>
      <c r="XFA574" s="83"/>
      <c r="XFB574" s="98"/>
      <c r="XFC574" s="83"/>
      <c r="XFD574" s="83"/>
    </row>
    <row r="575" spans="1:16384" ht="290.10000000000002" customHeight="1" x14ac:dyDescent="0.25">
      <c r="B575" s="29"/>
      <c r="C575" s="30" t="s">
        <v>8</v>
      </c>
    </row>
    <row r="577" spans="2:16" ht="15.75" customHeight="1" x14ac:dyDescent="0.25">
      <c r="B577" s="39" t="s">
        <v>104</v>
      </c>
      <c r="C577" s="39"/>
      <c r="D577" s="39"/>
      <c r="E577" s="39"/>
      <c r="F577" s="39"/>
    </row>
    <row r="578" spans="2:16" ht="70.5" customHeight="1" x14ac:dyDescent="0.25">
      <c r="B578" s="58" t="s">
        <v>232</v>
      </c>
      <c r="C578" s="43" t="s">
        <v>231</v>
      </c>
    </row>
    <row r="579" spans="2:16" x14ac:dyDescent="0.25">
      <c r="B579" s="99" t="s">
        <v>145</v>
      </c>
      <c r="C579" s="77"/>
    </row>
    <row r="580" spans="2:16" ht="25.5" x14ac:dyDescent="0.25">
      <c r="B580" s="99" t="s">
        <v>158</v>
      </c>
      <c r="C580" s="77"/>
    </row>
    <row r="581" spans="2:16" x14ac:dyDescent="0.25">
      <c r="B581" s="99" t="s">
        <v>177</v>
      </c>
      <c r="C581" s="77"/>
    </row>
    <row r="582" spans="2:16" x14ac:dyDescent="0.25">
      <c r="B582" s="188" t="s">
        <v>173</v>
      </c>
      <c r="C582" s="183"/>
    </row>
    <row r="583" spans="2:16" ht="9" customHeight="1" x14ac:dyDescent="0.25">
      <c r="B583" s="159" t="s">
        <v>105</v>
      </c>
      <c r="C583" s="164"/>
    </row>
    <row r="585" spans="2:16" ht="15.75" x14ac:dyDescent="0.25">
      <c r="B585" s="39" t="s">
        <v>333</v>
      </c>
    </row>
    <row r="586" spans="2:16" x14ac:dyDescent="0.25">
      <c r="B586" s="210"/>
      <c r="C586" s="30" t="s">
        <v>8</v>
      </c>
    </row>
    <row r="588" spans="2:16" ht="19.5" thickBot="1" x14ac:dyDescent="0.35">
      <c r="B588" s="11" t="s">
        <v>207</v>
      </c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</row>
    <row r="589" spans="2:16" ht="15.75" thickTop="1" x14ac:dyDescent="0.25"/>
    <row r="590" spans="2:16" ht="15.75" customHeight="1" x14ac:dyDescent="0.25">
      <c r="B590" s="232" t="s">
        <v>106</v>
      </c>
      <c r="C590" s="232"/>
      <c r="D590" s="232"/>
      <c r="E590" s="232"/>
      <c r="F590" s="232"/>
      <c r="G590" s="100"/>
      <c r="H590" s="100"/>
      <c r="I590" s="100"/>
      <c r="J590" s="100"/>
      <c r="K590" s="100"/>
      <c r="L590" s="100"/>
      <c r="M590" s="49"/>
      <c r="N590" s="49"/>
      <c r="O590" s="49"/>
    </row>
    <row r="591" spans="2:16" s="103" customFormat="1" ht="69.75" customHeight="1" x14ac:dyDescent="0.25">
      <c r="B591" s="101" t="s">
        <v>107</v>
      </c>
      <c r="C591" s="101" t="s">
        <v>325</v>
      </c>
      <c r="D591" s="102" t="s">
        <v>108</v>
      </c>
      <c r="E591" s="102" t="s">
        <v>326</v>
      </c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2:16" x14ac:dyDescent="0.25">
      <c r="B592" s="77"/>
      <c r="C592" s="104"/>
      <c r="D592" s="192"/>
      <c r="E592" s="99"/>
    </row>
    <row r="593" spans="2:15" x14ac:dyDescent="0.25">
      <c r="B593" s="77"/>
      <c r="C593" s="104"/>
      <c r="D593" s="192"/>
      <c r="E593" s="99"/>
    </row>
    <row r="594" spans="2:15" x14ac:dyDescent="0.25">
      <c r="B594" s="77"/>
      <c r="C594" s="104"/>
      <c r="D594" s="192"/>
      <c r="E594" s="99"/>
    </row>
    <row r="595" spans="2:15" x14ac:dyDescent="0.25">
      <c r="B595" s="77"/>
      <c r="C595" s="104"/>
      <c r="D595" s="192"/>
      <c r="E595" s="99"/>
    </row>
    <row r="596" spans="2:15" x14ac:dyDescent="0.25">
      <c r="B596" s="77"/>
      <c r="C596" s="104"/>
      <c r="D596" s="192"/>
      <c r="E596" s="99"/>
    </row>
    <row r="597" spans="2:15" x14ac:dyDescent="0.25">
      <c r="B597" s="77"/>
      <c r="C597" s="104"/>
      <c r="D597" s="192"/>
      <c r="E597" s="99"/>
    </row>
    <row r="598" spans="2:15" x14ac:dyDescent="0.25">
      <c r="B598" s="77"/>
      <c r="C598" s="104"/>
      <c r="D598" s="192"/>
      <c r="E598" s="99"/>
    </row>
    <row r="599" spans="2:15" x14ac:dyDescent="0.25">
      <c r="B599" s="77"/>
      <c r="C599" s="104"/>
      <c r="D599" s="192"/>
      <c r="E599" s="99"/>
    </row>
    <row r="600" spans="2:15" x14ac:dyDescent="0.25">
      <c r="B600" s="77"/>
      <c r="C600" s="104"/>
      <c r="D600" s="192"/>
      <c r="E600" s="99"/>
    </row>
    <row r="601" spans="2:15" x14ac:dyDescent="0.25">
      <c r="B601" s="183"/>
      <c r="C601" s="189"/>
      <c r="D601" s="193"/>
      <c r="E601" s="188"/>
    </row>
    <row r="602" spans="2:15" ht="9" customHeight="1" x14ac:dyDescent="0.25">
      <c r="B602" s="140" t="s">
        <v>109</v>
      </c>
      <c r="C602" s="165"/>
      <c r="D602" s="165"/>
      <c r="E602" s="141"/>
    </row>
    <row r="603" spans="2:15" ht="15.75" x14ac:dyDescent="0.25">
      <c r="B603" s="39"/>
      <c r="C603" s="39"/>
      <c r="D603" s="39"/>
      <c r="E603" s="39"/>
      <c r="F603" s="39"/>
      <c r="G603" s="49"/>
      <c r="H603" s="49"/>
      <c r="I603" s="49"/>
      <c r="J603" s="49"/>
      <c r="K603" s="49"/>
      <c r="L603" s="49"/>
      <c r="M603" s="49"/>
      <c r="N603" s="49"/>
      <c r="O603" s="49"/>
    </row>
    <row r="604" spans="2:15" ht="15.75" x14ac:dyDescent="0.25">
      <c r="B604" s="39" t="s">
        <v>395</v>
      </c>
      <c r="C604" s="39"/>
      <c r="D604" s="39"/>
      <c r="E604" s="39"/>
      <c r="F604" s="39"/>
      <c r="G604" s="49"/>
      <c r="H604" s="49"/>
      <c r="I604" s="49"/>
      <c r="J604" s="49"/>
      <c r="K604" s="49"/>
      <c r="L604" s="49"/>
      <c r="M604" s="49"/>
      <c r="N604" s="49"/>
      <c r="O604" s="49"/>
    </row>
    <row r="605" spans="2:15" ht="15.75" x14ac:dyDescent="0.25">
      <c r="B605" s="39" t="s">
        <v>7</v>
      </c>
      <c r="C605" s="39"/>
      <c r="D605" s="39"/>
      <c r="E605" s="39"/>
      <c r="F605" s="39"/>
      <c r="G605" s="49"/>
      <c r="H605" s="49"/>
      <c r="I605" s="49"/>
      <c r="J605" s="49"/>
      <c r="K605" s="49"/>
      <c r="L605" s="49"/>
      <c r="M605" s="49"/>
      <c r="N605" s="49"/>
      <c r="O605" s="49"/>
    </row>
    <row r="606" spans="2:15" ht="409.5" customHeight="1" x14ac:dyDescent="0.25">
      <c r="B606" s="29"/>
      <c r="C606" s="30" t="s">
        <v>110</v>
      </c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</row>
    <row r="607" spans="2:15" x14ac:dyDescent="0.25"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</row>
    <row r="608" spans="2:15" ht="15.6" customHeight="1" x14ac:dyDescent="0.25">
      <c r="B608" s="39" t="s">
        <v>111</v>
      </c>
      <c r="C608" s="39"/>
      <c r="D608" s="39"/>
      <c r="E608" s="39"/>
      <c r="F608" s="39"/>
    </row>
    <row r="609" spans="2:3" ht="409.5" customHeight="1" x14ac:dyDescent="0.25">
      <c r="B609" s="190"/>
      <c r="C609" s="30" t="s">
        <v>110</v>
      </c>
    </row>
  </sheetData>
  <sheetProtection insertRows="0" deleteRows="0"/>
  <dataConsolidate/>
  <mergeCells count="4">
    <mergeCell ref="F457:G457"/>
    <mergeCell ref="F538:G538"/>
    <mergeCell ref="B590:F590"/>
    <mergeCell ref="N1:O1"/>
  </mergeCells>
  <conditionalFormatting sqref="B78:B87">
    <cfRule type="expression" dxfId="12" priority="43">
      <formula>ISTEXT($B$78)</formula>
    </cfRule>
  </conditionalFormatting>
  <conditionalFormatting sqref="B586">
    <cfRule type="expression" dxfId="11" priority="7">
      <formula>ISTEXT($B$586)</formula>
    </cfRule>
    <cfRule type="expression" dxfId="10" priority="18">
      <formula>ISTEXT($C$582)</formula>
    </cfRule>
  </conditionalFormatting>
  <conditionalFormatting sqref="N133:N168">
    <cfRule type="expression" dxfId="9" priority="16">
      <formula>$M133=1</formula>
    </cfRule>
  </conditionalFormatting>
  <conditionalFormatting sqref="H177:H211">
    <cfRule type="expression" dxfId="8" priority="14">
      <formula>$G177="Other (Describe) "</formula>
    </cfRule>
  </conditionalFormatting>
  <conditionalFormatting sqref="N133:N168">
    <cfRule type="expression" dxfId="7" priority="10">
      <formula>ISTEXT($N133)</formula>
    </cfRule>
  </conditionalFormatting>
  <conditionalFormatting sqref="H177:H211">
    <cfRule type="expression" dxfId="6" priority="9">
      <formula>ISTEXT($H177)</formula>
    </cfRule>
  </conditionalFormatting>
  <conditionalFormatting sqref="D62:D71">
    <cfRule type="expression" dxfId="5" priority="6">
      <formula>$C62="Other (Describe)"</formula>
    </cfRule>
  </conditionalFormatting>
  <conditionalFormatting sqref="D62:D71">
    <cfRule type="expression" dxfId="4" priority="5">
      <formula>ISTEXT($D62)</formula>
    </cfRule>
  </conditionalFormatting>
  <conditionalFormatting sqref="D94:D103">
    <cfRule type="expression" dxfId="3" priority="3">
      <formula>ISTEXT($D94)</formula>
    </cfRule>
    <cfRule type="expression" dxfId="2" priority="4">
      <formula>$C94="Other (Describe)"</formula>
    </cfRule>
  </conditionalFormatting>
  <conditionalFormatting sqref="D343:D352">
    <cfRule type="expression" dxfId="1" priority="1">
      <formula>ISTEXT($D343)</formula>
    </cfRule>
    <cfRule type="expression" dxfId="0" priority="2">
      <formula>$C343="Other (Describe)"</formula>
    </cfRule>
  </conditionalFormatting>
  <dataValidations xWindow="468" yWindow="563" count="17">
    <dataValidation type="textLength" operator="lessThanOrEqual" showInputMessage="1" showErrorMessage="1" error="You have exceeded the maximum character limit." prompt="Insert Response Here" sqref="B606 B609">
      <formula1>750</formula1>
    </dataValidation>
    <dataValidation allowBlank="1" showInputMessage="1" showErrorMessage="1" prompt="Insert the “as of date” for which data entered in the table above is based upon" sqref="C391 C315 C275 C269 C321 C397 C171:C173"/>
    <dataValidation allowBlank="1" showInputMessage="1" showErrorMessage="1" prompt="Insert Date Range of Expenditure Fiscal Year" sqref="C175"/>
    <dataValidation allowBlank="1" showInputMessage="1" showErrorMessage="1" prompt="Insert Date Range of Funding Fiscal Year" sqref="C174"/>
    <dataValidation type="list" showInputMessage="1" showErrorMessage="1" error="Must select Yes or No" prompt="Select Yes or No" sqref="B512 B59 B91 B75 C115:C119 B406 B442 B455 B473 B480 B491 B532 B551 B560 B506 B340 B449 C429:D438">
      <formula1>"Yes,No"</formula1>
    </dataValidation>
    <dataValidation type="textLength" operator="lessThanOrEqual" showInputMessage="1" showErrorMessage="1" error="You have exceeded the maximum character limit." prompt="Insert Response Here" sqref="B519:B520 B423 B337 B325 B401 B463 D548 B486:B487 B510:C510 B509 B514 B524 B527 B534 B536 B542 B544 B548 B557 B575 B111 B482 D506 D509:D510 D514 B108 B56 B124 B329 B333 B553 B453">
      <formula1>500</formula1>
    </dataValidation>
    <dataValidation type="list" allowBlank="1" showInputMessage="1" showErrorMessage="1" sqref="B429:B438">
      <formula1>DynamicRange</formula1>
    </dataValidation>
    <dataValidation type="list" allowBlank="1" showInputMessage="1" showErrorMessage="1" sqref="C94:C103 C343:C352">
      <formula1>ExternalPartnerType</formula1>
    </dataValidation>
    <dataValidation type="list" allowBlank="1" showInputMessage="1" showErrorMessage="1" sqref="B563:B572">
      <formula1>CapabilityLevel2</formula1>
    </dataValidation>
    <dataValidation allowBlank="1" showInputMessage="1" showErrorMessage="1" prompt="Separate participating programs with a comma" sqref="B62:B71 D563:D572 B409:B418 B445 B494:B503 B458 B469 B476 B539 E115:E119 E78:E87 C579:C582"/>
    <dataValidation type="textLength" operator="lessThanOrEqual" showInputMessage="1" showErrorMessage="1" error="You have exceeded the maximum character limit." sqref="B586">
      <formula1>500</formula1>
    </dataValidation>
    <dataValidation type="textLength" operator="lessThanOrEqual" allowBlank="1" showInputMessage="1" showErrorMessage="1" sqref="B16:D50 B78:D87 N133:N168 B94:B103 D62:E71 D115:D119 E563:F572 C358:C389 C409:D418 B451 C494:C503 C563:C572 D94:D103 G94:G103 F343:F352 D343:D352">
      <formula1>500</formula1>
    </dataValidation>
    <dataValidation type="textLength" operator="lessThanOrEqual" allowBlank="1" showInputMessage="1" showErrorMessage="1" sqref="B592:E601">
      <formula1>750</formula1>
    </dataValidation>
    <dataValidation type="whole" operator="equal" allowBlank="1" showInputMessage="1" showErrorMessage="1" sqref="C133:M168 C177:F211">
      <formula1>1</formula1>
    </dataValidation>
    <dataValidation type="list" operator="lessThanOrEqual" allowBlank="1" showInputMessage="1" showErrorMessage="1" prompt="Select Yes or No" sqref="F94:F103">
      <formula1>"Yes,No"</formula1>
    </dataValidation>
    <dataValidation showInputMessage="1" showErrorMessage="1" error="Must select Yes or No" prompt="Separate participating programs with a comma" sqref="E94:E103"/>
    <dataValidation operator="lessThanOrEqual" allowBlank="1" showInputMessage="1" showErrorMessage="1" prompt="Separate participating programs with a comma" sqref="E343:E352"/>
  </dataValidations>
  <printOptions horizontalCentered="1"/>
  <pageMargins left="0.25" right="0.25" top="0.75" bottom="0.75" header="0.3" footer="0.3"/>
  <pageSetup scale="49" fitToHeight="0" orientation="portrait" r:id="rId1"/>
  <headerFooter differentFirst="1">
    <oddFooter>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468" yWindow="563" count="2">
        <x14:dataValidation type="list" allowBlank="1" showInputMessage="1" showErrorMessage="1">
          <x14:formula1>
            <xm:f>'User Form Selections'!$B$3:$B$8</xm:f>
          </x14:formula1>
          <xm:sqref>C62:C71</xm:sqref>
        </x14:dataValidation>
        <x14:dataValidation type="list" allowBlank="1" showInputMessage="1" showErrorMessage="1">
          <x14:formula1>
            <xm:f>'User Form Selections'!$G$3:$G$18</xm:f>
          </x14:formula1>
          <xm:sqref>G177:G211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85" zoomScaleNormal="85" workbookViewId="0">
      <pane ySplit="1" topLeftCell="A2" activePane="bottomLeft" state="frozen"/>
      <selection pane="bottomLeft" activeCell="A2" sqref="A2"/>
    </sheetView>
  </sheetViews>
  <sheetFormatPr defaultColWidth="8.7109375" defaultRowHeight="15" x14ac:dyDescent="0.25"/>
  <cols>
    <col min="1" max="1" width="17.42578125" style="148" customWidth="1"/>
    <col min="2" max="2" width="16.5703125" style="148" customWidth="1"/>
    <col min="3" max="3" width="41.28515625" style="147" customWidth="1"/>
    <col min="4" max="4" width="49.140625" style="147" customWidth="1"/>
    <col min="5" max="5" width="39.42578125" style="147" customWidth="1"/>
    <col min="6" max="16384" width="8.7109375" style="147"/>
  </cols>
  <sheetData>
    <row r="1" spans="1:5" s="150" customFormat="1" ht="30" x14ac:dyDescent="0.25">
      <c r="A1" s="151" t="s">
        <v>298</v>
      </c>
      <c r="B1" s="152" t="s">
        <v>297</v>
      </c>
      <c r="C1" s="152" t="s">
        <v>296</v>
      </c>
      <c r="D1" s="152" t="s">
        <v>295</v>
      </c>
      <c r="E1" s="152" t="s">
        <v>294</v>
      </c>
    </row>
    <row r="2" spans="1:5" ht="75" x14ac:dyDescent="0.25">
      <c r="A2" s="155" t="s">
        <v>293</v>
      </c>
      <c r="B2" s="153" t="s">
        <v>293</v>
      </c>
      <c r="C2" s="154" t="s">
        <v>299</v>
      </c>
      <c r="D2" s="154" t="s">
        <v>300</v>
      </c>
      <c r="E2" s="154" t="s">
        <v>264</v>
      </c>
    </row>
    <row r="3" spans="1:5" ht="60" x14ac:dyDescent="0.25">
      <c r="A3" s="155" t="s">
        <v>292</v>
      </c>
      <c r="B3" s="153" t="s">
        <v>292</v>
      </c>
      <c r="C3" s="154" t="s">
        <v>301</v>
      </c>
      <c r="D3" s="154" t="s">
        <v>302</v>
      </c>
      <c r="E3" s="154" t="s">
        <v>291</v>
      </c>
    </row>
    <row r="4" spans="1:5" ht="75" x14ac:dyDescent="0.25">
      <c r="A4" s="155" t="s">
        <v>112</v>
      </c>
      <c r="B4" s="153" t="s">
        <v>112</v>
      </c>
      <c r="C4" s="154" t="s">
        <v>290</v>
      </c>
      <c r="D4" s="154" t="s">
        <v>284</v>
      </c>
      <c r="E4" s="154" t="s">
        <v>303</v>
      </c>
    </row>
    <row r="5" spans="1:5" ht="60" x14ac:dyDescent="0.25">
      <c r="A5" s="155" t="s">
        <v>112</v>
      </c>
      <c r="B5" s="153" t="s">
        <v>112</v>
      </c>
      <c r="C5" s="154" t="s">
        <v>289</v>
      </c>
      <c r="D5" s="154" t="s">
        <v>327</v>
      </c>
      <c r="E5" s="154" t="s">
        <v>243</v>
      </c>
    </row>
    <row r="6" spans="1:5" ht="45" x14ac:dyDescent="0.25">
      <c r="A6" s="155" t="s">
        <v>112</v>
      </c>
      <c r="B6" s="153" t="s">
        <v>112</v>
      </c>
      <c r="C6" s="154" t="s">
        <v>288</v>
      </c>
      <c r="D6" s="154" t="s">
        <v>248</v>
      </c>
      <c r="E6" s="154" t="s">
        <v>237</v>
      </c>
    </row>
    <row r="7" spans="1:5" ht="75" x14ac:dyDescent="0.25">
      <c r="A7" s="155" t="s">
        <v>287</v>
      </c>
      <c r="B7" s="153" t="s">
        <v>287</v>
      </c>
      <c r="C7" s="154" t="s">
        <v>285</v>
      </c>
      <c r="D7" s="154" t="s">
        <v>284</v>
      </c>
      <c r="E7" s="154" t="s">
        <v>303</v>
      </c>
    </row>
    <row r="8" spans="1:5" ht="45" x14ac:dyDescent="0.25">
      <c r="A8" s="155" t="s">
        <v>287</v>
      </c>
      <c r="B8" s="153" t="s">
        <v>287</v>
      </c>
      <c r="C8" s="154" t="s">
        <v>239</v>
      </c>
      <c r="D8" s="154" t="s">
        <v>248</v>
      </c>
      <c r="E8" s="154" t="s">
        <v>237</v>
      </c>
    </row>
    <row r="9" spans="1:5" ht="60" x14ac:dyDescent="0.25">
      <c r="A9" s="155" t="s">
        <v>114</v>
      </c>
      <c r="B9" s="153" t="s">
        <v>114</v>
      </c>
      <c r="C9" s="154" t="s">
        <v>286</v>
      </c>
      <c r="D9" s="154" t="s">
        <v>328</v>
      </c>
      <c r="E9" s="154" t="s">
        <v>243</v>
      </c>
    </row>
    <row r="10" spans="1:5" ht="75" x14ac:dyDescent="0.25">
      <c r="A10" s="155" t="s">
        <v>114</v>
      </c>
      <c r="B10" s="153" t="s">
        <v>114</v>
      </c>
      <c r="C10" s="154" t="s">
        <v>285</v>
      </c>
      <c r="D10" s="154" t="s">
        <v>284</v>
      </c>
      <c r="E10" s="154" t="s">
        <v>303</v>
      </c>
    </row>
    <row r="11" spans="1:5" ht="45" x14ac:dyDescent="0.25">
      <c r="A11" s="155" t="s">
        <v>114</v>
      </c>
      <c r="B11" s="153" t="s">
        <v>114</v>
      </c>
      <c r="C11" s="154" t="s">
        <v>239</v>
      </c>
      <c r="D11" s="154" t="s">
        <v>248</v>
      </c>
      <c r="E11" s="154" t="s">
        <v>237</v>
      </c>
    </row>
    <row r="12" spans="1:5" ht="75" x14ac:dyDescent="0.25">
      <c r="A12" s="155" t="s">
        <v>281</v>
      </c>
      <c r="B12" s="153" t="s">
        <v>281</v>
      </c>
      <c r="C12" s="154" t="s">
        <v>283</v>
      </c>
      <c r="D12" s="154" t="s">
        <v>282</v>
      </c>
      <c r="E12" s="154" t="s">
        <v>303</v>
      </c>
    </row>
    <row r="13" spans="1:5" ht="30" x14ac:dyDescent="0.25">
      <c r="A13" s="155" t="s">
        <v>281</v>
      </c>
      <c r="B13" s="153" t="s">
        <v>281</v>
      </c>
      <c r="C13" s="154" t="s">
        <v>239</v>
      </c>
      <c r="D13" s="154" t="s">
        <v>238</v>
      </c>
      <c r="E13" s="154" t="s">
        <v>280</v>
      </c>
    </row>
    <row r="14" spans="1:5" ht="45" x14ac:dyDescent="0.25">
      <c r="A14" s="155" t="s">
        <v>115</v>
      </c>
      <c r="B14" s="153" t="s">
        <v>115</v>
      </c>
      <c r="C14" s="154" t="s">
        <v>265</v>
      </c>
      <c r="D14" s="154" t="s">
        <v>304</v>
      </c>
      <c r="E14" s="154" t="s">
        <v>264</v>
      </c>
    </row>
    <row r="15" spans="1:5" s="149" customFormat="1" ht="60" x14ac:dyDescent="0.25">
      <c r="A15" s="155" t="s">
        <v>115</v>
      </c>
      <c r="B15" s="155" t="s">
        <v>115</v>
      </c>
      <c r="C15" s="156" t="s">
        <v>273</v>
      </c>
      <c r="D15" s="156" t="s">
        <v>279</v>
      </c>
      <c r="E15" s="156" t="s">
        <v>264</v>
      </c>
    </row>
    <row r="16" spans="1:5" ht="60" x14ac:dyDescent="0.25">
      <c r="A16" s="155" t="s">
        <v>115</v>
      </c>
      <c r="B16" s="153" t="s">
        <v>115</v>
      </c>
      <c r="C16" s="154" t="s">
        <v>278</v>
      </c>
      <c r="D16" s="154" t="s">
        <v>270</v>
      </c>
      <c r="E16" s="154" t="s">
        <v>277</v>
      </c>
    </row>
    <row r="17" spans="1:5" s="149" customFormat="1" ht="60" x14ac:dyDescent="0.25">
      <c r="A17" s="155" t="s">
        <v>115</v>
      </c>
      <c r="B17" s="155" t="s">
        <v>115</v>
      </c>
      <c r="C17" s="156" t="s">
        <v>276</v>
      </c>
      <c r="D17" s="156" t="s">
        <v>275</v>
      </c>
      <c r="E17" s="156" t="s">
        <v>274</v>
      </c>
    </row>
    <row r="18" spans="1:5" s="149" customFormat="1" ht="60" x14ac:dyDescent="0.25">
      <c r="A18" s="155" t="s">
        <v>115</v>
      </c>
      <c r="B18" s="155" t="s">
        <v>268</v>
      </c>
      <c r="C18" s="156" t="s">
        <v>273</v>
      </c>
      <c r="D18" s="156" t="s">
        <v>272</v>
      </c>
      <c r="E18" s="156" t="s">
        <v>264</v>
      </c>
    </row>
    <row r="19" spans="1:5" ht="60" x14ac:dyDescent="0.25">
      <c r="A19" s="155" t="s">
        <v>115</v>
      </c>
      <c r="B19" s="155" t="s">
        <v>268</v>
      </c>
      <c r="C19" s="156" t="s">
        <v>271</v>
      </c>
      <c r="D19" s="154" t="s">
        <v>270</v>
      </c>
      <c r="E19" s="154" t="s">
        <v>269</v>
      </c>
    </row>
    <row r="20" spans="1:5" s="149" customFormat="1" ht="45" x14ac:dyDescent="0.25">
      <c r="A20" s="155" t="s">
        <v>268</v>
      </c>
      <c r="B20" s="155" t="s">
        <v>267</v>
      </c>
      <c r="C20" s="156" t="s">
        <v>265</v>
      </c>
      <c r="D20" s="156" t="s">
        <v>305</v>
      </c>
      <c r="E20" s="156" t="s">
        <v>264</v>
      </c>
    </row>
    <row r="21" spans="1:5" ht="45" x14ac:dyDescent="0.25">
      <c r="A21" s="155" t="s">
        <v>267</v>
      </c>
      <c r="B21" s="153" t="s">
        <v>266</v>
      </c>
      <c r="C21" s="154" t="s">
        <v>265</v>
      </c>
      <c r="D21" s="154" t="s">
        <v>306</v>
      </c>
      <c r="E21" s="156" t="s">
        <v>264</v>
      </c>
    </row>
    <row r="22" spans="1:5" ht="75" x14ac:dyDescent="0.25">
      <c r="A22" s="155" t="s">
        <v>260</v>
      </c>
      <c r="B22" s="153" t="s">
        <v>260</v>
      </c>
      <c r="C22" s="154" t="s">
        <v>263</v>
      </c>
      <c r="D22" s="154" t="s">
        <v>262</v>
      </c>
      <c r="E22" s="154" t="s">
        <v>303</v>
      </c>
    </row>
    <row r="23" spans="1:5" ht="60" x14ac:dyDescent="0.25">
      <c r="A23" s="155" t="s">
        <v>260</v>
      </c>
      <c r="B23" s="153" t="s">
        <v>260</v>
      </c>
      <c r="C23" s="154" t="s">
        <v>261</v>
      </c>
      <c r="D23" s="154" t="s">
        <v>329</v>
      </c>
      <c r="E23" s="154" t="s">
        <v>243</v>
      </c>
    </row>
    <row r="24" spans="1:5" ht="45" x14ac:dyDescent="0.25">
      <c r="A24" s="155" t="s">
        <v>260</v>
      </c>
      <c r="B24" s="153" t="s">
        <v>260</v>
      </c>
      <c r="C24" s="154" t="s">
        <v>239</v>
      </c>
      <c r="D24" s="154" t="s">
        <v>248</v>
      </c>
      <c r="E24" s="154" t="s">
        <v>237</v>
      </c>
    </row>
    <row r="25" spans="1:5" ht="75" x14ac:dyDescent="0.25">
      <c r="A25" s="155" t="s">
        <v>259</v>
      </c>
      <c r="B25" s="153" t="s">
        <v>259</v>
      </c>
      <c r="C25" s="154" t="s">
        <v>242</v>
      </c>
      <c r="D25" s="154" t="s">
        <v>241</v>
      </c>
      <c r="E25" s="154" t="s">
        <v>303</v>
      </c>
    </row>
    <row r="26" spans="1:5" ht="45" x14ac:dyDescent="0.25">
      <c r="A26" s="155" t="s">
        <v>259</v>
      </c>
      <c r="B26" s="153" t="s">
        <v>259</v>
      </c>
      <c r="C26" s="154" t="s">
        <v>239</v>
      </c>
      <c r="D26" s="154" t="s">
        <v>248</v>
      </c>
      <c r="E26" s="154" t="s">
        <v>237</v>
      </c>
    </row>
    <row r="27" spans="1:5" ht="45" x14ac:dyDescent="0.25">
      <c r="A27" s="155" t="s">
        <v>258</v>
      </c>
      <c r="B27" s="153" t="s">
        <v>258</v>
      </c>
      <c r="C27" s="154" t="s">
        <v>257</v>
      </c>
      <c r="D27" s="154" t="s">
        <v>256</v>
      </c>
      <c r="E27" s="154" t="s">
        <v>237</v>
      </c>
    </row>
    <row r="28" spans="1:5" ht="75" x14ac:dyDescent="0.25">
      <c r="A28" s="155" t="s">
        <v>255</v>
      </c>
      <c r="B28" s="153" t="s">
        <v>255</v>
      </c>
      <c r="C28" s="154" t="s">
        <v>242</v>
      </c>
      <c r="D28" s="154" t="s">
        <v>241</v>
      </c>
      <c r="E28" s="154" t="s">
        <v>303</v>
      </c>
    </row>
    <row r="29" spans="1:5" ht="75" x14ac:dyDescent="0.25">
      <c r="A29" s="155" t="s">
        <v>254</v>
      </c>
      <c r="B29" s="153" t="s">
        <v>254</v>
      </c>
      <c r="C29" s="154" t="s">
        <v>242</v>
      </c>
      <c r="D29" s="154" t="s">
        <v>241</v>
      </c>
      <c r="E29" s="154" t="s">
        <v>303</v>
      </c>
    </row>
    <row r="30" spans="1:5" ht="75" x14ac:dyDescent="0.25">
      <c r="A30" s="155" t="s">
        <v>253</v>
      </c>
      <c r="B30" s="153" t="s">
        <v>253</v>
      </c>
      <c r="C30" s="154" t="s">
        <v>242</v>
      </c>
      <c r="D30" s="154" t="s">
        <v>241</v>
      </c>
      <c r="E30" s="154" t="s">
        <v>303</v>
      </c>
    </row>
    <row r="31" spans="1:5" ht="75" x14ac:dyDescent="0.25">
      <c r="A31" s="155" t="s">
        <v>252</v>
      </c>
      <c r="B31" s="153" t="s">
        <v>252</v>
      </c>
      <c r="C31" s="154" t="s">
        <v>242</v>
      </c>
      <c r="D31" s="154" t="s">
        <v>241</v>
      </c>
      <c r="E31" s="154" t="s">
        <v>303</v>
      </c>
    </row>
    <row r="32" spans="1:5" ht="75" x14ac:dyDescent="0.25">
      <c r="A32" s="155" t="s">
        <v>251</v>
      </c>
      <c r="B32" s="153" t="s">
        <v>251</v>
      </c>
      <c r="C32" s="154" t="s">
        <v>242</v>
      </c>
      <c r="D32" s="154" t="s">
        <v>241</v>
      </c>
      <c r="E32" s="154" t="s">
        <v>303</v>
      </c>
    </row>
    <row r="33" spans="1:5" ht="75" x14ac:dyDescent="0.25">
      <c r="A33" s="155" t="s">
        <v>250</v>
      </c>
      <c r="B33" s="153" t="s">
        <v>250</v>
      </c>
      <c r="C33" s="154" t="s">
        <v>242</v>
      </c>
      <c r="D33" s="154" t="s">
        <v>241</v>
      </c>
      <c r="E33" s="154" t="s">
        <v>303</v>
      </c>
    </row>
    <row r="34" spans="1:5" ht="45" x14ac:dyDescent="0.25">
      <c r="A34" s="153" t="s">
        <v>250</v>
      </c>
      <c r="B34" s="153" t="s">
        <v>250</v>
      </c>
      <c r="C34" s="154" t="s">
        <v>239</v>
      </c>
      <c r="D34" s="154" t="s">
        <v>248</v>
      </c>
      <c r="E34" s="154" t="s">
        <v>237</v>
      </c>
    </row>
    <row r="35" spans="1:5" ht="75" x14ac:dyDescent="0.25">
      <c r="A35" s="153" t="s">
        <v>249</v>
      </c>
      <c r="B35" s="153" t="s">
        <v>249</v>
      </c>
      <c r="C35" s="154" t="s">
        <v>242</v>
      </c>
      <c r="D35" s="154" t="s">
        <v>241</v>
      </c>
      <c r="E35" s="154" t="s">
        <v>303</v>
      </c>
    </row>
    <row r="36" spans="1:5" ht="75" x14ac:dyDescent="0.25">
      <c r="A36" s="153" t="s">
        <v>119</v>
      </c>
      <c r="B36" s="153" t="s">
        <v>119</v>
      </c>
      <c r="C36" s="154" t="s">
        <v>242</v>
      </c>
      <c r="D36" s="154" t="s">
        <v>241</v>
      </c>
      <c r="E36" s="154" t="s">
        <v>303</v>
      </c>
    </row>
    <row r="37" spans="1:5" ht="45" x14ac:dyDescent="0.25">
      <c r="A37" s="153" t="s">
        <v>119</v>
      </c>
      <c r="B37" s="153" t="s">
        <v>119</v>
      </c>
      <c r="C37" s="154" t="s">
        <v>239</v>
      </c>
      <c r="D37" s="154" t="s">
        <v>248</v>
      </c>
      <c r="E37" s="154" t="s">
        <v>237</v>
      </c>
    </row>
    <row r="38" spans="1:5" ht="75" x14ac:dyDescent="0.25">
      <c r="A38" s="153" t="s">
        <v>240</v>
      </c>
      <c r="B38" s="153" t="s">
        <v>240</v>
      </c>
      <c r="C38" s="154" t="s">
        <v>247</v>
      </c>
      <c r="D38" s="154" t="s">
        <v>335</v>
      </c>
      <c r="E38" s="154" t="s">
        <v>246</v>
      </c>
    </row>
    <row r="39" spans="1:5" ht="60" x14ac:dyDescent="0.25">
      <c r="A39" s="153" t="s">
        <v>240</v>
      </c>
      <c r="B39" s="153" t="s">
        <v>240</v>
      </c>
      <c r="C39" s="154" t="s">
        <v>245</v>
      </c>
      <c r="D39" s="154" t="s">
        <v>244</v>
      </c>
      <c r="E39" s="154" t="s">
        <v>243</v>
      </c>
    </row>
    <row r="40" spans="1:5" ht="75" x14ac:dyDescent="0.25">
      <c r="A40" s="153" t="s">
        <v>240</v>
      </c>
      <c r="B40" s="153" t="s">
        <v>240</v>
      </c>
      <c r="C40" s="154" t="s">
        <v>242</v>
      </c>
      <c r="D40" s="154" t="s">
        <v>241</v>
      </c>
      <c r="E40" s="154" t="s">
        <v>303</v>
      </c>
    </row>
    <row r="41" spans="1:5" ht="45" x14ac:dyDescent="0.25">
      <c r="A41" s="153" t="s">
        <v>240</v>
      </c>
      <c r="B41" s="153" t="s">
        <v>240</v>
      </c>
      <c r="C41" s="154" t="s">
        <v>239</v>
      </c>
      <c r="D41" s="154" t="s">
        <v>238</v>
      </c>
      <c r="E41" s="154" t="s">
        <v>237</v>
      </c>
    </row>
  </sheetData>
  <autoFilter ref="A1:E4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F3" sqref="F3"/>
    </sheetView>
  </sheetViews>
  <sheetFormatPr defaultRowHeight="15" x14ac:dyDescent="0.25"/>
  <cols>
    <col min="1" max="1" width="18.85546875" customWidth="1"/>
    <col min="3" max="3" width="11.85546875" customWidth="1"/>
    <col min="4" max="4" width="12.85546875" customWidth="1"/>
    <col min="7" max="7" width="13.42578125" customWidth="1"/>
  </cols>
  <sheetData>
    <row r="1" spans="1:7" ht="47.45" customHeight="1" x14ac:dyDescent="0.25">
      <c r="A1" s="15" t="s">
        <v>3</v>
      </c>
      <c r="B1" s="127"/>
      <c r="C1" s="126"/>
      <c r="D1" s="124" t="s">
        <v>208</v>
      </c>
      <c r="G1" s="128" t="s">
        <v>209</v>
      </c>
    </row>
    <row r="2" spans="1:7" x14ac:dyDescent="0.25">
      <c r="A2" s="17" t="str">
        <f>IF(ISTEXT('PDG B5 PPR'!$B16)=TRUE,'PDG B5 PPR'!$B16,"")</f>
        <v/>
      </c>
      <c r="B2">
        <v>1</v>
      </c>
      <c r="C2" s="125"/>
      <c r="D2" s="128" t="str">
        <f>IFERROR(INDEX($A$2:$A$51,_xlfn.AGGREGATE(15,6,(ROW($A$2:$A$51)-ROW($A$2)+1)/($A$2:$A$51&lt;&gt;""),ROWS(C$2:C2))),"")</f>
        <v/>
      </c>
      <c r="G2" s="128"/>
    </row>
    <row r="3" spans="1:7" x14ac:dyDescent="0.25">
      <c r="A3" s="17" t="str">
        <f>IF(ISTEXT('PDG B5 PPR'!$B17)=TRUE,'PDG B5 PPR'!$B17,"")</f>
        <v/>
      </c>
      <c r="B3">
        <v>2</v>
      </c>
      <c r="C3" s="125"/>
      <c r="D3" s="128" t="str">
        <f>IFERROR(INDEX($A$2:$A$51,_xlfn.AGGREGATE(15,6,(ROW($A$2:$A$51)-ROW($A$2)+1)/($A$2:$A$51&lt;&gt;""),ROWS(C$2:C3))),"")</f>
        <v/>
      </c>
    </row>
    <row r="4" spans="1:7" x14ac:dyDescent="0.25">
      <c r="A4" s="17" t="str">
        <f>IF(ISTEXT('PDG B5 PPR'!$B18)=TRUE,'PDG B5 PPR'!$B18,"")</f>
        <v/>
      </c>
      <c r="B4">
        <v>3</v>
      </c>
      <c r="C4" s="125"/>
      <c r="D4" s="128" t="str">
        <f>IFERROR(INDEX($A$2:$A$51,_xlfn.AGGREGATE(15,6,(ROW($A$2:$A$51)-ROW($A$2)+1)/($A$2:$A$51&lt;&gt;""),ROWS(C$2:C4))),"")</f>
        <v/>
      </c>
    </row>
    <row r="5" spans="1:7" x14ac:dyDescent="0.25">
      <c r="A5" s="17" t="str">
        <f>IF(ISTEXT('PDG B5 PPR'!$B19)=TRUE,'PDG B5 PPR'!$B19,"")</f>
        <v/>
      </c>
      <c r="B5">
        <v>4</v>
      </c>
      <c r="C5" s="125"/>
      <c r="D5" s="128" t="str">
        <f>IFERROR(INDEX($A$2:$A$51,_xlfn.AGGREGATE(15,6,(ROW($A$2:$A$51)-ROW($A$2)+1)/($A$2:$A$51&lt;&gt;""),ROWS(C$2:C5))),"")</f>
        <v/>
      </c>
    </row>
    <row r="6" spans="1:7" x14ac:dyDescent="0.25">
      <c r="A6" s="17" t="str">
        <f>IF(ISTEXT('PDG B5 PPR'!$B20)=TRUE,'PDG B5 PPR'!$B20,"")</f>
        <v/>
      </c>
      <c r="B6">
        <v>5</v>
      </c>
      <c r="C6" s="125"/>
      <c r="D6" s="128" t="str">
        <f>IFERROR(INDEX($A$2:$A$51,_xlfn.AGGREGATE(15,6,(ROW($A$2:$A$51)-ROW($A$2)+1)/($A$2:$A$51&lt;&gt;""),ROWS(C$2:C6))),"")</f>
        <v/>
      </c>
    </row>
    <row r="7" spans="1:7" x14ac:dyDescent="0.25">
      <c r="A7" s="17" t="str">
        <f>IF(ISTEXT('PDG B5 PPR'!$B21)=TRUE,'PDG B5 PPR'!$B21,"")</f>
        <v/>
      </c>
      <c r="B7">
        <v>6</v>
      </c>
      <c r="C7" s="125"/>
      <c r="D7" s="128" t="str">
        <f>IFERROR(INDEX($A$2:$A$51,_xlfn.AGGREGATE(15,6,(ROW($A$2:$A$51)-ROW($A$2)+1)/($A$2:$A$51&lt;&gt;""),ROWS(C$2:C7))),"")</f>
        <v/>
      </c>
    </row>
    <row r="8" spans="1:7" x14ac:dyDescent="0.25">
      <c r="A8" s="17" t="str">
        <f>IF(ISTEXT('PDG B5 PPR'!$B22)=TRUE,'PDG B5 PPR'!$B22,"")</f>
        <v/>
      </c>
      <c r="B8">
        <v>7</v>
      </c>
      <c r="C8" s="125"/>
      <c r="D8" s="128" t="str">
        <f>IFERROR(INDEX($A$2:$A$51,_xlfn.AGGREGATE(15,6,(ROW($A$2:$A$51)-ROW($A$2)+1)/($A$2:$A$51&lt;&gt;""),ROWS(C$2:C8))),"")</f>
        <v/>
      </c>
    </row>
    <row r="9" spans="1:7" x14ac:dyDescent="0.25">
      <c r="A9" s="17" t="str">
        <f>IF(ISTEXT('PDG B5 PPR'!$B23)=TRUE,'PDG B5 PPR'!$B23,"")</f>
        <v/>
      </c>
      <c r="B9">
        <v>8</v>
      </c>
      <c r="C9" s="125"/>
      <c r="D9" s="128" t="str">
        <f>IFERROR(INDEX($A$2:$A$51,_xlfn.AGGREGATE(15,6,(ROW($A$2:$A$51)-ROW($A$2)+1)/($A$2:$A$51&lt;&gt;""),ROWS(C$2:C9))),"")</f>
        <v/>
      </c>
    </row>
    <row r="10" spans="1:7" x14ac:dyDescent="0.25">
      <c r="A10" s="17" t="str">
        <f>IF(ISTEXT('PDG B5 PPR'!$B24)=TRUE,'PDG B5 PPR'!$B24,"")</f>
        <v/>
      </c>
      <c r="B10">
        <v>9</v>
      </c>
      <c r="C10" s="125"/>
      <c r="D10" s="128" t="str">
        <f>IFERROR(INDEX($A$2:$A$51,_xlfn.AGGREGATE(15,6,(ROW($A$2:$A$51)-ROW($A$2)+1)/($A$2:$A$51&lt;&gt;""),ROWS(C$2:C10))),"")</f>
        <v/>
      </c>
    </row>
    <row r="11" spans="1:7" x14ac:dyDescent="0.25">
      <c r="A11" s="17" t="str">
        <f>IF(ISTEXT('PDG B5 PPR'!$B25)=TRUE,'PDG B5 PPR'!$B25,"")</f>
        <v/>
      </c>
      <c r="B11">
        <v>10</v>
      </c>
      <c r="C11" s="125"/>
      <c r="D11" s="128" t="str">
        <f>IFERROR(INDEX($A$2:$A$51,_xlfn.AGGREGATE(15,6,(ROW($A$2:$A$51)-ROW($A$2)+1)/($A$2:$A$51&lt;&gt;""),ROWS(C$2:C11))),"")</f>
        <v/>
      </c>
    </row>
    <row r="12" spans="1:7" x14ac:dyDescent="0.25">
      <c r="A12" s="17" t="str">
        <f>IF(ISTEXT('PDG B5 PPR'!$B26)=TRUE,'PDG B5 PPR'!$B26,"")</f>
        <v/>
      </c>
      <c r="B12">
        <v>11</v>
      </c>
      <c r="C12" s="125"/>
      <c r="D12" s="128" t="str">
        <f>IFERROR(INDEX($A$2:$A$51,_xlfn.AGGREGATE(15,6,(ROW($A$2:$A$51)-ROW($A$2)+1)/($A$2:$A$51&lt;&gt;""),ROWS(C$2:C12))),"")</f>
        <v/>
      </c>
    </row>
    <row r="13" spans="1:7" x14ac:dyDescent="0.25">
      <c r="A13" s="17" t="str">
        <f>IF(ISTEXT('PDG B5 PPR'!$B27)=TRUE,'PDG B5 PPR'!$B27,"")</f>
        <v/>
      </c>
      <c r="B13">
        <v>12</v>
      </c>
      <c r="C13" s="125"/>
      <c r="D13" s="128" t="str">
        <f>IFERROR(INDEX($A$2:$A$51,_xlfn.AGGREGATE(15,6,(ROW($A$2:$A$51)-ROW($A$2)+1)/($A$2:$A$51&lt;&gt;""),ROWS(C$2:C13))),"")</f>
        <v/>
      </c>
    </row>
    <row r="14" spans="1:7" x14ac:dyDescent="0.25">
      <c r="A14" s="17" t="str">
        <f>IF(ISTEXT('PDG B5 PPR'!$B28)=TRUE,'PDG B5 PPR'!$B28,"")</f>
        <v/>
      </c>
      <c r="B14">
        <v>13</v>
      </c>
      <c r="C14" s="125"/>
      <c r="D14" s="128" t="str">
        <f>IFERROR(INDEX($A$2:$A$51,_xlfn.AGGREGATE(15,6,(ROW($A$2:$A$51)-ROW($A$2)+1)/($A$2:$A$51&lt;&gt;""),ROWS(C$2:C14))),"")</f>
        <v/>
      </c>
    </row>
    <row r="15" spans="1:7" x14ac:dyDescent="0.25">
      <c r="A15" s="17" t="str">
        <f>IF(ISTEXT('PDG B5 PPR'!$B29)=TRUE,'PDG B5 PPR'!$B29,"")</f>
        <v/>
      </c>
      <c r="B15">
        <v>14</v>
      </c>
      <c r="C15" s="125"/>
      <c r="D15" s="128" t="str">
        <f>IFERROR(INDEX($A$2:$A$51,_xlfn.AGGREGATE(15,6,(ROW($A$2:$A$51)-ROW($A$2)+1)/($A$2:$A$51&lt;&gt;""),ROWS(C$2:C15))),"")</f>
        <v/>
      </c>
    </row>
    <row r="16" spans="1:7" x14ac:dyDescent="0.25">
      <c r="A16" s="17" t="str">
        <f>IF(ISTEXT('PDG B5 PPR'!$B30)=TRUE,'PDG B5 PPR'!$B30,"")</f>
        <v/>
      </c>
      <c r="B16">
        <v>15</v>
      </c>
      <c r="C16" s="125"/>
      <c r="D16" s="128" t="str">
        <f>IFERROR(INDEX($A$2:$A$51,_xlfn.AGGREGATE(15,6,(ROW($A$2:$A$51)-ROW($A$2)+1)/($A$2:$A$51&lt;&gt;""),ROWS(C$2:C16))),"")</f>
        <v/>
      </c>
    </row>
    <row r="17" spans="1:4" x14ac:dyDescent="0.25">
      <c r="A17" s="17" t="str">
        <f>IF(ISTEXT('PDG B5 PPR'!$B31)=TRUE,'PDG B5 PPR'!$B31,"")</f>
        <v/>
      </c>
      <c r="B17">
        <v>16</v>
      </c>
      <c r="C17" s="125"/>
      <c r="D17" s="128" t="str">
        <f>IFERROR(INDEX($A$2:$A$51,_xlfn.AGGREGATE(15,6,(ROW($A$2:$A$51)-ROW($A$2)+1)/($A$2:$A$51&lt;&gt;""),ROWS(C$2:C17))),"")</f>
        <v/>
      </c>
    </row>
    <row r="18" spans="1:4" x14ac:dyDescent="0.25">
      <c r="A18" s="17" t="str">
        <f>IF(ISTEXT('PDG B5 PPR'!$B32)=TRUE,'PDG B5 PPR'!$B32,"")</f>
        <v/>
      </c>
      <c r="B18">
        <v>17</v>
      </c>
      <c r="C18" s="125"/>
      <c r="D18" s="128" t="str">
        <f>IFERROR(INDEX($A$2:$A$51,_xlfn.AGGREGATE(15,6,(ROW($A$2:$A$51)-ROW($A$2)+1)/($A$2:$A$51&lt;&gt;""),ROWS(C$2:C18))),"")</f>
        <v/>
      </c>
    </row>
    <row r="19" spans="1:4" x14ac:dyDescent="0.25">
      <c r="A19" s="17" t="str">
        <f>IF(ISTEXT('PDG B5 PPR'!$B33)=TRUE,'PDG B5 PPR'!$B33,"")</f>
        <v/>
      </c>
      <c r="B19">
        <v>18</v>
      </c>
      <c r="C19" s="125"/>
      <c r="D19" s="128" t="str">
        <f>IFERROR(INDEX($A$2:$A$51,_xlfn.AGGREGATE(15,6,(ROW($A$2:$A$51)-ROW($A$2)+1)/($A$2:$A$51&lt;&gt;""),ROWS(C$2:C19))),"")</f>
        <v/>
      </c>
    </row>
    <row r="20" spans="1:4" x14ac:dyDescent="0.25">
      <c r="A20" s="17" t="str">
        <f>IF(ISTEXT('PDG B5 PPR'!$B34)=TRUE,'PDG B5 PPR'!$B34,"")</f>
        <v/>
      </c>
      <c r="B20">
        <v>19</v>
      </c>
      <c r="C20" s="125"/>
      <c r="D20" s="128" t="str">
        <f>IFERROR(INDEX($A$2:$A$51,_xlfn.AGGREGATE(15,6,(ROW($A$2:$A$51)-ROW($A$2)+1)/($A$2:$A$51&lt;&gt;""),ROWS(C$2:C20))),"")</f>
        <v/>
      </c>
    </row>
    <row r="21" spans="1:4" x14ac:dyDescent="0.25">
      <c r="A21" s="17" t="str">
        <f>IF(ISTEXT('PDG B5 PPR'!$B35)=TRUE,'PDG B5 PPR'!$B35,"")</f>
        <v/>
      </c>
      <c r="B21">
        <v>20</v>
      </c>
      <c r="C21" s="125"/>
      <c r="D21" s="128" t="str">
        <f>IFERROR(INDEX($A$2:$A$51,_xlfn.AGGREGATE(15,6,(ROW($A$2:$A$51)-ROW($A$2)+1)/($A$2:$A$51&lt;&gt;""),ROWS(C$2:C21))),"")</f>
        <v/>
      </c>
    </row>
    <row r="22" spans="1:4" x14ac:dyDescent="0.25">
      <c r="A22" s="17" t="str">
        <f>IF(ISTEXT('PDG B5 PPR'!$B36)=TRUE,'PDG B5 PPR'!$B36,"")</f>
        <v/>
      </c>
      <c r="B22">
        <v>21</v>
      </c>
      <c r="C22" s="125"/>
      <c r="D22" s="128" t="str">
        <f>IFERROR(INDEX($A$2:$A$51,_xlfn.AGGREGATE(15,6,(ROW($A$2:$A$51)-ROW($A$2)+1)/($A$2:$A$51&lt;&gt;""),ROWS(C$2:C22))),"")</f>
        <v/>
      </c>
    </row>
    <row r="23" spans="1:4" x14ac:dyDescent="0.25">
      <c r="A23" s="17" t="str">
        <f>IF(ISTEXT('PDG B5 PPR'!$B37)=TRUE,'PDG B5 PPR'!$B37,"")</f>
        <v/>
      </c>
      <c r="B23">
        <v>22</v>
      </c>
      <c r="C23" s="125"/>
      <c r="D23" s="128" t="str">
        <f>IFERROR(INDEX($A$2:$A$51,_xlfn.AGGREGATE(15,6,(ROW($A$2:$A$51)-ROW($A$2)+1)/($A$2:$A$51&lt;&gt;""),ROWS(C$2:C23))),"")</f>
        <v/>
      </c>
    </row>
    <row r="24" spans="1:4" x14ac:dyDescent="0.25">
      <c r="A24" s="17" t="str">
        <f>IF(ISTEXT('PDG B5 PPR'!$B38)=TRUE,'PDG B5 PPR'!$B38,"")</f>
        <v/>
      </c>
      <c r="B24">
        <v>23</v>
      </c>
      <c r="C24" s="125"/>
      <c r="D24" s="128" t="str">
        <f>IFERROR(INDEX($A$2:$A$51,_xlfn.AGGREGATE(15,6,(ROW($A$2:$A$51)-ROW($A$2)+1)/($A$2:$A$51&lt;&gt;""),ROWS(C$2:C24))),"")</f>
        <v/>
      </c>
    </row>
    <row r="25" spans="1:4" x14ac:dyDescent="0.25">
      <c r="A25" s="17" t="str">
        <f>IF(ISTEXT('PDG B5 PPR'!$B39)=TRUE,'PDG B5 PPR'!$B39,"")</f>
        <v/>
      </c>
      <c r="B25">
        <v>24</v>
      </c>
      <c r="C25" s="125"/>
      <c r="D25" s="128" t="str">
        <f>IFERROR(INDEX($A$2:$A$51,_xlfn.AGGREGATE(15,6,(ROW($A$2:$A$51)-ROW($A$2)+1)/($A$2:$A$51&lt;&gt;""),ROWS(C$2:C25))),"")</f>
        <v/>
      </c>
    </row>
    <row r="26" spans="1:4" x14ac:dyDescent="0.25">
      <c r="A26" s="17" t="str">
        <f>IF(ISTEXT('PDG B5 PPR'!$B40)=TRUE,'PDG B5 PPR'!$B40,"")</f>
        <v/>
      </c>
      <c r="B26">
        <v>25</v>
      </c>
      <c r="C26" s="125"/>
      <c r="D26" s="128" t="str">
        <f>IFERROR(INDEX($A$2:$A$51,_xlfn.AGGREGATE(15,6,(ROW($A$2:$A$51)-ROW($A$2)+1)/($A$2:$A$51&lt;&gt;""),ROWS(C$2:C26))),"")</f>
        <v/>
      </c>
    </row>
    <row r="27" spans="1:4" x14ac:dyDescent="0.25">
      <c r="A27" s="17" t="str">
        <f>IF(ISTEXT('PDG B5 PPR'!$B41)=TRUE,'PDG B5 PPR'!$B41,"")</f>
        <v/>
      </c>
      <c r="B27">
        <v>26</v>
      </c>
      <c r="C27" s="125"/>
      <c r="D27" s="128" t="str">
        <f>IFERROR(INDEX($A$2:$A$51,_xlfn.AGGREGATE(15,6,(ROW($A$2:$A$51)-ROW($A$2)+1)/($A$2:$A$51&lt;&gt;""),ROWS(C$2:C27))),"")</f>
        <v/>
      </c>
    </row>
    <row r="28" spans="1:4" x14ac:dyDescent="0.25">
      <c r="A28" s="17" t="str">
        <f>IF(ISTEXT('PDG B5 PPR'!$B42)=TRUE,'PDG B5 PPR'!$B42,"")</f>
        <v/>
      </c>
      <c r="B28">
        <v>27</v>
      </c>
      <c r="C28" s="125"/>
      <c r="D28" s="128" t="str">
        <f>IFERROR(INDEX($A$2:$A$51,_xlfn.AGGREGATE(15,6,(ROW($A$2:$A$51)-ROW($A$2)+1)/($A$2:$A$51&lt;&gt;""),ROWS(C$2:C28))),"")</f>
        <v/>
      </c>
    </row>
    <row r="29" spans="1:4" x14ac:dyDescent="0.25">
      <c r="A29" s="17" t="str">
        <f>IF(ISTEXT('PDG B5 PPR'!$B43)=TRUE,'PDG B5 PPR'!$B43,"")</f>
        <v/>
      </c>
      <c r="B29">
        <v>28</v>
      </c>
      <c r="C29" s="125"/>
      <c r="D29" s="128" t="str">
        <f>IFERROR(INDEX($A$2:$A$51,_xlfn.AGGREGATE(15,6,(ROW($A$2:$A$51)-ROW($A$2)+1)/($A$2:$A$51&lt;&gt;""),ROWS(C$2:C29))),"")</f>
        <v/>
      </c>
    </row>
    <row r="30" spans="1:4" x14ac:dyDescent="0.25">
      <c r="A30" s="17" t="str">
        <f>IF(ISTEXT('PDG B5 PPR'!$B44)=TRUE,'PDG B5 PPR'!$B44,"")</f>
        <v/>
      </c>
      <c r="B30">
        <v>29</v>
      </c>
      <c r="C30" s="125"/>
      <c r="D30" s="128" t="str">
        <f>IFERROR(INDEX($A$2:$A$51,_xlfn.AGGREGATE(15,6,(ROW($A$2:$A$51)-ROW($A$2)+1)/($A$2:$A$51&lt;&gt;""),ROWS(C$2:C30))),"")</f>
        <v/>
      </c>
    </row>
    <row r="31" spans="1:4" x14ac:dyDescent="0.25">
      <c r="A31" s="17" t="str">
        <f>IF(ISTEXT('PDG B5 PPR'!$B45)=TRUE,'PDG B5 PPR'!$B45,"")</f>
        <v/>
      </c>
      <c r="B31">
        <v>30</v>
      </c>
      <c r="C31" s="125"/>
      <c r="D31" s="128" t="str">
        <f>IFERROR(INDEX($A$2:$A$51,_xlfn.AGGREGATE(15,6,(ROW($A$2:$A$51)-ROW($A$2)+1)/($A$2:$A$51&lt;&gt;""),ROWS(C$2:C31))),"")</f>
        <v/>
      </c>
    </row>
    <row r="32" spans="1:4" x14ac:dyDescent="0.25">
      <c r="A32" s="17" t="str">
        <f>IF(ISTEXT('PDG B5 PPR'!$B46)=TRUE,'PDG B5 PPR'!$B46,"")</f>
        <v/>
      </c>
      <c r="B32">
        <v>31</v>
      </c>
      <c r="C32" s="125"/>
      <c r="D32" s="128" t="str">
        <f>IFERROR(INDEX($A$2:$A$51,_xlfn.AGGREGATE(15,6,(ROW($A$2:$A$51)-ROW($A$2)+1)/($A$2:$A$51&lt;&gt;""),ROWS(C$2:C32))),"")</f>
        <v/>
      </c>
    </row>
    <row r="33" spans="1:4" x14ac:dyDescent="0.25">
      <c r="A33" s="17" t="str">
        <f>IF(ISTEXT('PDG B5 PPR'!$B47)=TRUE,'PDG B5 PPR'!$B47,"")</f>
        <v/>
      </c>
      <c r="B33">
        <v>32</v>
      </c>
      <c r="C33" s="125"/>
      <c r="D33" s="128" t="str">
        <f>IFERROR(INDEX($A$2:$A$51,_xlfn.AGGREGATE(15,6,(ROW($A$2:$A$51)-ROW($A$2)+1)/($A$2:$A$51&lt;&gt;""),ROWS(C$2:C33))),"")</f>
        <v/>
      </c>
    </row>
    <row r="34" spans="1:4" x14ac:dyDescent="0.25">
      <c r="A34" s="17" t="str">
        <f>IF(ISTEXT('PDG B5 PPR'!$B48)=TRUE,'PDG B5 PPR'!$B48,"")</f>
        <v/>
      </c>
      <c r="B34">
        <v>33</v>
      </c>
      <c r="C34" s="125"/>
      <c r="D34" s="128" t="str">
        <f>IFERROR(INDEX($A$2:$A$51,_xlfn.AGGREGATE(15,6,(ROW($A$2:$A$51)-ROW($A$2)+1)/($A$2:$A$51&lt;&gt;""),ROWS(C$2:C34))),"")</f>
        <v/>
      </c>
    </row>
    <row r="35" spans="1:4" x14ac:dyDescent="0.25">
      <c r="A35" s="17" t="str">
        <f>IF(ISTEXT('PDG B5 PPR'!$B49)=TRUE,'PDG B5 PPR'!$B49,"")</f>
        <v/>
      </c>
      <c r="B35">
        <v>34</v>
      </c>
      <c r="C35" s="125"/>
      <c r="D35" s="128" t="str">
        <f>IFERROR(INDEX($A$2:$A$51,_xlfn.AGGREGATE(15,6,(ROW($A$2:$A$51)-ROW($A$2)+1)/($A$2:$A$51&lt;&gt;""),ROWS(C$2:C35))),"")</f>
        <v/>
      </c>
    </row>
    <row r="36" spans="1:4" x14ac:dyDescent="0.25">
      <c r="A36" s="17" t="str">
        <f>IF(ISTEXT('PDG B5 PPR'!$B50)=TRUE,'PDG B5 PPR'!$B50,"")</f>
        <v/>
      </c>
      <c r="B36">
        <v>35</v>
      </c>
      <c r="C36" s="125"/>
      <c r="D36" s="128" t="str">
        <f>IFERROR(INDEX($A$2:$A$51,_xlfn.AGGREGATE(15,6,(ROW($A$2:$A$51)-ROW($A$2)+1)/($A$2:$A$51&lt;&gt;""),ROWS(C$2:C36))),"")</f>
        <v/>
      </c>
    </row>
    <row r="37" spans="1:4" x14ac:dyDescent="0.25">
      <c r="A37" s="17" t="str">
        <f>IF(ISTEXT('PDG B5 PPR'!#REF!)=TRUE,'PDG B5 PPR'!#REF!,"")</f>
        <v/>
      </c>
      <c r="B37">
        <v>36</v>
      </c>
      <c r="C37" s="125"/>
      <c r="D37" s="128" t="str">
        <f>IFERROR(INDEX($A$2:$A$51,_xlfn.AGGREGATE(15,6,(ROW($A$2:$A$51)-ROW($A$2)+1)/($A$2:$A$51&lt;&gt;""),ROWS(C$2:C37))),"")</f>
        <v/>
      </c>
    </row>
    <row r="38" spans="1:4" x14ac:dyDescent="0.25">
      <c r="A38" s="17" t="str">
        <f>IF(ISTEXT('PDG B5 PPR'!#REF!)=TRUE,'PDG B5 PPR'!#REF!,"")</f>
        <v/>
      </c>
      <c r="B38">
        <v>37</v>
      </c>
      <c r="C38" s="125"/>
      <c r="D38" s="128" t="str">
        <f>IFERROR(INDEX($A$2:$A$51,_xlfn.AGGREGATE(15,6,(ROW($A$2:$A$51)-ROW($A$2)+1)/($A$2:$A$51&lt;&gt;""),ROWS(C$2:C38))),"")</f>
        <v/>
      </c>
    </row>
    <row r="39" spans="1:4" x14ac:dyDescent="0.25">
      <c r="A39" s="17" t="str">
        <f>IF(ISTEXT('PDG B5 PPR'!#REF!)=TRUE,'PDG B5 PPR'!#REF!,"")</f>
        <v/>
      </c>
      <c r="B39">
        <v>38</v>
      </c>
      <c r="C39" s="125"/>
      <c r="D39" s="128" t="str">
        <f>IFERROR(INDEX($A$2:$A$51,_xlfn.AGGREGATE(15,6,(ROW($A$2:$A$51)-ROW($A$2)+1)/($A$2:$A$51&lt;&gt;""),ROWS(C$2:C39))),"")</f>
        <v/>
      </c>
    </row>
    <row r="40" spans="1:4" x14ac:dyDescent="0.25">
      <c r="A40" s="17" t="str">
        <f>IF(ISTEXT('PDG B5 PPR'!#REF!)=TRUE,'PDG B5 PPR'!#REF!,"")</f>
        <v/>
      </c>
      <c r="B40">
        <v>39</v>
      </c>
      <c r="C40" s="125"/>
      <c r="D40" s="128" t="str">
        <f>IFERROR(INDEX($A$2:$A$51,_xlfn.AGGREGATE(15,6,(ROW($A$2:$A$51)-ROW($A$2)+1)/($A$2:$A$51&lt;&gt;""),ROWS(C$2:C40))),"")</f>
        <v/>
      </c>
    </row>
    <row r="41" spans="1:4" x14ac:dyDescent="0.25">
      <c r="A41" s="17" t="str">
        <f>IF(ISTEXT('PDG B5 PPR'!#REF!)=TRUE,'PDG B5 PPR'!#REF!,"")</f>
        <v/>
      </c>
      <c r="B41">
        <v>40</v>
      </c>
      <c r="C41" s="125"/>
      <c r="D41" s="128" t="str">
        <f>IFERROR(INDEX($A$2:$A$51,_xlfn.AGGREGATE(15,6,(ROW($A$2:$A$51)-ROW($A$2)+1)/($A$2:$A$51&lt;&gt;""),ROWS(C$2:C41))),"")</f>
        <v/>
      </c>
    </row>
    <row r="42" spans="1:4" x14ac:dyDescent="0.25">
      <c r="A42" s="17" t="str">
        <f>IF(ISTEXT('PDG B5 PPR'!#REF!)=TRUE,'PDG B5 PPR'!#REF!,"")</f>
        <v/>
      </c>
      <c r="B42">
        <v>41</v>
      </c>
      <c r="C42" s="125"/>
      <c r="D42" s="128" t="str">
        <f>IFERROR(INDEX($A$2:$A$51,_xlfn.AGGREGATE(15,6,(ROW($A$2:$A$51)-ROW($A$2)+1)/($A$2:$A$51&lt;&gt;""),ROWS(C$2:C42))),"")</f>
        <v/>
      </c>
    </row>
    <row r="43" spans="1:4" x14ac:dyDescent="0.25">
      <c r="A43" s="17" t="str">
        <f>IF(ISTEXT('PDG B5 PPR'!#REF!)=TRUE,'PDG B5 PPR'!#REF!,"")</f>
        <v/>
      </c>
      <c r="B43">
        <v>42</v>
      </c>
      <c r="C43" s="125"/>
      <c r="D43" s="128" t="str">
        <f>IFERROR(INDEX($A$2:$A$51,_xlfn.AGGREGATE(15,6,(ROW($A$2:$A$51)-ROW($A$2)+1)/($A$2:$A$51&lt;&gt;""),ROWS(C$2:C43))),"")</f>
        <v/>
      </c>
    </row>
    <row r="44" spans="1:4" x14ac:dyDescent="0.25">
      <c r="A44" s="17" t="str">
        <f>IF(ISTEXT('PDG B5 PPR'!#REF!)=TRUE,'PDG B5 PPR'!#REF!,"")</f>
        <v/>
      </c>
      <c r="B44">
        <v>43</v>
      </c>
      <c r="C44" s="125"/>
      <c r="D44" s="128" t="str">
        <f>IFERROR(INDEX($A$2:$A$51,_xlfn.AGGREGATE(15,6,(ROW($A$2:$A$51)-ROW($A$2)+1)/($A$2:$A$51&lt;&gt;""),ROWS(C$2:C44))),"")</f>
        <v/>
      </c>
    </row>
    <row r="45" spans="1:4" x14ac:dyDescent="0.25">
      <c r="A45" s="17" t="str">
        <f>IF(ISTEXT('PDG B5 PPR'!#REF!)=TRUE,'PDG B5 PPR'!#REF!,"")</f>
        <v/>
      </c>
      <c r="B45">
        <v>44</v>
      </c>
      <c r="C45" s="125"/>
      <c r="D45" s="128" t="str">
        <f>IFERROR(INDEX($A$2:$A$51,_xlfn.AGGREGATE(15,6,(ROW($A$2:$A$51)-ROW($A$2)+1)/($A$2:$A$51&lt;&gt;""),ROWS(C$2:C45))),"")</f>
        <v/>
      </c>
    </row>
    <row r="46" spans="1:4" x14ac:dyDescent="0.25">
      <c r="A46" s="17" t="str">
        <f>IF(ISTEXT('PDG B5 PPR'!#REF!)=TRUE,'PDG B5 PPR'!#REF!,"")</f>
        <v/>
      </c>
      <c r="B46">
        <v>45</v>
      </c>
      <c r="C46" s="125"/>
      <c r="D46" s="128" t="str">
        <f>IFERROR(INDEX($A$2:$A$51,_xlfn.AGGREGATE(15,6,(ROW($A$2:$A$51)-ROW($A$2)+1)/($A$2:$A$51&lt;&gt;""),ROWS(C$2:C46))),"")</f>
        <v/>
      </c>
    </row>
    <row r="47" spans="1:4" x14ac:dyDescent="0.25">
      <c r="A47" s="17" t="str">
        <f>IF(ISTEXT('PDG B5 PPR'!#REF!)=TRUE,'PDG B5 PPR'!#REF!,"")</f>
        <v/>
      </c>
      <c r="B47">
        <v>46</v>
      </c>
      <c r="C47" s="125"/>
      <c r="D47" s="128" t="str">
        <f>IFERROR(INDEX($A$2:$A$51,_xlfn.AGGREGATE(15,6,(ROW($A$2:$A$51)-ROW($A$2)+1)/($A$2:$A$51&lt;&gt;""),ROWS(C$2:C47))),"")</f>
        <v/>
      </c>
    </row>
    <row r="48" spans="1:4" x14ac:dyDescent="0.25">
      <c r="A48" s="17" t="str">
        <f>IF(ISTEXT('PDG B5 PPR'!#REF!)=TRUE,'PDG B5 PPR'!#REF!,"")</f>
        <v/>
      </c>
      <c r="B48">
        <v>47</v>
      </c>
      <c r="C48" s="125"/>
      <c r="D48" s="128" t="str">
        <f>IFERROR(INDEX($A$2:$A$51,_xlfn.AGGREGATE(15,6,(ROW($A$2:$A$51)-ROW($A$2)+1)/($A$2:$A$51&lt;&gt;""),ROWS(C$2:C48))),"")</f>
        <v/>
      </c>
    </row>
    <row r="49" spans="1:4" x14ac:dyDescent="0.25">
      <c r="A49" s="17" t="str">
        <f>IF(ISTEXT('PDG B5 PPR'!#REF!)=TRUE,'PDG B5 PPR'!#REF!,"")</f>
        <v/>
      </c>
      <c r="B49">
        <v>48</v>
      </c>
      <c r="C49" s="125"/>
      <c r="D49" s="128" t="str">
        <f>IFERROR(INDEX($A$2:$A$51,_xlfn.AGGREGATE(15,6,(ROW($A$2:$A$51)-ROW($A$2)+1)/($A$2:$A$51&lt;&gt;""),ROWS(C$2:C49))),"")</f>
        <v/>
      </c>
    </row>
    <row r="50" spans="1:4" x14ac:dyDescent="0.25">
      <c r="A50" s="17" t="str">
        <f>IF(ISTEXT('PDG B5 PPR'!#REF!)=TRUE,'PDG B5 PPR'!#REF!,"")</f>
        <v/>
      </c>
      <c r="B50">
        <v>49</v>
      </c>
      <c r="C50" s="125"/>
      <c r="D50" s="128" t="str">
        <f>IFERROR(INDEX($A$2:$A$51,_xlfn.AGGREGATE(15,6,(ROW($A$2:$A$51)-ROW($A$2)+1)/($A$2:$A$51&lt;&gt;""),ROWS(C$2:C50))),"")</f>
        <v/>
      </c>
    </row>
    <row r="51" spans="1:4" x14ac:dyDescent="0.25">
      <c r="A51" s="17" t="str">
        <f>IF(ISTEXT('PDG B5 PPR'!#REF!)=TRUE,'PDG B5 PPR'!#REF!,"")</f>
        <v/>
      </c>
      <c r="B51">
        <v>50</v>
      </c>
      <c r="C51" s="125"/>
      <c r="D51" s="128" t="str">
        <f>IFERROR(INDEX($A$2:$A$51,_xlfn.AGGREGATE(15,6,(ROW($A$2:$A$51)-ROW($A$2)+1)/($A$2:$A$51&lt;&gt;""),ROWS(C$2:C51))),"")</f>
        <v/>
      </c>
    </row>
    <row r="52" spans="1:4" x14ac:dyDescent="0.25">
      <c r="C52" s="125"/>
      <c r="D52" s="128" t="str">
        <f>IFERROR(INDEX($A$2:$A$51,_xlfn.AGGREGATE(15,6,(ROW($A$2:$A$51)-ROW($A$2)+1)/($A$2:$A$51&lt;&gt;""),ROWS(C$2:C52))),"")</f>
        <v/>
      </c>
    </row>
    <row r="53" spans="1:4" x14ac:dyDescent="0.25">
      <c r="C53" s="125"/>
      <c r="D53" s="128" t="str">
        <f>IFERROR(INDEX($A$2:$A$51,_xlfn.AGGREGATE(15,6,(ROW($A$2:$A$51)-ROW($A$2)+1)/($A$2:$A$51&lt;&gt;""),ROWS(C$2:C53))),"")</f>
        <v/>
      </c>
    </row>
    <row r="56" spans="1:4" x14ac:dyDescent="0.25">
      <c r="C56" t="e">
        <f>$D$2:INDEX($D$2:$D$53,COUNTIF($D$2:$D$53,"?*"))</f>
        <v>#VALUE!</v>
      </c>
    </row>
  </sheetData>
  <sheetProtection algorithmName="SHA-512" hashValue="FxA9aMURJDWXfwt+7QwpAJYG+aJEbW/iuGxjqx1mkwOHwXC7J7CkmkEbQ4F5qYAJuMjW9f//mHFFIFZ0XUib2Q==" saltValue="JgBILpXL9vNvXogyIdddPA==" spinCount="100000" sheet="1" objects="1" scenarios="1" selectLockedCells="1" selectUnlockedCells="1"/>
  <dataValidations count="1">
    <dataValidation type="list" allowBlank="1" showInputMessage="1" showErrorMessage="1" sqref="G2">
      <formula1>DynamicRange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18"/>
  <sheetViews>
    <sheetView zoomScale="70" zoomScaleNormal="70" workbookViewId="0">
      <selection activeCell="F3" sqref="F3"/>
    </sheetView>
  </sheetViews>
  <sheetFormatPr defaultRowHeight="15" x14ac:dyDescent="0.25"/>
  <cols>
    <col min="1" max="1" width="26.140625" bestFit="1" customWidth="1"/>
    <col min="2" max="2" width="26.140625" customWidth="1"/>
    <col min="3" max="3" width="19.140625" bestFit="1" customWidth="1"/>
    <col min="4" max="4" width="16.42578125" style="119" bestFit="1" customWidth="1"/>
    <col min="5" max="5" width="26.42578125" bestFit="1" customWidth="1"/>
    <col min="6" max="6" width="22.140625" style="3" bestFit="1" customWidth="1"/>
    <col min="7" max="7" width="27.85546875" bestFit="1" customWidth="1"/>
    <col min="8" max="8" width="20.140625" style="119" customWidth="1"/>
    <col min="9" max="9" width="25.140625" style="119" bestFit="1" customWidth="1"/>
    <col min="10" max="10" width="15.42578125" style="119" customWidth="1"/>
    <col min="11" max="11" width="10.42578125" style="119" bestFit="1" customWidth="1"/>
    <col min="12" max="12" width="9.85546875" style="119" customWidth="1"/>
    <col min="13" max="13" width="9.85546875" customWidth="1"/>
    <col min="14" max="14" width="13.42578125" customWidth="1"/>
  </cols>
  <sheetData>
    <row r="1" spans="1:14" x14ac:dyDescent="0.25">
      <c r="A1" s="105"/>
      <c r="B1" s="105" t="s">
        <v>112</v>
      </c>
      <c r="C1" s="106" t="s">
        <v>113</v>
      </c>
      <c r="D1" s="107" t="s">
        <v>114</v>
      </c>
      <c r="E1" s="105" t="s">
        <v>115</v>
      </c>
      <c r="F1" s="105" t="s">
        <v>115</v>
      </c>
      <c r="G1" s="105" t="s">
        <v>115</v>
      </c>
      <c r="H1" s="107" t="s">
        <v>116</v>
      </c>
      <c r="I1" s="107" t="s">
        <v>117</v>
      </c>
      <c r="J1" s="107" t="s">
        <v>118</v>
      </c>
      <c r="K1" s="107" t="s">
        <v>118</v>
      </c>
      <c r="L1" s="107" t="s">
        <v>119</v>
      </c>
      <c r="M1" s="105" t="s">
        <v>119</v>
      </c>
      <c r="N1" s="105" t="s">
        <v>120</v>
      </c>
    </row>
    <row r="2" spans="1:14" s="112" customFormat="1" ht="60" x14ac:dyDescent="0.25">
      <c r="A2" s="108" t="s">
        <v>121</v>
      </c>
      <c r="B2" s="109" t="s">
        <v>122</v>
      </c>
      <c r="C2" s="108" t="s">
        <v>123</v>
      </c>
      <c r="D2" s="110" t="s">
        <v>124</v>
      </c>
      <c r="E2" s="109" t="s">
        <v>125</v>
      </c>
      <c r="F2" s="108" t="s">
        <v>126</v>
      </c>
      <c r="G2" s="109" t="s">
        <v>127</v>
      </c>
      <c r="H2" s="111" t="s">
        <v>128</v>
      </c>
      <c r="I2" s="111" t="s">
        <v>129</v>
      </c>
      <c r="J2" s="111" t="s">
        <v>130</v>
      </c>
      <c r="K2" s="111" t="s">
        <v>131</v>
      </c>
      <c r="L2" s="111" t="s">
        <v>130</v>
      </c>
      <c r="M2" s="112" t="s">
        <v>131</v>
      </c>
      <c r="N2" s="112" t="s">
        <v>132</v>
      </c>
    </row>
    <row r="3" spans="1:14" ht="90" x14ac:dyDescent="0.25">
      <c r="A3" s="105" t="s">
        <v>133</v>
      </c>
      <c r="B3" s="105" t="s">
        <v>134</v>
      </c>
      <c r="C3" s="105" t="s">
        <v>135</v>
      </c>
      <c r="D3" s="107" t="s">
        <v>136</v>
      </c>
      <c r="E3" s="113" t="s">
        <v>137</v>
      </c>
      <c r="F3" s="105" t="s">
        <v>138</v>
      </c>
      <c r="G3" s="105" t="s">
        <v>139</v>
      </c>
      <c r="H3" s="114" t="s">
        <v>140</v>
      </c>
      <c r="I3" s="107" t="s">
        <v>141</v>
      </c>
      <c r="J3" s="115" t="s">
        <v>142</v>
      </c>
      <c r="K3" s="114" t="s">
        <v>143</v>
      </c>
      <c r="L3" s="114" t="s">
        <v>144</v>
      </c>
      <c r="M3" s="113" t="s">
        <v>143</v>
      </c>
      <c r="N3" s="116" t="s">
        <v>145</v>
      </c>
    </row>
    <row r="4" spans="1:14" ht="75" x14ac:dyDescent="0.25">
      <c r="A4" s="105" t="s">
        <v>146</v>
      </c>
      <c r="B4" s="105" t="s">
        <v>147</v>
      </c>
      <c r="C4" s="105" t="s">
        <v>148</v>
      </c>
      <c r="D4" s="107" t="s">
        <v>149</v>
      </c>
      <c r="E4" s="105" t="s">
        <v>150</v>
      </c>
      <c r="F4" s="105" t="s">
        <v>151</v>
      </c>
      <c r="G4" s="105" t="s">
        <v>152</v>
      </c>
      <c r="H4" s="114" t="s">
        <v>153</v>
      </c>
      <c r="I4" s="107" t="s">
        <v>154</v>
      </c>
      <c r="J4" s="115" t="s">
        <v>155</v>
      </c>
      <c r="K4" s="114" t="s">
        <v>156</v>
      </c>
      <c r="L4" s="114" t="s">
        <v>157</v>
      </c>
      <c r="M4" s="113" t="s">
        <v>156</v>
      </c>
      <c r="N4" s="116" t="s">
        <v>158</v>
      </c>
    </row>
    <row r="5" spans="1:14" ht="60" x14ac:dyDescent="0.25">
      <c r="A5" s="117"/>
      <c r="B5" s="105" t="s">
        <v>159</v>
      </c>
      <c r="C5" s="105" t="s">
        <v>160</v>
      </c>
      <c r="D5" s="107" t="s">
        <v>161</v>
      </c>
      <c r="E5" s="105" t="s">
        <v>162</v>
      </c>
      <c r="F5" s="105" t="s">
        <v>163</v>
      </c>
      <c r="G5" s="105" t="s">
        <v>164</v>
      </c>
      <c r="H5" s="114" t="s">
        <v>165</v>
      </c>
      <c r="I5" s="107" t="s">
        <v>166</v>
      </c>
      <c r="J5" s="115" t="s">
        <v>167</v>
      </c>
      <c r="K5" s="114" t="s">
        <v>168</v>
      </c>
      <c r="L5" s="114" t="s">
        <v>169</v>
      </c>
      <c r="M5" s="113" t="s">
        <v>168</v>
      </c>
      <c r="N5" s="116" t="s">
        <v>170</v>
      </c>
    </row>
    <row r="6" spans="1:14" ht="150" x14ac:dyDescent="0.25">
      <c r="A6" s="118"/>
      <c r="B6" s="105" t="s">
        <v>171</v>
      </c>
      <c r="C6" s="113" t="s">
        <v>172</v>
      </c>
      <c r="D6" s="107" t="s">
        <v>173</v>
      </c>
      <c r="E6" s="105" t="s">
        <v>174</v>
      </c>
      <c r="F6" s="105"/>
      <c r="G6" s="105" t="s">
        <v>175</v>
      </c>
      <c r="H6" s="107" t="s">
        <v>173</v>
      </c>
      <c r="J6" s="115" t="s">
        <v>176</v>
      </c>
      <c r="K6" s="120"/>
      <c r="L6" s="114" t="s">
        <v>173</v>
      </c>
      <c r="M6" s="121"/>
      <c r="N6" s="116" t="s">
        <v>177</v>
      </c>
    </row>
    <row r="7" spans="1:14" ht="30" x14ac:dyDescent="0.25">
      <c r="A7" s="118"/>
      <c r="B7" s="105" t="s">
        <v>178</v>
      </c>
      <c r="C7" s="105" t="s">
        <v>179</v>
      </c>
      <c r="D7" s="107"/>
      <c r="E7" s="105" t="s">
        <v>180</v>
      </c>
      <c r="F7" s="105"/>
      <c r="G7" s="105" t="s">
        <v>181</v>
      </c>
      <c r="J7" s="107" t="s">
        <v>173</v>
      </c>
      <c r="N7" s="113" t="s">
        <v>173</v>
      </c>
    </row>
    <row r="8" spans="1:14" x14ac:dyDescent="0.25">
      <c r="A8" s="105"/>
      <c r="B8" s="105" t="s">
        <v>173</v>
      </c>
      <c r="C8" s="105" t="s">
        <v>173</v>
      </c>
      <c r="D8" s="107"/>
      <c r="E8" s="105" t="s">
        <v>182</v>
      </c>
      <c r="F8" s="105"/>
      <c r="G8" s="105" t="s">
        <v>183</v>
      </c>
      <c r="N8" s="121"/>
    </row>
    <row r="9" spans="1:14" x14ac:dyDescent="0.25">
      <c r="A9" s="105"/>
      <c r="B9" s="105"/>
      <c r="C9" s="105"/>
      <c r="D9" s="107"/>
      <c r="E9" s="105" t="s">
        <v>184</v>
      </c>
      <c r="F9" s="105"/>
      <c r="G9" s="105" t="s">
        <v>185</v>
      </c>
      <c r="N9" s="121"/>
    </row>
    <row r="10" spans="1:14" x14ac:dyDescent="0.25">
      <c r="A10" s="105"/>
      <c r="B10" s="105"/>
      <c r="C10" s="105"/>
      <c r="D10" s="107"/>
      <c r="E10" s="105" t="s">
        <v>186</v>
      </c>
      <c r="F10" s="105"/>
      <c r="G10" s="105" t="s">
        <v>187</v>
      </c>
    </row>
    <row r="11" spans="1:14" x14ac:dyDescent="0.25">
      <c r="A11" s="105"/>
      <c r="B11" s="105"/>
      <c r="C11" s="105"/>
      <c r="D11" s="107"/>
      <c r="E11" s="105" t="s">
        <v>188</v>
      </c>
      <c r="F11" s="105"/>
      <c r="G11" s="105" t="s">
        <v>189</v>
      </c>
    </row>
    <row r="12" spans="1:14" x14ac:dyDescent="0.25">
      <c r="A12" s="105"/>
      <c r="B12" s="105"/>
      <c r="C12" s="105"/>
      <c r="D12" s="107"/>
      <c r="E12" s="105" t="s">
        <v>190</v>
      </c>
      <c r="F12" s="105"/>
      <c r="G12" s="105" t="s">
        <v>191</v>
      </c>
    </row>
    <row r="13" spans="1:14" x14ac:dyDescent="0.25">
      <c r="A13" s="105"/>
      <c r="B13" s="105"/>
      <c r="C13" s="105"/>
      <c r="D13" s="107"/>
      <c r="E13" s="105" t="s">
        <v>192</v>
      </c>
      <c r="F13" s="105"/>
      <c r="G13" s="105" t="s">
        <v>193</v>
      </c>
    </row>
    <row r="14" spans="1:14" ht="30" x14ac:dyDescent="0.25">
      <c r="A14" s="105"/>
      <c r="B14" s="105"/>
      <c r="C14" s="105"/>
      <c r="D14" s="107"/>
      <c r="E14" s="113" t="s">
        <v>194</v>
      </c>
      <c r="F14" s="105"/>
      <c r="G14" s="105" t="s">
        <v>195</v>
      </c>
    </row>
    <row r="15" spans="1:14" x14ac:dyDescent="0.25">
      <c r="A15" s="105"/>
      <c r="B15" s="105"/>
      <c r="C15" s="105"/>
      <c r="D15" s="107"/>
      <c r="E15" s="105" t="s">
        <v>196</v>
      </c>
      <c r="F15" s="105"/>
      <c r="G15" s="105" t="s">
        <v>197</v>
      </c>
    </row>
    <row r="16" spans="1:14" x14ac:dyDescent="0.25">
      <c r="G16" s="105" t="s">
        <v>198</v>
      </c>
    </row>
    <row r="17" spans="7:7" x14ac:dyDescent="0.25">
      <c r="G17" s="105" t="s">
        <v>199</v>
      </c>
    </row>
    <row r="18" spans="7:7" x14ac:dyDescent="0.25">
      <c r="G18" s="105" t="s">
        <v>196</v>
      </c>
    </row>
  </sheetData>
  <sheetProtection algorithmName="SHA-512" hashValue="laMifCR5RnG2kvWAO451L7/LCa8dDvIy4vACHzMxxyGV3lgPL1uLw4f3ncimr54P0IHv0Lo0ftGPQu6CPTu7qw==" saltValue="WLGeg9xx6omp8nenj6Q5R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17</vt:i4>
      </vt:variant>
    </vt:vector>
  </HeadingPairs>
  <TitlesOfParts>
    <vt:vector size="21" baseType="lpstr">
      <vt:lpstr>PDG B5 PPR</vt:lpstr>
      <vt:lpstr>Macro Edits Made</vt:lpstr>
      <vt:lpstr>D1 Dropdown</vt:lpstr>
      <vt:lpstr>User Form Selections</vt:lpstr>
      <vt:lpstr>CapabilityLevel</vt:lpstr>
      <vt:lpstr>CapabilityLevel2</vt:lpstr>
      <vt:lpstr>CapabilityType</vt:lpstr>
      <vt:lpstr>CapabilityType2</vt:lpstr>
      <vt:lpstr>'PDG B5 PPR'!ColumnTitleRegion3..B15.1</vt:lpstr>
      <vt:lpstr>DataSharingDirection</vt:lpstr>
      <vt:lpstr>DataUses</vt:lpstr>
      <vt:lpstr>ExternalPartnerType</vt:lpstr>
      <vt:lpstr>FederalFundingSources</vt:lpstr>
      <vt:lpstr>MDSProgramNames</vt:lpstr>
      <vt:lpstr>MeetingFrequency</vt:lpstr>
      <vt:lpstr>PartnershipType</vt:lpstr>
      <vt:lpstr>'PDG B5 PPR'!Print_Area</vt:lpstr>
      <vt:lpstr>RegisteredProviders</vt:lpstr>
      <vt:lpstr>'PDG B5 PPR'!RowTitleRegion1..C9</vt:lpstr>
      <vt:lpstr>TypesOfFundingSources</vt:lpstr>
      <vt:lpstr>TypesOfServicesProvided</vt:lpstr>
    </vt:vector>
  </TitlesOfParts>
  <Company>Grant Thornton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 Thornton LLP</dc:creator>
  <cp:lastModifiedBy>ACF RCO</cp:lastModifiedBy>
  <dcterms:created xsi:type="dcterms:W3CDTF">2019-09-13T13:19:30Z</dcterms:created>
  <dcterms:modified xsi:type="dcterms:W3CDTF">2019-11-01T09:31:27Z</dcterms:modified>
</cp:coreProperties>
</file>