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usepa-my.sharepoint.com/personal/duenser_sean_epa_gov/Documents/Desktop/"/>
    </mc:Choice>
  </mc:AlternateContent>
  <xr:revisionPtr revIDLastSave="0" documentId="8_{84D3528E-7B6B-4CD1-9164-DC5710F158B7}" xr6:coauthVersionLast="46" xr6:coauthVersionMax="47" xr10:uidLastSave="{00000000-0000-0000-0000-000000000000}"/>
  <bookViews>
    <workbookView xWindow="-110" yWindow="-110" windowWidth="19420" windowHeight="10420" activeTab="1" xr2:uid="{00000000-000D-0000-FFFF-FFFF00000000}"/>
  </bookViews>
  <sheets>
    <sheet name="Company Information" sheetId="1" r:id="rId1"/>
    <sheet name="Annual Reporting" sheetId="7" r:id="rId2"/>
    <sheet name="Lists" sheetId="3" r:id="rId3"/>
  </sheets>
  <definedNames>
    <definedName name="_xlnm._FilterDatabase" localSheetId="2" hidden="1">Lists!$A$1:$I$1</definedName>
    <definedName name="CASRN">Lists!$I$2:$I$19</definedName>
    <definedName name="Common_Name">Lists!$B$2:$B$19</definedName>
    <definedName name="Common_Name_1">OFFSET(Lists!$F$2:$F$19,0,0,COUNT(Lists!$C$2:$C$19),1)</definedName>
    <definedName name="Common_Name_2">OFFSET(Lists!$G$2:$G$19,0,0,COUNT(Lists!$D$2:$D$19),1)</definedName>
    <definedName name="Common_Name_5">OFFSET(Lists!$H$2:$H$19,0,0,COUNT(Lists!$E$2:$E$19),1)</definedName>
    <definedName name="Month">Lists!$L$2:$L$13</definedName>
    <definedName name="Option_1">Lists!$A$22:$A$23</definedName>
    <definedName name="Span">Lists!$K$2:$K$3</definedName>
    <definedName name="State">Lists!$O$2:$O$57</definedName>
    <definedName name="Year">Lists!$M$2:$M$10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9" i="7" l="1"/>
  <c r="H76" i="7"/>
  <c r="G76" i="7" s="1"/>
  <c r="E76" i="7" s="1"/>
  <c r="C76" i="7" s="1"/>
  <c r="F76" i="7" l="1"/>
  <c r="D76" i="7" s="1"/>
  <c r="O35" i="7" l="1"/>
  <c r="O36" i="7"/>
  <c r="O37" i="7"/>
  <c r="O34" i="7"/>
  <c r="B11" i="7"/>
  <c r="H80" i="7"/>
  <c r="H81" i="7"/>
  <c r="H82" i="7"/>
  <c r="E3" i="3" l="1"/>
  <c r="E4" i="3"/>
  <c r="E5" i="3"/>
  <c r="E6" i="3"/>
  <c r="E7" i="3"/>
  <c r="E8" i="3"/>
  <c r="E9" i="3"/>
  <c r="E10" i="3"/>
  <c r="E11" i="3"/>
  <c r="E12" i="3"/>
  <c r="E13" i="3"/>
  <c r="E14" i="3"/>
  <c r="E15" i="3"/>
  <c r="E16" i="3"/>
  <c r="E17" i="3"/>
  <c r="E18" i="3"/>
  <c r="E19" i="3"/>
  <c r="E2" i="3"/>
  <c r="C3" i="3"/>
  <c r="C4" i="3"/>
  <c r="C5" i="3"/>
  <c r="C6" i="3"/>
  <c r="C7" i="3"/>
  <c r="C8" i="3"/>
  <c r="C9" i="3"/>
  <c r="C10" i="3"/>
  <c r="C11" i="3"/>
  <c r="C12" i="3"/>
  <c r="C13" i="3"/>
  <c r="C14" i="3"/>
  <c r="C15" i="3"/>
  <c r="C16" i="3"/>
  <c r="C17" i="3"/>
  <c r="C18" i="3"/>
  <c r="C19" i="3"/>
  <c r="C2" i="3"/>
  <c r="H7" i="3" l="1"/>
  <c r="H13" i="3"/>
  <c r="H12" i="3"/>
  <c r="H11" i="3"/>
  <c r="H3" i="3"/>
  <c r="H14" i="3"/>
  <c r="H10" i="3"/>
  <c r="H6" i="3"/>
  <c r="H2" i="3"/>
  <c r="H19" i="3"/>
  <c r="H9" i="3"/>
  <c r="H8" i="3"/>
  <c r="H5" i="3"/>
  <c r="H4" i="3"/>
  <c r="H18" i="3"/>
  <c r="H17" i="3"/>
  <c r="H16" i="3"/>
  <c r="H15" i="3"/>
  <c r="B9" i="7"/>
  <c r="D3" i="3" l="1"/>
  <c r="D4" i="3"/>
  <c r="D5" i="3"/>
  <c r="D6" i="3"/>
  <c r="D7" i="3"/>
  <c r="D8" i="3"/>
  <c r="D9" i="3"/>
  <c r="D10" i="3"/>
  <c r="D11" i="3"/>
  <c r="D12" i="3"/>
  <c r="D13" i="3"/>
  <c r="D14" i="3"/>
  <c r="D15" i="3"/>
  <c r="D16" i="3"/>
  <c r="D17" i="3"/>
  <c r="D18" i="3"/>
  <c r="D19" i="3"/>
  <c r="D2" i="3"/>
  <c r="G3" i="3" l="1"/>
  <c r="G11" i="3"/>
  <c r="G19" i="3"/>
  <c r="G13" i="3"/>
  <c r="G16" i="3"/>
  <c r="G10" i="3"/>
  <c r="G4" i="3"/>
  <c r="G12" i="3"/>
  <c r="G5" i="3"/>
  <c r="G8" i="3"/>
  <c r="G17" i="3"/>
  <c r="G6" i="3"/>
  <c r="G14" i="3"/>
  <c r="G7" i="3"/>
  <c r="G15" i="3"/>
  <c r="G9" i="3"/>
  <c r="G18" i="3"/>
  <c r="G2" i="3"/>
  <c r="F3" i="3" l="1"/>
  <c r="F12" i="3"/>
  <c r="F15" i="3"/>
  <c r="F10" i="3"/>
  <c r="F9" i="3"/>
  <c r="F16" i="3"/>
  <c r="F8" i="3"/>
  <c r="F7" i="3"/>
  <c r="F13" i="3"/>
  <c r="F2" i="3"/>
  <c r="F19" i="3"/>
  <c r="F11" i="3"/>
  <c r="F18" i="3"/>
  <c r="F17" i="3"/>
  <c r="F14" i="3"/>
  <c r="F6" i="3"/>
  <c r="F5" i="3"/>
  <c r="F4" i="3"/>
</calcChain>
</file>

<file path=xl/sharedStrings.xml><?xml version="1.0" encoding="utf-8"?>
<sst xmlns="http://schemas.openxmlformats.org/spreadsheetml/2006/main" count="252" uniqueCount="211">
  <si>
    <t>OMB Control Number: 2060-XXXX</t>
  </si>
  <si>
    <t>Expiration Date: X/XX/202X</t>
  </si>
  <si>
    <t>American Innovation and Manufacturing Act - HFC Application-Specific Allowance Holder Biannual Reporting Form</t>
  </si>
  <si>
    <t>Worksheet Instructions:</t>
  </si>
  <si>
    <t>Version:</t>
  </si>
  <si>
    <t>r0.2</t>
  </si>
  <si>
    <t>Updated:</t>
  </si>
  <si>
    <t>External Links:</t>
  </si>
  <si>
    <t>Reporting Form Navigation:</t>
  </si>
  <si>
    <t>Section 1 - Company Identification</t>
  </si>
  <si>
    <t>Section 4 - Transition Plan</t>
  </si>
  <si>
    <t>Section 7 - Quantiity Acquired in Previous Three Years</t>
  </si>
  <si>
    <t>Section 2 - Application-Specific Data</t>
  </si>
  <si>
    <t>Section 5 - Additional Application-Specific Allowances for Next Calendar Year</t>
  </si>
  <si>
    <t>Section 3 - Allowance Conferral Data</t>
  </si>
  <si>
    <t>Section 6 - Contracting Information</t>
  </si>
  <si>
    <t>EPA may request additional information or ask follow up questions to verify the accuracy of this submission and supporting documentation, including pursuant to CAA section 114 as authorized under the AIM Act.</t>
  </si>
  <si>
    <t>Instructions: Complete the following company information.</t>
  </si>
  <si>
    <t>Company Name:</t>
  </si>
  <si>
    <t>Company ID:</t>
  </si>
  <si>
    <t>Reporting Year:</t>
  </si>
  <si>
    <t>Reporting Period:</t>
  </si>
  <si>
    <t>Instructions: Enter the quantity of each regulated substance that was acquired through conferring allowances, directly imported, or purchased without expending application-specific allowances (i.e., from the open market) during the previous six months. Additionally, provide the quantity held in inventory on the last day of the previous six-month period, and the quantity destroyed or recycled during the previous six months.</t>
  </si>
  <si>
    <t xml:space="preserve">Acquired, Held in Inventory, Destroyed or Recycled </t>
  </si>
  <si>
    <t xml:space="preserve">HFC </t>
  </si>
  <si>
    <t>Quantity Acquired through Conferring Allowances
(kg)
§84.31(h)(1)(i)</t>
  </si>
  <si>
    <t>Quantity Acquired through Expending Allowances and Directly Imported
(kg)
§84.31(h)(1)(ii)</t>
  </si>
  <si>
    <t>Quantity Purchased for Application-Specific Allowances without Expending Application-Specific Allowances
(kg)
§84.31(h)(1)(iii)</t>
  </si>
  <si>
    <t>Quantity Held in Inventory by the Reporting Company or Held under Contract by Another Company for the Reporting Company’s Use
(kg)
§84.31(h)(1)(iv)</t>
  </si>
  <si>
    <t>Quantity Destroyed
(kg)
§84.31(h)(1)(v)</t>
  </si>
  <si>
    <t>Quantity Recycled
(kg)
§84.31(h)(1)(v)</t>
  </si>
  <si>
    <t>Instructions: Provide the names of the companies to which application-specific allowances were conferred.</t>
  </si>
  <si>
    <t>HFC Allowance Conferral Data</t>
  </si>
  <si>
    <t>HFC</t>
  </si>
  <si>
    <t>Company to Which Allowances Were Conferred</t>
  </si>
  <si>
    <t>Company Contact Name
§84.31(h)(1)(vi)</t>
  </si>
  <si>
    <t>Company Contact Email
§84.31(h)(1)(vi)</t>
  </si>
  <si>
    <t>Company Contact Phone
§84.31(h)(1)(vi)</t>
  </si>
  <si>
    <t>Quantity of Allowances Conferred
(MTEVe)
§84.31(h)(1)(vi)</t>
  </si>
  <si>
    <t>Quantity of HFC Received
(kg)
§84.31(h)(1)(vi)</t>
  </si>
  <si>
    <t>This collection of information is approved by OMB under the Paperwork Reduction Act, 44 U.S.C. 3501 et seq. (OMB Control No. 2060-XXXX). Responses to this collection of information are mandatory (40 CFR 84.31). An agency may not conduct or sponsor, and a person is not required to respond to, a collection of information unless it displays a currently valid OMB control number. The public reporting and recordkeeping burden for this collection of information is estimated to be 12 hours per response. Send comments on the Agency’s need for this information,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</si>
  <si>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EPA Form # 5900-551</t>
  </si>
  <si>
    <t>Provide a description of plans to transition application-specific use of regulated substances to regulated substances with a lower exchange value or alternatives to regulated substances. §84.31(h)(1)(vii)</t>
  </si>
  <si>
    <t>Instructions: If the company is requesting additional allowances due to one or more of the circumstances listed in 84.13(b)(1), provide a projection of the monthly quantity of additional regulated substances needed for application-specific uses by month in the next calendar year.</t>
  </si>
  <si>
    <t>Quantity Needed for Application-Specific Use (kg)
§84.31(h)(1)(viii)</t>
  </si>
  <si>
    <t xml:space="preserve">January </t>
  </si>
  <si>
    <t>February</t>
  </si>
  <si>
    <t>March</t>
  </si>
  <si>
    <t>April</t>
  </si>
  <si>
    <t>May</t>
  </si>
  <si>
    <t>June</t>
  </si>
  <si>
    <t>July</t>
  </si>
  <si>
    <t>August</t>
  </si>
  <si>
    <t>September</t>
  </si>
  <si>
    <t>October</t>
  </si>
  <si>
    <t>November</t>
  </si>
  <si>
    <t>December</t>
  </si>
  <si>
    <t>Total</t>
  </si>
  <si>
    <t>Instructions: Provide a detailed explanation, including relevant supporting documentation (e.g., explanation of amounts of products that must be delivered under new contracts, copies of permits or other documentation to clarify when the new line or facility is opening, more recent sales numbers to document growth in MDI sales resulting from a public health emergency) to justify the additional need. §84.31(h)(1)(viii)</t>
  </si>
  <si>
    <t>Instructions: If the company is contracting out the manufacturing of defense sprays or metered dose inhalers, or paying another person (whether it is in cash, credit, goods, or services) to perform the servicing of onboard aerospace fire suppression, complete the following information for the contact doing to manufacturing or servicing:</t>
  </si>
  <si>
    <t>Manufacturing/Serviving Representative</t>
  </si>
  <si>
    <t>Company Name
§84.31(h)(1)(ix)</t>
  </si>
  <si>
    <t>Contact Name
§84.31(h)(1)(ix)</t>
  </si>
  <si>
    <t>Contact Email
§84.31(h)(1)(ix)</t>
  </si>
  <si>
    <t>Contact Street Address
§84.31(h)(1)(ix)</t>
  </si>
  <si>
    <t>Contract City
§84.31(h)(1)(ix)</t>
  </si>
  <si>
    <t>Contact State
§84.31(h)(1)(ix)</t>
  </si>
  <si>
    <t>Contact Zip
§84.31(h)(1)(ix)</t>
  </si>
  <si>
    <t>Provide clarification on whether the responses in this report apply to the company that is allocated application-specific allowances or the company receiving the contract for manufacturing and/or servicing using application-specific allowances: §84.31(h)(1)(ix)</t>
  </si>
  <si>
    <t>Section 7 - Quantity Acquired in Previous Three Years</t>
  </si>
  <si>
    <t>Year</t>
  </si>
  <si>
    <t xml:space="preserve"> Reporting Period</t>
  </si>
  <si>
    <t>July 1 - December 31</t>
  </si>
  <si>
    <t>January 1 - June 30</t>
  </si>
  <si>
    <t>Chemical Name</t>
  </si>
  <si>
    <t>[Common Name]</t>
  </si>
  <si>
    <t>[Common_Name_1]</t>
  </si>
  <si>
    <t>[Common_Name_2]</t>
  </si>
  <si>
    <t>[Common_Name_5]</t>
  </si>
  <si>
    <t>[CASRN]</t>
  </si>
  <si>
    <t>[Period]</t>
  </si>
  <si>
    <t>[Month]</t>
  </si>
  <si>
    <t>[Year]</t>
  </si>
  <si>
    <t>[State]</t>
  </si>
  <si>
    <t>[Reporting Period]</t>
  </si>
  <si>
    <r>
      <t>CHF</t>
    </r>
    <r>
      <rPr>
        <vertAlign val="subscript"/>
        <sz val="10"/>
        <color theme="1"/>
        <rFont val="Arial"/>
        <family val="2"/>
      </rPr>
      <t>3</t>
    </r>
  </si>
  <si>
    <t>HFC-23</t>
  </si>
  <si>
    <t>75-46-7</t>
  </si>
  <si>
    <t>January</t>
  </si>
  <si>
    <t>Alabama</t>
  </si>
  <si>
    <t>2019-2020</t>
  </si>
  <si>
    <r>
      <t>CH</t>
    </r>
    <r>
      <rPr>
        <vertAlign val="subscript"/>
        <sz val="10"/>
        <color theme="1"/>
        <rFont val="Arial"/>
        <family val="2"/>
      </rPr>
      <t>2</t>
    </r>
    <r>
      <rPr>
        <sz val="10"/>
        <color theme="1"/>
        <rFont val="Arial"/>
        <family val="2"/>
      </rPr>
      <t>F</t>
    </r>
    <r>
      <rPr>
        <vertAlign val="subscript"/>
        <sz val="10"/>
        <color theme="1"/>
        <rFont val="Arial"/>
        <family val="2"/>
      </rPr>
      <t>2</t>
    </r>
  </si>
  <si>
    <t>HFC-32</t>
  </si>
  <si>
    <t>75-10-5</t>
  </si>
  <si>
    <t>Alaska</t>
  </si>
  <si>
    <t>2020-2021</t>
  </si>
  <si>
    <r>
      <t>CH</t>
    </r>
    <r>
      <rPr>
        <vertAlign val="subscript"/>
        <sz val="10"/>
        <color theme="1"/>
        <rFont val="Arial"/>
        <family val="2"/>
      </rPr>
      <t>3</t>
    </r>
    <r>
      <rPr>
        <sz val="10"/>
        <color theme="1"/>
        <rFont val="Arial"/>
        <family val="2"/>
      </rPr>
      <t>F</t>
    </r>
  </si>
  <si>
    <t>HFC-41</t>
  </si>
  <si>
    <t>593-53-3</t>
  </si>
  <si>
    <t>American Samoa</t>
  </si>
  <si>
    <t>2021-2022</t>
  </si>
  <si>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</si>
  <si>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t>HFC-43-10mee</t>
  </si>
  <si>
    <t>138495-42-8</t>
  </si>
  <si>
    <t>Arizona</t>
  </si>
  <si>
    <t>2022-2023</t>
  </si>
  <si>
    <r>
      <t>CHF</t>
    </r>
    <r>
      <rPr>
        <vertAlign val="subscript"/>
        <sz val="10"/>
        <color theme="1"/>
        <rFont val="Arial"/>
        <family val="2"/>
      </rPr>
      <t>2</t>
    </r>
    <r>
      <rPr>
        <sz val="10"/>
        <color theme="1"/>
        <rFont val="Arial"/>
        <family val="2"/>
      </rPr>
      <t>CF</t>
    </r>
    <r>
      <rPr>
        <vertAlign val="subscript"/>
        <sz val="10"/>
        <color theme="1"/>
        <rFont val="Arial"/>
        <family val="2"/>
      </rPr>
      <t>3</t>
    </r>
  </si>
  <si>
    <t>HFC-125</t>
  </si>
  <si>
    <t>354-33-6</t>
  </si>
  <si>
    <t>Arkansas</t>
  </si>
  <si>
    <t>2023-2024</t>
  </si>
  <si>
    <r>
      <t>CHF</t>
    </r>
    <r>
      <rPr>
        <vertAlign val="subscript"/>
        <sz val="10"/>
        <color theme="1"/>
        <rFont val="Arial"/>
        <family val="2"/>
      </rPr>
      <t>2</t>
    </r>
    <r>
      <rPr>
        <sz val="10"/>
        <color theme="1"/>
        <rFont val="Arial"/>
        <family val="2"/>
      </rPr>
      <t>CHF</t>
    </r>
    <r>
      <rPr>
        <vertAlign val="subscript"/>
        <sz val="10"/>
        <color theme="1"/>
        <rFont val="Arial"/>
        <family val="2"/>
      </rPr>
      <t>2</t>
    </r>
  </si>
  <si>
    <t>HFC-134</t>
  </si>
  <si>
    <t>359-35-3</t>
  </si>
  <si>
    <t>California</t>
  </si>
  <si>
    <t>2024-2025</t>
  </si>
  <si>
    <r>
      <t>CH</t>
    </r>
    <r>
      <rPr>
        <vertAlign val="subscript"/>
        <sz val="10"/>
        <color theme="1"/>
        <rFont val="Arial"/>
        <family val="2"/>
      </rPr>
      <t>2</t>
    </r>
    <r>
      <rPr>
        <sz val="10"/>
        <color theme="1"/>
        <rFont val="Arial"/>
        <family val="2"/>
      </rPr>
      <t>FCF</t>
    </r>
    <r>
      <rPr>
        <vertAlign val="subscript"/>
        <sz val="10"/>
        <color theme="1"/>
        <rFont val="Arial"/>
        <family val="2"/>
      </rPr>
      <t>3</t>
    </r>
  </si>
  <si>
    <t>HFC-134a</t>
  </si>
  <si>
    <t>811-97-2</t>
  </si>
  <si>
    <t>Colorado</t>
  </si>
  <si>
    <t>2025-2026</t>
  </si>
  <si>
    <r>
      <t>CH</t>
    </r>
    <r>
      <rPr>
        <vertAlign val="subscript"/>
        <sz val="10"/>
        <color theme="1"/>
        <rFont val="Arial"/>
        <family val="2"/>
      </rPr>
      <t>2</t>
    </r>
    <r>
      <rPr>
        <sz val="10"/>
        <color theme="1"/>
        <rFont val="Arial"/>
        <family val="2"/>
      </rPr>
      <t>FCHF</t>
    </r>
    <r>
      <rPr>
        <vertAlign val="subscript"/>
        <sz val="10"/>
        <color theme="1"/>
        <rFont val="Arial"/>
        <family val="2"/>
      </rPr>
      <t>2</t>
    </r>
  </si>
  <si>
    <t>HFC-143</t>
  </si>
  <si>
    <t>430-66-0</t>
  </si>
  <si>
    <t>Connecticut</t>
  </si>
  <si>
    <t>2026-2027</t>
  </si>
  <si>
    <r>
      <t>CH</t>
    </r>
    <r>
      <rPr>
        <vertAlign val="subscript"/>
        <sz val="10"/>
        <color theme="1"/>
        <rFont val="Arial"/>
        <family val="2"/>
      </rPr>
      <t>3</t>
    </r>
    <r>
      <rPr>
        <sz val="10"/>
        <color theme="1"/>
        <rFont val="Arial"/>
        <family val="2"/>
      </rPr>
      <t>CF</t>
    </r>
    <r>
      <rPr>
        <vertAlign val="subscript"/>
        <sz val="10"/>
        <color theme="1"/>
        <rFont val="Arial"/>
        <family val="2"/>
      </rPr>
      <t>3</t>
    </r>
  </si>
  <si>
    <t>HFC-143a</t>
  </si>
  <si>
    <t>420-46-2</t>
  </si>
  <si>
    <t>Delaware</t>
  </si>
  <si>
    <t>2027-2028</t>
  </si>
  <si>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</si>
  <si>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t>HFC-152</t>
  </si>
  <si>
    <t>624-72-6</t>
  </si>
  <si>
    <t>District of Columbia</t>
  </si>
  <si>
    <t>2028-2029</t>
  </si>
  <si>
    <r>
      <t>CH</t>
    </r>
    <r>
      <rPr>
        <vertAlign val="subscript"/>
        <sz val="10"/>
        <color theme="1"/>
        <rFont val="Arial"/>
        <family val="2"/>
      </rPr>
      <t>3</t>
    </r>
    <r>
      <rPr>
        <sz val="10"/>
        <color theme="1"/>
        <rFont val="Arial"/>
        <family val="2"/>
      </rPr>
      <t>CHF</t>
    </r>
    <r>
      <rPr>
        <vertAlign val="subscript"/>
        <sz val="10"/>
        <color theme="1"/>
        <rFont val="Arial"/>
        <family val="2"/>
      </rPr>
      <t>2</t>
    </r>
  </si>
  <si>
    <t>HFC-152a</t>
  </si>
  <si>
    <t>75-37-6</t>
  </si>
  <si>
    <t>Florida</t>
  </si>
  <si>
    <t>2029-2030</t>
  </si>
  <si>
    <r>
      <t>CF</t>
    </r>
    <r>
      <rPr>
        <vertAlign val="subscript"/>
        <sz val="10"/>
        <color theme="1"/>
        <rFont val="Arial"/>
        <family val="2"/>
      </rPr>
      <t>3</t>
    </r>
    <r>
      <rPr>
        <sz val="10"/>
        <color theme="1"/>
        <rFont val="Arial"/>
        <family val="2"/>
      </rPr>
      <t>CHFCF</t>
    </r>
    <r>
      <rPr>
        <vertAlign val="subscript"/>
        <sz val="10"/>
        <color theme="1"/>
        <rFont val="Arial"/>
        <family val="2"/>
      </rPr>
      <t>3</t>
    </r>
  </si>
  <si>
    <t>HFC-227ea</t>
  </si>
  <si>
    <t>431-89-0</t>
  </si>
  <si>
    <t>Georgia</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</si>
  <si>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</si>
  <si>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t>HFC-236cb</t>
  </si>
  <si>
    <t>677-56-5</t>
  </si>
  <si>
    <t>Guam</t>
  </si>
  <si>
    <r>
      <t>CHF</t>
    </r>
    <r>
      <rPr>
        <vertAlign val="subscript"/>
        <sz val="10"/>
        <color theme="1"/>
        <rFont val="Arial"/>
        <family val="2"/>
      </rPr>
      <t>2</t>
    </r>
    <r>
      <rPr>
        <sz val="10"/>
        <color theme="1"/>
        <rFont val="Arial"/>
        <family val="2"/>
      </rPr>
      <t>CHFCF</t>
    </r>
    <r>
      <rPr>
        <vertAlign val="subscript"/>
        <sz val="10"/>
        <color theme="1"/>
        <rFont val="Arial"/>
        <family val="2"/>
      </rPr>
      <t>3</t>
    </r>
  </si>
  <si>
    <t>HFC-236ea</t>
  </si>
  <si>
    <t>431-63-0</t>
  </si>
  <si>
    <t>Hawaii</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</si>
  <si>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</si>
  <si>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t>HFC-236fa</t>
  </si>
  <si>
    <t>690-39-1</t>
  </si>
  <si>
    <t>Idaho</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</si>
  <si>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</si>
  <si>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t>HFC-245ca</t>
  </si>
  <si>
    <t>1814-88-6</t>
  </si>
  <si>
    <t>Illinois</t>
  </si>
  <si>
    <t>HFC-245fa</t>
  </si>
  <si>
    <t>460-73-1</t>
  </si>
  <si>
    <t>Indiana</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</si>
  <si>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</si>
  <si>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HFC-365mfc</t>
  </si>
  <si>
    <t>406-58-6</t>
  </si>
  <si>
    <t>Iowa</t>
  </si>
  <si>
    <t>Kansas</t>
  </si>
  <si>
    <t>[Option 1]</t>
  </si>
  <si>
    <t>Kentucky</t>
  </si>
  <si>
    <t>Yes</t>
  </si>
  <si>
    <t>Louisiana</t>
  </si>
  <si>
    <t>No</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</si>
  <si>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</si>
  <si>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</si>
  <si>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</si>
  <si>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</si>
  <si>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</si>
  <si>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</si>
  <si>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</si>
  <si>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</si>
  <si>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</si>
  <si>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</si>
  <si>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</si>
  <si>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</si>
  <si>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</si>
  <si>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</si>
  <si>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</si>
  <si>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</si>
  <si>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</si>
  <si>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</si>
  <si>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</si>
  <si>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</si>
  <si>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Pennsylvania</t>
  </si>
  <si>
    <t>Pueto Rico</t>
  </si>
  <si>
    <t>Rhode Island</t>
  </si>
  <si>
    <t>South Carolina</t>
  </si>
  <si>
    <t>South Dakota</t>
  </si>
  <si>
    <t>Tennessee</t>
  </si>
  <si>
    <t>Texas</t>
  </si>
  <si>
    <t>Utah</t>
  </si>
  <si>
    <t>Vermont</t>
  </si>
  <si>
    <t>Virginia</t>
  </si>
  <si>
    <t>Washington</t>
  </si>
  <si>
    <t>West Virginia</t>
  </si>
  <si>
    <t>Wisconsin</t>
  </si>
  <si>
    <t>Wyoming</t>
  </si>
  <si>
    <t>U.S. Virgin Islands</t>
  </si>
  <si>
    <t>Instructions: For July 2022 reports and for persons requesting application-specific allowances for the first time, provide the total quantity of all regulated substances acquired for application-specific use in the previous three years. Provide a copy of the sales records, invoices, or other records documenting that quantity. Make sure to specify the HFC weight per cylinder or unit if not included in the sales records or invoices. §84.31(h)(2)(ii)</t>
  </si>
  <si>
    <t>Quantity Acquired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</si>
</sst>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Arial"/>
      <family val="2"/>
    </font>
    <font>
      <b/>
      <sz val="10"/>
      <color theme="1"/>
      <name val="Arial"/>
      <family val="2"/>
    </font>
    <font>
      <sz val="11"/>
      <color theme="1"/>
      <name val="Calibri"/>
      <family val="2"/>
      <scheme val="minor"/>
    </font>
    <font>
      <b/>
      <sz val="11"/>
      <name val="Arial"/>
      <family val="2"/>
    </font>
    <font>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vertAlign val="subscript"/>
      <sz val="10"/>
      <color theme="1"/>
      <name val="Arial"/>
      <family val="2"/>
    </font>
    <font>
      <sz val="10"/>
      <color rgb="FF000000"/>
      <name val="Arial"/>
      <family val="2"/>
    </font>
    <font>
      <b/>
      <sz val="16"/>
      <color theme="1"/>
      <name val="Arial"/>
      <family val="2"/>
    </font>
    <font>
      <sz val="11"/>
      <color theme="0" tint="-0.249977111117893"/>
      <name val="Arial"/>
      <family val="2"/>
    </font>
    <font>
      <sz val="8"/>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50">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5">
    <xf numFmtId="0" fontId="0" fillId="0" borderId="0"/>
    <xf numFmtId="0" fontId="3" fillId="0" borderId="0"/>
    <xf numFmtId="0" fontId="6" fillId="0" borderId="0" applyNumberFormat="0" applyFill="0" applyBorder="0" applyAlignment="0" applyProtection="0">
      <alignment vertical="top"/>
      <protection locked="0"/>
    </xf>
    <xf numFmtId="0" fontId="11" fillId="0" borderId="0"/>
    <xf numFmtId="0" fontId="12" fillId="0" borderId="0"/>
  </cellStyleXfs>
  <cellXfs count="198">
    <xf numFmtId="0" fontId="0" fillId="0" borderId="0" xfId="0"/>
    <xf numFmtId="0" fontId="8" fillId="2" borderId="2" xfId="1" applyFont="1" applyFill="1" applyBorder="1"/>
    <xf numFmtId="0" fontId="4" fillId="4" borderId="3" xfId="1" applyFont="1" applyFill="1" applyBorder="1" applyAlignment="1">
      <alignment horizontal="left" vertical="center"/>
    </xf>
    <xf numFmtId="0" fontId="7" fillId="0" borderId="18" xfId="1" applyFont="1" applyBorder="1"/>
    <xf numFmtId="0" fontId="10" fillId="0" borderId="0" xfId="2" applyFont="1" applyBorder="1" applyAlignment="1" applyProtection="1"/>
    <xf numFmtId="0" fontId="4" fillId="4" borderId="20" xfId="1" applyFont="1" applyFill="1" applyBorder="1" applyAlignment="1">
      <alignment horizontal="left" vertical="center"/>
    </xf>
    <xf numFmtId="0" fontId="5" fillId="3" borderId="11" xfId="1" applyFont="1" applyFill="1" applyBorder="1" applyAlignment="1" applyProtection="1">
      <alignment horizontal="center" vertical="center"/>
      <protection locked="0"/>
    </xf>
    <xf numFmtId="0" fontId="5" fillId="3" borderId="21" xfId="1" applyFont="1" applyFill="1" applyBorder="1" applyAlignment="1" applyProtection="1">
      <alignment horizontal="center" vertical="center"/>
      <protection locked="0"/>
    </xf>
    <xf numFmtId="0" fontId="10" fillId="0" borderId="6" xfId="2" applyFont="1" applyBorder="1" applyAlignment="1" applyProtection="1"/>
    <xf numFmtId="0" fontId="9" fillId="0" borderId="0" xfId="0" applyFont="1"/>
    <xf numFmtId="0" fontId="8" fillId="0" borderId="17" xfId="1" applyFont="1" applyBorder="1"/>
    <xf numFmtId="0" fontId="15" fillId="0" borderId="0" xfId="0" applyFont="1"/>
    <xf numFmtId="0" fontId="16" fillId="0" borderId="0" xfId="0" applyFont="1"/>
    <xf numFmtId="0" fontId="7" fillId="0" borderId="0" xfId="1" applyFont="1" applyAlignment="1">
      <alignment vertical="center"/>
    </xf>
    <xf numFmtId="0" fontId="2" fillId="0" borderId="4"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4" xfId="0" applyBorder="1" applyAlignment="1">
      <alignment horizontal="center" vertical="center"/>
    </xf>
    <xf numFmtId="0" fontId="14" fillId="0" borderId="4" xfId="0" applyFont="1" applyBorder="1" applyAlignment="1">
      <alignment horizontal="center" vertical="center"/>
    </xf>
    <xf numFmtId="0" fontId="8" fillId="4" borderId="12" xfId="0" applyFont="1" applyFill="1" applyBorder="1"/>
    <xf numFmtId="0" fontId="4" fillId="0" borderId="23" xfId="1" applyFont="1" applyBorder="1" applyAlignment="1">
      <alignment vertical="center"/>
    </xf>
    <xf numFmtId="0" fontId="4" fillId="0" borderId="16" xfId="1" applyFont="1" applyBorder="1" applyAlignment="1">
      <alignment vertical="center"/>
    </xf>
    <xf numFmtId="0" fontId="8" fillId="0" borderId="0" xfId="1" applyFont="1" applyAlignment="1">
      <alignment vertical="center"/>
    </xf>
    <xf numFmtId="0" fontId="5" fillId="3" borderId="3" xfId="1" applyFont="1" applyFill="1" applyBorder="1" applyAlignment="1" applyProtection="1">
      <alignment horizontal="center" vertical="center"/>
      <protection locked="0"/>
    </xf>
    <xf numFmtId="0" fontId="5" fillId="3" borderId="12" xfId="1" applyFont="1" applyFill="1" applyBorder="1" applyAlignment="1" applyProtection="1">
      <alignment horizontal="center" vertical="center"/>
      <protection locked="0"/>
    </xf>
    <xf numFmtId="0" fontId="7" fillId="0" borderId="18" xfId="1" applyFont="1" applyBorder="1" applyAlignment="1">
      <alignment vertical="center"/>
    </xf>
    <xf numFmtId="0" fontId="8" fillId="0" borderId="17" xfId="1" applyFont="1" applyBorder="1" applyAlignment="1">
      <alignment vertical="center"/>
    </xf>
    <xf numFmtId="0" fontId="5" fillId="0" borderId="0" xfId="1" applyFont="1" applyAlignment="1" applyProtection="1">
      <alignment horizontal="center" vertical="center"/>
      <protection locked="0"/>
    </xf>
    <xf numFmtId="0" fontId="0" fillId="0" borderId="4" xfId="0" applyBorder="1"/>
    <xf numFmtId="0" fontId="5" fillId="3" borderId="2" xfId="1" applyFont="1" applyFill="1" applyBorder="1" applyAlignment="1" applyProtection="1">
      <alignment horizontal="center" vertical="center"/>
      <protection locked="0"/>
    </xf>
    <xf numFmtId="0" fontId="10" fillId="0" borderId="9" xfId="2" applyFont="1" applyBorder="1" applyAlignment="1" applyProtection="1">
      <alignment vertical="center"/>
    </xf>
    <xf numFmtId="0" fontId="10" fillId="0" borderId="0" xfId="2" applyFont="1" applyBorder="1" applyAlignment="1" applyProtection="1">
      <alignment vertical="center"/>
    </xf>
    <xf numFmtId="0" fontId="10" fillId="0" borderId="10" xfId="2" applyFont="1" applyBorder="1" applyAlignment="1" applyProtection="1">
      <alignment vertical="center"/>
    </xf>
    <xf numFmtId="0" fontId="10" fillId="0" borderId="6" xfId="2" applyFont="1" applyBorder="1" applyAlignment="1" applyProtection="1">
      <alignment vertical="center"/>
    </xf>
    <xf numFmtId="0" fontId="10" fillId="0" borderId="7" xfId="2" applyFont="1" applyBorder="1" applyAlignment="1" applyProtection="1">
      <alignment vertical="center"/>
    </xf>
    <xf numFmtId="0" fontId="10" fillId="0" borderId="8" xfId="2" applyFont="1" applyBorder="1" applyAlignment="1" applyProtection="1">
      <alignment vertical="center"/>
    </xf>
    <xf numFmtId="0" fontId="4" fillId="2" borderId="20" xfId="1" applyFont="1" applyFill="1" applyBorder="1" applyAlignment="1">
      <alignment horizontal="center" vertical="center" wrapText="1"/>
    </xf>
    <xf numFmtId="0" fontId="1" fillId="0" borderId="0" xfId="0" applyFont="1" applyAlignment="1">
      <alignment horizontal="right"/>
    </xf>
    <xf numFmtId="0" fontId="1" fillId="0" borderId="0" xfId="0" applyFont="1"/>
    <xf numFmtId="0" fontId="1" fillId="0" borderId="0" xfId="0" applyFont="1" applyAlignment="1">
      <alignment wrapText="1"/>
    </xf>
    <xf numFmtId="49" fontId="4" fillId="4" borderId="35" xfId="1" applyNumberFormat="1" applyFont="1" applyFill="1" applyBorder="1" applyAlignment="1">
      <alignment horizontal="center" vertical="center"/>
    </xf>
    <xf numFmtId="2" fontId="5" fillId="3" borderId="4" xfId="1" applyNumberFormat="1" applyFont="1" applyFill="1" applyBorder="1" applyAlignment="1" applyProtection="1">
      <alignment horizontal="center" vertical="center"/>
      <protection locked="0"/>
    </xf>
    <xf numFmtId="2" fontId="5" fillId="3" borderId="19" xfId="1" applyNumberFormat="1" applyFont="1" applyFill="1" applyBorder="1" applyAlignment="1" applyProtection="1">
      <alignment horizontal="center" vertical="center"/>
      <protection locked="0"/>
    </xf>
    <xf numFmtId="2" fontId="5" fillId="3" borderId="26" xfId="1" applyNumberFormat="1" applyFont="1" applyFill="1" applyBorder="1" applyAlignment="1" applyProtection="1">
      <alignment horizontal="center" vertical="center"/>
      <protection locked="0"/>
    </xf>
    <xf numFmtId="0" fontId="0" fillId="0" borderId="22" xfId="0" applyBorder="1"/>
    <xf numFmtId="0" fontId="0" fillId="0" borderId="17" xfId="0" applyBorder="1"/>
    <xf numFmtId="0" fontId="0" fillId="0" borderId="7" xfId="0" applyBorder="1"/>
    <xf numFmtId="0" fontId="0" fillId="0" borderId="6" xfId="0" applyBorder="1"/>
    <xf numFmtId="0" fontId="0" fillId="0" borderId="8" xfId="0" applyBorder="1"/>
    <xf numFmtId="49" fontId="4" fillId="4" borderId="21" xfId="1" applyNumberFormat="1" applyFont="1" applyFill="1" applyBorder="1" applyAlignment="1">
      <alignment horizontal="center" vertical="center"/>
    </xf>
    <xf numFmtId="0" fontId="10" fillId="0" borderId="45" xfId="2" applyFont="1" applyBorder="1" applyAlignment="1" applyProtection="1">
      <alignment vertical="center"/>
    </xf>
    <xf numFmtId="0" fontId="10" fillId="0" borderId="46" xfId="2" applyFont="1" applyBorder="1" applyAlignment="1" applyProtection="1"/>
    <xf numFmtId="0" fontId="10" fillId="0" borderId="46" xfId="2" applyFont="1" applyBorder="1" applyAlignment="1" applyProtection="1">
      <alignment vertical="center"/>
    </xf>
    <xf numFmtId="0" fontId="10" fillId="0" borderId="47" xfId="2" applyFont="1" applyBorder="1" applyAlignment="1" applyProtection="1">
      <alignment vertical="center"/>
    </xf>
    <xf numFmtId="0" fontId="4" fillId="0" borderId="0" xfId="2" applyFont="1" applyFill="1" applyBorder="1" applyAlignment="1" applyProtection="1"/>
    <xf numFmtId="0" fontId="1" fillId="0" borderId="9" xfId="0" applyFont="1" applyBorder="1" applyAlignment="1">
      <alignment vertical="center"/>
    </xf>
    <xf numFmtId="49" fontId="8" fillId="2" borderId="35" xfId="1" applyNumberFormat="1" applyFont="1" applyFill="1" applyBorder="1" applyAlignment="1">
      <alignment horizontal="center" vertical="center"/>
    </xf>
    <xf numFmtId="0" fontId="5" fillId="0" borderId="0" xfId="1" applyFont="1" applyAlignment="1">
      <alignment horizontal="center" vertical="center" wrapText="1"/>
    </xf>
    <xf numFmtId="2" fontId="5" fillId="3" borderId="2" xfId="1" applyNumberFormat="1" applyFont="1" applyFill="1" applyBorder="1" applyAlignment="1" applyProtection="1">
      <alignment horizontal="center" vertical="center" wrapText="1"/>
      <protection locked="0"/>
    </xf>
    <xf numFmtId="2" fontId="5" fillId="3" borderId="19" xfId="1" applyNumberFormat="1" applyFont="1" applyFill="1" applyBorder="1" applyAlignment="1" applyProtection="1">
      <alignment horizontal="center" vertical="center" wrapText="1"/>
      <protection locked="0"/>
    </xf>
    <xf numFmtId="2" fontId="5" fillId="3" borderId="3" xfId="1" applyNumberFormat="1" applyFont="1" applyFill="1" applyBorder="1" applyAlignment="1" applyProtection="1">
      <alignment horizontal="center" vertical="center" wrapText="1"/>
      <protection locked="0"/>
    </xf>
    <xf numFmtId="2" fontId="5" fillId="3" borderId="4" xfId="1" applyNumberFormat="1" applyFont="1" applyFill="1" applyBorder="1" applyAlignment="1" applyProtection="1">
      <alignment horizontal="center" vertical="center" wrapText="1"/>
      <protection locked="0"/>
    </xf>
    <xf numFmtId="2" fontId="5" fillId="3" borderId="12" xfId="1" applyNumberFormat="1" applyFont="1" applyFill="1" applyBorder="1" applyAlignment="1" applyProtection="1">
      <alignment horizontal="center" vertical="center" wrapText="1"/>
      <protection locked="0"/>
    </xf>
    <xf numFmtId="2" fontId="5" fillId="3" borderId="26" xfId="1" applyNumberFormat="1" applyFont="1" applyFill="1" applyBorder="1" applyAlignment="1" applyProtection="1">
      <alignment horizontal="center" vertical="center" wrapText="1"/>
      <protection locked="0"/>
    </xf>
    <xf numFmtId="2" fontId="5" fillId="0" borderId="0" xfId="1" applyNumberFormat="1" applyFont="1" applyAlignment="1">
      <alignment horizontal="center" vertical="center" wrapText="1"/>
    </xf>
    <xf numFmtId="0" fontId="4" fillId="2" borderId="48" xfId="1" applyFont="1" applyFill="1" applyBorder="1" applyAlignment="1">
      <alignment horizontal="center" vertical="center" wrapText="1"/>
    </xf>
    <xf numFmtId="0" fontId="1" fillId="3" borderId="13" xfId="0" applyFont="1" applyFill="1" applyBorder="1" applyAlignment="1" applyProtection="1">
      <alignment horizontal="center" vertical="center"/>
      <protection locked="0"/>
    </xf>
    <xf numFmtId="0" fontId="4" fillId="2" borderId="12" xfId="1" applyFont="1" applyFill="1" applyBorder="1" applyAlignment="1">
      <alignment horizontal="center" vertical="center" wrapText="1"/>
    </xf>
    <xf numFmtId="0" fontId="5" fillId="4" borderId="26" xfId="1" applyFont="1" applyFill="1" applyBorder="1" applyAlignment="1">
      <alignment horizontal="center" vertical="center" wrapText="1"/>
    </xf>
    <xf numFmtId="0" fontId="5" fillId="4" borderId="13" xfId="1" applyFont="1" applyFill="1" applyBorder="1" applyAlignment="1">
      <alignment horizontal="center" vertical="center" wrapText="1"/>
    </xf>
    <xf numFmtId="2" fontId="5" fillId="4" borderId="14" xfId="1" applyNumberFormat="1" applyFont="1" applyFill="1" applyBorder="1" applyAlignment="1">
      <alignment horizontal="center" vertical="center" wrapText="1"/>
    </xf>
    <xf numFmtId="2" fontId="5" fillId="4" borderId="11" xfId="1" applyNumberFormat="1" applyFont="1" applyFill="1" applyBorder="1" applyAlignment="1">
      <alignment horizontal="center" vertical="center" wrapText="1"/>
    </xf>
    <xf numFmtId="2" fontId="5" fillId="4" borderId="13" xfId="1" applyNumberFormat="1" applyFont="1" applyFill="1" applyBorder="1" applyAlignment="1">
      <alignment horizontal="center" vertical="center" wrapText="1"/>
    </xf>
    <xf numFmtId="0" fontId="1" fillId="0" borderId="0" xfId="0" applyFont="1" applyAlignment="1">
      <alignment vertical="center"/>
    </xf>
    <xf numFmtId="0" fontId="1" fillId="0" borderId="7" xfId="0" applyFont="1" applyBorder="1" applyAlignment="1">
      <alignment vertical="center"/>
    </xf>
    <xf numFmtId="14" fontId="1" fillId="0" borderId="9" xfId="0" applyNumberFormat="1" applyFont="1" applyBorder="1" applyAlignment="1">
      <alignment horizontal="left" vertical="center"/>
    </xf>
    <xf numFmtId="0" fontId="1" fillId="3" borderId="14" xfId="1" applyFont="1" applyFill="1" applyBorder="1" applyAlignment="1" applyProtection="1">
      <alignment horizontal="center" vertical="center"/>
      <protection locked="0"/>
    </xf>
    <xf numFmtId="0" fontId="1" fillId="0" borderId="0" xfId="1"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7" xfId="1" applyFont="1" applyBorder="1"/>
    <xf numFmtId="0" fontId="1" fillId="0" borderId="22" xfId="1" applyFont="1" applyBorder="1"/>
    <xf numFmtId="0" fontId="1" fillId="2" borderId="2" xfId="1" applyFont="1" applyFill="1" applyBorder="1" applyAlignment="1">
      <alignment horizontal="center" vertical="center" wrapText="1"/>
    </xf>
    <xf numFmtId="0" fontId="1" fillId="2" borderId="19" xfId="1" applyFont="1" applyFill="1" applyBorder="1" applyAlignment="1">
      <alignment horizontal="center" vertical="center" wrapText="1"/>
    </xf>
    <xf numFmtId="0" fontId="1" fillId="2" borderId="14" xfId="1" applyFont="1" applyFill="1" applyBorder="1" applyAlignment="1">
      <alignment horizontal="center" vertical="center" wrapText="1"/>
    </xf>
    <xf numFmtId="0" fontId="1" fillId="3" borderId="43" xfId="1" applyFont="1" applyFill="1" applyBorder="1" applyAlignment="1" applyProtection="1">
      <alignment horizontal="center" vertical="center"/>
      <protection locked="0"/>
    </xf>
    <xf numFmtId="2" fontId="1" fillId="3" borderId="5" xfId="1" applyNumberFormat="1" applyFont="1" applyFill="1" applyBorder="1" applyAlignment="1" applyProtection="1">
      <alignment horizontal="center" vertical="center"/>
      <protection locked="0"/>
    </xf>
    <xf numFmtId="2" fontId="1" fillId="3" borderId="5" xfId="0" applyNumberFormat="1" applyFont="1" applyFill="1" applyBorder="1" applyAlignment="1" applyProtection="1">
      <alignment horizontal="center" vertical="center"/>
      <protection locked="0"/>
    </xf>
    <xf numFmtId="2" fontId="1" fillId="3" borderId="44" xfId="0" applyNumberFormat="1" applyFont="1" applyFill="1" applyBorder="1" applyProtection="1">
      <protection locked="0"/>
    </xf>
    <xf numFmtId="0" fontId="1" fillId="3" borderId="3" xfId="1" applyFont="1" applyFill="1" applyBorder="1" applyAlignment="1" applyProtection="1">
      <alignment horizontal="center" vertical="center"/>
      <protection locked="0"/>
    </xf>
    <xf numFmtId="2" fontId="1" fillId="3" borderId="4" xfId="1" applyNumberFormat="1" applyFont="1" applyFill="1" applyBorder="1" applyAlignment="1" applyProtection="1">
      <alignment horizontal="center" vertical="center"/>
      <protection locked="0"/>
    </xf>
    <xf numFmtId="2" fontId="1" fillId="3" borderId="4" xfId="0" applyNumberFormat="1" applyFont="1" applyFill="1" applyBorder="1" applyAlignment="1" applyProtection="1">
      <alignment horizontal="center" vertical="center"/>
      <protection locked="0"/>
    </xf>
    <xf numFmtId="2" fontId="1" fillId="3" borderId="11" xfId="0" applyNumberFormat="1" applyFont="1" applyFill="1" applyBorder="1" applyProtection="1">
      <protection locked="0"/>
    </xf>
    <xf numFmtId="0" fontId="1" fillId="3" borderId="12" xfId="1" applyFont="1" applyFill="1" applyBorder="1" applyAlignment="1" applyProtection="1">
      <alignment horizontal="center" vertical="center"/>
      <protection locked="0"/>
    </xf>
    <xf numFmtId="2" fontId="1" fillId="3" borderId="26" xfId="1" applyNumberFormat="1" applyFont="1" applyFill="1" applyBorder="1" applyAlignment="1" applyProtection="1">
      <alignment horizontal="center" vertical="center"/>
      <protection locked="0"/>
    </xf>
    <xf numFmtId="2" fontId="1" fillId="3" borderId="26" xfId="0" applyNumberFormat="1" applyFont="1" applyFill="1" applyBorder="1" applyAlignment="1" applyProtection="1">
      <alignment horizontal="center" vertical="center"/>
      <protection locked="0"/>
    </xf>
    <xf numFmtId="2" fontId="1" fillId="3" borderId="13" xfId="0" applyNumberFormat="1" applyFont="1" applyFill="1" applyBorder="1" applyProtection="1">
      <protection locked="0"/>
    </xf>
    <xf numFmtId="0" fontId="1" fillId="0" borderId="22" xfId="0" applyFont="1" applyBorder="1"/>
    <xf numFmtId="0" fontId="1" fillId="0" borderId="24" xfId="0" applyFont="1" applyBorder="1"/>
    <xf numFmtId="0" fontId="1" fillId="2" borderId="41" xfId="1" applyFont="1" applyFill="1" applyBorder="1" applyAlignment="1">
      <alignment horizontal="center" vertical="center" wrapText="1"/>
    </xf>
    <xf numFmtId="0" fontId="1" fillId="2" borderId="37" xfId="1" applyFont="1" applyFill="1" applyBorder="1" applyAlignment="1">
      <alignment horizontal="center" vertical="center" wrapText="1"/>
    </xf>
    <xf numFmtId="0" fontId="1" fillId="3" borderId="2" xfId="1" applyFont="1" applyFill="1" applyBorder="1" applyAlignment="1" applyProtection="1">
      <alignment horizontal="center" vertical="center"/>
      <protection locked="0"/>
    </xf>
    <xf numFmtId="0" fontId="1" fillId="3" borderId="19" xfId="1" applyFont="1" applyFill="1" applyBorder="1" applyAlignment="1" applyProtection="1">
      <alignment horizontal="center" vertical="center"/>
      <protection locked="0"/>
    </xf>
    <xf numFmtId="0" fontId="1" fillId="3" borderId="41" xfId="1" applyFont="1" applyFill="1" applyBorder="1" applyAlignment="1" applyProtection="1">
      <alignment horizontal="center" vertical="center"/>
      <protection locked="0"/>
    </xf>
    <xf numFmtId="2" fontId="1" fillId="3" borderId="19" xfId="1" applyNumberFormat="1" applyFont="1" applyFill="1" applyBorder="1" applyAlignment="1" applyProtection="1">
      <alignment horizontal="center" vertical="center"/>
      <protection locked="0"/>
    </xf>
    <xf numFmtId="2" fontId="1" fillId="3" borderId="37" xfId="1" applyNumberFormat="1" applyFont="1" applyFill="1" applyBorder="1" applyAlignment="1" applyProtection="1">
      <alignment horizontal="center" vertical="center"/>
      <protection locked="0"/>
    </xf>
    <xf numFmtId="0" fontId="1" fillId="3" borderId="4" xfId="1" applyFont="1" applyFill="1" applyBorder="1" applyAlignment="1" applyProtection="1">
      <alignment horizontal="center" vertical="center"/>
      <protection locked="0"/>
    </xf>
    <xf numFmtId="0" fontId="1" fillId="3" borderId="30" xfId="1" applyFont="1" applyFill="1" applyBorder="1" applyAlignment="1" applyProtection="1">
      <alignment horizontal="center" vertical="center"/>
      <protection locked="0"/>
    </xf>
    <xf numFmtId="2" fontId="1" fillId="3" borderId="39" xfId="1" applyNumberFormat="1" applyFont="1" applyFill="1" applyBorder="1" applyAlignment="1" applyProtection="1">
      <alignment horizontal="center" vertical="center"/>
      <protection locked="0"/>
    </xf>
    <xf numFmtId="0" fontId="1" fillId="3" borderId="26" xfId="1" applyFont="1" applyFill="1" applyBorder="1" applyAlignment="1" applyProtection="1">
      <alignment horizontal="center" vertical="center"/>
      <protection locked="0"/>
    </xf>
    <xf numFmtId="0" fontId="1" fillId="3" borderId="42" xfId="1" applyFont="1" applyFill="1" applyBorder="1" applyAlignment="1" applyProtection="1">
      <alignment horizontal="center" vertical="center"/>
      <protection locked="0"/>
    </xf>
    <xf numFmtId="2" fontId="1" fillId="3" borderId="40" xfId="1" applyNumberFormat="1" applyFont="1" applyFill="1" applyBorder="1" applyAlignment="1" applyProtection="1">
      <alignment horizontal="center" vertical="center"/>
      <protection locked="0"/>
    </xf>
    <xf numFmtId="0" fontId="1" fillId="0" borderId="9" xfId="0" applyFont="1" applyBorder="1"/>
    <xf numFmtId="0" fontId="1" fillId="0" borderId="7" xfId="0" applyFont="1" applyBorder="1"/>
    <xf numFmtId="0" fontId="1" fillId="0" borderId="46" xfId="0" applyFont="1" applyBorder="1"/>
    <xf numFmtId="0" fontId="1" fillId="0" borderId="47" xfId="0" applyFont="1" applyBorder="1"/>
    <xf numFmtId="0" fontId="1" fillId="0" borderId="6" xfId="0" applyFont="1" applyBorder="1"/>
    <xf numFmtId="0" fontId="1" fillId="0" borderId="17" xfId="0" applyFont="1" applyBorder="1"/>
    <xf numFmtId="0" fontId="1" fillId="3" borderId="5" xfId="1" applyFont="1" applyFill="1" applyBorder="1" applyAlignment="1" applyProtection="1">
      <alignment horizontal="center" vertical="center"/>
      <protection locked="0"/>
    </xf>
    <xf numFmtId="0" fontId="1" fillId="3" borderId="44" xfId="1" applyFont="1" applyFill="1" applyBorder="1" applyAlignment="1" applyProtection="1">
      <alignment horizontal="center" vertical="center"/>
      <protection locked="0"/>
    </xf>
    <xf numFmtId="0" fontId="1" fillId="3" borderId="11" xfId="1" applyFont="1" applyFill="1" applyBorder="1" applyAlignment="1" applyProtection="1">
      <alignment horizontal="center" vertical="center"/>
      <protection locked="0"/>
    </xf>
    <xf numFmtId="0" fontId="1" fillId="3" borderId="13" xfId="1" applyFont="1" applyFill="1" applyBorder="1" applyAlignment="1" applyProtection="1">
      <alignment horizontal="center" vertical="center"/>
      <protection locked="0"/>
    </xf>
    <xf numFmtId="2" fontId="5" fillId="4" borderId="14" xfId="1" applyNumberFormat="1" applyFont="1" applyFill="1" applyBorder="1" applyAlignment="1" applyProtection="1">
      <alignment horizontal="center" vertical="center"/>
    </xf>
    <xf numFmtId="2" fontId="5" fillId="4" borderId="11" xfId="1" applyNumberFormat="1" applyFont="1" applyFill="1" applyBorder="1" applyAlignment="1" applyProtection="1">
      <alignment horizontal="center" vertical="center"/>
    </xf>
    <xf numFmtId="2" fontId="5" fillId="4" borderId="13" xfId="1" applyNumberFormat="1" applyFont="1" applyFill="1" applyBorder="1" applyAlignment="1" applyProtection="1">
      <alignment horizontal="center" vertical="center"/>
    </xf>
    <xf numFmtId="0" fontId="4" fillId="2" borderId="43" xfId="1" applyFont="1" applyFill="1" applyBorder="1" applyAlignment="1">
      <alignment horizontal="center" vertical="center" wrapText="1"/>
    </xf>
    <xf numFmtId="1" fontId="5" fillId="4" borderId="5" xfId="1" applyNumberFormat="1" applyFont="1" applyFill="1" applyBorder="1" applyAlignment="1">
      <alignment horizontal="center" vertical="center" wrapText="1"/>
    </xf>
    <xf numFmtId="1" fontId="5" fillId="4" borderId="44" xfId="1" applyNumberFormat="1" applyFont="1" applyFill="1" applyBorder="1" applyAlignment="1">
      <alignment horizontal="center" vertical="center" wrapText="1"/>
    </xf>
    <xf numFmtId="0" fontId="8" fillId="2" borderId="15"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28" xfId="1" applyFont="1" applyFill="1" applyBorder="1" applyAlignment="1">
      <alignment horizontal="center" vertical="center"/>
    </xf>
    <xf numFmtId="0" fontId="8" fillId="4" borderId="35"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4" fillId="2" borderId="20" xfId="1" applyFont="1" applyFill="1" applyBorder="1" applyAlignment="1">
      <alignment horizontal="center" vertical="center" wrapText="1"/>
    </xf>
    <xf numFmtId="0" fontId="4" fillId="2" borderId="33" xfId="1" applyFont="1" applyFill="1" applyBorder="1" applyAlignment="1">
      <alignment horizontal="center" vertical="center" wrapText="1"/>
    </xf>
    <xf numFmtId="0" fontId="4" fillId="2" borderId="36" xfId="1" applyFont="1" applyFill="1" applyBorder="1" applyAlignment="1">
      <alignment horizontal="center" vertical="center" wrapText="1"/>
    </xf>
    <xf numFmtId="0" fontId="1" fillId="0" borderId="0" xfId="0" applyFont="1" applyAlignment="1">
      <alignment horizontal="left" wrapText="1"/>
    </xf>
    <xf numFmtId="0" fontId="8" fillId="4" borderId="30" xfId="0" applyFont="1" applyFill="1" applyBorder="1" applyAlignment="1">
      <alignment horizontal="left" vertical="center"/>
    </xf>
    <xf numFmtId="0" fontId="8" fillId="4" borderId="31" xfId="0" applyFont="1" applyFill="1" applyBorder="1" applyAlignment="1">
      <alignment horizontal="left" vertical="center"/>
    </xf>
    <xf numFmtId="0" fontId="8" fillId="4" borderId="32" xfId="0" applyFont="1" applyFill="1" applyBorder="1" applyAlignment="1">
      <alignment horizontal="left" vertical="center"/>
    </xf>
    <xf numFmtId="0" fontId="4" fillId="2" borderId="3"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8" fillId="2" borderId="18"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22" xfId="1" applyFont="1" applyFill="1" applyBorder="1" applyAlignment="1">
      <alignment horizontal="center" vertical="center"/>
    </xf>
    <xf numFmtId="0" fontId="4" fillId="0" borderId="1" xfId="1" applyFont="1" applyBorder="1" applyAlignment="1">
      <alignment horizontal="left" vertical="center" wrapText="1"/>
    </xf>
    <xf numFmtId="0" fontId="4" fillId="0" borderId="0" xfId="1" applyFont="1" applyAlignment="1">
      <alignment horizontal="left" vertical="center" wrapText="1"/>
    </xf>
    <xf numFmtId="0" fontId="4" fillId="0" borderId="25" xfId="1" applyFont="1" applyBorder="1" applyAlignment="1">
      <alignment horizontal="left" vertical="center" wrapText="1"/>
    </xf>
    <xf numFmtId="0" fontId="4" fillId="0" borderId="23" xfId="1" applyFont="1" applyBorder="1" applyAlignment="1">
      <alignment horizontal="left" vertical="center" wrapText="1"/>
    </xf>
    <xf numFmtId="0" fontId="4" fillId="0" borderId="16" xfId="1" applyFont="1" applyBorder="1" applyAlignment="1">
      <alignment horizontal="left" vertical="center" wrapText="1"/>
    </xf>
    <xf numFmtId="0" fontId="4" fillId="0" borderId="24" xfId="1" applyFont="1" applyBorder="1" applyAlignment="1">
      <alignment horizontal="left" vertical="center" wrapText="1"/>
    </xf>
    <xf numFmtId="0" fontId="8" fillId="2" borderId="11"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4" borderId="38"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4" fillId="2" borderId="49"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0" borderId="0" xfId="1" applyFont="1" applyBorder="1" applyAlignment="1">
      <alignment horizontal="left" vertical="center" wrapText="1"/>
    </xf>
    <xf numFmtId="0" fontId="1" fillId="3" borderId="1" xfId="0" applyFont="1" applyFill="1" applyBorder="1" applyAlignment="1">
      <alignment horizontal="left" vertical="top"/>
    </xf>
    <xf numFmtId="0" fontId="1" fillId="3" borderId="0" xfId="0" applyFont="1" applyFill="1" applyAlignment="1">
      <alignment horizontal="left" vertical="top"/>
    </xf>
    <xf numFmtId="0" fontId="1" fillId="3" borderId="25" xfId="0" applyFont="1" applyFill="1" applyBorder="1" applyAlignment="1">
      <alignment horizontal="left" vertical="top"/>
    </xf>
    <xf numFmtId="0" fontId="1" fillId="3" borderId="23" xfId="0" applyFont="1" applyFill="1" applyBorder="1" applyAlignment="1">
      <alignment horizontal="left" vertical="top"/>
    </xf>
    <xf numFmtId="0" fontId="1" fillId="3" borderId="16" xfId="0" applyFont="1" applyFill="1" applyBorder="1" applyAlignment="1">
      <alignment horizontal="left" vertical="top"/>
    </xf>
    <xf numFmtId="0" fontId="1" fillId="3" borderId="24" xfId="0" applyFont="1" applyFill="1" applyBorder="1" applyAlignment="1">
      <alignment horizontal="left" vertical="top"/>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25" xfId="0" applyFont="1" applyBorder="1" applyAlignment="1">
      <alignment horizontal="left" vertical="center" wrapText="1"/>
    </xf>
    <xf numFmtId="0" fontId="8" fillId="0" borderId="23" xfId="0" applyFont="1" applyBorder="1" applyAlignment="1">
      <alignment horizontal="left" vertical="center" wrapText="1"/>
    </xf>
    <xf numFmtId="0" fontId="8" fillId="0" borderId="16" xfId="0" applyFont="1" applyBorder="1" applyAlignment="1">
      <alignment horizontal="left" vertical="center" wrapText="1"/>
    </xf>
    <xf numFmtId="0" fontId="8" fillId="0" borderId="24" xfId="0" applyFont="1" applyBorder="1" applyAlignment="1">
      <alignment horizontal="left" vertical="center" wrapText="1"/>
    </xf>
    <xf numFmtId="0" fontId="8" fillId="2" borderId="1"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25" xfId="1"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1" fillId="3" borderId="18"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22"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0" xfId="0" applyFont="1" applyFill="1" applyAlignment="1">
      <alignment horizontal="left" vertical="top" wrapText="1"/>
    </xf>
    <xf numFmtId="0" fontId="1" fillId="3" borderId="25" xfId="0" applyFont="1" applyFill="1" applyBorder="1" applyAlignment="1">
      <alignment horizontal="left" vertical="top" wrapText="1"/>
    </xf>
    <xf numFmtId="0" fontId="1" fillId="3" borderId="23"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3" borderId="24" xfId="0" applyFont="1" applyFill="1" applyBorder="1" applyAlignment="1">
      <alignment horizontal="left" vertical="top" wrapText="1"/>
    </xf>
    <xf numFmtId="0" fontId="4" fillId="2" borderId="4"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8" fillId="0" borderId="16" xfId="0" applyFont="1" applyBorder="1" applyAlignment="1">
      <alignment vertical="center" wrapText="1"/>
    </xf>
    <xf numFmtId="0" fontId="8" fillId="4" borderId="3"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2" borderId="1" xfId="1" applyFont="1" applyFill="1" applyBorder="1" applyAlignment="1">
      <alignment horizontal="center" vertical="center"/>
    </xf>
    <xf numFmtId="0" fontId="8" fillId="2" borderId="0" xfId="1" applyFont="1" applyFill="1" applyAlignment="1">
      <alignment horizontal="center" vertical="center"/>
    </xf>
    <xf numFmtId="0" fontId="8" fillId="2" borderId="25" xfId="1" applyFont="1" applyFill="1" applyBorder="1" applyAlignment="1">
      <alignment horizontal="center" vertical="center"/>
    </xf>
  </cellXfs>
  <cellStyles count="5">
    <cellStyle name="Hyperlink" xfId="2" builtinId="8"/>
    <cellStyle name="Normal" xfId="0" builtinId="0"/>
    <cellStyle name="Normal 2" xfId="3" xr:uid="{00000000-0005-0000-0000-000002000000}"/>
    <cellStyle name="Normal 2 2" xfId="4" xr:uid="{00000000-0005-0000-0000-000003000000}"/>
    <cellStyle name="Normal 3" xfId="1" xr:uid="{00000000-0005-0000-0000-000004000000}"/>
  </cellStyles>
  <dxfs count="5">
    <dxf>
      <font>
        <color rgb="FFFF0000"/>
      </font>
      <fill>
        <patternFill>
          <bgColor theme="1"/>
        </patternFill>
      </fill>
    </dxf>
    <dxf>
      <font>
        <color rgb="FFFF0000"/>
      </font>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showGridLines="0" zoomScale="85" zoomScaleNormal="85" workbookViewId="0">
      <selection activeCell="E18" sqref="E18"/>
    </sheetView>
  </sheetViews>
  <sheetFormatPr defaultColWidth="8.7265625" defaultRowHeight="14" x14ac:dyDescent="0.3"/>
  <cols>
    <col min="1" max="1" width="8.7265625" style="9"/>
    <col min="2" max="2" width="36.54296875" style="9" customWidth="1"/>
    <col min="3" max="3" width="28.453125" style="9" customWidth="1"/>
    <col min="4" max="4" width="27.1796875" style="9" customWidth="1"/>
    <col min="5" max="5" width="33.1796875" style="9" customWidth="1"/>
    <col min="6" max="6" width="35.1796875" style="9" customWidth="1"/>
    <col min="7" max="7" width="32.81640625" style="9" customWidth="1"/>
    <col min="8" max="8" width="26.54296875" style="9" customWidth="1"/>
    <col min="9" max="16384" width="8.7265625" style="9"/>
  </cols>
  <sheetData>
    <row r="1" spans="2:8" x14ac:dyDescent="0.3">
      <c r="B1" s="38"/>
      <c r="C1" s="38"/>
      <c r="D1" s="38"/>
      <c r="E1" s="38"/>
      <c r="F1" s="37" t="s">
        <v>0</v>
      </c>
      <c r="G1" s="38"/>
      <c r="H1" s="38"/>
    </row>
    <row r="2" spans="2:8" x14ac:dyDescent="0.3">
      <c r="B2" s="38"/>
      <c r="C2" s="38"/>
      <c r="D2" s="38"/>
      <c r="E2" s="38"/>
      <c r="F2" s="37" t="s">
        <v>1</v>
      </c>
      <c r="G2" s="38"/>
      <c r="H2" s="38"/>
    </row>
    <row r="4" spans="2:8" ht="20" x14ac:dyDescent="0.4">
      <c r="B4" s="11" t="s">
        <v>2</v>
      </c>
      <c r="C4" s="38"/>
      <c r="D4" s="38"/>
      <c r="E4" s="38"/>
      <c r="F4" s="38"/>
      <c r="G4"/>
      <c r="H4"/>
    </row>
    <row r="5" spans="2:8" x14ac:dyDescent="0.3">
      <c r="B5" s="73"/>
      <c r="C5" s="73"/>
      <c r="D5" s="73"/>
      <c r="E5" s="73"/>
      <c r="F5" s="73"/>
      <c r="G5"/>
      <c r="H5"/>
    </row>
    <row r="6" spans="2:8" x14ac:dyDescent="0.3">
      <c r="B6" s="137" t="s">
        <v>3</v>
      </c>
      <c r="C6" s="138"/>
      <c r="D6" s="138"/>
      <c r="E6" s="138"/>
      <c r="F6" s="139"/>
      <c r="G6"/>
      <c r="H6"/>
    </row>
    <row r="7" spans="2:8" x14ac:dyDescent="0.3">
      <c r="B7" s="55"/>
      <c r="C7" s="73"/>
      <c r="D7" s="73"/>
      <c r="E7" s="73"/>
      <c r="F7" s="74"/>
      <c r="G7"/>
      <c r="H7"/>
    </row>
    <row r="8" spans="2:8" x14ac:dyDescent="0.3">
      <c r="B8" s="137" t="s">
        <v>4</v>
      </c>
      <c r="C8" s="138"/>
      <c r="D8" s="138"/>
      <c r="E8" s="138"/>
      <c r="F8" s="139"/>
      <c r="G8"/>
      <c r="H8"/>
    </row>
    <row r="9" spans="2:8" x14ac:dyDescent="0.3">
      <c r="B9" s="55" t="s">
        <v>5</v>
      </c>
      <c r="C9" s="73"/>
      <c r="D9" s="73"/>
      <c r="E9" s="73"/>
      <c r="F9" s="74"/>
      <c r="G9"/>
      <c r="H9"/>
    </row>
    <row r="10" spans="2:8" x14ac:dyDescent="0.3">
      <c r="B10" s="137" t="s">
        <v>6</v>
      </c>
      <c r="C10" s="138"/>
      <c r="D10" s="138"/>
      <c r="E10" s="138"/>
      <c r="F10" s="139"/>
      <c r="G10"/>
      <c r="H10"/>
    </row>
    <row r="11" spans="2:8" x14ac:dyDescent="0.3">
      <c r="B11" s="75">
        <v>44544</v>
      </c>
      <c r="C11" s="73"/>
      <c r="D11" s="73"/>
      <c r="E11" s="73"/>
      <c r="F11" s="74"/>
      <c r="G11"/>
      <c r="H11"/>
    </row>
    <row r="12" spans="2:8" x14ac:dyDescent="0.3">
      <c r="B12" s="137" t="s">
        <v>7</v>
      </c>
      <c r="C12" s="138"/>
      <c r="D12" s="138"/>
      <c r="E12" s="138"/>
      <c r="F12" s="139"/>
      <c r="G12"/>
      <c r="H12"/>
    </row>
    <row r="13" spans="2:8" x14ac:dyDescent="0.3">
      <c r="B13" s="55"/>
      <c r="C13" s="73"/>
      <c r="D13" s="73"/>
      <c r="E13" s="73"/>
      <c r="F13" s="74"/>
      <c r="G13"/>
      <c r="H13"/>
    </row>
    <row r="14" spans="2:8" x14ac:dyDescent="0.3">
      <c r="B14" s="137" t="s">
        <v>8</v>
      </c>
      <c r="C14" s="138"/>
      <c r="D14" s="138"/>
      <c r="E14" s="138"/>
      <c r="F14" s="139"/>
      <c r="G14"/>
      <c r="H14"/>
    </row>
    <row r="15" spans="2:8" x14ac:dyDescent="0.3">
      <c r="B15" s="50" t="s">
        <v>9</v>
      </c>
      <c r="C15" s="51" t="s">
        <v>10</v>
      </c>
      <c r="D15" s="51" t="s">
        <v>11</v>
      </c>
      <c r="E15" s="52"/>
      <c r="F15" s="53"/>
      <c r="G15"/>
      <c r="H15"/>
    </row>
    <row r="16" spans="2:8" x14ac:dyDescent="0.3">
      <c r="B16" s="30" t="s">
        <v>12</v>
      </c>
      <c r="C16" s="4" t="s">
        <v>13</v>
      </c>
      <c r="D16" s="31"/>
      <c r="E16" s="31"/>
      <c r="F16" s="34"/>
      <c r="G16"/>
      <c r="H16"/>
    </row>
    <row r="17" spans="2:9" x14ac:dyDescent="0.3">
      <c r="B17" s="32" t="s">
        <v>14</v>
      </c>
      <c r="C17" s="8" t="s">
        <v>15</v>
      </c>
      <c r="D17" s="33"/>
      <c r="E17" s="33"/>
      <c r="F17" s="35"/>
      <c r="G17"/>
      <c r="H17"/>
      <c r="I17" s="38"/>
    </row>
    <row r="18" spans="2:9" x14ac:dyDescent="0.3">
      <c r="B18" s="31"/>
      <c r="C18" s="4"/>
      <c r="D18" s="31"/>
      <c r="E18" s="31"/>
      <c r="F18" s="31"/>
      <c r="G18"/>
      <c r="H18"/>
      <c r="I18" s="38"/>
    </row>
    <row r="19" spans="2:9" x14ac:dyDescent="0.3">
      <c r="B19" s="54" t="s">
        <v>16</v>
      </c>
      <c r="C19" s="4"/>
      <c r="D19" s="31"/>
      <c r="E19" s="31"/>
      <c r="F19" s="31"/>
      <c r="G19"/>
      <c r="H19"/>
      <c r="I19" s="38"/>
    </row>
    <row r="20" spans="2:9" x14ac:dyDescent="0.3">
      <c r="B20" s="38"/>
      <c r="C20" s="38"/>
      <c r="D20" s="38"/>
      <c r="E20" s="38"/>
      <c r="F20" s="38"/>
      <c r="G20"/>
      <c r="H20"/>
      <c r="I20" s="38"/>
    </row>
    <row r="21" spans="2:9" ht="18" x14ac:dyDescent="0.3">
      <c r="B21" s="13" t="s">
        <v>9</v>
      </c>
      <c r="C21" s="13"/>
      <c r="D21" s="13"/>
      <c r="E21" s="13"/>
      <c r="F21" s="13"/>
      <c r="G21" s="13"/>
      <c r="H21" s="38"/>
      <c r="I21" s="38"/>
    </row>
    <row r="22" spans="2:9" ht="14.5" thickBot="1" x14ac:dyDescent="0.35">
      <c r="B22" s="22" t="s">
        <v>17</v>
      </c>
      <c r="C22" s="22"/>
      <c r="D22" s="22"/>
      <c r="E22" s="22"/>
      <c r="F22" s="22"/>
      <c r="G22"/>
      <c r="H22" s="38"/>
      <c r="I22" s="38"/>
    </row>
    <row r="23" spans="2:9" x14ac:dyDescent="0.3">
      <c r="B23" s="1" t="s">
        <v>18</v>
      </c>
      <c r="C23" s="76"/>
      <c r="D23" s="77"/>
      <c r="E23" s="77"/>
      <c r="F23" s="77"/>
      <c r="G23"/>
      <c r="H23" s="38"/>
      <c r="I23" s="38"/>
    </row>
    <row r="24" spans="2:9" x14ac:dyDescent="0.3">
      <c r="B24" s="2" t="s">
        <v>19</v>
      </c>
      <c r="C24" s="6"/>
      <c r="D24" s="27"/>
      <c r="E24" s="27"/>
      <c r="F24" s="27"/>
      <c r="G24"/>
      <c r="H24" s="38"/>
      <c r="I24" s="38"/>
    </row>
    <row r="25" spans="2:9" x14ac:dyDescent="0.3">
      <c r="B25" s="5" t="s">
        <v>20</v>
      </c>
      <c r="C25" s="7"/>
      <c r="D25" s="27"/>
      <c r="E25" s="27"/>
      <c r="F25" s="27"/>
      <c r="G25"/>
      <c r="H25" s="38"/>
      <c r="I25" s="38"/>
    </row>
    <row r="26" spans="2:9" ht="14.5" thickBot="1" x14ac:dyDescent="0.35">
      <c r="B26" s="19" t="s">
        <v>21</v>
      </c>
      <c r="C26" s="66"/>
      <c r="D26" s="78"/>
      <c r="E26" s="78"/>
      <c r="F26" s="78"/>
      <c r="G26"/>
      <c r="H26" s="38"/>
      <c r="I26" s="38"/>
    </row>
    <row r="27" spans="2:9" ht="14.5" thickBot="1" x14ac:dyDescent="0.35">
      <c r="B27" s="38"/>
      <c r="C27" s="38"/>
      <c r="D27" s="38"/>
      <c r="E27" s="38"/>
      <c r="F27" s="38"/>
      <c r="G27"/>
      <c r="H27" s="38"/>
      <c r="I27" s="38"/>
    </row>
    <row r="28" spans="2:9" ht="18" x14ac:dyDescent="0.4">
      <c r="B28" s="3" t="s">
        <v>12</v>
      </c>
      <c r="C28" s="10"/>
      <c r="D28" s="10"/>
      <c r="E28" s="10"/>
      <c r="F28" s="10"/>
      <c r="G28" s="79"/>
      <c r="H28" s="80"/>
      <c r="I28"/>
    </row>
    <row r="29" spans="2:9" ht="14.15" customHeight="1" x14ac:dyDescent="0.3">
      <c r="B29" s="147" t="s">
        <v>22</v>
      </c>
      <c r="C29" s="148"/>
      <c r="D29" s="148"/>
      <c r="E29" s="148"/>
      <c r="F29" s="148"/>
      <c r="G29" s="148"/>
      <c r="H29" s="149"/>
      <c r="I29"/>
    </row>
    <row r="30" spans="2:9" ht="14.5" thickBot="1" x14ac:dyDescent="0.35">
      <c r="B30" s="150"/>
      <c r="C30" s="151"/>
      <c r="D30" s="151"/>
      <c r="E30" s="151"/>
      <c r="F30" s="151"/>
      <c r="G30" s="151"/>
      <c r="H30" s="152"/>
      <c r="I30"/>
    </row>
    <row r="31" spans="2:9" ht="14.15" customHeight="1" thickBot="1" x14ac:dyDescent="0.35">
      <c r="B31" s="144" t="s">
        <v>23</v>
      </c>
      <c r="C31" s="145"/>
      <c r="D31" s="145"/>
      <c r="E31" s="145"/>
      <c r="F31" s="145"/>
      <c r="G31" s="145"/>
      <c r="H31" s="146"/>
      <c r="I31"/>
    </row>
    <row r="32" spans="2:9" x14ac:dyDescent="0.3">
      <c r="B32" s="81">
        <v>1</v>
      </c>
      <c r="C32" s="82">
        <v>2</v>
      </c>
      <c r="D32" s="82">
        <v>4</v>
      </c>
      <c r="E32" s="82">
        <v>5</v>
      </c>
      <c r="F32" s="82">
        <v>7</v>
      </c>
      <c r="G32" s="82">
        <v>8</v>
      </c>
      <c r="H32" s="83">
        <v>9</v>
      </c>
      <c r="I32" s="38"/>
    </row>
    <row r="33" spans="1:8" ht="14.15" customHeight="1" x14ac:dyDescent="0.3">
      <c r="A33" s="38"/>
      <c r="B33" s="140" t="s">
        <v>24</v>
      </c>
      <c r="C33" s="142" t="s">
        <v>25</v>
      </c>
      <c r="D33" s="142" t="s">
        <v>26</v>
      </c>
      <c r="E33" s="142" t="s">
        <v>27</v>
      </c>
      <c r="F33" s="142" t="s">
        <v>28</v>
      </c>
      <c r="G33" s="142" t="s">
        <v>29</v>
      </c>
      <c r="H33" s="153" t="s">
        <v>30</v>
      </c>
    </row>
    <row r="34" spans="1:8" ht="14.15" customHeight="1" x14ac:dyDescent="0.3">
      <c r="A34" s="38"/>
      <c r="B34" s="140"/>
      <c r="C34" s="142"/>
      <c r="D34" s="142"/>
      <c r="E34" s="142"/>
      <c r="F34" s="142"/>
      <c r="G34" s="142"/>
      <c r="H34" s="153"/>
    </row>
    <row r="35" spans="1:8" ht="14.15" customHeight="1" x14ac:dyDescent="0.3">
      <c r="A35" s="38"/>
      <c r="B35" s="140"/>
      <c r="C35" s="142"/>
      <c r="D35" s="142"/>
      <c r="E35" s="142"/>
      <c r="F35" s="142"/>
      <c r="G35" s="142"/>
      <c r="H35" s="153"/>
    </row>
    <row r="36" spans="1:8" ht="14.15" customHeight="1" x14ac:dyDescent="0.3">
      <c r="A36" s="38"/>
      <c r="B36" s="140"/>
      <c r="C36" s="142"/>
      <c r="D36" s="142"/>
      <c r="E36" s="142"/>
      <c r="F36" s="142"/>
      <c r="G36" s="142"/>
      <c r="H36" s="153"/>
    </row>
    <row r="37" spans="1:8" ht="14.15" customHeight="1" x14ac:dyDescent="0.3">
      <c r="A37" s="38"/>
      <c r="B37" s="140"/>
      <c r="C37" s="142"/>
      <c r="D37" s="142"/>
      <c r="E37" s="142"/>
      <c r="F37" s="142"/>
      <c r="G37" s="142"/>
      <c r="H37" s="153"/>
    </row>
    <row r="38" spans="1:8" ht="14.15" customHeight="1" x14ac:dyDescent="0.3">
      <c r="A38" s="38"/>
      <c r="B38" s="140"/>
      <c r="C38" s="142"/>
      <c r="D38" s="142"/>
      <c r="E38" s="142"/>
      <c r="F38" s="142"/>
      <c r="G38" s="142"/>
      <c r="H38" s="153"/>
    </row>
    <row r="39" spans="1:8" ht="14.15" customHeight="1" thickBot="1" x14ac:dyDescent="0.35">
      <c r="A39" s="38"/>
      <c r="B39" s="141"/>
      <c r="C39" s="143"/>
      <c r="D39" s="143"/>
      <c r="E39" s="143"/>
      <c r="F39" s="143"/>
      <c r="G39" s="143"/>
      <c r="H39" s="154"/>
    </row>
    <row r="40" spans="1:8" x14ac:dyDescent="0.3">
      <c r="A40" s="12">
        <v>1</v>
      </c>
      <c r="B40" s="84"/>
      <c r="C40" s="85"/>
      <c r="D40" s="85"/>
      <c r="E40" s="85"/>
      <c r="F40" s="85"/>
      <c r="G40" s="86"/>
      <c r="H40" s="87"/>
    </row>
    <row r="41" spans="1:8" x14ac:dyDescent="0.3">
      <c r="A41" s="12">
        <v>2</v>
      </c>
      <c r="B41" s="88"/>
      <c r="C41" s="89"/>
      <c r="D41" s="89"/>
      <c r="E41" s="89"/>
      <c r="F41" s="89"/>
      <c r="G41" s="90"/>
      <c r="H41" s="91"/>
    </row>
    <row r="42" spans="1:8" x14ac:dyDescent="0.3">
      <c r="A42" s="12">
        <v>3</v>
      </c>
      <c r="B42" s="88"/>
      <c r="C42" s="89"/>
      <c r="D42" s="89"/>
      <c r="E42" s="89"/>
      <c r="F42" s="89"/>
      <c r="G42" s="90"/>
      <c r="H42" s="91"/>
    </row>
    <row r="43" spans="1:8" ht="14.5" thickBot="1" x14ac:dyDescent="0.35">
      <c r="A43" s="12">
        <v>4</v>
      </c>
      <c r="B43" s="92"/>
      <c r="C43" s="93"/>
      <c r="D43" s="93"/>
      <c r="E43" s="93"/>
      <c r="F43" s="93"/>
      <c r="G43" s="94"/>
      <c r="H43" s="95"/>
    </row>
    <row r="44" spans="1:8" ht="14.5" thickBot="1" x14ac:dyDescent="0.35">
      <c r="A44" s="38"/>
      <c r="B44" s="38"/>
      <c r="C44" s="38"/>
      <c r="D44" s="38"/>
      <c r="E44" s="38"/>
      <c r="F44" s="38"/>
      <c r="G44" s="38"/>
      <c r="H44" s="38"/>
    </row>
    <row r="45" spans="1:8" ht="18" x14ac:dyDescent="0.4">
      <c r="A45" s="38"/>
      <c r="B45" s="3" t="s">
        <v>14</v>
      </c>
      <c r="C45" s="10"/>
      <c r="D45" s="10"/>
      <c r="E45" s="10"/>
      <c r="F45" s="10"/>
      <c r="G45" s="10"/>
      <c r="H45" s="96"/>
    </row>
    <row r="46" spans="1:8" ht="14.15" customHeight="1" thickBot="1" x14ac:dyDescent="0.35">
      <c r="A46" s="38"/>
      <c r="B46" s="20" t="s">
        <v>31</v>
      </c>
      <c r="C46" s="21"/>
      <c r="D46" s="21"/>
      <c r="E46" s="21"/>
      <c r="F46" s="21"/>
      <c r="G46" s="21"/>
      <c r="H46" s="97"/>
    </row>
    <row r="47" spans="1:8" ht="14.5" thickBot="1" x14ac:dyDescent="0.35">
      <c r="A47" s="38"/>
      <c r="B47" s="127" t="s">
        <v>32</v>
      </c>
      <c r="C47" s="128"/>
      <c r="D47" s="128"/>
      <c r="E47" s="128"/>
      <c r="F47" s="128"/>
      <c r="G47" s="128"/>
      <c r="H47" s="129"/>
    </row>
    <row r="48" spans="1:8" x14ac:dyDescent="0.3">
      <c r="A48" s="38"/>
      <c r="B48" s="81">
        <v>1</v>
      </c>
      <c r="C48" s="82">
        <v>2</v>
      </c>
      <c r="D48" s="98">
        <v>3</v>
      </c>
      <c r="E48" s="98">
        <v>4</v>
      </c>
      <c r="F48" s="98">
        <v>5</v>
      </c>
      <c r="G48" s="82">
        <v>6</v>
      </c>
      <c r="H48" s="99">
        <v>7</v>
      </c>
    </row>
    <row r="49" spans="1:9" ht="14.15" customHeight="1" x14ac:dyDescent="0.3">
      <c r="A49" s="38"/>
      <c r="B49" s="133" t="s">
        <v>33</v>
      </c>
      <c r="C49" s="130" t="s">
        <v>34</v>
      </c>
      <c r="D49" s="130" t="s">
        <v>35</v>
      </c>
      <c r="E49" s="130" t="s">
        <v>36</v>
      </c>
      <c r="F49" s="130" t="s">
        <v>37</v>
      </c>
      <c r="G49" s="130" t="s">
        <v>38</v>
      </c>
      <c r="H49" s="155" t="s">
        <v>39</v>
      </c>
      <c r="I49" s="38"/>
    </row>
    <row r="50" spans="1:9" x14ac:dyDescent="0.3">
      <c r="A50" s="38"/>
      <c r="B50" s="134"/>
      <c r="C50" s="131"/>
      <c r="D50" s="131"/>
      <c r="E50" s="131"/>
      <c r="F50" s="131"/>
      <c r="G50" s="131"/>
      <c r="H50" s="156"/>
      <c r="I50" s="38"/>
    </row>
    <row r="51" spans="1:9" ht="14.5" thickBot="1" x14ac:dyDescent="0.35">
      <c r="A51" s="38"/>
      <c r="B51" s="135"/>
      <c r="C51" s="132"/>
      <c r="D51" s="132"/>
      <c r="E51" s="132"/>
      <c r="F51" s="132"/>
      <c r="G51" s="132"/>
      <c r="H51" s="157"/>
      <c r="I51" s="38"/>
    </row>
    <row r="52" spans="1:9" x14ac:dyDescent="0.3">
      <c r="A52" s="12">
        <v>1</v>
      </c>
      <c r="B52" s="100"/>
      <c r="C52" s="101"/>
      <c r="D52" s="102"/>
      <c r="E52" s="102"/>
      <c r="F52" s="102"/>
      <c r="G52" s="103"/>
      <c r="H52" s="104"/>
      <c r="I52" s="38"/>
    </row>
    <row r="53" spans="1:9" x14ac:dyDescent="0.3">
      <c r="A53" s="12">
        <v>2</v>
      </c>
      <c r="B53" s="88"/>
      <c r="C53" s="105"/>
      <c r="D53" s="106"/>
      <c r="E53" s="106"/>
      <c r="F53" s="106"/>
      <c r="G53" s="89"/>
      <c r="H53" s="107"/>
      <c r="I53" s="38"/>
    </row>
    <row r="54" spans="1:9" x14ac:dyDescent="0.3">
      <c r="A54" s="12">
        <v>3</v>
      </c>
      <c r="B54" s="88"/>
      <c r="C54" s="105"/>
      <c r="D54" s="106"/>
      <c r="E54" s="106"/>
      <c r="F54" s="106"/>
      <c r="G54" s="89"/>
      <c r="H54" s="107"/>
      <c r="I54" s="38"/>
    </row>
    <row r="55" spans="1:9" x14ac:dyDescent="0.3">
      <c r="A55" s="12">
        <v>4</v>
      </c>
      <c r="B55" s="88"/>
      <c r="C55" s="105"/>
      <c r="D55" s="106"/>
      <c r="E55" s="106"/>
      <c r="F55" s="106"/>
      <c r="G55" s="89"/>
      <c r="H55" s="107"/>
      <c r="I55" s="38"/>
    </row>
    <row r="56" spans="1:9" ht="14.5" thickBot="1" x14ac:dyDescent="0.35">
      <c r="A56" s="12">
        <v>5</v>
      </c>
      <c r="B56" s="92"/>
      <c r="C56" s="108"/>
      <c r="D56" s="109"/>
      <c r="E56" s="109"/>
      <c r="F56" s="109"/>
      <c r="G56" s="93"/>
      <c r="H56" s="110"/>
      <c r="I56" s="38"/>
    </row>
    <row r="58" spans="1:9" ht="14.15" customHeight="1" x14ac:dyDescent="0.3">
      <c r="A58" s="38"/>
      <c r="B58" s="136" t="s">
        <v>40</v>
      </c>
      <c r="C58" s="136"/>
      <c r="D58" s="136"/>
      <c r="E58" s="136"/>
      <c r="F58" s="136"/>
      <c r="G58" s="136"/>
      <c r="H58" s="39"/>
      <c r="I58" s="39"/>
    </row>
    <row r="59" spans="1:9" x14ac:dyDescent="0.3">
      <c r="A59" s="38"/>
      <c r="B59" s="136"/>
      <c r="C59" s="136"/>
      <c r="D59" s="136"/>
      <c r="E59" s="136"/>
      <c r="F59" s="136"/>
      <c r="G59" s="136"/>
      <c r="H59" s="39"/>
      <c r="I59" s="39"/>
    </row>
    <row r="60" spans="1:9" x14ac:dyDescent="0.3">
      <c r="A60" s="38"/>
      <c r="B60" s="136"/>
      <c r="C60" s="136"/>
      <c r="D60" s="136"/>
      <c r="E60" s="136"/>
      <c r="F60" s="136"/>
      <c r="G60" s="136"/>
      <c r="H60" s="39"/>
      <c r="I60" s="39"/>
    </row>
    <row r="61" spans="1:9" x14ac:dyDescent="0.3">
      <c r="A61" s="38"/>
      <c r="B61" s="136"/>
      <c r="C61" s="136"/>
      <c r="D61" s="136"/>
      <c r="E61" s="136"/>
      <c r="F61" s="136"/>
      <c r="G61" s="136"/>
      <c r="H61" s="39"/>
      <c r="I61" s="39"/>
    </row>
    <row r="62" spans="1:9" x14ac:dyDescent="0.3">
      <c r="A62" s="38"/>
      <c r="B62" s="136"/>
      <c r="C62" s="136"/>
      <c r="D62" s="136"/>
      <c r="E62" s="136"/>
      <c r="F62" s="136"/>
      <c r="G62" s="136"/>
      <c r="H62" s="38"/>
      <c r="I62" s="38"/>
    </row>
    <row r="63" spans="1:9" x14ac:dyDescent="0.3">
      <c r="A63" s="38"/>
      <c r="B63" s="38"/>
      <c r="C63" s="38"/>
      <c r="D63" s="38"/>
      <c r="E63" s="38"/>
      <c r="F63" s="38"/>
      <c r="G63" s="38"/>
      <c r="H63" s="38"/>
      <c r="I63" s="38"/>
    </row>
    <row r="64" spans="1:9" x14ac:dyDescent="0.3">
      <c r="A64" s="38"/>
      <c r="B64" s="38" t="s">
        <v>41</v>
      </c>
      <c r="C64" s="38"/>
      <c r="D64" s="38"/>
      <c r="E64" s="38"/>
      <c r="F64" s="38"/>
      <c r="G64" s="38"/>
      <c r="H64" s="38"/>
      <c r="I64" s="38"/>
    </row>
  </sheetData>
  <mergeCells count="23">
    <mergeCell ref="B58:G62"/>
    <mergeCell ref="B6:F6"/>
    <mergeCell ref="B8:F8"/>
    <mergeCell ref="B10:F10"/>
    <mergeCell ref="B12:F12"/>
    <mergeCell ref="B14:F14"/>
    <mergeCell ref="B33:B39"/>
    <mergeCell ref="F33:F39"/>
    <mergeCell ref="B31:H31"/>
    <mergeCell ref="B29:H30"/>
    <mergeCell ref="H33:H39"/>
    <mergeCell ref="G33:G39"/>
    <mergeCell ref="E33:E39"/>
    <mergeCell ref="D33:D39"/>
    <mergeCell ref="C33:C39"/>
    <mergeCell ref="H49:H51"/>
    <mergeCell ref="B47:H47"/>
    <mergeCell ref="G49:G51"/>
    <mergeCell ref="C49:C51"/>
    <mergeCell ref="B49:B51"/>
    <mergeCell ref="E49:E51"/>
    <mergeCell ref="D49:D51"/>
    <mergeCell ref="F49:F51"/>
  </mergeCells>
  <conditionalFormatting sqref="B52:H56">
    <cfRule type="expression" dxfId="4" priority="7">
      <formula>#REF!="No"</formula>
    </cfRule>
  </conditionalFormatting>
  <conditionalFormatting sqref="B40:E43 G40:H43">
    <cfRule type="expression" dxfId="3" priority="1">
      <formula>#REF!="No"</formula>
    </cfRule>
  </conditionalFormatting>
  <dataValidations count="7">
    <dataValidation type="list" allowBlank="1" showInputMessage="1" showErrorMessage="1" sqref="C26:F26" xr:uid="{00000000-0002-0000-0000-000000000000}">
      <formula1>Span</formula1>
    </dataValidation>
    <dataValidation type="list" allowBlank="1" showInputMessage="1" showErrorMessage="1" sqref="C25:F25" xr:uid="{00000000-0002-0000-0000-000001000000}">
      <formula1>Year</formula1>
    </dataValidation>
    <dataValidation type="decimal" operator="greaterThanOrEqual" allowBlank="1" showInputMessage="1" showErrorMessage="1" sqref="C40:E43 G40:H43" xr:uid="{00000000-0002-0000-0100-000001000000}">
      <formula1>0</formula1>
    </dataValidation>
    <dataValidation type="list" allowBlank="1" showInputMessage="1" showErrorMessage="1" sqref="B40:B43" xr:uid="{00000000-0002-0000-0100-000000000000}">
      <formula1>Common_Name_2</formula1>
    </dataValidation>
    <dataValidation operator="greaterThanOrEqual" allowBlank="1" showInputMessage="1" showErrorMessage="1" error="The enter value must not be negative." sqref="C52:F56" xr:uid="{00000000-0002-0000-0000-000002000000}"/>
    <dataValidation type="decimal" operator="greaterThanOrEqual" allowBlank="1" showInputMessage="1" showErrorMessage="1" error="The enter value must not be negative." sqref="G52:H56" xr:uid="{00000000-0002-0000-0000-000003000000}">
      <formula1>0</formula1>
    </dataValidation>
    <dataValidation type="list" allowBlank="1" showInputMessage="1" showErrorMessage="1" sqref="B52:B56" xr:uid="{00000000-0002-0000-0000-000004000000}">
      <formula1>Common_Name_1</formula1>
    </dataValidation>
  </dataValidations>
  <hyperlinks>
    <hyperlink ref="B15" location="'Company Information'!C18" display="Section 1 - Company Identification" xr:uid="{00000000-0004-0000-0000-000000000000}"/>
    <hyperlink ref="B16" location="'Company Information'!B30" display="Section 2 - Allowance Conferral Data" xr:uid="{00000000-0004-0000-0000-000001000000}"/>
    <hyperlink ref="B17" location="'Company Information'!B57" display="Section 3 - Contracting or Paying Out for Manufacturing or Services" xr:uid="{00000000-0004-0000-0000-000002000000}"/>
    <hyperlink ref="C15" location="'Annual Reporting'!A1" display="Section 4 - Transition Plan" xr:uid="{1977E313-CE4A-4642-B2AB-F2F2D0C5B6BD}"/>
    <hyperlink ref="C16" location="'Annual Reporting'!A1" display="Section 5 - Additional Application-Specific Allowances for Next Calendar Year" xr:uid="{13EC1B16-E5A3-41F1-B68C-887D5509234B}"/>
    <hyperlink ref="C17" location="'Annual Reporting'!A1" display="Section 6 - Contracting Information" xr:uid="{B6FB5A9D-0BC0-4288-A392-15DCD54ABB99}"/>
    <hyperlink ref="D15" location="'Annual Reporting'!B78" display="Section 7 - Quantiity Acquired in Previous Three Years" xr:uid="{2DAC0F72-6EC8-438D-853D-A6487F57C121}"/>
  </hyperlinks>
  <pageMargins left="0.7" right="0.7" top="0.75" bottom="0.75" header="0.3" footer="0.3"/>
  <pageSetup scale="85"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3"/>
  <sheetViews>
    <sheetView showGridLines="0" tabSelected="1" topLeftCell="A69" zoomScale="80" zoomScaleNormal="80" workbookViewId="0"/>
  </sheetViews>
  <sheetFormatPr defaultColWidth="8.7265625" defaultRowHeight="14" x14ac:dyDescent="0.3"/>
  <cols>
    <col min="1" max="1" width="8.7265625" style="9"/>
    <col min="2" max="2" width="36.453125" style="9" customWidth="1"/>
    <col min="3" max="3" width="23" style="9" customWidth="1"/>
    <col min="4" max="5" width="26.26953125" style="9" customWidth="1"/>
    <col min="6" max="8" width="23" style="9" customWidth="1"/>
    <col min="9" max="14" width="19.453125" style="9" customWidth="1"/>
    <col min="15" max="15" width="17.453125" style="9" customWidth="1"/>
    <col min="16" max="16384" width="8.7265625" style="9"/>
  </cols>
  <sheetData>
    <row r="1" spans="2:9" x14ac:dyDescent="0.3">
      <c r="B1" s="38"/>
      <c r="C1" s="38"/>
      <c r="D1" s="38"/>
      <c r="E1" s="38"/>
      <c r="F1" s="38"/>
      <c r="G1" s="38"/>
      <c r="H1" s="37" t="s">
        <v>0</v>
      </c>
      <c r="I1" s="38"/>
    </row>
    <row r="2" spans="2:9" x14ac:dyDescent="0.3">
      <c r="B2" s="38"/>
      <c r="C2" s="38"/>
      <c r="D2" s="38"/>
      <c r="E2" s="38"/>
      <c r="F2" s="38"/>
      <c r="G2" s="38"/>
      <c r="H2" s="37" t="s">
        <v>1</v>
      </c>
      <c r="I2" s="38"/>
    </row>
    <row r="4" spans="2:9" ht="20" x14ac:dyDescent="0.4">
      <c r="B4" s="11" t="s">
        <v>2</v>
      </c>
      <c r="C4" s="38"/>
      <c r="D4" s="38"/>
      <c r="E4" s="38"/>
      <c r="F4" s="38"/>
      <c r="G4" s="38"/>
      <c r="H4" s="38"/>
      <c r="I4" s="38"/>
    </row>
    <row r="6" spans="2:9" x14ac:dyDescent="0.3">
      <c r="B6" s="137" t="s">
        <v>3</v>
      </c>
      <c r="C6" s="138"/>
      <c r="D6" s="138"/>
      <c r="E6" s="138"/>
      <c r="F6" s="138"/>
      <c r="G6" s="138"/>
      <c r="H6" s="139"/>
      <c r="I6" s="38"/>
    </row>
    <row r="7" spans="2:9" x14ac:dyDescent="0.3">
      <c r="B7" s="111"/>
      <c r="C7" s="38"/>
      <c r="D7" s="38"/>
      <c r="E7" s="38"/>
      <c r="F7" s="38"/>
      <c r="G7" s="38"/>
      <c r="H7" s="112"/>
      <c r="I7" s="38"/>
    </row>
    <row r="8" spans="2:9" x14ac:dyDescent="0.3">
      <c r="B8" s="137" t="s">
        <v>4</v>
      </c>
      <c r="C8" s="138"/>
      <c r="D8" s="138"/>
      <c r="E8" s="138"/>
      <c r="F8" s="138"/>
      <c r="G8" s="138"/>
      <c r="H8" s="139"/>
      <c r="I8" s="38"/>
    </row>
    <row r="9" spans="2:9" x14ac:dyDescent="0.3">
      <c r="B9" s="111" t="str">
        <f>'Company Information'!B9</f>
        <v>r0.2</v>
      </c>
      <c r="C9" s="38"/>
      <c r="D9" s="38"/>
      <c r="E9" s="38"/>
      <c r="F9" s="38"/>
      <c r="G9" s="38"/>
      <c r="H9" s="112"/>
      <c r="I9" s="38"/>
    </row>
    <row r="10" spans="2:9" x14ac:dyDescent="0.3">
      <c r="B10" s="137" t="s">
        <v>6</v>
      </c>
      <c r="C10" s="138"/>
      <c r="D10" s="138"/>
      <c r="E10" s="138"/>
      <c r="F10" s="138"/>
      <c r="G10" s="138"/>
      <c r="H10" s="139"/>
      <c r="I10" s="38"/>
    </row>
    <row r="11" spans="2:9" x14ac:dyDescent="0.3">
      <c r="B11" s="75">
        <f>'Company Information'!B11</f>
        <v>44544</v>
      </c>
      <c r="C11" s="38"/>
      <c r="D11" s="38"/>
      <c r="E11" s="38"/>
      <c r="F11" s="38"/>
      <c r="G11" s="38"/>
      <c r="H11" s="112"/>
      <c r="I11" s="38"/>
    </row>
    <row r="12" spans="2:9" x14ac:dyDescent="0.3">
      <c r="B12" s="137" t="s">
        <v>7</v>
      </c>
      <c r="C12" s="138"/>
      <c r="D12" s="138"/>
      <c r="E12" s="138"/>
      <c r="F12" s="138"/>
      <c r="G12" s="138"/>
      <c r="H12" s="139"/>
      <c r="I12" s="38"/>
    </row>
    <row r="13" spans="2:9" x14ac:dyDescent="0.3">
      <c r="B13" s="111"/>
      <c r="C13" s="38"/>
      <c r="D13" s="38"/>
      <c r="E13" s="38"/>
      <c r="F13" s="38"/>
      <c r="G13" s="38"/>
      <c r="H13" s="112"/>
      <c r="I13"/>
    </row>
    <row r="14" spans="2:9" x14ac:dyDescent="0.3">
      <c r="B14" s="137" t="s">
        <v>8</v>
      </c>
      <c r="C14" s="138"/>
      <c r="D14" s="138"/>
      <c r="E14" s="138"/>
      <c r="F14" s="138"/>
      <c r="G14" s="138"/>
      <c r="H14" s="139"/>
      <c r="I14"/>
    </row>
    <row r="15" spans="2:9" x14ac:dyDescent="0.3">
      <c r="B15" s="50" t="s">
        <v>9</v>
      </c>
      <c r="C15" s="51" t="s">
        <v>10</v>
      </c>
      <c r="D15" s="113"/>
      <c r="E15" s="51" t="s">
        <v>11</v>
      </c>
      <c r="F15" s="113"/>
      <c r="G15" s="113"/>
      <c r="H15" s="114"/>
      <c r="I15"/>
    </row>
    <row r="16" spans="2:9" x14ac:dyDescent="0.3">
      <c r="B16" s="30" t="s">
        <v>12</v>
      </c>
      <c r="C16" s="4" t="s">
        <v>13</v>
      </c>
      <c r="D16" s="38"/>
      <c r="E16" s="38"/>
      <c r="F16"/>
      <c r="G16"/>
      <c r="H16" s="46"/>
      <c r="I16"/>
    </row>
    <row r="17" spans="2:15" x14ac:dyDescent="0.3">
      <c r="B17" s="32" t="s">
        <v>14</v>
      </c>
      <c r="C17" s="8" t="s">
        <v>15</v>
      </c>
      <c r="D17" s="115"/>
      <c r="E17" s="115"/>
      <c r="F17" s="47"/>
      <c r="G17" s="47"/>
      <c r="H17" s="48"/>
      <c r="I17"/>
      <c r="J17" s="38"/>
      <c r="K17" s="38"/>
      <c r="L17" s="38"/>
      <c r="M17" s="38"/>
      <c r="N17" s="38"/>
      <c r="O17" s="38"/>
    </row>
    <row r="18" spans="2:15" ht="14.5" thickBot="1" x14ac:dyDescent="0.35">
      <c r="B18" s="38"/>
      <c r="C18" s="38"/>
      <c r="D18" s="38"/>
      <c r="E18" s="38"/>
      <c r="F18" s="38"/>
      <c r="G18"/>
      <c r="H18"/>
      <c r="I18"/>
      <c r="J18" s="38"/>
      <c r="K18" s="38"/>
      <c r="L18" s="38"/>
      <c r="M18" s="38"/>
      <c r="N18" s="38"/>
      <c r="O18" s="38"/>
    </row>
    <row r="19" spans="2:15" ht="18" x14ac:dyDescent="0.3">
      <c r="B19" s="25" t="s">
        <v>10</v>
      </c>
      <c r="C19" s="26"/>
      <c r="D19" s="26"/>
      <c r="E19" s="45"/>
      <c r="F19" s="45"/>
      <c r="G19" s="45"/>
      <c r="H19" s="44"/>
      <c r="I19"/>
      <c r="J19" s="38"/>
      <c r="K19" s="38"/>
      <c r="L19" s="38"/>
      <c r="M19" s="38"/>
      <c r="N19" s="38"/>
      <c r="O19" s="38"/>
    </row>
    <row r="20" spans="2:15" ht="14.5" customHeight="1" x14ac:dyDescent="0.3">
      <c r="B20" s="168" t="s">
        <v>42</v>
      </c>
      <c r="C20" s="169"/>
      <c r="D20" s="169"/>
      <c r="E20" s="169"/>
      <c r="F20" s="169"/>
      <c r="G20" s="169"/>
      <c r="H20" s="170"/>
      <c r="I20" s="38"/>
      <c r="J20" s="38"/>
      <c r="K20" s="38"/>
      <c r="L20" s="38"/>
      <c r="M20" s="38"/>
      <c r="N20" s="38"/>
      <c r="O20" s="38"/>
    </row>
    <row r="21" spans="2:15" ht="15" customHeight="1" thickBot="1" x14ac:dyDescent="0.35">
      <c r="B21" s="171"/>
      <c r="C21" s="172"/>
      <c r="D21" s="172"/>
      <c r="E21" s="172"/>
      <c r="F21" s="172"/>
      <c r="G21" s="172"/>
      <c r="H21" s="173"/>
      <c r="I21" s="38"/>
      <c r="J21" s="38"/>
      <c r="K21" s="38"/>
      <c r="L21" s="38"/>
      <c r="M21" s="38"/>
      <c r="N21" s="38"/>
      <c r="O21" s="38"/>
    </row>
    <row r="22" spans="2:15" x14ac:dyDescent="0.3">
      <c r="B22" s="162"/>
      <c r="C22" s="163"/>
      <c r="D22" s="163"/>
      <c r="E22" s="163"/>
      <c r="F22" s="163"/>
      <c r="G22" s="163"/>
      <c r="H22" s="164"/>
      <c r="I22" s="38"/>
      <c r="J22" s="38"/>
      <c r="K22" s="38"/>
      <c r="L22" s="38"/>
      <c r="M22" s="38"/>
      <c r="N22" s="38"/>
      <c r="O22" s="38"/>
    </row>
    <row r="23" spans="2:15" x14ac:dyDescent="0.3">
      <c r="B23" s="162"/>
      <c r="C23" s="163"/>
      <c r="D23" s="163"/>
      <c r="E23" s="163"/>
      <c r="F23" s="163"/>
      <c r="G23" s="163"/>
      <c r="H23" s="164"/>
      <c r="I23" s="38"/>
      <c r="J23" s="38"/>
      <c r="K23" s="38"/>
      <c r="L23" s="38"/>
      <c r="M23" s="38"/>
      <c r="N23" s="38"/>
      <c r="O23" s="38"/>
    </row>
    <row r="24" spans="2:15" x14ac:dyDescent="0.3">
      <c r="B24" s="162"/>
      <c r="C24" s="163"/>
      <c r="D24" s="163"/>
      <c r="E24" s="163"/>
      <c r="F24" s="163"/>
      <c r="G24" s="163"/>
      <c r="H24" s="164"/>
      <c r="I24" s="38"/>
      <c r="J24" s="38"/>
      <c r="K24" s="38"/>
      <c r="L24" s="38"/>
      <c r="M24" s="38"/>
      <c r="N24" s="38"/>
      <c r="O24" s="38"/>
    </row>
    <row r="25" spans="2:15" x14ac:dyDescent="0.3">
      <c r="B25" s="162"/>
      <c r="C25" s="163"/>
      <c r="D25" s="163"/>
      <c r="E25" s="163"/>
      <c r="F25" s="163"/>
      <c r="G25" s="163"/>
      <c r="H25" s="164"/>
      <c r="I25" s="38"/>
      <c r="J25" s="38"/>
      <c r="K25" s="38"/>
      <c r="L25" s="38"/>
      <c r="M25" s="38"/>
      <c r="N25" s="38"/>
      <c r="O25" s="38"/>
    </row>
    <row r="26" spans="2:15" x14ac:dyDescent="0.3">
      <c r="B26" s="162"/>
      <c r="C26" s="163"/>
      <c r="D26" s="163"/>
      <c r="E26" s="163"/>
      <c r="F26" s="163"/>
      <c r="G26" s="163"/>
      <c r="H26" s="164"/>
      <c r="I26" s="38"/>
      <c r="J26" s="38"/>
      <c r="K26" s="38"/>
      <c r="L26" s="38"/>
      <c r="M26" s="38"/>
      <c r="N26" s="38"/>
      <c r="O26" s="38"/>
    </row>
    <row r="27" spans="2:15" ht="14.5" thickBot="1" x14ac:dyDescent="0.35">
      <c r="B27" s="165"/>
      <c r="C27" s="166"/>
      <c r="D27" s="166"/>
      <c r="E27" s="166"/>
      <c r="F27" s="166"/>
      <c r="G27" s="166"/>
      <c r="H27" s="167"/>
      <c r="I27" s="38"/>
      <c r="J27" s="38"/>
      <c r="K27" s="38"/>
      <c r="L27" s="38"/>
      <c r="M27" s="38"/>
      <c r="N27" s="38"/>
      <c r="O27" s="38"/>
    </row>
    <row r="28" spans="2:15" ht="14.5" thickBot="1" x14ac:dyDescent="0.35">
      <c r="B28" s="38"/>
      <c r="C28" s="38"/>
      <c r="D28" s="38"/>
      <c r="E28" s="38"/>
      <c r="F28" s="38"/>
      <c r="G28" s="38"/>
      <c r="H28" s="38"/>
      <c r="I28" s="38"/>
      <c r="J28" s="38"/>
      <c r="K28" s="38"/>
      <c r="L28" s="38"/>
      <c r="M28" s="38"/>
      <c r="N28" s="38"/>
      <c r="O28" s="38"/>
    </row>
    <row r="29" spans="2:15" ht="18" x14ac:dyDescent="0.3">
      <c r="B29" s="25" t="s">
        <v>13</v>
      </c>
      <c r="C29" s="26"/>
      <c r="D29" s="26"/>
      <c r="E29" s="45"/>
      <c r="F29" s="45"/>
      <c r="G29" s="45"/>
      <c r="H29" s="45"/>
      <c r="I29" s="45"/>
      <c r="J29" s="116"/>
      <c r="K29" s="116"/>
      <c r="L29" s="116"/>
      <c r="M29" s="116"/>
      <c r="N29" s="116"/>
      <c r="O29" s="96"/>
    </row>
    <row r="30" spans="2:15" ht="14.25" customHeight="1" thickBot="1" x14ac:dyDescent="0.35">
      <c r="B30" s="150" t="s">
        <v>43</v>
      </c>
      <c r="C30" s="151"/>
      <c r="D30" s="151"/>
      <c r="E30" s="151"/>
      <c r="F30" s="151"/>
      <c r="G30" s="151"/>
      <c r="H30" s="151"/>
      <c r="I30" s="151"/>
      <c r="J30" s="151"/>
      <c r="K30" s="151"/>
      <c r="L30" s="151"/>
      <c r="M30" s="151"/>
      <c r="N30" s="151"/>
      <c r="O30" s="152"/>
    </row>
    <row r="31" spans="2:15" ht="33.65" customHeight="1" thickBot="1" x14ac:dyDescent="0.35">
      <c r="B31" s="174" t="s">
        <v>44</v>
      </c>
      <c r="C31" s="175"/>
      <c r="D31" s="175"/>
      <c r="E31" s="175"/>
      <c r="F31" s="175"/>
      <c r="G31" s="175"/>
      <c r="H31" s="175"/>
      <c r="I31" s="175"/>
      <c r="J31" s="175"/>
      <c r="K31" s="175"/>
      <c r="L31" s="175"/>
      <c r="M31" s="175"/>
      <c r="N31" s="175"/>
      <c r="O31" s="176"/>
    </row>
    <row r="32" spans="2:15" x14ac:dyDescent="0.3">
      <c r="B32" s="81">
        <v>1</v>
      </c>
      <c r="C32" s="82">
        <v>2</v>
      </c>
      <c r="D32" s="82">
        <v>3</v>
      </c>
      <c r="E32" s="82">
        <v>4</v>
      </c>
      <c r="F32" s="82">
        <v>5</v>
      </c>
      <c r="G32" s="82">
        <v>6</v>
      </c>
      <c r="H32" s="82">
        <v>7</v>
      </c>
      <c r="I32" s="82">
        <v>8</v>
      </c>
      <c r="J32" s="82">
        <v>9</v>
      </c>
      <c r="K32" s="82">
        <v>10</v>
      </c>
      <c r="L32" s="82">
        <v>11</v>
      </c>
      <c r="M32" s="82">
        <v>12</v>
      </c>
      <c r="N32" s="82">
        <v>13</v>
      </c>
      <c r="O32" s="83">
        <v>14</v>
      </c>
    </row>
    <row r="33" spans="1:15" ht="14.15" customHeight="1" thickBot="1" x14ac:dyDescent="0.35">
      <c r="A33" s="38"/>
      <c r="B33" s="36" t="s">
        <v>33</v>
      </c>
      <c r="C33" s="56" t="s">
        <v>45</v>
      </c>
      <c r="D33" s="56" t="s">
        <v>46</v>
      </c>
      <c r="E33" s="40" t="s">
        <v>47</v>
      </c>
      <c r="F33" s="56" t="s">
        <v>48</v>
      </c>
      <c r="G33" s="40" t="s">
        <v>49</v>
      </c>
      <c r="H33" s="56" t="s">
        <v>50</v>
      </c>
      <c r="I33" s="40" t="s">
        <v>51</v>
      </c>
      <c r="J33" s="56" t="s">
        <v>52</v>
      </c>
      <c r="K33" s="40" t="s">
        <v>53</v>
      </c>
      <c r="L33" s="56" t="s">
        <v>54</v>
      </c>
      <c r="M33" s="40" t="s">
        <v>55</v>
      </c>
      <c r="N33" s="40" t="s">
        <v>56</v>
      </c>
      <c r="O33" s="49" t="s">
        <v>57</v>
      </c>
    </row>
    <row r="34" spans="1:15" x14ac:dyDescent="0.3">
      <c r="A34" s="12">
        <v>1</v>
      </c>
      <c r="B34" s="29"/>
      <c r="C34" s="42"/>
      <c r="D34" s="42"/>
      <c r="E34" s="42"/>
      <c r="F34" s="42"/>
      <c r="G34" s="42"/>
      <c r="H34" s="42"/>
      <c r="I34" s="42"/>
      <c r="J34" s="42"/>
      <c r="K34" s="42"/>
      <c r="L34" s="42"/>
      <c r="M34" s="42"/>
      <c r="N34" s="42"/>
      <c r="O34" s="121" t="str">
        <f>IF(B34="","",SUM(C34:N34))</f>
        <v/>
      </c>
    </row>
    <row r="35" spans="1:15" x14ac:dyDescent="0.3">
      <c r="A35" s="12">
        <v>2</v>
      </c>
      <c r="B35" s="23"/>
      <c r="C35" s="41"/>
      <c r="D35" s="41"/>
      <c r="E35" s="41"/>
      <c r="F35" s="41"/>
      <c r="G35" s="41"/>
      <c r="H35" s="41"/>
      <c r="I35" s="41"/>
      <c r="J35" s="41"/>
      <c r="K35" s="41"/>
      <c r="L35" s="41"/>
      <c r="M35" s="41"/>
      <c r="N35" s="41"/>
      <c r="O35" s="122" t="str">
        <f t="shared" ref="O35:O37" si="0">IF(B35="","",SUM(C35:N35))</f>
        <v/>
      </c>
    </row>
    <row r="36" spans="1:15" x14ac:dyDescent="0.3">
      <c r="A36" s="12">
        <v>3</v>
      </c>
      <c r="B36" s="23"/>
      <c r="C36" s="41"/>
      <c r="D36" s="41"/>
      <c r="E36" s="41"/>
      <c r="F36" s="41"/>
      <c r="G36" s="41"/>
      <c r="H36" s="41"/>
      <c r="I36" s="41"/>
      <c r="J36" s="41"/>
      <c r="K36" s="41"/>
      <c r="L36" s="41"/>
      <c r="M36" s="41"/>
      <c r="N36" s="41"/>
      <c r="O36" s="122" t="str">
        <f t="shared" si="0"/>
        <v/>
      </c>
    </row>
    <row r="37" spans="1:15" ht="14.5" thickBot="1" x14ac:dyDescent="0.35">
      <c r="A37" s="12">
        <v>4</v>
      </c>
      <c r="B37" s="24"/>
      <c r="C37" s="43"/>
      <c r="D37" s="43"/>
      <c r="E37" s="43"/>
      <c r="F37" s="43"/>
      <c r="G37" s="43"/>
      <c r="H37" s="43"/>
      <c r="I37" s="43"/>
      <c r="J37" s="43"/>
      <c r="K37" s="43"/>
      <c r="L37" s="43"/>
      <c r="M37" s="43"/>
      <c r="N37" s="43"/>
      <c r="O37" s="123" t="str">
        <f t="shared" si="0"/>
        <v/>
      </c>
    </row>
    <row r="39" spans="1:15" ht="45.65" customHeight="1" thickBot="1" x14ac:dyDescent="0.35">
      <c r="A39" s="38"/>
      <c r="B39" s="192" t="s">
        <v>58</v>
      </c>
      <c r="C39" s="192"/>
      <c r="D39" s="192"/>
      <c r="E39" s="192"/>
      <c r="F39" s="192"/>
      <c r="G39" s="192"/>
      <c r="H39" s="192"/>
      <c r="I39" s="38"/>
      <c r="J39" s="38"/>
      <c r="K39" s="38"/>
      <c r="L39" s="38"/>
      <c r="M39" s="38"/>
      <c r="N39" s="38"/>
      <c r="O39" s="38"/>
    </row>
    <row r="40" spans="1:15" x14ac:dyDescent="0.3">
      <c r="A40" s="38"/>
      <c r="B40" s="181"/>
      <c r="C40" s="182"/>
      <c r="D40" s="182"/>
      <c r="E40" s="182"/>
      <c r="F40" s="182"/>
      <c r="G40" s="182"/>
      <c r="H40" s="183"/>
      <c r="I40" s="38"/>
      <c r="J40" s="38"/>
      <c r="K40" s="38"/>
      <c r="L40" s="38"/>
      <c r="M40" s="38"/>
      <c r="N40" s="38"/>
      <c r="O40" s="38"/>
    </row>
    <row r="41" spans="1:15" x14ac:dyDescent="0.3">
      <c r="A41" s="38"/>
      <c r="B41" s="184"/>
      <c r="C41" s="185"/>
      <c r="D41" s="185"/>
      <c r="E41" s="185"/>
      <c r="F41" s="185"/>
      <c r="G41" s="185"/>
      <c r="H41" s="186"/>
      <c r="I41" s="38"/>
      <c r="J41" s="38"/>
      <c r="K41" s="38"/>
      <c r="L41" s="38"/>
      <c r="M41" s="38"/>
      <c r="N41" s="38"/>
      <c r="O41" s="38"/>
    </row>
    <row r="42" spans="1:15" x14ac:dyDescent="0.3">
      <c r="A42" s="38"/>
      <c r="B42" s="184"/>
      <c r="C42" s="185"/>
      <c r="D42" s="185"/>
      <c r="E42" s="185"/>
      <c r="F42" s="185"/>
      <c r="G42" s="185"/>
      <c r="H42" s="186"/>
      <c r="I42" s="38"/>
      <c r="J42" s="38"/>
      <c r="K42" s="38"/>
      <c r="L42" s="38"/>
      <c r="M42" s="38"/>
      <c r="N42" s="38"/>
      <c r="O42" s="38"/>
    </row>
    <row r="43" spans="1:15" x14ac:dyDescent="0.3">
      <c r="A43" s="38"/>
      <c r="B43" s="184"/>
      <c r="C43" s="185"/>
      <c r="D43" s="185"/>
      <c r="E43" s="185"/>
      <c r="F43" s="185"/>
      <c r="G43" s="185"/>
      <c r="H43" s="186"/>
      <c r="I43" s="38"/>
      <c r="J43" s="38"/>
      <c r="K43" s="38"/>
      <c r="L43" s="38"/>
      <c r="M43" s="38"/>
      <c r="N43" s="38"/>
      <c r="O43" s="38"/>
    </row>
    <row r="44" spans="1:15" x14ac:dyDescent="0.3">
      <c r="A44" s="38"/>
      <c r="B44" s="184"/>
      <c r="C44" s="185"/>
      <c r="D44" s="185"/>
      <c r="E44" s="185"/>
      <c r="F44" s="185"/>
      <c r="G44" s="185"/>
      <c r="H44" s="186"/>
      <c r="I44" s="38"/>
      <c r="J44" s="38"/>
      <c r="K44" s="38"/>
      <c r="L44" s="38"/>
      <c r="M44" s="38"/>
      <c r="N44" s="38"/>
      <c r="O44" s="38"/>
    </row>
    <row r="45" spans="1:15" ht="14.5" thickBot="1" x14ac:dyDescent="0.35">
      <c r="A45" s="38"/>
      <c r="B45" s="187"/>
      <c r="C45" s="188"/>
      <c r="D45" s="188"/>
      <c r="E45" s="188"/>
      <c r="F45" s="188"/>
      <c r="G45" s="188"/>
      <c r="H45" s="189"/>
      <c r="I45" s="38"/>
      <c r="J45" s="38"/>
      <c r="K45" s="38"/>
      <c r="L45" s="38"/>
      <c r="M45" s="38"/>
      <c r="N45" s="38"/>
      <c r="O45" s="38"/>
    </row>
    <row r="46" spans="1:15" ht="14.5" thickBot="1" x14ac:dyDescent="0.35">
      <c r="A46" s="38"/>
      <c r="B46" s="38"/>
      <c r="C46" s="38"/>
      <c r="D46" s="38"/>
      <c r="E46" s="38"/>
      <c r="F46" s="38"/>
      <c r="G46" s="38"/>
      <c r="H46" s="38"/>
      <c r="I46" s="38"/>
      <c r="J46" s="38"/>
      <c r="K46" s="38"/>
      <c r="L46" s="38"/>
      <c r="M46" s="38"/>
      <c r="N46" s="38"/>
      <c r="O46" s="38"/>
    </row>
    <row r="47" spans="1:15" ht="18" x14ac:dyDescent="0.4">
      <c r="A47" s="38"/>
      <c r="B47" s="3" t="s">
        <v>15</v>
      </c>
      <c r="C47" s="10"/>
      <c r="D47" s="10"/>
      <c r="E47" s="10"/>
      <c r="F47" s="10"/>
      <c r="G47" s="10"/>
      <c r="H47" s="44"/>
      <c r="I47" s="38"/>
      <c r="J47" s="38"/>
      <c r="K47" s="38"/>
      <c r="L47" s="38"/>
      <c r="M47" s="38"/>
      <c r="N47" s="38"/>
      <c r="O47" s="38"/>
    </row>
    <row r="48" spans="1:15" ht="14.25" customHeight="1" x14ac:dyDescent="0.3">
      <c r="A48" s="38"/>
      <c r="B48" s="147" t="s">
        <v>59</v>
      </c>
      <c r="C48" s="148"/>
      <c r="D48" s="148"/>
      <c r="E48" s="148"/>
      <c r="F48" s="148"/>
      <c r="G48" s="148"/>
      <c r="H48" s="149"/>
      <c r="I48" s="38"/>
      <c r="J48" s="38"/>
      <c r="K48" s="38"/>
      <c r="L48" s="38"/>
      <c r="M48" s="38"/>
      <c r="N48" s="38"/>
      <c r="O48" s="38"/>
    </row>
    <row r="49" spans="1:8" ht="14.25" customHeight="1" x14ac:dyDescent="0.3">
      <c r="A49" s="38"/>
      <c r="B49" s="147"/>
      <c r="C49" s="148"/>
      <c r="D49" s="148"/>
      <c r="E49" s="148"/>
      <c r="F49" s="148"/>
      <c r="G49" s="148"/>
      <c r="H49" s="149"/>
    </row>
    <row r="50" spans="1:8" ht="15" customHeight="1" thickBot="1" x14ac:dyDescent="0.35">
      <c r="A50" s="38"/>
      <c r="B50" s="150"/>
      <c r="C50" s="151"/>
      <c r="D50" s="151"/>
      <c r="E50" s="151"/>
      <c r="F50" s="151"/>
      <c r="G50" s="151"/>
      <c r="H50" s="152"/>
    </row>
    <row r="51" spans="1:8" ht="14.5" thickBot="1" x14ac:dyDescent="0.35">
      <c r="A51" s="38"/>
      <c r="B51" s="195" t="s">
        <v>60</v>
      </c>
      <c r="C51" s="196"/>
      <c r="D51" s="196"/>
      <c r="E51" s="196"/>
      <c r="F51" s="196"/>
      <c r="G51" s="196"/>
      <c r="H51" s="197"/>
    </row>
    <row r="52" spans="1:8" x14ac:dyDescent="0.3">
      <c r="A52" s="38"/>
      <c r="B52" s="81">
        <v>1</v>
      </c>
      <c r="C52" s="82">
        <v>2</v>
      </c>
      <c r="D52" s="82">
        <v>3</v>
      </c>
      <c r="E52" s="82">
        <v>4</v>
      </c>
      <c r="F52" s="82">
        <v>5</v>
      </c>
      <c r="G52" s="82">
        <v>6</v>
      </c>
      <c r="H52" s="83">
        <v>7</v>
      </c>
    </row>
    <row r="53" spans="1:8" x14ac:dyDescent="0.3">
      <c r="A53" s="38"/>
      <c r="B53" s="193" t="s">
        <v>61</v>
      </c>
      <c r="C53" s="190" t="s">
        <v>62</v>
      </c>
      <c r="D53" s="179" t="s">
        <v>63</v>
      </c>
      <c r="E53" s="179" t="s">
        <v>64</v>
      </c>
      <c r="F53" s="179" t="s">
        <v>65</v>
      </c>
      <c r="G53" s="179" t="s">
        <v>66</v>
      </c>
      <c r="H53" s="177" t="s">
        <v>67</v>
      </c>
    </row>
    <row r="54" spans="1:8" ht="14.25" customHeight="1" x14ac:dyDescent="0.3">
      <c r="A54" s="38"/>
      <c r="B54" s="193"/>
      <c r="C54" s="190"/>
      <c r="D54" s="179"/>
      <c r="E54" s="179"/>
      <c r="F54" s="179"/>
      <c r="G54" s="179"/>
      <c r="H54" s="177"/>
    </row>
    <row r="55" spans="1:8" ht="15" customHeight="1" thickBot="1" x14ac:dyDescent="0.35">
      <c r="A55" s="38"/>
      <c r="B55" s="194"/>
      <c r="C55" s="191"/>
      <c r="D55" s="180"/>
      <c r="E55" s="180"/>
      <c r="F55" s="180"/>
      <c r="G55" s="180"/>
      <c r="H55" s="178"/>
    </row>
    <row r="56" spans="1:8" x14ac:dyDescent="0.3">
      <c r="A56" s="12">
        <v>1</v>
      </c>
      <c r="B56" s="84"/>
      <c r="C56" s="117"/>
      <c r="D56" s="117"/>
      <c r="E56" s="117"/>
      <c r="F56" s="117"/>
      <c r="G56" s="117"/>
      <c r="H56" s="118"/>
    </row>
    <row r="57" spans="1:8" x14ac:dyDescent="0.3">
      <c r="A57" s="12">
        <v>2</v>
      </c>
      <c r="B57" s="88"/>
      <c r="C57" s="105"/>
      <c r="D57" s="105"/>
      <c r="E57" s="105"/>
      <c r="F57" s="105"/>
      <c r="G57" s="105"/>
      <c r="H57" s="119"/>
    </row>
    <row r="58" spans="1:8" x14ac:dyDescent="0.3">
      <c r="A58" s="12">
        <v>3</v>
      </c>
      <c r="B58" s="88"/>
      <c r="C58" s="105"/>
      <c r="D58" s="105"/>
      <c r="E58" s="105"/>
      <c r="F58" s="105"/>
      <c r="G58" s="105"/>
      <c r="H58" s="119"/>
    </row>
    <row r="59" spans="1:8" x14ac:dyDescent="0.3">
      <c r="A59" s="12">
        <v>4</v>
      </c>
      <c r="B59" s="88"/>
      <c r="C59" s="105"/>
      <c r="D59" s="105"/>
      <c r="E59" s="105"/>
      <c r="F59" s="105"/>
      <c r="G59" s="105"/>
      <c r="H59" s="119"/>
    </row>
    <row r="60" spans="1:8" x14ac:dyDescent="0.3">
      <c r="A60" s="12">
        <v>5</v>
      </c>
      <c r="B60" s="88"/>
      <c r="C60" s="105"/>
      <c r="D60" s="105"/>
      <c r="E60" s="105"/>
      <c r="F60" s="105"/>
      <c r="G60" s="105"/>
      <c r="H60" s="119"/>
    </row>
    <row r="61" spans="1:8" ht="14.5" thickBot="1" x14ac:dyDescent="0.35">
      <c r="A61" s="12">
        <v>6</v>
      </c>
      <c r="B61" s="92"/>
      <c r="C61" s="108"/>
      <c r="D61" s="108"/>
      <c r="E61" s="108"/>
      <c r="F61" s="108"/>
      <c r="G61" s="108"/>
      <c r="H61" s="120"/>
    </row>
    <row r="63" spans="1:8" ht="14.25" customHeight="1" x14ac:dyDescent="0.3">
      <c r="A63" s="38"/>
      <c r="B63" s="169" t="s">
        <v>68</v>
      </c>
      <c r="C63" s="169"/>
      <c r="D63" s="169"/>
      <c r="E63" s="169"/>
      <c r="F63" s="169"/>
      <c r="G63" s="169"/>
      <c r="H63" s="169"/>
    </row>
    <row r="64" spans="1:8" ht="15.75" customHeight="1" thickBot="1" x14ac:dyDescent="0.35">
      <c r="A64" s="38"/>
      <c r="B64" s="169"/>
      <c r="C64" s="169"/>
      <c r="D64" s="169"/>
      <c r="E64" s="169"/>
      <c r="F64" s="169"/>
      <c r="G64" s="169"/>
      <c r="H64" s="169"/>
    </row>
    <row r="65" spans="1:8" x14ac:dyDescent="0.3">
      <c r="A65" s="38"/>
      <c r="B65" s="181"/>
      <c r="C65" s="182"/>
      <c r="D65" s="182"/>
      <c r="E65" s="182"/>
      <c r="F65" s="182"/>
      <c r="G65" s="182"/>
      <c r="H65" s="183"/>
    </row>
    <row r="66" spans="1:8" x14ac:dyDescent="0.3">
      <c r="A66" s="38"/>
      <c r="B66" s="184"/>
      <c r="C66" s="185"/>
      <c r="D66" s="185"/>
      <c r="E66" s="185"/>
      <c r="F66" s="185"/>
      <c r="G66" s="185"/>
      <c r="H66" s="186"/>
    </row>
    <row r="67" spans="1:8" x14ac:dyDescent="0.3">
      <c r="A67" s="38"/>
      <c r="B67" s="184"/>
      <c r="C67" s="185"/>
      <c r="D67" s="185"/>
      <c r="E67" s="185"/>
      <c r="F67" s="185"/>
      <c r="G67" s="185"/>
      <c r="H67" s="186"/>
    </row>
    <row r="68" spans="1:8" x14ac:dyDescent="0.3">
      <c r="A68" s="38"/>
      <c r="B68" s="184"/>
      <c r="C68" s="185"/>
      <c r="D68" s="185"/>
      <c r="E68" s="185"/>
      <c r="F68" s="185"/>
      <c r="G68" s="185"/>
      <c r="H68" s="186"/>
    </row>
    <row r="69" spans="1:8" x14ac:dyDescent="0.3">
      <c r="A69" s="38"/>
      <c r="B69" s="184"/>
      <c r="C69" s="185"/>
      <c r="D69" s="185"/>
      <c r="E69" s="185"/>
      <c r="F69" s="185"/>
      <c r="G69" s="185"/>
      <c r="H69" s="186"/>
    </row>
    <row r="70" spans="1:8" ht="14.5" thickBot="1" x14ac:dyDescent="0.35">
      <c r="A70" s="38"/>
      <c r="B70" s="187"/>
      <c r="C70" s="188"/>
      <c r="D70" s="188"/>
      <c r="E70" s="188"/>
      <c r="F70" s="188"/>
      <c r="G70" s="188"/>
      <c r="H70" s="189"/>
    </row>
    <row r="71" spans="1:8" ht="14.5" thickBot="1" x14ac:dyDescent="0.35">
      <c r="A71" s="38"/>
      <c r="B71" s="38"/>
      <c r="C71" s="38"/>
      <c r="D71" s="38"/>
      <c r="E71" s="38"/>
      <c r="F71" s="38"/>
      <c r="G71" s="38"/>
      <c r="H71" s="38"/>
    </row>
    <row r="72" spans="1:8" ht="18" x14ac:dyDescent="0.4">
      <c r="A72" s="38"/>
      <c r="B72" s="3" t="s">
        <v>69</v>
      </c>
      <c r="C72" s="10"/>
      <c r="D72" s="10"/>
      <c r="E72" s="10"/>
      <c r="F72" s="116"/>
      <c r="G72" s="116"/>
      <c r="H72" s="96"/>
    </row>
    <row r="73" spans="1:8" s="38" customFormat="1" ht="14.25" customHeight="1" x14ac:dyDescent="0.3">
      <c r="A73" s="12"/>
      <c r="B73" s="147" t="s">
        <v>209</v>
      </c>
      <c r="C73" s="161"/>
      <c r="D73" s="161"/>
      <c r="E73" s="161"/>
      <c r="F73" s="161"/>
      <c r="G73" s="161"/>
      <c r="H73" s="149"/>
    </row>
    <row r="74" spans="1:8" s="38" customFormat="1" ht="14.25" customHeight="1" x14ac:dyDescent="0.3">
      <c r="A74" s="12"/>
      <c r="B74" s="147"/>
      <c r="C74" s="161"/>
      <c r="D74" s="161"/>
      <c r="E74" s="161"/>
      <c r="F74" s="161"/>
      <c r="G74" s="161"/>
      <c r="H74" s="149"/>
    </row>
    <row r="75" spans="1:8" s="38" customFormat="1" ht="15" customHeight="1" thickBot="1" x14ac:dyDescent="0.35">
      <c r="A75" s="12"/>
      <c r="B75" s="150"/>
      <c r="C75" s="151"/>
      <c r="D75" s="151"/>
      <c r="E75" s="151"/>
      <c r="F75" s="151"/>
      <c r="G75" s="151"/>
      <c r="H75" s="152"/>
    </row>
    <row r="76" spans="1:8" s="38" customFormat="1" x14ac:dyDescent="0.3">
      <c r="B76" s="124" t="s">
        <v>70</v>
      </c>
      <c r="C76" s="125" t="str">
        <f>IFERROR(E76-1,"")</f>
        <v/>
      </c>
      <c r="D76" s="125" t="str">
        <f>IFERROR(F76-1,"")</f>
        <v/>
      </c>
      <c r="E76" s="125" t="str">
        <f>IFERROR(G76-1,"")</f>
        <v/>
      </c>
      <c r="F76" s="125" t="str">
        <f>IFERROR(H76-1,"")</f>
        <v/>
      </c>
      <c r="G76" s="125" t="str">
        <f>IFERROR(H76-1,"")</f>
        <v/>
      </c>
      <c r="H76" s="126" t="str">
        <f>IF('Company Information'!C25="","",'Company Information'!C25)</f>
        <v/>
      </c>
    </row>
    <row r="77" spans="1:8" s="38" customFormat="1" ht="14.5" thickBot="1" x14ac:dyDescent="0.35">
      <c r="B77" s="67" t="s">
        <v>71</v>
      </c>
      <c r="C77" s="68" t="s">
        <v>72</v>
      </c>
      <c r="D77" s="68" t="s">
        <v>73</v>
      </c>
      <c r="E77" s="68" t="s">
        <v>72</v>
      </c>
      <c r="F77" s="68" t="s">
        <v>73</v>
      </c>
      <c r="G77" s="68" t="s">
        <v>72</v>
      </c>
      <c r="H77" s="69" t="s">
        <v>73</v>
      </c>
    </row>
    <row r="78" spans="1:8" s="38" customFormat="1" ht="15.75" customHeight="1" thickBot="1" x14ac:dyDescent="0.35">
      <c r="B78" s="65" t="s">
        <v>33</v>
      </c>
      <c r="C78" s="158" t="s">
        <v>210</v>
      </c>
      <c r="D78" s="159"/>
      <c r="E78" s="159"/>
      <c r="F78" s="159"/>
      <c r="G78" s="159"/>
      <c r="H78" s="160"/>
    </row>
    <row r="79" spans="1:8" s="38" customFormat="1" ht="14.15" customHeight="1" x14ac:dyDescent="0.3">
      <c r="B79" s="58"/>
      <c r="C79" s="59"/>
      <c r="D79" s="59"/>
      <c r="E79" s="59"/>
      <c r="F79" s="59"/>
      <c r="G79" s="59"/>
      <c r="H79" s="70" t="str">
        <f>IF('Company Information'!$C$26='Annual Reporting'!$H$77,SUMIF('Company Information'!$B$40:$B$43,'Annual Reporting'!B79,'Company Information'!$C$40:$C$43)+SUMIF('Company Information'!$B$40:$B$43,'Annual Reporting'!B79,'Company Information'!$D$40:$D$43)+SUMIF('Company Information'!$B$40:$B$43,'Annual Reporting'!B79,'Company Information'!$E$40:$E$43),"")</f>
        <v/>
      </c>
    </row>
    <row r="80" spans="1:8" s="38" customFormat="1" ht="14.15" customHeight="1" x14ac:dyDescent="0.3">
      <c r="B80" s="60"/>
      <c r="C80" s="61"/>
      <c r="D80" s="61"/>
      <c r="E80" s="61"/>
      <c r="F80" s="61"/>
      <c r="G80" s="61"/>
      <c r="H80" s="71" t="str">
        <f>IF('Company Information'!$C$26='Annual Reporting'!$H$77,SUMIF('Company Information'!$B$40:$B$43,'Annual Reporting'!B80,'Company Information'!$C$40:$C$43)+SUMIF('Company Information'!$B$40:$B$43,'Annual Reporting'!B80,'Company Information'!$D$40:$D$43)+SUMIF('Company Information'!$B$40:$B$43,'Annual Reporting'!B80,'Company Information'!$E$40:$E$43),"")</f>
        <v/>
      </c>
    </row>
    <row r="81" spans="1:8" s="38" customFormat="1" ht="14.15" customHeight="1" x14ac:dyDescent="0.3">
      <c r="B81" s="60"/>
      <c r="C81" s="61"/>
      <c r="D81" s="61"/>
      <c r="E81" s="61"/>
      <c r="F81" s="61"/>
      <c r="G81" s="61"/>
      <c r="H81" s="71" t="str">
        <f>IF('Company Information'!$C$26='Annual Reporting'!$H$77,SUMIF('Company Information'!$B$40:$B$43,'Annual Reporting'!B81,'Company Information'!$C$40:$C$43)+SUMIF('Company Information'!$B$40:$B$43,'Annual Reporting'!B81,'Company Information'!$D$40:$D$43)+SUMIF('Company Information'!$B$40:$B$43,'Annual Reporting'!B81,'Company Information'!$E$40:$E$43),"")</f>
        <v/>
      </c>
    </row>
    <row r="82" spans="1:8" s="38" customFormat="1" ht="14.5" thickBot="1" x14ac:dyDescent="0.35">
      <c r="A82" s="12"/>
      <c r="B82" s="62"/>
      <c r="C82" s="63"/>
      <c r="D82" s="63"/>
      <c r="E82" s="63"/>
      <c r="F82" s="63"/>
      <c r="G82" s="63"/>
      <c r="H82" s="72" t="str">
        <f>IF('Company Information'!$C$26='Annual Reporting'!$H$77,SUMIF('Company Information'!$B$40:$B$43,'Annual Reporting'!B82,'Company Information'!$C$40:$C$43)+SUMIF('Company Information'!$B$40:$B$43,'Annual Reporting'!B82,'Company Information'!$D$40:$D$43)+SUMIF('Company Information'!$B$40:$B$43,'Annual Reporting'!B82,'Company Information'!$E$40:$E$43),"")</f>
        <v/>
      </c>
    </row>
    <row r="83" spans="1:8" s="38" customFormat="1" x14ac:dyDescent="0.3">
      <c r="A83" s="12"/>
      <c r="B83" s="57"/>
      <c r="C83" s="57"/>
      <c r="D83" s="64"/>
    </row>
  </sheetData>
  <protectedRanges>
    <protectedRange sqref="B79:H82" name="Section 2a"/>
    <protectedRange sqref="C76:H77" name="Section 2a_1"/>
  </protectedRanges>
  <mergeCells count="24">
    <mergeCell ref="B53:B55"/>
    <mergeCell ref="D53:D55"/>
    <mergeCell ref="B51:H51"/>
    <mergeCell ref="B6:H6"/>
    <mergeCell ref="B8:H8"/>
    <mergeCell ref="B10:H10"/>
    <mergeCell ref="B12:H12"/>
    <mergeCell ref="B14:H14"/>
    <mergeCell ref="C78:H78"/>
    <mergeCell ref="B73:H75"/>
    <mergeCell ref="B22:H27"/>
    <mergeCell ref="B20:H21"/>
    <mergeCell ref="B31:O31"/>
    <mergeCell ref="B30:O30"/>
    <mergeCell ref="H53:H55"/>
    <mergeCell ref="G53:G55"/>
    <mergeCell ref="B40:H45"/>
    <mergeCell ref="B63:H64"/>
    <mergeCell ref="B65:H70"/>
    <mergeCell ref="C53:C55"/>
    <mergeCell ref="E53:E55"/>
    <mergeCell ref="F53:F55"/>
    <mergeCell ref="B39:H39"/>
    <mergeCell ref="B48:H50"/>
  </mergeCells>
  <phoneticPr fontId="17" type="noConversion"/>
  <conditionalFormatting sqref="B65 B56:H61">
    <cfRule type="expression" dxfId="2" priority="2">
      <formula>#REF!="No"</formula>
    </cfRule>
  </conditionalFormatting>
  <dataValidations count="6">
    <dataValidation type="list" allowBlank="1" showInputMessage="1" showErrorMessage="1" sqref="B34:B37" xr:uid="{00000000-0002-0000-0200-000000000000}">
      <formula1>Common_Name_5</formula1>
    </dataValidation>
    <dataValidation type="list" allowBlank="1" showInputMessage="1" showErrorMessage="1" sqref="G56:G61" xr:uid="{00000000-0002-0000-0000-000005000000}">
      <formula1>State</formula1>
    </dataValidation>
    <dataValidation type="decimal" operator="greaterThanOrEqual" allowBlank="1" showInputMessage="1" showErrorMessage="1" error="The entered value must not be negative." sqref="D83" xr:uid="{30017E99-F4BD-42FF-8820-485ED96AC147}">
      <formula1>0</formula1>
    </dataValidation>
    <dataValidation type="list" allowBlank="1" showInputMessage="1" showErrorMessage="1" sqref="B79:B82" xr:uid="{D5FA799C-1991-4776-ABC8-F6F12E43A6A2}">
      <formula1>Common_Name</formula1>
    </dataValidation>
    <dataValidation operator="greaterThan" allowBlank="1" showInputMessage="1" showErrorMessage="1" error="Please enter a positive number." sqref="H79:H82 C76:H77" xr:uid="{DBC09C51-6AC6-4F1D-8B4E-67C7298E2FFD}"/>
    <dataValidation type="decimal" operator="greaterThan" allowBlank="1" showInputMessage="1" showErrorMessage="1" error="Please enter a positive number." sqref="C79:G82" xr:uid="{6DFDC137-7A48-4DBF-89DE-20E0AFD3E246}">
      <formula1>0</formula1>
    </dataValidation>
  </dataValidations>
  <hyperlinks>
    <hyperlink ref="C15" location="'Annual Reporting'!A1" display="Section 4 - Transition Plan" xr:uid="{00000000-0004-0000-0200-000003000000}"/>
    <hyperlink ref="C16" location="'Annual Reporting'!A1" display="Section 5 - Additional Application-Specific Allowances for Next Calendar Year" xr:uid="{00000000-0004-0000-0200-000004000000}"/>
    <hyperlink ref="B15" location="'Company Information'!C18" display="Section 1 - Company Identification" xr:uid="{6AC3E277-31A8-4B75-9FDF-971E7FB03C4B}"/>
    <hyperlink ref="B16" location="'Company Information'!B30" display="Section 2 - Allowance Conferral Data" xr:uid="{479851AA-A282-4572-9A20-3AB782CCDD2F}"/>
    <hyperlink ref="B17" location="'Company Information'!B57" display="Section 3 - Contracting or Paying Out for Manufacturing or Services" xr:uid="{C3821F36-60D5-4BD5-B63D-B77B7C6D293B}"/>
    <hyperlink ref="C17" location="'Annual Reporting'!A1" display="Section 6 - Contracting Information" xr:uid="{CABC44AE-DCB5-4ED6-842B-E043A1C4EFF4}"/>
    <hyperlink ref="E15" location="'Annual Reporting'!B78" display="Section 7 - Quantiity Acquired in Previous Three Years" xr:uid="{33687229-3330-49C5-8CC6-059B6EE46914}"/>
  </hyperlinks>
  <pageMargins left="0.7" right="0.7" top="0.75" bottom="0.75" header="0.3" footer="0.3"/>
  <pageSetup orientation="portrait" horizontalDpi="300" verticalDpi="1200" r:id="rId1"/>
  <extLst>
    <ext xmlns:x14="http://schemas.microsoft.com/office/spreadsheetml/2009/9/main" uri="{78C0D931-6437-407d-A8EE-F0AAD7539E65}">
      <x14:conditionalFormattings>
        <x14:conditionalFormatting xmlns:xm="http://schemas.microsoft.com/office/excel/2006/main">
          <x14:cfRule type="expression" priority="5" id="{E9D93C49-2796-4DE1-99C0-3A792E973349}">
            <xm:f>'Company Information'!$C$26="July 1st - December 31st"</xm:f>
            <x14:dxf>
              <font>
                <color rgb="FFFF0000"/>
              </font>
              <fill>
                <patternFill>
                  <bgColor theme="1"/>
                </patternFill>
              </fill>
            </x14:dxf>
          </x14:cfRule>
          <xm:sqref>B40 B34:O37</xm:sqref>
        </x14:conditionalFormatting>
        <x14:conditionalFormatting xmlns:xm="http://schemas.microsoft.com/office/excel/2006/main">
          <x14:cfRule type="expression" priority="10" id="{C8A697CD-A395-41EB-B4DF-341E30D5D2CA}">
            <xm:f>'Company Information'!C26="July 1st - December 31st"</xm:f>
            <x14:dxf>
              <font>
                <color rgb="FFFF0000"/>
              </font>
              <fill>
                <patternFill>
                  <bgColor theme="1"/>
                </patternFill>
              </fill>
            </x14:dxf>
          </x14:cfRule>
          <xm:sqref>B22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7"/>
  <sheetViews>
    <sheetView topLeftCell="B1" zoomScale="85" zoomScaleNormal="85" workbookViewId="0">
      <selection activeCell="K3" sqref="K3"/>
    </sheetView>
  </sheetViews>
  <sheetFormatPr defaultColWidth="8.7265625" defaultRowHeight="12.5" x14ac:dyDescent="0.25"/>
  <cols>
    <col min="1" max="1" width="18" style="15" customWidth="1"/>
    <col min="2" max="2" width="17.54296875" style="15" bestFit="1" customWidth="1"/>
    <col min="3" max="8" width="17.54296875" style="15" customWidth="1"/>
    <col min="9" max="9" width="18.81640625" style="15" bestFit="1" customWidth="1"/>
    <col min="10" max="10" width="8.7265625" style="15"/>
    <col min="11" max="11" width="21.1796875" style="15" bestFit="1" customWidth="1"/>
    <col min="12" max="12" width="9.81640625" style="15" customWidth="1"/>
    <col min="13" max="13" width="7.81640625" style="15" bestFit="1" customWidth="1"/>
    <col min="14" max="14" width="7.81640625" style="15" customWidth="1"/>
    <col min="15" max="15" width="21.54296875" style="15" bestFit="1" customWidth="1"/>
    <col min="16" max="16" width="7.453125" style="15" bestFit="1" customWidth="1"/>
    <col min="17" max="17" width="18.453125" style="15" bestFit="1" customWidth="1"/>
    <col min="18" max="16384" width="8.7265625" style="15"/>
  </cols>
  <sheetData>
    <row r="1" spans="1:17" ht="13" x14ac:dyDescent="0.25">
      <c r="A1" s="14" t="s">
        <v>74</v>
      </c>
      <c r="B1" s="14" t="s">
        <v>75</v>
      </c>
      <c r="C1" s="14"/>
      <c r="D1" s="14"/>
      <c r="E1" s="14"/>
      <c r="F1" s="14" t="s">
        <v>76</v>
      </c>
      <c r="G1" s="14" t="s">
        <v>77</v>
      </c>
      <c r="H1" s="14" t="s">
        <v>78</v>
      </c>
      <c r="I1" s="14" t="s">
        <v>79</v>
      </c>
      <c r="K1" s="14" t="s">
        <v>80</v>
      </c>
      <c r="L1" s="14" t="s">
        <v>81</v>
      </c>
      <c r="M1" s="14" t="s">
        <v>82</v>
      </c>
      <c r="N1" s="16"/>
      <c r="O1" s="14" t="s">
        <v>83</v>
      </c>
      <c r="Q1" s="14" t="s">
        <v>84</v>
      </c>
    </row>
    <row r="2" spans="1:17" ht="15.5" x14ac:dyDescent="0.25">
      <c r="A2" s="17" t="s">
        <v>85</v>
      </c>
      <c r="B2" s="17" t="s">
        <v>86</v>
      </c>
      <c r="C2" s="17">
        <f>IF(COUNTIF('Company Information'!B$52:B$56,B2)&gt;=1,"",ROW())</f>
        <v>2</v>
      </c>
      <c r="D2" s="17">
        <f>IF(COUNTIF('Company Information'!B$40:B$43,B2)&gt;=1,"",ROW())</f>
        <v>2</v>
      </c>
      <c r="E2" s="17">
        <f>IF(COUNTIF('Annual Reporting'!B$34:B$37,B2)&gt;=1,"",ROW())</f>
        <v>2</v>
      </c>
      <c r="F2" s="17" t="str">
        <f t="shared" ref="F2:F19" si="0">IF(ROW(B2)-ROW(B$2)+1&gt;COUNT(C$2:C$19),"",INDEX(B:B,SMALL(C$2:C$19,1+ROW(B2)-ROW(B$2))))</f>
        <v>HFC-23</v>
      </c>
      <c r="G2" s="17" t="str">
        <f t="shared" ref="G2:G19" si="1">IF(ROW(B2)-ROW(B$2)+1&gt;COUNT(D$2:D$19),"",INDEX(B:B,SMALL(D$2:D$19,1+ROW(B2)-ROW(B$2))))</f>
        <v>HFC-23</v>
      </c>
      <c r="H2" s="17" t="str">
        <f t="shared" ref="H2:H19" si="2">IF(ROW(B2)-ROW(B$2)+1&gt;COUNT(E$2:E$19),"",INDEX(B:B,SMALL(E$2:E$19,1+ROW(B2)-ROW(B$2))))</f>
        <v>HFC-23</v>
      </c>
      <c r="I2" s="18" t="s">
        <v>87</v>
      </c>
      <c r="K2" s="17" t="s">
        <v>73</v>
      </c>
      <c r="L2" s="17" t="s">
        <v>88</v>
      </c>
      <c r="M2" s="17">
        <v>2022</v>
      </c>
      <c r="O2" s="17" t="s">
        <v>89</v>
      </c>
      <c r="Q2" s="17" t="s">
        <v>90</v>
      </c>
    </row>
    <row r="3" spans="1:17" ht="15.5" x14ac:dyDescent="0.25">
      <c r="A3" s="17" t="s">
        <v>91</v>
      </c>
      <c r="B3" s="17" t="s">
        <v>92</v>
      </c>
      <c r="C3" s="17">
        <f>IF(COUNTIF('Company Information'!B$52:B$56,B3)&gt;=1,"",ROW())</f>
        <v>3</v>
      </c>
      <c r="D3" s="17">
        <f>IF(COUNTIF('Company Information'!B$40:B$43,B3)&gt;=1,"",ROW())</f>
        <v>3</v>
      </c>
      <c r="E3" s="17">
        <f>IF(COUNTIF('Annual Reporting'!B$34:B$37,B3)&gt;=1,"",ROW())</f>
        <v>3</v>
      </c>
      <c r="F3" s="17" t="str">
        <f t="shared" si="0"/>
        <v>HFC-32</v>
      </c>
      <c r="G3" s="17" t="str">
        <f t="shared" si="1"/>
        <v>HFC-32</v>
      </c>
      <c r="H3" s="17" t="str">
        <f t="shared" si="2"/>
        <v>HFC-32</v>
      </c>
      <c r="I3" s="17" t="s">
        <v>93</v>
      </c>
      <c r="K3" s="17" t="s">
        <v>72</v>
      </c>
      <c r="L3" s="17" t="s">
        <v>46</v>
      </c>
      <c r="M3" s="17">
        <v>2023</v>
      </c>
      <c r="O3" s="17" t="s">
        <v>94</v>
      </c>
      <c r="Q3" s="17" t="s">
        <v>95</v>
      </c>
    </row>
    <row r="4" spans="1:17" ht="15.5" x14ac:dyDescent="0.25">
      <c r="A4" s="17" t="s">
        <v>96</v>
      </c>
      <c r="B4" s="17" t="s">
        <v>97</v>
      </c>
      <c r="C4" s="17">
        <f>IF(COUNTIF('Company Information'!B$52:B$56,B4)&gt;=1,"",ROW())</f>
        <v>4</v>
      </c>
      <c r="D4" s="17">
        <f>IF(COUNTIF('Company Information'!B$40:B$43,B4)&gt;=1,"",ROW())</f>
        <v>4</v>
      </c>
      <c r="E4" s="17">
        <f>IF(COUNTIF('Annual Reporting'!B$34:B$37,B4)&gt;=1,"",ROW())</f>
        <v>4</v>
      </c>
      <c r="F4" s="17" t="str">
        <f t="shared" si="0"/>
        <v>HFC-41</v>
      </c>
      <c r="G4" s="17" t="str">
        <f t="shared" si="1"/>
        <v>HFC-41</v>
      </c>
      <c r="H4" s="17" t="str">
        <f t="shared" si="2"/>
        <v>HFC-41</v>
      </c>
      <c r="I4" s="17" t="s">
        <v>98</v>
      </c>
      <c r="K4" s="17"/>
      <c r="L4" s="17" t="s">
        <v>47</v>
      </c>
      <c r="M4" s="17">
        <v>2024</v>
      </c>
      <c r="O4" s="17" t="s">
        <v>99</v>
      </c>
      <c r="Q4" s="17" t="s">
        <v>100</v>
      </c>
    </row>
    <row r="5" spans="1:17" ht="15.5" x14ac:dyDescent="0.25">
      <c r="A5" s="17" t="s">
        <v>101</v>
      </c>
      <c r="B5" s="17" t="s">
        <v>102</v>
      </c>
      <c r="C5" s="17">
        <f>IF(COUNTIF('Company Information'!B$52:B$56,B5)&gt;=1,"",ROW())</f>
        <v>5</v>
      </c>
      <c r="D5" s="17">
        <f>IF(COUNTIF('Company Information'!B$40:B$43,B5)&gt;=1,"",ROW())</f>
        <v>5</v>
      </c>
      <c r="E5" s="17">
        <f>IF(COUNTIF('Annual Reporting'!B$34:B$37,B5)&gt;=1,"",ROW())</f>
        <v>5</v>
      </c>
      <c r="F5" s="17" t="str">
        <f t="shared" si="0"/>
        <v>HFC-43-10mee</v>
      </c>
      <c r="G5" s="17" t="str">
        <f t="shared" si="1"/>
        <v>HFC-43-10mee</v>
      </c>
      <c r="H5" s="17" t="str">
        <f t="shared" si="2"/>
        <v>HFC-43-10mee</v>
      </c>
      <c r="I5" s="17" t="s">
        <v>103</v>
      </c>
      <c r="K5" s="17"/>
      <c r="L5" s="17" t="s">
        <v>48</v>
      </c>
      <c r="M5" s="17">
        <v>2025</v>
      </c>
      <c r="O5" s="17" t="s">
        <v>104</v>
      </c>
      <c r="Q5" s="17" t="s">
        <v>105</v>
      </c>
    </row>
    <row r="6" spans="1:17" ht="15.5" x14ac:dyDescent="0.25">
      <c r="A6" s="17" t="s">
        <v>106</v>
      </c>
      <c r="B6" s="17" t="s">
        <v>107</v>
      </c>
      <c r="C6" s="17">
        <f>IF(COUNTIF('Company Information'!B$52:B$56,B6)&gt;=1,"",ROW())</f>
        <v>6</v>
      </c>
      <c r="D6" s="17">
        <f>IF(COUNTIF('Company Information'!B$40:B$43,B6)&gt;=1,"",ROW())</f>
        <v>6</v>
      </c>
      <c r="E6" s="17">
        <f>IF(COUNTIF('Annual Reporting'!B$34:B$37,B6)&gt;=1,"",ROW())</f>
        <v>6</v>
      </c>
      <c r="F6" s="17" t="str">
        <f t="shared" si="0"/>
        <v>HFC-125</v>
      </c>
      <c r="G6" s="17" t="str">
        <f t="shared" si="1"/>
        <v>HFC-125</v>
      </c>
      <c r="H6" s="17" t="str">
        <f t="shared" si="2"/>
        <v>HFC-125</v>
      </c>
      <c r="I6" s="17" t="s">
        <v>108</v>
      </c>
      <c r="K6" s="17"/>
      <c r="L6" s="17" t="s">
        <v>49</v>
      </c>
      <c r="M6" s="17">
        <v>2026</v>
      </c>
      <c r="O6" s="17" t="s">
        <v>109</v>
      </c>
      <c r="Q6" s="17" t="s">
        <v>110</v>
      </c>
    </row>
    <row r="7" spans="1:17" ht="15.5" x14ac:dyDescent="0.25">
      <c r="A7" s="17" t="s">
        <v>111</v>
      </c>
      <c r="B7" s="17" t="s">
        <v>112</v>
      </c>
      <c r="C7" s="17">
        <f>IF(COUNTIF('Company Information'!B$52:B$56,B7)&gt;=1,"",ROW())</f>
        <v>7</v>
      </c>
      <c r="D7" s="17">
        <f>IF(COUNTIF('Company Information'!B$40:B$43,B7)&gt;=1,"",ROW())</f>
        <v>7</v>
      </c>
      <c r="E7" s="17">
        <f>IF(COUNTIF('Annual Reporting'!B$34:B$37,B7)&gt;=1,"",ROW())</f>
        <v>7</v>
      </c>
      <c r="F7" s="17" t="str">
        <f t="shared" si="0"/>
        <v>HFC-134</v>
      </c>
      <c r="G7" s="17" t="str">
        <f t="shared" si="1"/>
        <v>HFC-134</v>
      </c>
      <c r="H7" s="17" t="str">
        <f t="shared" si="2"/>
        <v>HFC-134</v>
      </c>
      <c r="I7" s="17" t="s">
        <v>113</v>
      </c>
      <c r="K7" s="17"/>
      <c r="L7" s="17" t="s">
        <v>50</v>
      </c>
      <c r="M7" s="17">
        <v>2027</v>
      </c>
      <c r="O7" s="17" t="s">
        <v>114</v>
      </c>
      <c r="Q7" s="17" t="s">
        <v>115</v>
      </c>
    </row>
    <row r="8" spans="1:17" ht="15.5" x14ac:dyDescent="0.25">
      <c r="A8" s="17" t="s">
        <v>116</v>
      </c>
      <c r="B8" s="17" t="s">
        <v>117</v>
      </c>
      <c r="C8" s="17">
        <f>IF(COUNTIF('Company Information'!B$52:B$56,B8)&gt;=1,"",ROW())</f>
        <v>8</v>
      </c>
      <c r="D8" s="17">
        <f>IF(COUNTIF('Company Information'!B$40:B$43,B8)&gt;=1,"",ROW())</f>
        <v>8</v>
      </c>
      <c r="E8" s="17">
        <f>IF(COUNTIF('Annual Reporting'!B$34:B$37,B8)&gt;=1,"",ROW())</f>
        <v>8</v>
      </c>
      <c r="F8" s="17" t="str">
        <f t="shared" si="0"/>
        <v>HFC-134a</v>
      </c>
      <c r="G8" s="17" t="str">
        <f t="shared" si="1"/>
        <v>HFC-134a</v>
      </c>
      <c r="H8" s="17" t="str">
        <f t="shared" si="2"/>
        <v>HFC-134a</v>
      </c>
      <c r="I8" s="17" t="s">
        <v>118</v>
      </c>
      <c r="K8" s="17"/>
      <c r="L8" s="17" t="s">
        <v>51</v>
      </c>
      <c r="M8" s="17">
        <v>2028</v>
      </c>
      <c r="O8" s="17" t="s">
        <v>119</v>
      </c>
      <c r="Q8" s="17" t="s">
        <v>120</v>
      </c>
    </row>
    <row r="9" spans="1:17" ht="15.5" x14ac:dyDescent="0.25">
      <c r="A9" s="17" t="s">
        <v>121</v>
      </c>
      <c r="B9" s="17" t="s">
        <v>122</v>
      </c>
      <c r="C9" s="17">
        <f>IF(COUNTIF('Company Information'!B$52:B$56,B9)&gt;=1,"",ROW())</f>
        <v>9</v>
      </c>
      <c r="D9" s="17">
        <f>IF(COUNTIF('Company Information'!B$40:B$43,B9)&gt;=1,"",ROW())</f>
        <v>9</v>
      </c>
      <c r="E9" s="17">
        <f>IF(COUNTIF('Annual Reporting'!B$34:B$37,B9)&gt;=1,"",ROW())</f>
        <v>9</v>
      </c>
      <c r="F9" s="17" t="str">
        <f t="shared" si="0"/>
        <v>HFC-143</v>
      </c>
      <c r="G9" s="17" t="str">
        <f t="shared" si="1"/>
        <v>HFC-143</v>
      </c>
      <c r="H9" s="17" t="str">
        <f t="shared" si="2"/>
        <v>HFC-143</v>
      </c>
      <c r="I9" s="17" t="s">
        <v>123</v>
      </c>
      <c r="K9" s="17"/>
      <c r="L9" s="17" t="s">
        <v>52</v>
      </c>
      <c r="M9" s="17">
        <v>2029</v>
      </c>
      <c r="O9" s="17" t="s">
        <v>124</v>
      </c>
      <c r="Q9" s="17" t="s">
        <v>125</v>
      </c>
    </row>
    <row r="10" spans="1:17" ht="15.5" x14ac:dyDescent="0.25">
      <c r="A10" s="17" t="s">
        <v>126</v>
      </c>
      <c r="B10" s="17" t="s">
        <v>127</v>
      </c>
      <c r="C10" s="17">
        <f>IF(COUNTIF('Company Information'!B$52:B$56,B10)&gt;=1,"",ROW())</f>
        <v>10</v>
      </c>
      <c r="D10" s="17">
        <f>IF(COUNTIF('Company Information'!B$40:B$43,B10)&gt;=1,"",ROW())</f>
        <v>10</v>
      </c>
      <c r="E10" s="17">
        <f>IF(COUNTIF('Annual Reporting'!B$34:B$37,B10)&gt;=1,"",ROW())</f>
        <v>10</v>
      </c>
      <c r="F10" s="17" t="str">
        <f t="shared" si="0"/>
        <v>HFC-143a</v>
      </c>
      <c r="G10" s="17" t="str">
        <f t="shared" si="1"/>
        <v>HFC-143a</v>
      </c>
      <c r="H10" s="17" t="str">
        <f t="shared" si="2"/>
        <v>HFC-143a</v>
      </c>
      <c r="I10" s="17" t="s">
        <v>128</v>
      </c>
      <c r="K10" s="17"/>
      <c r="L10" s="17" t="s">
        <v>53</v>
      </c>
      <c r="M10" s="17">
        <v>2030</v>
      </c>
      <c r="O10" s="17" t="s">
        <v>129</v>
      </c>
      <c r="Q10" s="17" t="s">
        <v>130</v>
      </c>
    </row>
    <row r="11" spans="1:17" ht="15.5" x14ac:dyDescent="0.25">
      <c r="A11" s="17" t="s">
        <v>131</v>
      </c>
      <c r="B11" s="17" t="s">
        <v>132</v>
      </c>
      <c r="C11" s="17">
        <f>IF(COUNTIF('Company Information'!B$52:B$56,B11)&gt;=1,"",ROW())</f>
        <v>11</v>
      </c>
      <c r="D11" s="17">
        <f>IF(COUNTIF('Company Information'!B$40:B$43,B11)&gt;=1,"",ROW())</f>
        <v>11</v>
      </c>
      <c r="E11" s="17">
        <f>IF(COUNTIF('Annual Reporting'!B$34:B$37,B11)&gt;=1,"",ROW())</f>
        <v>11</v>
      </c>
      <c r="F11" s="17" t="str">
        <f t="shared" si="0"/>
        <v>HFC-152</v>
      </c>
      <c r="G11" s="17" t="str">
        <f t="shared" si="1"/>
        <v>HFC-152</v>
      </c>
      <c r="H11" s="17" t="str">
        <f t="shared" si="2"/>
        <v>HFC-152</v>
      </c>
      <c r="I11" s="17" t="s">
        <v>133</v>
      </c>
      <c r="K11" s="17"/>
      <c r="L11" s="17" t="s">
        <v>54</v>
      </c>
      <c r="M11" s="28"/>
      <c r="O11" s="17" t="s">
        <v>134</v>
      </c>
      <c r="Q11" s="17" t="s">
        <v>135</v>
      </c>
    </row>
    <row r="12" spans="1:17" ht="15.5" x14ac:dyDescent="0.25">
      <c r="A12" s="17" t="s">
        <v>136</v>
      </c>
      <c r="B12" s="17" t="s">
        <v>137</v>
      </c>
      <c r="C12" s="17">
        <f>IF(COUNTIF('Company Information'!B$52:B$56,B12)&gt;=1,"",ROW())</f>
        <v>12</v>
      </c>
      <c r="D12" s="17">
        <f>IF(COUNTIF('Company Information'!B$40:B$43,B12)&gt;=1,"",ROW())</f>
        <v>12</v>
      </c>
      <c r="E12" s="17">
        <f>IF(COUNTIF('Annual Reporting'!B$34:B$37,B12)&gt;=1,"",ROW())</f>
        <v>12</v>
      </c>
      <c r="F12" s="17" t="str">
        <f t="shared" si="0"/>
        <v>HFC-152a</v>
      </c>
      <c r="G12" s="17" t="str">
        <f t="shared" si="1"/>
        <v>HFC-152a</v>
      </c>
      <c r="H12" s="17" t="str">
        <f t="shared" si="2"/>
        <v>HFC-152a</v>
      </c>
      <c r="I12" s="17" t="s">
        <v>138</v>
      </c>
      <c r="K12" s="28"/>
      <c r="L12" s="17" t="s">
        <v>55</v>
      </c>
      <c r="M12" s="28"/>
      <c r="O12" s="17" t="s">
        <v>139</v>
      </c>
      <c r="Q12" s="17" t="s">
        <v>140</v>
      </c>
    </row>
    <row r="13" spans="1:17" ht="15.5" x14ac:dyDescent="0.25">
      <c r="A13" s="17" t="s">
        <v>141</v>
      </c>
      <c r="B13" s="17" t="s">
        <v>142</v>
      </c>
      <c r="C13" s="17">
        <f>IF(COUNTIF('Company Information'!B$52:B$56,B13)&gt;=1,"",ROW())</f>
        <v>13</v>
      </c>
      <c r="D13" s="17">
        <f>IF(COUNTIF('Company Information'!B$40:B$43,B13)&gt;=1,"",ROW())</f>
        <v>13</v>
      </c>
      <c r="E13" s="17">
        <f>IF(COUNTIF('Annual Reporting'!B$34:B$37,B13)&gt;=1,"",ROW())</f>
        <v>13</v>
      </c>
      <c r="F13" s="17" t="str">
        <f t="shared" si="0"/>
        <v>HFC-227ea</v>
      </c>
      <c r="G13" s="17" t="str">
        <f t="shared" si="1"/>
        <v>HFC-227ea</v>
      </c>
      <c r="H13" s="17" t="str">
        <f t="shared" si="2"/>
        <v>HFC-227ea</v>
      </c>
      <c r="I13" s="17" t="s">
        <v>143</v>
      </c>
      <c r="K13" s="28"/>
      <c r="L13" s="17" t="s">
        <v>56</v>
      </c>
      <c r="O13" s="17" t="s">
        <v>144</v>
      </c>
    </row>
    <row r="14" spans="1:17" ht="15.5" x14ac:dyDescent="0.25">
      <c r="A14" s="17" t="s">
        <v>145</v>
      </c>
      <c r="B14" s="17" t="s">
        <v>146</v>
      </c>
      <c r="C14" s="17">
        <f>IF(COUNTIF('Company Information'!B$52:B$56,B14)&gt;=1,"",ROW())</f>
        <v>14</v>
      </c>
      <c r="D14" s="17">
        <f>IF(COUNTIF('Company Information'!B$40:B$43,B14)&gt;=1,"",ROW())</f>
        <v>14</v>
      </c>
      <c r="E14" s="17">
        <f>IF(COUNTIF('Annual Reporting'!B$34:B$37,B14)&gt;=1,"",ROW())</f>
        <v>14</v>
      </c>
      <c r="F14" s="17" t="str">
        <f t="shared" si="0"/>
        <v>HFC-236cb</v>
      </c>
      <c r="G14" s="17" t="str">
        <f t="shared" si="1"/>
        <v>HFC-236cb</v>
      </c>
      <c r="H14" s="17" t="str">
        <f t="shared" si="2"/>
        <v>HFC-236cb</v>
      </c>
      <c r="I14" s="17" t="s">
        <v>147</v>
      </c>
      <c r="O14" s="17" t="s">
        <v>148</v>
      </c>
    </row>
    <row r="15" spans="1:17" ht="15.5" x14ac:dyDescent="0.25">
      <c r="A15" s="17" t="s">
        <v>149</v>
      </c>
      <c r="B15" s="17" t="s">
        <v>150</v>
      </c>
      <c r="C15" s="17">
        <f>IF(COUNTIF('Company Information'!B$52:B$56,B15)&gt;=1,"",ROW())</f>
        <v>15</v>
      </c>
      <c r="D15" s="17">
        <f>IF(COUNTIF('Company Information'!B$40:B$43,B15)&gt;=1,"",ROW())</f>
        <v>15</v>
      </c>
      <c r="E15" s="17">
        <f>IF(COUNTIF('Annual Reporting'!B$34:B$37,B15)&gt;=1,"",ROW())</f>
        <v>15</v>
      </c>
      <c r="F15" s="17" t="str">
        <f t="shared" si="0"/>
        <v>HFC-236ea</v>
      </c>
      <c r="G15" s="17" t="str">
        <f t="shared" si="1"/>
        <v>HFC-236ea</v>
      </c>
      <c r="H15" s="17" t="str">
        <f t="shared" si="2"/>
        <v>HFC-236ea</v>
      </c>
      <c r="I15" s="17" t="s">
        <v>151</v>
      </c>
      <c r="O15" s="17" t="s">
        <v>152</v>
      </c>
    </row>
    <row r="16" spans="1:17" ht="15.5" x14ac:dyDescent="0.25">
      <c r="A16" s="17" t="s">
        <v>153</v>
      </c>
      <c r="B16" s="17" t="s">
        <v>154</v>
      </c>
      <c r="C16" s="17">
        <f>IF(COUNTIF('Company Information'!B$52:B$56,B16)&gt;=1,"",ROW())</f>
        <v>16</v>
      </c>
      <c r="D16" s="17">
        <f>IF(COUNTIF('Company Information'!B$40:B$43,B16)&gt;=1,"",ROW())</f>
        <v>16</v>
      </c>
      <c r="E16" s="17">
        <f>IF(COUNTIF('Annual Reporting'!B$34:B$37,B16)&gt;=1,"",ROW())</f>
        <v>16</v>
      </c>
      <c r="F16" s="17" t="str">
        <f t="shared" si="0"/>
        <v>HFC-236fa</v>
      </c>
      <c r="G16" s="17" t="str">
        <f t="shared" si="1"/>
        <v>HFC-236fa</v>
      </c>
      <c r="H16" s="17" t="str">
        <f t="shared" si="2"/>
        <v>HFC-236fa</v>
      </c>
      <c r="I16" s="17" t="s">
        <v>155</v>
      </c>
      <c r="O16" s="17" t="s">
        <v>156</v>
      </c>
    </row>
    <row r="17" spans="1:15" ht="15.5" x14ac:dyDescent="0.25">
      <c r="A17" s="17" t="s">
        <v>157</v>
      </c>
      <c r="B17" s="17" t="s">
        <v>158</v>
      </c>
      <c r="C17" s="17">
        <f>IF(COUNTIF('Company Information'!B$52:B$56,B17)&gt;=1,"",ROW())</f>
        <v>17</v>
      </c>
      <c r="D17" s="17">
        <f>IF(COUNTIF('Company Information'!B$40:B$43,B17)&gt;=1,"",ROW())</f>
        <v>17</v>
      </c>
      <c r="E17" s="17">
        <f>IF(COUNTIF('Annual Reporting'!B$34:B$37,B17)&gt;=1,"",ROW())</f>
        <v>17</v>
      </c>
      <c r="F17" s="17" t="str">
        <f t="shared" si="0"/>
        <v>HFC-245ca</v>
      </c>
      <c r="G17" s="17" t="str">
        <f t="shared" si="1"/>
        <v>HFC-245ca</v>
      </c>
      <c r="H17" s="17" t="str">
        <f t="shared" si="2"/>
        <v>HFC-245ca</v>
      </c>
      <c r="I17" s="17" t="s">
        <v>159</v>
      </c>
      <c r="O17" s="17" t="s">
        <v>160</v>
      </c>
    </row>
    <row r="18" spans="1:15" ht="15.5" x14ac:dyDescent="0.25">
      <c r="A18" s="17" t="s">
        <v>153</v>
      </c>
      <c r="B18" s="17" t="s">
        <v>161</v>
      </c>
      <c r="C18" s="17">
        <f>IF(COUNTIF('Company Information'!B$52:B$56,B18)&gt;=1,"",ROW())</f>
        <v>18</v>
      </c>
      <c r="D18" s="17">
        <f>IF(COUNTIF('Company Information'!B$40:B$43,B18)&gt;=1,"",ROW())</f>
        <v>18</v>
      </c>
      <c r="E18" s="17">
        <f>IF(COUNTIF('Annual Reporting'!B$34:B$37,B18)&gt;=1,"",ROW())</f>
        <v>18</v>
      </c>
      <c r="F18" s="17" t="str">
        <f t="shared" si="0"/>
        <v>HFC-245fa</v>
      </c>
      <c r="G18" s="17" t="str">
        <f t="shared" si="1"/>
        <v>HFC-245fa</v>
      </c>
      <c r="H18" s="17" t="str">
        <f t="shared" si="2"/>
        <v>HFC-245fa</v>
      </c>
      <c r="I18" s="17" t="s">
        <v>162</v>
      </c>
      <c r="O18" s="17" t="s">
        <v>163</v>
      </c>
    </row>
    <row r="19" spans="1:15" ht="15.5" x14ac:dyDescent="0.25">
      <c r="A19" s="17" t="s">
        <v>164</v>
      </c>
      <c r="B19" s="17" t="s">
        <v>165</v>
      </c>
      <c r="C19" s="17">
        <f>IF(COUNTIF('Company Information'!B$52:B$56,B19)&gt;=1,"",ROW())</f>
        <v>19</v>
      </c>
      <c r="D19" s="17">
        <f>IF(COUNTIF('Company Information'!B$40:B$43,B19)&gt;=1,"",ROW())</f>
        <v>19</v>
      </c>
      <c r="E19" s="17">
        <f>IF(COUNTIF('Annual Reporting'!B$34:B$37,B19)&gt;=1,"",ROW())</f>
        <v>19</v>
      </c>
      <c r="F19" s="17" t="str">
        <f t="shared" si="0"/>
        <v>HFC-365mfc</v>
      </c>
      <c r="G19" s="17" t="str">
        <f t="shared" si="1"/>
        <v>HFC-365mfc</v>
      </c>
      <c r="H19" s="17" t="str">
        <f t="shared" si="2"/>
        <v>HFC-365mfc</v>
      </c>
      <c r="I19" s="17" t="s">
        <v>166</v>
      </c>
      <c r="O19" s="17" t="s">
        <v>167</v>
      </c>
    </row>
    <row r="20" spans="1:15" x14ac:dyDescent="0.25">
      <c r="O20" s="17" t="s">
        <v>168</v>
      </c>
    </row>
    <row r="21" spans="1:15" ht="13" x14ac:dyDescent="0.25">
      <c r="A21" s="14" t="s">
        <v>169</v>
      </c>
      <c r="I21"/>
      <c r="O21" s="17" t="s">
        <v>170</v>
      </c>
    </row>
    <row r="22" spans="1:15" x14ac:dyDescent="0.25">
      <c r="A22" s="17" t="s">
        <v>171</v>
      </c>
      <c r="I22"/>
      <c r="O22" s="17" t="s">
        <v>172</v>
      </c>
    </row>
    <row r="23" spans="1:15" x14ac:dyDescent="0.25">
      <c r="A23" s="17" t="s">
        <v>173</v>
      </c>
      <c r="I23"/>
      <c r="O23" s="17" t="s">
        <v>174</v>
      </c>
    </row>
    <row r="24" spans="1:15" x14ac:dyDescent="0.25">
      <c r="I24"/>
      <c r="O24" s="17" t="s">
        <v>175</v>
      </c>
    </row>
    <row r="25" spans="1:15" x14ac:dyDescent="0.25">
      <c r="I25"/>
      <c r="O25" s="17" t="s">
        <v>176</v>
      </c>
    </row>
    <row r="26" spans="1:15" x14ac:dyDescent="0.25">
      <c r="I26"/>
      <c r="O26" s="17" t="s">
        <v>177</v>
      </c>
    </row>
    <row r="27" spans="1:15" x14ac:dyDescent="0.25">
      <c r="I27"/>
      <c r="O27" s="17" t="s">
        <v>178</v>
      </c>
    </row>
    <row r="28" spans="1:15" x14ac:dyDescent="0.25">
      <c r="I28"/>
      <c r="O28" s="17" t="s">
        <v>179</v>
      </c>
    </row>
    <row r="29" spans="1:15" x14ac:dyDescent="0.25">
      <c r="O29" s="17" t="s">
        <v>180</v>
      </c>
    </row>
    <row r="30" spans="1:15" x14ac:dyDescent="0.25">
      <c r="O30" s="17" t="s">
        <v>181</v>
      </c>
    </row>
    <row r="31" spans="1:15" x14ac:dyDescent="0.25">
      <c r="O31" s="17" t="s">
        <v>182</v>
      </c>
    </row>
    <row r="32" spans="1:15" x14ac:dyDescent="0.25">
      <c r="O32" s="17" t="s">
        <v>183</v>
      </c>
    </row>
    <row r="33" spans="15:15" x14ac:dyDescent="0.25">
      <c r="O33" s="17" t="s">
        <v>184</v>
      </c>
    </row>
    <row r="34" spans="15:15" x14ac:dyDescent="0.25">
      <c r="O34" s="17" t="s">
        <v>185</v>
      </c>
    </row>
    <row r="35" spans="15:15" x14ac:dyDescent="0.25">
      <c r="O35" s="17" t="s">
        <v>186</v>
      </c>
    </row>
    <row r="36" spans="15:15" x14ac:dyDescent="0.25">
      <c r="O36" s="17" t="s">
        <v>187</v>
      </c>
    </row>
    <row r="37" spans="15:15" x14ac:dyDescent="0.25">
      <c r="O37" s="17" t="s">
        <v>188</v>
      </c>
    </row>
    <row r="38" spans="15:15" x14ac:dyDescent="0.25">
      <c r="O38" s="17" t="s">
        <v>189</v>
      </c>
    </row>
    <row r="39" spans="15:15" x14ac:dyDescent="0.25">
      <c r="O39" s="17" t="s">
        <v>190</v>
      </c>
    </row>
    <row r="40" spans="15:15" x14ac:dyDescent="0.25">
      <c r="O40" s="17" t="s">
        <v>191</v>
      </c>
    </row>
    <row r="41" spans="15:15" x14ac:dyDescent="0.25">
      <c r="O41" s="17" t="s">
        <v>192</v>
      </c>
    </row>
    <row r="42" spans="15:15" x14ac:dyDescent="0.25">
      <c r="O42" s="17" t="s">
        <v>193</v>
      </c>
    </row>
    <row r="43" spans="15:15" x14ac:dyDescent="0.25">
      <c r="O43" s="17" t="s">
        <v>194</v>
      </c>
    </row>
    <row r="44" spans="15:15" x14ac:dyDescent="0.25">
      <c r="O44" s="17" t="s">
        <v>195</v>
      </c>
    </row>
    <row r="45" spans="15:15" x14ac:dyDescent="0.25">
      <c r="O45" s="17" t="s">
        <v>196</v>
      </c>
    </row>
    <row r="46" spans="15:15" x14ac:dyDescent="0.25">
      <c r="O46" s="17" t="s">
        <v>197</v>
      </c>
    </row>
    <row r="47" spans="15:15" x14ac:dyDescent="0.25">
      <c r="O47" s="17" t="s">
        <v>198</v>
      </c>
    </row>
    <row r="48" spans="15:15" x14ac:dyDescent="0.25">
      <c r="O48" s="17" t="s">
        <v>199</v>
      </c>
    </row>
    <row r="49" spans="15:15" x14ac:dyDescent="0.25">
      <c r="O49" s="17" t="s">
        <v>200</v>
      </c>
    </row>
    <row r="50" spans="15:15" x14ac:dyDescent="0.25">
      <c r="O50" s="17" t="s">
        <v>201</v>
      </c>
    </row>
    <row r="51" spans="15:15" x14ac:dyDescent="0.25">
      <c r="O51" s="17" t="s">
        <v>202</v>
      </c>
    </row>
    <row r="52" spans="15:15" x14ac:dyDescent="0.25">
      <c r="O52" s="17" t="s">
        <v>203</v>
      </c>
    </row>
    <row r="53" spans="15:15" x14ac:dyDescent="0.25">
      <c r="O53" s="17" t="s">
        <v>204</v>
      </c>
    </row>
    <row r="54" spans="15:15" x14ac:dyDescent="0.25">
      <c r="O54" s="17" t="s">
        <v>205</v>
      </c>
    </row>
    <row r="55" spans="15:15" x14ac:dyDescent="0.25">
      <c r="O55" s="17" t="s">
        <v>206</v>
      </c>
    </row>
    <row r="56" spans="15:15" x14ac:dyDescent="0.25">
      <c r="O56" s="17" t="s">
        <v>207</v>
      </c>
    </row>
    <row r="57" spans="15:15" x14ac:dyDescent="0.25">
      <c r="O57" s="17" t="s">
        <v>208</v>
      </c>
    </row>
  </sheetData>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12" ma:contentTypeDescription="Create a new document." ma:contentTypeScope="" ma:versionID="2461f27e29c8c0dc65a99b9d7419574c">
  <xsd:schema xmlns:xsd="http://www.w3.org/2001/XMLSchema" xmlns:xs="http://www.w3.org/2001/XMLSchema" xmlns:p="http://schemas.microsoft.com/office/2006/metadata/properties" xmlns:ns2="506e8920-8709-453c-ac34-7beb15a2da9c" xmlns:ns3="b7fdcd74-2a7d-4d58-b4f7-f623844b553a" targetNamespace="http://schemas.microsoft.com/office/2006/metadata/properties" ma:root="true" ma:fieldsID="710fec6e548de6d8924a082054f0cbde" ns2:_="" ns3:_="">
    <xsd:import namespace="506e8920-8709-453c-ac34-7beb15a2da9c"/>
    <xsd:import namespace="b7fdcd74-2a7d-4d58-b4f7-f623844b5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fdcd74-2a7d-4d58-b4f7-f623844b55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7fdcd74-2a7d-4d58-b4f7-f623844b553a">
      <UserInfo>
        <DisplayName>Golla, Emily</DisplayName>
        <AccountId>14</AccountId>
        <AccountType/>
      </UserInfo>
    </SharedWithUsers>
  </documentManagement>
</p:properties>
</file>

<file path=customXml/itemProps1.xml><?xml version="1.0" encoding="utf-8"?>
<ds:datastoreItem xmlns:ds="http://schemas.openxmlformats.org/officeDocument/2006/customXml" ds:itemID="{6F283667-0100-4F2C-9A85-5E5502EA3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b7fdcd74-2a7d-4d58-b4f7-f623844b55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F822A2-7399-40DE-ABBF-154B4DFB62C0}">
  <ds:schemaRefs>
    <ds:schemaRef ds:uri="http://schemas.microsoft.com/sharepoint/v3/contenttype/forms"/>
  </ds:schemaRefs>
</ds:datastoreItem>
</file>

<file path=customXml/itemProps3.xml><?xml version="1.0" encoding="utf-8"?>
<ds:datastoreItem xmlns:ds="http://schemas.openxmlformats.org/officeDocument/2006/customXml" ds:itemID="{BA109B95-62FA-48A7-ACD0-4B8192C361F1}">
  <ds:schemaRefs>
    <ds:schemaRef ds:uri="http://schemas.microsoft.com/office/2006/metadata/properties"/>
    <ds:schemaRef ds:uri="http://schemas.microsoft.com/office/infopath/2007/PartnerControls"/>
    <ds:schemaRef ds:uri="b7fdcd74-2a7d-4d58-b4f7-f623844b55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Company Information</vt:lpstr>
      <vt:lpstr>Annual Reporting</vt:lpstr>
      <vt:lpstr>Lists</vt:lpstr>
      <vt:lpstr>CASRN</vt:lpstr>
      <vt:lpstr>Common_Name</vt:lpstr>
      <vt:lpstr>Month</vt:lpstr>
      <vt:lpstr>Option_1</vt:lpstr>
      <vt:lpstr>Span</vt:lpstr>
      <vt:lpstr>State</vt:lpstr>
      <vt:lpstr>Year</vt:lpstr>
    </vt:vector>
  </TitlesOfParts>
  <Manager/>
  <Company>SAIC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Horvath, Ethan M.</dc:creator>
  <cp:keywords/>
  <dc:description/>
  <cp:lastModifiedBy>Sean</cp:lastModifiedBy>
  <cp:revision/>
  <dcterms:created xsi:type="dcterms:W3CDTF">2021-06-21T12:52:11Z</dcterms:created>
  <dcterms:modified xsi:type="dcterms:W3CDTF">2021-12-15T17:36:56Z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