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xl/tables/table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bookViews>
  <sheets>
    <sheet name="Instructions" sheetId="2" r:id="rId1"/>
    <sheet name="QCDR Information" sheetId="5" r:id="rId2"/>
    <sheet name="2021 QCDR Measure Subm Template" sheetId="1" r:id="rId3"/>
    <sheet name="Support Tables" sheetId="3" state="hidden" r:id="rId4"/>
    <sheet name="Shadow Table" sheetId="4" state="hidden" r:id="rId5"/>
  </sheets>
  <definedNames>
    <definedName name="_xlnm._FilterDatabase" localSheetId="3" hidden="1">'Support Tables'!$A$1:$A$19</definedName>
    <definedName name="_xlnm.Print_Area" localSheetId="2">'2021 QCDR Measure Subm Template'!$A$1:$BG$32</definedName>
    <definedName name="_xlnm.Print_Area" localSheetId="0">Instructions!$A$1:$D$74</definedName>
    <definedName name="_xlnm.Print_Area" localSheetId="1">'QCDR Information'!$A$1:$C$10</definedName>
    <definedName name="_xlnm.Print_Titles" localSheetId="2">'2021 QCDR Measure Subm Template'!$2:$2</definedName>
    <definedName name="_xlnm.Print_Titles" localSheetId="0">Instructions!$15:$15</definedName>
    <definedName name="_xlnm.Print_Titles" localSheetId="1">'QCDR Information'!$2:$2</definedName>
    <definedName name="TitleRegion1.A15.D74.1">Table1[[#Headers],[Column]]</definedName>
    <definedName name="TitleRegion2.A2.C10.2">Table2[[#Headers],[QCDR Information Fields]]</definedName>
    <definedName name="TitleRegion3.A2.BG32.3">'2021 QCDR Measure Subm Template'!$A$1</definedName>
  </definedNames>
  <calcPr calcId="162913"/>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M3" i="1" l="1"/>
  <c r="AM4" i="1"/>
  <c r="AM5" i="1"/>
  <c r="AM6" i="1"/>
  <c r="AM7" i="1"/>
  <c r="AM8" i="1"/>
  <c r="AM9" i="1"/>
  <c r="AM10" i="1"/>
  <c r="AM11" i="1"/>
  <c r="AM12" i="1"/>
  <c r="AM13" i="1"/>
  <c r="AM14" i="1"/>
  <c r="AM15" i="1"/>
  <c r="AM16" i="1"/>
  <c r="AM17" i="1"/>
  <c r="AM18" i="1"/>
  <c r="AM19" i="1"/>
  <c r="AM20" i="1"/>
  <c r="AM21" i="1"/>
  <c r="AM22" i="1"/>
  <c r="AM23" i="1"/>
  <c r="AM24" i="1"/>
  <c r="AM25" i="1"/>
  <c r="AM26" i="1"/>
  <c r="AM27" i="1"/>
  <c r="AM28" i="1"/>
  <c r="AM29" i="1"/>
  <c r="AM30" i="1"/>
  <c r="AM31" i="1"/>
  <c r="AM32" i="1"/>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I15" i="1"/>
  <c r="B9" i="5"/>
  <c r="K3" i="1"/>
  <c r="L3" i="1"/>
  <c r="J3" i="1"/>
  <c r="I3" i="1"/>
  <c r="G3" i="1"/>
  <c r="U3" i="1"/>
  <c r="X3" i="1"/>
  <c r="AB3" i="1"/>
  <c r="AJ3" i="1"/>
  <c r="AL3" i="1"/>
  <c r="AO3" i="1"/>
  <c r="AK35"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B8" i="5"/>
  <c r="B7" i="5"/>
  <c r="AB2" i="4"/>
  <c r="AB35" i="4"/>
  <c r="AB3" i="4"/>
  <c r="AB36" i="4"/>
  <c r="AB4" i="4"/>
  <c r="AB37" i="4"/>
  <c r="AB5" i="4"/>
  <c r="AB38" i="4"/>
  <c r="AB6" i="4"/>
  <c r="AB39" i="4"/>
  <c r="AB7" i="4"/>
  <c r="AB40" i="4"/>
  <c r="AB8" i="4"/>
  <c r="AB41" i="4"/>
  <c r="AB9" i="4"/>
  <c r="AB42" i="4"/>
  <c r="AB10" i="4"/>
  <c r="AB43" i="4"/>
  <c r="AB11" i="4"/>
  <c r="AB44" i="4"/>
  <c r="AB12" i="4"/>
  <c r="AB45" i="4"/>
  <c r="AB13" i="4"/>
  <c r="AB46" i="4"/>
  <c r="AB14" i="4"/>
  <c r="AB47" i="4"/>
  <c r="AB15" i="4"/>
  <c r="AB48" i="4"/>
  <c r="AB16" i="4"/>
  <c r="AB49" i="4"/>
  <c r="AB17" i="4"/>
  <c r="AB50" i="4"/>
  <c r="AB18" i="4"/>
  <c r="AB51" i="4"/>
  <c r="AB19" i="4"/>
  <c r="AB52" i="4"/>
  <c r="AB20" i="4"/>
  <c r="AB53" i="4"/>
  <c r="AB21" i="4"/>
  <c r="AB54" i="4"/>
  <c r="AB22" i="4"/>
  <c r="AB55" i="4"/>
  <c r="AB23" i="4"/>
  <c r="AB56" i="4"/>
  <c r="AB24" i="4"/>
  <c r="AB57" i="4"/>
  <c r="AB25" i="4"/>
  <c r="AB58" i="4"/>
  <c r="AB26" i="4"/>
  <c r="AB59" i="4"/>
  <c r="AB27" i="4"/>
  <c r="AB60" i="4"/>
  <c r="AB28" i="4"/>
  <c r="AB61" i="4"/>
  <c r="AB29" i="4"/>
  <c r="AB62" i="4"/>
  <c r="AB30" i="4"/>
  <c r="AB63" i="4"/>
  <c r="AB31" i="4"/>
  <c r="AB64" i="4"/>
  <c r="I4" i="1"/>
  <c r="I5" i="1"/>
  <c r="I6" i="1"/>
  <c r="I7" i="1"/>
  <c r="I8" i="1"/>
  <c r="I9" i="1"/>
  <c r="I10" i="1"/>
  <c r="I11" i="1"/>
  <c r="I12" i="1"/>
  <c r="I13" i="1"/>
  <c r="I14" i="1"/>
  <c r="I16" i="1"/>
  <c r="I17" i="1"/>
  <c r="I18" i="1"/>
  <c r="I19" i="1"/>
  <c r="I20" i="1"/>
  <c r="I21" i="1"/>
  <c r="I22" i="1"/>
  <c r="I23" i="1"/>
  <c r="I24" i="1"/>
  <c r="I25" i="1"/>
  <c r="I26" i="1"/>
  <c r="I27" i="1"/>
  <c r="I28" i="1"/>
  <c r="I29" i="1"/>
  <c r="I30" i="1"/>
  <c r="I31" i="1"/>
  <c r="I32" i="1"/>
  <c r="K4" i="1"/>
  <c r="AO32" i="1"/>
  <c r="AL32" i="1"/>
  <c r="AK64" i="4"/>
  <c r="AJ32" i="1"/>
  <c r="AB32" i="1"/>
  <c r="X32" i="1"/>
  <c r="U32" i="1"/>
  <c r="L32" i="1"/>
  <c r="K32" i="1"/>
  <c r="J32" i="1"/>
  <c r="G32" i="1"/>
  <c r="AO31" i="1"/>
  <c r="AL31" i="1"/>
  <c r="AK63" i="4"/>
  <c r="AJ31" i="1"/>
  <c r="AB31" i="1"/>
  <c r="X31" i="1"/>
  <c r="U31" i="1"/>
  <c r="K31" i="1"/>
  <c r="L31" i="1"/>
  <c r="J31" i="1"/>
  <c r="G31" i="1"/>
  <c r="AO30" i="1"/>
  <c r="AL30" i="1"/>
  <c r="AK62" i="4"/>
  <c r="AJ30" i="1"/>
  <c r="AB30" i="1"/>
  <c r="X30" i="1"/>
  <c r="U30" i="1"/>
  <c r="K30" i="1"/>
  <c r="L30" i="1"/>
  <c r="J30" i="1"/>
  <c r="G30" i="1"/>
  <c r="AO29" i="1"/>
  <c r="AL29" i="1"/>
  <c r="AK61" i="4"/>
  <c r="AJ29" i="1"/>
  <c r="AB29" i="1"/>
  <c r="X29" i="1"/>
  <c r="U29" i="1"/>
  <c r="K29" i="1"/>
  <c r="L29" i="1"/>
  <c r="J29" i="1"/>
  <c r="G29" i="1"/>
  <c r="AO28" i="1"/>
  <c r="AL28" i="1"/>
  <c r="AK60" i="4"/>
  <c r="AJ28" i="1"/>
  <c r="AB28" i="1"/>
  <c r="X28" i="1"/>
  <c r="U28" i="1"/>
  <c r="K28" i="1"/>
  <c r="L28" i="1"/>
  <c r="J28" i="1"/>
  <c r="G28" i="1"/>
  <c r="AO27" i="1"/>
  <c r="AL27" i="1"/>
  <c r="AK59" i="4"/>
  <c r="AJ27" i="1"/>
  <c r="AB27" i="1"/>
  <c r="X27" i="1"/>
  <c r="U27" i="1"/>
  <c r="K27" i="1"/>
  <c r="L27" i="1"/>
  <c r="J27" i="1"/>
  <c r="G27" i="1"/>
  <c r="AO26" i="1"/>
  <c r="AL26" i="1"/>
  <c r="AK58" i="4"/>
  <c r="AJ26" i="1"/>
  <c r="AB26" i="1"/>
  <c r="X26" i="1"/>
  <c r="U26" i="1"/>
  <c r="K26" i="1"/>
  <c r="L26" i="1"/>
  <c r="J26" i="1"/>
  <c r="G26" i="1"/>
  <c r="AO25" i="1"/>
  <c r="AL25" i="1"/>
  <c r="AK57" i="4"/>
  <c r="AJ25" i="1"/>
  <c r="AB25" i="1"/>
  <c r="X25" i="1"/>
  <c r="U25" i="1"/>
  <c r="K25" i="1"/>
  <c r="L25" i="1"/>
  <c r="J25" i="1"/>
  <c r="G25" i="1"/>
  <c r="AO24" i="1"/>
  <c r="AL24" i="1"/>
  <c r="AK56" i="4"/>
  <c r="AJ24" i="1"/>
  <c r="AB24" i="1"/>
  <c r="X24" i="1"/>
  <c r="U24" i="1"/>
  <c r="K24" i="1"/>
  <c r="L24" i="1"/>
  <c r="J24" i="1"/>
  <c r="G24" i="1"/>
  <c r="AO23" i="1"/>
  <c r="AL23" i="1"/>
  <c r="AK55" i="4"/>
  <c r="AJ23" i="1"/>
  <c r="AB23" i="1"/>
  <c r="X23" i="1"/>
  <c r="U23" i="1"/>
  <c r="K23" i="1"/>
  <c r="L23" i="1"/>
  <c r="J23" i="1"/>
  <c r="G23" i="1"/>
  <c r="AO22" i="1"/>
  <c r="AL22" i="1"/>
  <c r="AK54" i="4"/>
  <c r="AJ22" i="1"/>
  <c r="AB22" i="1"/>
  <c r="X22" i="1"/>
  <c r="U22" i="1"/>
  <c r="K22" i="1"/>
  <c r="L22" i="1"/>
  <c r="J22" i="1"/>
  <c r="G22" i="1"/>
  <c r="AO21" i="1"/>
  <c r="AL21" i="1"/>
  <c r="AK53" i="4"/>
  <c r="AJ21" i="1"/>
  <c r="AB21" i="1"/>
  <c r="X21" i="1"/>
  <c r="U21" i="1"/>
  <c r="K21" i="1"/>
  <c r="L21" i="1"/>
  <c r="J21" i="1"/>
  <c r="G21" i="1"/>
  <c r="AO20" i="1"/>
  <c r="AL20" i="1"/>
  <c r="AK52" i="4"/>
  <c r="AJ20" i="1"/>
  <c r="AB20" i="1"/>
  <c r="X20" i="1"/>
  <c r="U20" i="1"/>
  <c r="K20" i="1"/>
  <c r="L20" i="1"/>
  <c r="J20" i="1"/>
  <c r="G20" i="1"/>
  <c r="AO19" i="1"/>
  <c r="AL19" i="1"/>
  <c r="AK51" i="4"/>
  <c r="AJ19" i="1"/>
  <c r="AB19" i="1"/>
  <c r="X19" i="1"/>
  <c r="U19" i="1"/>
  <c r="K19" i="1"/>
  <c r="L19" i="1"/>
  <c r="J19" i="1"/>
  <c r="G19" i="1"/>
  <c r="AO18" i="1"/>
  <c r="AL18" i="1"/>
  <c r="AK50" i="4"/>
  <c r="AJ18" i="1"/>
  <c r="AB18" i="1"/>
  <c r="X18" i="1"/>
  <c r="U18" i="1"/>
  <c r="K18" i="1"/>
  <c r="L18" i="1"/>
  <c r="J18" i="1"/>
  <c r="G18" i="1"/>
  <c r="AO17" i="1"/>
  <c r="AL17" i="1"/>
  <c r="AK49" i="4"/>
  <c r="AJ17" i="1"/>
  <c r="AB17" i="1"/>
  <c r="X17" i="1"/>
  <c r="U17" i="1"/>
  <c r="K17" i="1"/>
  <c r="L17" i="1"/>
  <c r="J17" i="1"/>
  <c r="G17" i="1"/>
  <c r="AO16" i="1"/>
  <c r="AL16" i="1"/>
  <c r="AK48" i="4"/>
  <c r="AJ16" i="1"/>
  <c r="AB16" i="1"/>
  <c r="X16" i="1"/>
  <c r="U16" i="1"/>
  <c r="L16" i="1"/>
  <c r="K16" i="1"/>
  <c r="J16" i="1"/>
  <c r="G16" i="1"/>
  <c r="AO15" i="1"/>
  <c r="AL15" i="1"/>
  <c r="AK47" i="4"/>
  <c r="AJ15" i="1"/>
  <c r="AB15" i="1"/>
  <c r="X15" i="1"/>
  <c r="U15" i="1"/>
  <c r="K15" i="1"/>
  <c r="L15" i="1"/>
  <c r="J15" i="1"/>
  <c r="G15" i="1"/>
  <c r="AO14" i="1"/>
  <c r="AL14" i="1"/>
  <c r="AK46" i="4"/>
  <c r="AJ14" i="1"/>
  <c r="AB14" i="1"/>
  <c r="X14" i="1"/>
  <c r="U14" i="1"/>
  <c r="K14" i="1"/>
  <c r="L14" i="1"/>
  <c r="J14" i="1"/>
  <c r="G14" i="1"/>
  <c r="AO13" i="1"/>
  <c r="AL13" i="1"/>
  <c r="AK45" i="4"/>
  <c r="AJ13" i="1"/>
  <c r="AB13" i="1"/>
  <c r="X13" i="1"/>
  <c r="U13" i="1"/>
  <c r="K13" i="1"/>
  <c r="L13" i="1"/>
  <c r="J13" i="1"/>
  <c r="G13" i="1"/>
  <c r="AO12" i="1"/>
  <c r="AL12" i="1"/>
  <c r="AK44" i="4"/>
  <c r="AJ12" i="1"/>
  <c r="AB12" i="1"/>
  <c r="X12" i="1"/>
  <c r="U12" i="1"/>
  <c r="K12" i="1"/>
  <c r="L12" i="1"/>
  <c r="J12" i="1"/>
  <c r="G12" i="1"/>
  <c r="AO11" i="1"/>
  <c r="AL11" i="1"/>
  <c r="AK43" i="4"/>
  <c r="AJ11" i="1"/>
  <c r="AB11" i="1"/>
  <c r="X11" i="1"/>
  <c r="U11" i="1"/>
  <c r="K11" i="1"/>
  <c r="L11" i="1"/>
  <c r="J11" i="1"/>
  <c r="G11" i="1"/>
  <c r="AO10" i="1"/>
  <c r="AL10" i="1"/>
  <c r="AK42" i="4"/>
  <c r="AJ10" i="1"/>
  <c r="AB10" i="1"/>
  <c r="X10" i="1"/>
  <c r="U10" i="1"/>
  <c r="K10" i="1"/>
  <c r="L10" i="1"/>
  <c r="J10" i="1"/>
  <c r="G10" i="1"/>
  <c r="AO9" i="1"/>
  <c r="AL9" i="1"/>
  <c r="AK41" i="4"/>
  <c r="AJ9" i="1"/>
  <c r="AB9" i="1"/>
  <c r="X9" i="1"/>
  <c r="U9" i="1"/>
  <c r="K9" i="1"/>
  <c r="L9" i="1"/>
  <c r="J9" i="1"/>
  <c r="G9" i="1"/>
  <c r="AO8" i="1"/>
  <c r="AL8" i="1"/>
  <c r="AK40" i="4"/>
  <c r="AJ8" i="1"/>
  <c r="AB8" i="1"/>
  <c r="X8" i="1"/>
  <c r="U8" i="1"/>
  <c r="K8" i="1"/>
  <c r="L8" i="1"/>
  <c r="J8" i="1"/>
  <c r="G8" i="1"/>
  <c r="AO7" i="1"/>
  <c r="AL7" i="1"/>
  <c r="AK39" i="4"/>
  <c r="AJ7" i="1"/>
  <c r="AB7" i="1"/>
  <c r="X7" i="1"/>
  <c r="U7" i="1"/>
  <c r="K7" i="1"/>
  <c r="L7" i="1"/>
  <c r="J7" i="1"/>
  <c r="G7" i="1"/>
  <c r="AO6" i="1"/>
  <c r="AL6" i="1"/>
  <c r="AK38" i="4"/>
  <c r="AJ6" i="1"/>
  <c r="AB6" i="1"/>
  <c r="X6" i="1"/>
  <c r="U6" i="1"/>
  <c r="K6" i="1"/>
  <c r="L6" i="1"/>
  <c r="J6" i="1"/>
  <c r="G6" i="1"/>
  <c r="AO5" i="1"/>
  <c r="AL5" i="1"/>
  <c r="AK37" i="4"/>
  <c r="AJ5" i="1"/>
  <c r="AB5" i="1"/>
  <c r="X5" i="1"/>
  <c r="U5" i="1"/>
  <c r="K5" i="1"/>
  <c r="L5" i="1"/>
  <c r="J5" i="1"/>
  <c r="G5" i="1"/>
  <c r="AO4" i="1"/>
  <c r="AL4" i="1"/>
  <c r="AK36" i="4"/>
  <c r="AJ4" i="1"/>
  <c r="AB4" i="1"/>
  <c r="X4" i="1"/>
  <c r="U4" i="1"/>
  <c r="L4" i="1"/>
  <c r="J4" i="1"/>
  <c r="G4" i="1"/>
  <c r="AO31" i="4"/>
  <c r="AO64" i="4"/>
  <c r="AO30" i="4"/>
  <c r="AO63" i="4"/>
  <c r="AO29" i="4"/>
  <c r="AO62" i="4"/>
  <c r="AO28" i="4"/>
  <c r="AO61" i="4"/>
  <c r="AO27" i="4"/>
  <c r="AO60" i="4"/>
  <c r="AO26" i="4"/>
  <c r="AO59" i="4"/>
  <c r="AO25" i="4"/>
  <c r="AO58" i="4"/>
  <c r="AO24" i="4"/>
  <c r="AO57" i="4"/>
  <c r="AO23" i="4"/>
  <c r="AO56" i="4"/>
  <c r="AO22" i="4"/>
  <c r="AO55" i="4"/>
  <c r="AO21" i="4"/>
  <c r="AO54" i="4"/>
  <c r="AO20" i="4"/>
  <c r="AO53" i="4"/>
  <c r="AO19" i="4"/>
  <c r="AO52" i="4"/>
  <c r="AO18" i="4"/>
  <c r="AO51" i="4"/>
  <c r="AO17" i="4"/>
  <c r="AO50" i="4"/>
  <c r="AO16" i="4"/>
  <c r="AO49" i="4"/>
  <c r="AO15" i="4"/>
  <c r="AO48" i="4"/>
  <c r="AO14" i="4"/>
  <c r="AO47" i="4"/>
  <c r="AO13" i="4"/>
  <c r="AO46" i="4"/>
  <c r="AO12" i="4"/>
  <c r="AO45" i="4"/>
  <c r="AO11" i="4"/>
  <c r="AO44" i="4"/>
  <c r="AO10" i="4"/>
  <c r="AO43" i="4"/>
  <c r="AO9" i="4"/>
  <c r="AO42" i="4"/>
  <c r="AO8" i="4"/>
  <c r="AO41" i="4"/>
  <c r="AO7" i="4"/>
  <c r="AO40" i="4"/>
  <c r="AO6" i="4"/>
  <c r="AO39" i="4"/>
  <c r="AO5" i="4"/>
  <c r="AO38" i="4"/>
  <c r="AO4" i="4"/>
  <c r="AO37" i="4"/>
  <c r="AO3" i="4"/>
  <c r="AO36" i="4"/>
  <c r="AO2" i="4"/>
  <c r="AO35" i="4"/>
  <c r="AL3" i="4"/>
  <c r="AL36" i="4"/>
  <c r="K3" i="4"/>
  <c r="K36" i="4"/>
  <c r="AL2" i="4"/>
  <c r="AL35" i="4"/>
  <c r="J2" i="4"/>
  <c r="J35" i="4"/>
  <c r="AL31" i="4"/>
  <c r="AL64" i="4"/>
  <c r="K31" i="4"/>
  <c r="K64" i="4"/>
  <c r="AL29" i="4"/>
  <c r="AL62" i="4"/>
  <c r="K29" i="4"/>
  <c r="K62" i="4"/>
  <c r="AL28" i="4"/>
  <c r="AL61" i="4"/>
  <c r="K28" i="4"/>
  <c r="K61" i="4"/>
  <c r="AL27" i="4"/>
  <c r="AL60" i="4"/>
  <c r="K27" i="4"/>
  <c r="K60" i="4"/>
  <c r="AL26" i="4"/>
  <c r="AL59" i="4"/>
  <c r="K26" i="4"/>
  <c r="K59" i="4"/>
  <c r="K25" i="4"/>
  <c r="K58" i="4"/>
  <c r="AL24" i="4"/>
  <c r="AL57" i="4"/>
  <c r="K24" i="4"/>
  <c r="K57" i="4"/>
  <c r="AL23" i="4"/>
  <c r="AL56" i="4"/>
  <c r="J23" i="4"/>
  <c r="J56" i="4"/>
  <c r="AL22" i="4"/>
  <c r="AL55" i="4"/>
  <c r="K22" i="4"/>
  <c r="K55" i="4"/>
  <c r="AL21" i="4"/>
  <c r="AL54" i="4"/>
  <c r="K21" i="4"/>
  <c r="K54" i="4"/>
  <c r="AL20" i="4"/>
  <c r="AL53" i="4"/>
  <c r="K20" i="4"/>
  <c r="K53" i="4"/>
  <c r="AL19" i="4"/>
  <c r="AL52" i="4"/>
  <c r="K19" i="4"/>
  <c r="K52" i="4"/>
  <c r="AL18" i="4"/>
  <c r="AL51" i="4"/>
  <c r="K18" i="4"/>
  <c r="K51" i="4"/>
  <c r="AL17" i="4"/>
  <c r="AL50" i="4"/>
  <c r="K17" i="4"/>
  <c r="K50" i="4"/>
  <c r="AL16" i="4"/>
  <c r="AL49" i="4"/>
  <c r="AL15" i="4"/>
  <c r="AL48" i="4"/>
  <c r="J15" i="4"/>
  <c r="J48" i="4"/>
  <c r="J14" i="4"/>
  <c r="J47" i="4"/>
  <c r="AL13" i="4"/>
  <c r="AL46" i="4"/>
  <c r="K13" i="4"/>
  <c r="K46" i="4"/>
  <c r="AL12" i="4"/>
  <c r="AL45" i="4"/>
  <c r="K12" i="4"/>
  <c r="K45" i="4"/>
  <c r="AL11" i="4"/>
  <c r="AL44" i="4"/>
  <c r="K11" i="4"/>
  <c r="K44" i="4"/>
  <c r="AL10" i="4"/>
  <c r="AL43" i="4"/>
  <c r="J10" i="4"/>
  <c r="J43" i="4"/>
  <c r="AL9" i="4"/>
  <c r="AL42" i="4"/>
  <c r="K9" i="4"/>
  <c r="K42" i="4"/>
  <c r="AL8" i="4"/>
  <c r="AL41" i="4"/>
  <c r="AL7" i="4"/>
  <c r="AL40" i="4"/>
  <c r="K7" i="4"/>
  <c r="K40" i="4"/>
  <c r="AL6" i="4"/>
  <c r="AL39" i="4"/>
  <c r="K6" i="4"/>
  <c r="K39" i="4"/>
  <c r="AL5" i="4"/>
  <c r="AL38" i="4"/>
  <c r="K5" i="4"/>
  <c r="K38" i="4"/>
  <c r="K4" i="4"/>
  <c r="K37" i="4"/>
  <c r="AL30" i="4"/>
  <c r="AL63" i="4"/>
  <c r="AL25" i="4"/>
  <c r="AL58" i="4"/>
  <c r="AL4" i="4"/>
  <c r="AL37" i="4"/>
  <c r="AL14" i="4"/>
  <c r="AL47" i="4"/>
  <c r="J19" i="4"/>
  <c r="J52" i="4"/>
  <c r="J17" i="4"/>
  <c r="J50" i="4"/>
  <c r="J27" i="4"/>
  <c r="J60" i="4"/>
  <c r="J21" i="4"/>
  <c r="J54" i="4"/>
  <c r="J25" i="4"/>
  <c r="J58" i="4"/>
  <c r="J29" i="4"/>
  <c r="J62" i="4"/>
  <c r="J13" i="4"/>
  <c r="J46" i="4"/>
  <c r="K23" i="4"/>
  <c r="K56" i="4"/>
  <c r="J11" i="4"/>
  <c r="J44" i="4"/>
  <c r="J6" i="4"/>
  <c r="J39" i="4"/>
  <c r="J9" i="4"/>
  <c r="J42" i="4"/>
  <c r="K15" i="4"/>
  <c r="K48" i="4"/>
  <c r="K10" i="4"/>
  <c r="K43" i="4"/>
  <c r="K14" i="4"/>
  <c r="K47" i="4"/>
  <c r="J30" i="4"/>
  <c r="J63" i="4"/>
  <c r="J22" i="4"/>
  <c r="J55" i="4"/>
  <c r="J31" i="4"/>
  <c r="J64" i="4"/>
  <c r="K30" i="4"/>
  <c r="K63" i="4"/>
  <c r="J7" i="4"/>
  <c r="J40" i="4"/>
  <c r="J5" i="4"/>
  <c r="J38" i="4"/>
  <c r="J3" i="4"/>
  <c r="J36" i="4"/>
  <c r="K16" i="4"/>
  <c r="K49" i="4"/>
  <c r="K8" i="4"/>
  <c r="K41" i="4"/>
  <c r="J28" i="4"/>
  <c r="J61" i="4"/>
  <c r="J20" i="4"/>
  <c r="J53" i="4"/>
  <c r="J12" i="4"/>
  <c r="J45" i="4"/>
  <c r="J4" i="4"/>
  <c r="J37" i="4"/>
  <c r="J26" i="4"/>
  <c r="J59" i="4"/>
  <c r="J18" i="4"/>
  <c r="J51" i="4"/>
  <c r="J24" i="4"/>
  <c r="J57" i="4"/>
  <c r="J16" i="4"/>
  <c r="J49" i="4"/>
  <c r="J8" i="4"/>
  <c r="J41" i="4"/>
  <c r="AN2" i="4"/>
  <c r="AN35" i="4"/>
  <c r="AN3" i="4"/>
  <c r="AN36" i="4"/>
  <c r="AN4" i="4"/>
  <c r="AN37" i="4"/>
  <c r="AN5" i="4"/>
  <c r="AN38" i="4"/>
  <c r="AN6" i="4"/>
  <c r="AN39" i="4"/>
  <c r="AN7" i="4"/>
  <c r="AN40" i="4"/>
  <c r="AN8" i="4"/>
  <c r="AN41" i="4"/>
  <c r="AN9" i="4"/>
  <c r="AN42" i="4"/>
  <c r="AN10" i="4"/>
  <c r="AN43" i="4"/>
  <c r="AN11" i="4"/>
  <c r="AN44" i="4"/>
  <c r="AN12" i="4"/>
  <c r="AN45" i="4"/>
  <c r="AN13" i="4"/>
  <c r="AN46" i="4"/>
  <c r="AN14" i="4"/>
  <c r="AN47" i="4"/>
  <c r="AN15" i="4"/>
  <c r="AN48" i="4"/>
  <c r="AN16" i="4"/>
  <c r="AN49" i="4"/>
  <c r="AN17" i="4"/>
  <c r="AN50" i="4"/>
  <c r="AN18" i="4"/>
  <c r="AN51" i="4"/>
  <c r="AN19" i="4"/>
  <c r="AN52" i="4"/>
  <c r="AN20" i="4"/>
  <c r="AN53" i="4"/>
  <c r="AN21" i="4"/>
  <c r="AN54" i="4"/>
  <c r="AN22" i="4"/>
  <c r="AN55" i="4"/>
  <c r="AN23" i="4"/>
  <c r="AN56" i="4"/>
  <c r="AN24" i="4"/>
  <c r="AN57" i="4"/>
  <c r="AN25" i="4"/>
  <c r="AN58" i="4"/>
  <c r="AN26" i="4"/>
  <c r="AN59" i="4"/>
  <c r="AN27" i="4"/>
  <c r="AN60" i="4"/>
  <c r="AN28" i="4"/>
  <c r="AN61" i="4"/>
  <c r="AN29" i="4"/>
  <c r="AN62" i="4"/>
  <c r="AN30" i="4"/>
  <c r="AN63" i="4"/>
  <c r="AN31" i="4"/>
  <c r="AN64" i="4"/>
  <c r="F2" i="4"/>
  <c r="F35" i="4"/>
  <c r="AI2" i="4"/>
  <c r="AI35" i="4"/>
  <c r="AI3" i="4"/>
  <c r="AI36" i="4"/>
  <c r="AI4" i="4"/>
  <c r="AI37" i="4"/>
  <c r="AI5" i="4"/>
  <c r="AI38" i="4"/>
  <c r="AI6" i="4"/>
  <c r="AI39" i="4"/>
  <c r="AI7" i="4"/>
  <c r="AI40" i="4"/>
  <c r="AI8" i="4"/>
  <c r="AI41" i="4"/>
  <c r="AI10" i="4"/>
  <c r="AI43" i="4"/>
  <c r="AI12" i="4"/>
  <c r="AI45" i="4"/>
  <c r="AI13" i="4"/>
  <c r="AI46" i="4"/>
  <c r="AI14" i="4"/>
  <c r="AI47" i="4"/>
  <c r="AI15" i="4"/>
  <c r="AI48" i="4"/>
  <c r="AI16" i="4"/>
  <c r="AI49" i="4"/>
  <c r="AI17" i="4"/>
  <c r="AI50" i="4"/>
  <c r="AI18" i="4"/>
  <c r="AI51" i="4"/>
  <c r="AI19" i="4"/>
  <c r="AI52" i="4"/>
  <c r="AI20" i="4"/>
  <c r="AI53" i="4"/>
  <c r="AI21" i="4"/>
  <c r="AI54" i="4"/>
  <c r="AI22" i="4"/>
  <c r="AI55" i="4"/>
  <c r="AI23" i="4"/>
  <c r="AI56" i="4"/>
  <c r="AI24" i="4"/>
  <c r="AI57" i="4"/>
  <c r="AI25" i="4"/>
  <c r="AI58" i="4"/>
  <c r="AI26" i="4"/>
  <c r="AI59" i="4"/>
  <c r="AI27" i="4"/>
  <c r="AI60" i="4"/>
  <c r="AI28" i="4"/>
  <c r="AI61" i="4"/>
  <c r="AI29" i="4"/>
  <c r="AI62" i="4"/>
  <c r="AI30" i="4"/>
  <c r="AI63" i="4"/>
  <c r="AI31" i="4"/>
  <c r="AI64" i="4"/>
  <c r="AA3" i="4"/>
  <c r="AA2" i="4"/>
  <c r="AA4" i="4"/>
  <c r="AA5" i="4"/>
  <c r="AA6" i="4"/>
  <c r="AA7" i="4"/>
  <c r="AA8" i="4"/>
  <c r="AA10" i="4"/>
  <c r="AA12" i="4"/>
  <c r="AA13" i="4"/>
  <c r="AA14" i="4"/>
  <c r="AA15" i="4"/>
  <c r="AA16" i="4"/>
  <c r="AA17" i="4"/>
  <c r="AA18" i="4"/>
  <c r="AA19" i="4"/>
  <c r="AA20" i="4"/>
  <c r="AA21" i="4"/>
  <c r="AA22" i="4"/>
  <c r="AA23" i="4"/>
  <c r="AA24" i="4"/>
  <c r="AA25" i="4"/>
  <c r="AA26" i="4"/>
  <c r="AA27" i="4"/>
  <c r="AA28" i="4"/>
  <c r="AA29" i="4"/>
  <c r="AA30" i="4"/>
  <c r="AA31" i="4"/>
  <c r="W2" i="4"/>
  <c r="W35" i="4"/>
  <c r="W3" i="4"/>
  <c r="W36" i="4"/>
  <c r="W4" i="4"/>
  <c r="W37" i="4"/>
  <c r="W5" i="4"/>
  <c r="W38" i="4"/>
  <c r="W6" i="4"/>
  <c r="W39" i="4"/>
  <c r="W7" i="4"/>
  <c r="W40" i="4"/>
  <c r="W8" i="4"/>
  <c r="W41" i="4"/>
  <c r="W10" i="4"/>
  <c r="W43" i="4"/>
  <c r="W12" i="4"/>
  <c r="W45" i="4"/>
  <c r="W13" i="4"/>
  <c r="W46" i="4"/>
  <c r="W14" i="4"/>
  <c r="W47" i="4"/>
  <c r="W15" i="4"/>
  <c r="W48" i="4"/>
  <c r="W16" i="4"/>
  <c r="W49" i="4"/>
  <c r="W17" i="4"/>
  <c r="W50" i="4"/>
  <c r="W18" i="4"/>
  <c r="W51" i="4"/>
  <c r="W19" i="4"/>
  <c r="W52" i="4"/>
  <c r="W20" i="4"/>
  <c r="W53" i="4"/>
  <c r="W21" i="4"/>
  <c r="W54" i="4"/>
  <c r="W22" i="4"/>
  <c r="W55" i="4"/>
  <c r="W23" i="4"/>
  <c r="W56" i="4"/>
  <c r="W24" i="4"/>
  <c r="W57" i="4"/>
  <c r="W25" i="4"/>
  <c r="W58" i="4"/>
  <c r="W26" i="4"/>
  <c r="W59" i="4"/>
  <c r="W27" i="4"/>
  <c r="W60" i="4"/>
  <c r="W28" i="4"/>
  <c r="W61" i="4"/>
  <c r="W29" i="4"/>
  <c r="W62" i="4"/>
  <c r="W30" i="4"/>
  <c r="W63" i="4"/>
  <c r="W31" i="4"/>
  <c r="W64" i="4"/>
  <c r="I2" i="4"/>
  <c r="I35" i="4"/>
  <c r="I3" i="4"/>
  <c r="I36" i="4"/>
  <c r="I4" i="4"/>
  <c r="I37" i="4"/>
  <c r="I5" i="4"/>
  <c r="I38" i="4"/>
  <c r="I6" i="4"/>
  <c r="I39" i="4"/>
  <c r="I7" i="4"/>
  <c r="I40" i="4"/>
  <c r="I8" i="4"/>
  <c r="I41" i="4"/>
  <c r="I10" i="4"/>
  <c r="I43" i="4"/>
  <c r="I12" i="4"/>
  <c r="I45" i="4"/>
  <c r="I13" i="4"/>
  <c r="I46" i="4"/>
  <c r="I14" i="4"/>
  <c r="I47" i="4"/>
  <c r="I15" i="4"/>
  <c r="I48" i="4"/>
  <c r="I16" i="4"/>
  <c r="I49" i="4"/>
  <c r="I17" i="4"/>
  <c r="I50" i="4"/>
  <c r="I18" i="4"/>
  <c r="I51" i="4"/>
  <c r="I19" i="4"/>
  <c r="I52" i="4"/>
  <c r="I20" i="4"/>
  <c r="I53" i="4"/>
  <c r="I21" i="4"/>
  <c r="I54" i="4"/>
  <c r="I22" i="4"/>
  <c r="I55" i="4"/>
  <c r="I23" i="4"/>
  <c r="I56" i="4"/>
  <c r="I24" i="4"/>
  <c r="I57" i="4"/>
  <c r="I25" i="4"/>
  <c r="I58" i="4"/>
  <c r="I26" i="4"/>
  <c r="I59" i="4"/>
  <c r="I27" i="4"/>
  <c r="I60" i="4"/>
  <c r="I28" i="4"/>
  <c r="I61" i="4"/>
  <c r="I29" i="4"/>
  <c r="I62" i="4"/>
  <c r="I30" i="4"/>
  <c r="I63" i="4"/>
  <c r="I31" i="4"/>
  <c r="I64" i="4"/>
  <c r="H2" i="4"/>
  <c r="H35" i="4"/>
  <c r="F3" i="4"/>
  <c r="F36" i="4"/>
  <c r="F4" i="4"/>
  <c r="F37" i="4"/>
  <c r="F5" i="4"/>
  <c r="F38" i="4"/>
  <c r="F6" i="4"/>
  <c r="F39" i="4"/>
  <c r="F7" i="4"/>
  <c r="F40" i="4"/>
  <c r="F8" i="4"/>
  <c r="F41" i="4"/>
  <c r="F10" i="4"/>
  <c r="F43" i="4"/>
  <c r="F12" i="4"/>
  <c r="F45" i="4"/>
  <c r="F13" i="4"/>
  <c r="F46" i="4"/>
  <c r="F14" i="4"/>
  <c r="F47" i="4"/>
  <c r="F15" i="4"/>
  <c r="F48" i="4"/>
  <c r="F16" i="4"/>
  <c r="F49" i="4"/>
  <c r="F17" i="4"/>
  <c r="F50" i="4"/>
  <c r="F18" i="4"/>
  <c r="F51" i="4"/>
  <c r="F19" i="4"/>
  <c r="F52" i="4"/>
  <c r="F20" i="4"/>
  <c r="F53" i="4"/>
  <c r="F21" i="4"/>
  <c r="F54" i="4"/>
  <c r="F22" i="4"/>
  <c r="F55" i="4"/>
  <c r="F23" i="4"/>
  <c r="F56" i="4"/>
  <c r="F24" i="4"/>
  <c r="F57" i="4"/>
  <c r="F25" i="4"/>
  <c r="F58" i="4"/>
  <c r="F26" i="4"/>
  <c r="F59" i="4"/>
  <c r="F27" i="4"/>
  <c r="F60" i="4"/>
  <c r="F28" i="4"/>
  <c r="F61" i="4"/>
  <c r="F29" i="4"/>
  <c r="F62" i="4"/>
  <c r="F30" i="4"/>
  <c r="F63" i="4"/>
  <c r="F31" i="4"/>
  <c r="F64" i="4"/>
  <c r="K2" i="4"/>
  <c r="K35" i="4"/>
  <c r="F9" i="4"/>
  <c r="F42" i="4"/>
  <c r="W9" i="4"/>
  <c r="W42" i="4"/>
  <c r="AA9" i="4"/>
  <c r="AI9" i="4"/>
  <c r="AI42" i="4"/>
  <c r="W11" i="4"/>
  <c r="W44" i="4"/>
  <c r="AA11" i="4"/>
  <c r="AI11" i="4"/>
  <c r="AI44" i="4"/>
  <c r="I11" i="4"/>
  <c r="I44" i="4"/>
  <c r="F11" i="4"/>
  <c r="F44" i="4"/>
  <c r="I9" i="4"/>
  <c r="I42" i="4"/>
  <c r="H4" i="4"/>
  <c r="H37" i="4"/>
  <c r="H5" i="4"/>
  <c r="H38" i="4"/>
  <c r="H6" i="4"/>
  <c r="H39" i="4"/>
  <c r="H7" i="4"/>
  <c r="H40" i="4"/>
  <c r="H8" i="4"/>
  <c r="H41" i="4"/>
  <c r="H9" i="4"/>
  <c r="H42" i="4"/>
  <c r="H10" i="4"/>
  <c r="H43" i="4"/>
  <c r="H11" i="4"/>
  <c r="H44" i="4"/>
  <c r="H12" i="4"/>
  <c r="H45" i="4"/>
  <c r="H13" i="4"/>
  <c r="H46" i="4"/>
  <c r="H14" i="4"/>
  <c r="H47" i="4"/>
  <c r="H15" i="4"/>
  <c r="H48" i="4"/>
  <c r="H16" i="4"/>
  <c r="H49" i="4"/>
  <c r="H17" i="4"/>
  <c r="H50" i="4"/>
  <c r="H18" i="4"/>
  <c r="H51" i="4"/>
  <c r="H19" i="4"/>
  <c r="H52" i="4"/>
  <c r="H20" i="4"/>
  <c r="H53" i="4"/>
  <c r="H21" i="4"/>
  <c r="H54" i="4"/>
  <c r="H22" i="4"/>
  <c r="H55" i="4"/>
  <c r="H23" i="4"/>
  <c r="H56" i="4"/>
  <c r="H24" i="4"/>
  <c r="H57" i="4"/>
  <c r="H25" i="4"/>
  <c r="H58" i="4"/>
  <c r="H26" i="4"/>
  <c r="H59" i="4"/>
  <c r="H27" i="4"/>
  <c r="H60" i="4"/>
  <c r="H28" i="4"/>
  <c r="H61" i="4"/>
  <c r="H29" i="4"/>
  <c r="H62" i="4"/>
  <c r="H30" i="4"/>
  <c r="H63" i="4"/>
  <c r="H31" i="4"/>
  <c r="H64" i="4"/>
  <c r="H3" i="4"/>
  <c r="H36" i="4"/>
  <c r="X31" i="4"/>
  <c r="X64" i="4"/>
  <c r="X30" i="4"/>
  <c r="X63" i="4"/>
  <c r="X29" i="4"/>
  <c r="X62" i="4"/>
  <c r="X28" i="4"/>
  <c r="X61" i="4"/>
  <c r="X27" i="4"/>
  <c r="X60" i="4"/>
  <c r="X26" i="4"/>
  <c r="X59" i="4"/>
  <c r="X25" i="4"/>
  <c r="X58" i="4"/>
  <c r="X24" i="4"/>
  <c r="X57" i="4"/>
  <c r="X23" i="4"/>
  <c r="X56" i="4"/>
  <c r="X22" i="4"/>
  <c r="X55" i="4"/>
  <c r="X21" i="4"/>
  <c r="X54" i="4"/>
  <c r="X20" i="4"/>
  <c r="X53" i="4"/>
  <c r="X19" i="4"/>
  <c r="X52" i="4"/>
  <c r="X18" i="4"/>
  <c r="X51" i="4"/>
  <c r="X17" i="4"/>
  <c r="X50" i="4"/>
  <c r="X16" i="4"/>
  <c r="X49" i="4"/>
  <c r="X15" i="4"/>
  <c r="X48" i="4"/>
  <c r="X14" i="4"/>
  <c r="X47" i="4"/>
  <c r="X13" i="4"/>
  <c r="X46" i="4"/>
  <c r="X12" i="4"/>
  <c r="X45" i="4"/>
  <c r="X11" i="4"/>
  <c r="X44" i="4"/>
  <c r="X10" i="4"/>
  <c r="X43" i="4"/>
  <c r="X9" i="4"/>
  <c r="X42" i="4"/>
  <c r="X8" i="4"/>
  <c r="X41" i="4"/>
  <c r="X7" i="4"/>
  <c r="X40" i="4"/>
  <c r="X6" i="4"/>
  <c r="X39" i="4"/>
  <c r="X5" i="4"/>
  <c r="X38" i="4"/>
  <c r="X4" i="4"/>
  <c r="X37" i="4"/>
  <c r="X3" i="4"/>
  <c r="X36" i="4"/>
  <c r="X2" i="4"/>
  <c r="X35" i="4"/>
  <c r="AK3" i="4"/>
  <c r="AK4" i="4"/>
  <c r="AK5" i="4"/>
  <c r="AK6" i="4"/>
  <c r="AK7" i="4"/>
  <c r="AK8" i="4"/>
  <c r="AK9" i="4"/>
  <c r="AK10" i="4"/>
  <c r="AK11" i="4"/>
  <c r="AK12" i="4"/>
  <c r="AK13" i="4"/>
  <c r="AK14" i="4"/>
  <c r="AK15" i="4"/>
  <c r="AK16" i="4"/>
  <c r="AK17" i="4"/>
  <c r="AK18" i="4"/>
  <c r="AK19" i="4"/>
  <c r="AK20" i="4"/>
  <c r="AK21" i="4"/>
  <c r="AK22" i="4"/>
  <c r="AK23" i="4"/>
  <c r="AK24" i="4"/>
  <c r="AK25" i="4"/>
  <c r="AK26" i="4"/>
  <c r="AK27" i="4"/>
  <c r="AK28" i="4"/>
  <c r="AK29" i="4"/>
  <c r="AK30" i="4"/>
  <c r="AK31" i="4"/>
  <c r="AY2" i="4"/>
  <c r="AY35" i="4"/>
  <c r="AY3" i="4"/>
  <c r="AY36" i="4"/>
  <c r="AY4" i="4"/>
  <c r="AY37" i="4"/>
  <c r="AY5" i="4"/>
  <c r="AY38" i="4"/>
  <c r="AY6" i="4"/>
  <c r="AY39" i="4"/>
  <c r="AY7" i="4"/>
  <c r="AY40" i="4"/>
  <c r="AY8" i="4"/>
  <c r="AY41" i="4"/>
  <c r="AY9" i="4"/>
  <c r="AY42" i="4"/>
  <c r="AY10" i="4"/>
  <c r="AY43" i="4"/>
  <c r="AY11" i="4"/>
  <c r="AY44" i="4"/>
  <c r="AY12" i="4"/>
  <c r="AY45" i="4"/>
  <c r="AY13" i="4"/>
  <c r="AY46" i="4"/>
  <c r="AY14" i="4"/>
  <c r="AY47" i="4"/>
  <c r="AY15" i="4"/>
  <c r="AY48" i="4"/>
  <c r="AY16" i="4"/>
  <c r="AY49" i="4"/>
  <c r="AY17" i="4"/>
  <c r="AY50" i="4"/>
  <c r="AY18" i="4"/>
  <c r="AY51" i="4"/>
  <c r="AY19" i="4"/>
  <c r="AY52" i="4"/>
  <c r="AY20" i="4"/>
  <c r="AY53" i="4"/>
  <c r="AY21" i="4"/>
  <c r="AY54" i="4"/>
  <c r="AY22" i="4"/>
  <c r="AY55" i="4"/>
  <c r="AY23" i="4"/>
  <c r="AY56" i="4"/>
  <c r="AY24" i="4"/>
  <c r="AY57" i="4"/>
  <c r="AY25" i="4"/>
  <c r="AY58" i="4"/>
  <c r="AY26" i="4"/>
  <c r="AY59" i="4"/>
  <c r="AY27" i="4"/>
  <c r="AY60" i="4"/>
  <c r="AY28" i="4"/>
  <c r="AY61" i="4"/>
  <c r="AY29" i="4"/>
  <c r="AY62" i="4"/>
  <c r="AY30" i="4"/>
  <c r="AY63" i="4"/>
  <c r="AY31" i="4"/>
  <c r="AY64" i="4"/>
  <c r="AT2" i="4"/>
  <c r="AT35" i="4"/>
  <c r="AT3" i="4"/>
  <c r="AT36" i="4"/>
  <c r="AT4" i="4"/>
  <c r="AT37" i="4"/>
  <c r="AT5" i="4"/>
  <c r="AT38" i="4"/>
  <c r="AT6" i="4"/>
  <c r="AT39" i="4"/>
  <c r="AT7" i="4"/>
  <c r="AT40" i="4"/>
  <c r="AT8" i="4"/>
  <c r="AT41" i="4"/>
  <c r="AT9" i="4"/>
  <c r="AT42" i="4"/>
  <c r="AT10" i="4"/>
  <c r="AT43" i="4"/>
  <c r="AT11" i="4"/>
  <c r="AT44" i="4"/>
  <c r="AT12" i="4"/>
  <c r="AT45" i="4"/>
  <c r="AT13" i="4"/>
  <c r="AT46" i="4"/>
  <c r="AT14" i="4"/>
  <c r="AT47" i="4"/>
  <c r="AT15" i="4"/>
  <c r="AT48" i="4"/>
  <c r="AT16" i="4"/>
  <c r="AT49" i="4"/>
  <c r="AT17" i="4"/>
  <c r="AT50" i="4"/>
  <c r="AT18" i="4"/>
  <c r="AT51" i="4"/>
  <c r="AT19" i="4"/>
  <c r="AT52" i="4"/>
  <c r="AT20" i="4"/>
  <c r="AT53" i="4"/>
  <c r="AT21" i="4"/>
  <c r="AT54" i="4"/>
  <c r="AT22" i="4"/>
  <c r="AT55" i="4"/>
  <c r="AT23" i="4"/>
  <c r="AT56" i="4"/>
  <c r="AT24" i="4"/>
  <c r="AT57" i="4"/>
  <c r="AT25" i="4"/>
  <c r="AT58" i="4"/>
  <c r="AT26" i="4"/>
  <c r="AT59" i="4"/>
  <c r="AT27" i="4"/>
  <c r="AT60" i="4"/>
  <c r="AT28" i="4"/>
  <c r="AT61" i="4"/>
  <c r="AT29" i="4"/>
  <c r="AT62" i="4"/>
  <c r="AT30" i="4"/>
  <c r="AT63" i="4"/>
  <c r="AT31" i="4"/>
  <c r="AT64" i="4"/>
  <c r="AS2" i="4"/>
  <c r="AS35" i="4"/>
  <c r="AS3" i="4"/>
  <c r="AS36" i="4"/>
  <c r="AS4" i="4"/>
  <c r="AS37" i="4"/>
  <c r="AS5" i="4"/>
  <c r="AS38" i="4"/>
  <c r="AS6" i="4"/>
  <c r="AS39" i="4"/>
  <c r="AS7" i="4"/>
  <c r="AS40" i="4"/>
  <c r="AS8" i="4"/>
  <c r="AS41" i="4"/>
  <c r="AS9" i="4"/>
  <c r="AS42" i="4"/>
  <c r="AS10" i="4"/>
  <c r="AS43" i="4"/>
  <c r="AS11" i="4"/>
  <c r="AS44" i="4"/>
  <c r="AS12" i="4"/>
  <c r="AS45" i="4"/>
  <c r="AS13" i="4"/>
  <c r="AS46" i="4"/>
  <c r="AS14" i="4"/>
  <c r="AS47" i="4"/>
  <c r="AS15" i="4"/>
  <c r="AS48" i="4"/>
  <c r="AS16" i="4"/>
  <c r="AS49" i="4"/>
  <c r="AS17" i="4"/>
  <c r="AS50" i="4"/>
  <c r="AS18" i="4"/>
  <c r="AS51" i="4"/>
  <c r="AS19" i="4"/>
  <c r="AS52" i="4"/>
  <c r="AS20" i="4"/>
  <c r="AS53" i="4"/>
  <c r="AS21" i="4"/>
  <c r="AS54" i="4"/>
  <c r="AS22" i="4"/>
  <c r="AS55" i="4"/>
  <c r="AS23" i="4"/>
  <c r="AS56" i="4"/>
  <c r="AS24" i="4"/>
  <c r="AS57" i="4"/>
  <c r="AS25" i="4"/>
  <c r="AS58" i="4"/>
  <c r="AS26" i="4"/>
  <c r="AS59" i="4"/>
  <c r="AS27" i="4"/>
  <c r="AS60" i="4"/>
  <c r="AS28" i="4"/>
  <c r="AS61" i="4"/>
  <c r="AS29" i="4"/>
  <c r="AS62" i="4"/>
  <c r="AS30" i="4"/>
  <c r="AS63" i="4"/>
  <c r="AS31" i="4"/>
  <c r="AS64" i="4"/>
  <c r="AR2" i="4"/>
  <c r="AR35" i="4"/>
  <c r="AR3" i="4"/>
  <c r="AR36" i="4"/>
  <c r="AR4" i="4"/>
  <c r="AR37" i="4"/>
  <c r="AR5" i="4"/>
  <c r="AR38" i="4"/>
  <c r="AR6" i="4"/>
  <c r="AR39" i="4"/>
  <c r="AR7" i="4"/>
  <c r="AR40" i="4"/>
  <c r="AR8" i="4"/>
  <c r="AR41" i="4"/>
  <c r="AR9" i="4"/>
  <c r="AR42" i="4"/>
  <c r="AR10" i="4"/>
  <c r="AR43" i="4"/>
  <c r="AR11" i="4"/>
  <c r="AR44" i="4"/>
  <c r="AR12" i="4"/>
  <c r="AR45" i="4"/>
  <c r="AR13" i="4"/>
  <c r="AR46" i="4"/>
  <c r="AR14" i="4"/>
  <c r="AR47" i="4"/>
  <c r="AR15" i="4"/>
  <c r="AR48" i="4"/>
  <c r="AR16" i="4"/>
  <c r="AR49" i="4"/>
  <c r="AR17" i="4"/>
  <c r="AR50" i="4"/>
  <c r="AR18" i="4"/>
  <c r="AR51" i="4"/>
  <c r="AR19" i="4"/>
  <c r="AR52" i="4"/>
  <c r="AR20" i="4"/>
  <c r="AR53" i="4"/>
  <c r="AR21" i="4"/>
  <c r="AR54" i="4"/>
  <c r="AR22" i="4"/>
  <c r="AR55" i="4"/>
  <c r="AR23" i="4"/>
  <c r="AR56" i="4"/>
  <c r="AR24" i="4"/>
  <c r="AR57" i="4"/>
  <c r="AR25" i="4"/>
  <c r="AR58" i="4"/>
  <c r="AR26" i="4"/>
  <c r="AR59" i="4"/>
  <c r="AR27" i="4"/>
  <c r="AR60" i="4"/>
  <c r="AR28" i="4"/>
  <c r="AR61" i="4"/>
  <c r="AR29" i="4"/>
  <c r="AR62" i="4"/>
  <c r="AR30" i="4"/>
  <c r="AR63" i="4"/>
  <c r="AR31" i="4"/>
  <c r="AR64" i="4"/>
  <c r="AQ2" i="4"/>
  <c r="AQ35" i="4"/>
  <c r="AQ3" i="4"/>
  <c r="AQ36" i="4"/>
  <c r="AQ4" i="4"/>
  <c r="AQ37" i="4"/>
  <c r="AQ5" i="4"/>
  <c r="AQ38" i="4"/>
  <c r="AQ6" i="4"/>
  <c r="AQ39" i="4"/>
  <c r="AQ7" i="4"/>
  <c r="AQ40" i="4"/>
  <c r="AQ8" i="4"/>
  <c r="AQ41" i="4"/>
  <c r="AQ9" i="4"/>
  <c r="AQ42" i="4"/>
  <c r="AQ10" i="4"/>
  <c r="AQ43" i="4"/>
  <c r="AQ11" i="4"/>
  <c r="AQ44" i="4"/>
  <c r="AQ12" i="4"/>
  <c r="AQ45" i="4"/>
  <c r="AQ13" i="4"/>
  <c r="AQ46" i="4"/>
  <c r="AQ14" i="4"/>
  <c r="AQ47" i="4"/>
  <c r="AQ15" i="4"/>
  <c r="AQ48" i="4"/>
  <c r="AQ16" i="4"/>
  <c r="AQ49" i="4"/>
  <c r="AQ17" i="4"/>
  <c r="AQ50" i="4"/>
  <c r="AQ18" i="4"/>
  <c r="AQ51" i="4"/>
  <c r="AQ19" i="4"/>
  <c r="AQ52" i="4"/>
  <c r="AQ20" i="4"/>
  <c r="AQ53" i="4"/>
  <c r="AQ21" i="4"/>
  <c r="AQ54" i="4"/>
  <c r="AQ22" i="4"/>
  <c r="AQ55" i="4"/>
  <c r="AQ23" i="4"/>
  <c r="AQ56" i="4"/>
  <c r="AQ24" i="4"/>
  <c r="AQ57" i="4"/>
  <c r="AQ25" i="4"/>
  <c r="AQ58" i="4"/>
  <c r="AQ26" i="4"/>
  <c r="AQ59" i="4"/>
  <c r="AQ27" i="4"/>
  <c r="AQ60" i="4"/>
  <c r="AQ28" i="4"/>
  <c r="AQ61" i="4"/>
  <c r="AQ29" i="4"/>
  <c r="AQ62" i="4"/>
  <c r="AQ30" i="4"/>
  <c r="AQ63" i="4"/>
  <c r="AQ31" i="4"/>
  <c r="AQ64" i="4"/>
  <c r="AP2" i="4"/>
  <c r="AP35" i="4"/>
  <c r="AP3" i="4"/>
  <c r="AP36" i="4"/>
  <c r="AP4" i="4"/>
  <c r="AP37" i="4"/>
  <c r="AP5" i="4"/>
  <c r="AP38" i="4"/>
  <c r="AP6" i="4"/>
  <c r="AP39" i="4"/>
  <c r="AP7" i="4"/>
  <c r="AP40" i="4"/>
  <c r="AP8" i="4"/>
  <c r="AP41" i="4"/>
  <c r="AP9" i="4"/>
  <c r="AP42" i="4"/>
  <c r="AP10" i="4"/>
  <c r="AP43" i="4"/>
  <c r="AP11" i="4"/>
  <c r="AP44" i="4"/>
  <c r="AP12" i="4"/>
  <c r="AP45" i="4"/>
  <c r="AP13" i="4"/>
  <c r="AP46" i="4"/>
  <c r="AP14" i="4"/>
  <c r="AP47" i="4"/>
  <c r="AP15" i="4"/>
  <c r="AP48" i="4"/>
  <c r="AP16" i="4"/>
  <c r="AP49" i="4"/>
  <c r="AP17" i="4"/>
  <c r="AP50" i="4"/>
  <c r="AP18" i="4"/>
  <c r="AP51" i="4"/>
  <c r="AP19" i="4"/>
  <c r="AP52" i="4"/>
  <c r="AP20" i="4"/>
  <c r="AP53" i="4"/>
  <c r="AP21" i="4"/>
  <c r="AP54" i="4"/>
  <c r="AP22" i="4"/>
  <c r="AP55" i="4"/>
  <c r="AP23" i="4"/>
  <c r="AP56" i="4"/>
  <c r="AP24" i="4"/>
  <c r="AP57" i="4"/>
  <c r="AP25" i="4"/>
  <c r="AP58" i="4"/>
  <c r="AP26" i="4"/>
  <c r="AP59" i="4"/>
  <c r="AP27" i="4"/>
  <c r="AP60" i="4"/>
  <c r="AP28" i="4"/>
  <c r="AP61" i="4"/>
  <c r="AP29" i="4"/>
  <c r="AP62" i="4"/>
  <c r="AP30" i="4"/>
  <c r="AP63" i="4"/>
  <c r="AP31" i="4"/>
  <c r="AP64" i="4"/>
  <c r="G2" i="4"/>
  <c r="G35" i="4"/>
  <c r="E2" i="4"/>
  <c r="E35" i="4"/>
  <c r="AF2" i="4"/>
  <c r="AF35" i="4"/>
  <c r="I70" i="4"/>
  <c r="H70" i="4"/>
  <c r="G70" i="4"/>
  <c r="D70" i="4"/>
  <c r="I67" i="4"/>
  <c r="H67" i="4"/>
  <c r="G67" i="4"/>
  <c r="D67" i="4"/>
  <c r="BA31" i="4"/>
  <c r="BA64" i="4"/>
  <c r="AZ31" i="4"/>
  <c r="AZ64" i="4"/>
  <c r="AX31" i="4"/>
  <c r="AX64" i="4"/>
  <c r="AW31" i="4"/>
  <c r="AW64" i="4"/>
  <c r="AV31" i="4"/>
  <c r="AV64" i="4"/>
  <c r="AU31" i="4"/>
  <c r="AU64" i="4"/>
  <c r="AM31" i="4"/>
  <c r="AM64" i="4"/>
  <c r="AJ31" i="4"/>
  <c r="AH31" i="4"/>
  <c r="AH64" i="4"/>
  <c r="AG31" i="4"/>
  <c r="AG64" i="4"/>
  <c r="AF31" i="4"/>
  <c r="AF64" i="4"/>
  <c r="AE31" i="4"/>
  <c r="AE64" i="4"/>
  <c r="AD31" i="4"/>
  <c r="AD64" i="4"/>
  <c r="AC31" i="4"/>
  <c r="AC64" i="4"/>
  <c r="Z31" i="4"/>
  <c r="Y31" i="4"/>
  <c r="Y64" i="4"/>
  <c r="V31" i="4"/>
  <c r="V64" i="4"/>
  <c r="U31" i="4"/>
  <c r="U64" i="4"/>
  <c r="G31" i="4"/>
  <c r="G64" i="4"/>
  <c r="S31" i="4"/>
  <c r="S64" i="4"/>
  <c r="R31" i="4"/>
  <c r="R64" i="4"/>
  <c r="Q31" i="4"/>
  <c r="Q64" i="4"/>
  <c r="P31" i="4"/>
  <c r="P64" i="4"/>
  <c r="O31" i="4"/>
  <c r="O64" i="4"/>
  <c r="N31" i="4"/>
  <c r="N64" i="4"/>
  <c r="M31" i="4"/>
  <c r="L31" i="4"/>
  <c r="L64" i="4"/>
  <c r="E31" i="4"/>
  <c r="E64" i="4"/>
  <c r="D31" i="4"/>
  <c r="BA30" i="4"/>
  <c r="BA63" i="4"/>
  <c r="AZ30" i="4"/>
  <c r="AZ63" i="4"/>
  <c r="AX30" i="4"/>
  <c r="AX63" i="4"/>
  <c r="AW30" i="4"/>
  <c r="AW63" i="4"/>
  <c r="AV30" i="4"/>
  <c r="AV63" i="4"/>
  <c r="AU30" i="4"/>
  <c r="AU63" i="4"/>
  <c r="AM30" i="4"/>
  <c r="AM63" i="4"/>
  <c r="AJ30" i="4"/>
  <c r="AH30" i="4"/>
  <c r="AH63" i="4"/>
  <c r="AG30" i="4"/>
  <c r="AG63" i="4"/>
  <c r="AF30" i="4"/>
  <c r="AF63" i="4"/>
  <c r="AE30" i="4"/>
  <c r="AE63" i="4"/>
  <c r="AD30" i="4"/>
  <c r="AD63" i="4"/>
  <c r="AC30" i="4"/>
  <c r="AC63" i="4"/>
  <c r="Z30" i="4"/>
  <c r="Y30" i="4"/>
  <c r="Y63" i="4"/>
  <c r="V30" i="4"/>
  <c r="V63" i="4"/>
  <c r="U30" i="4"/>
  <c r="U63" i="4"/>
  <c r="G30" i="4"/>
  <c r="G63" i="4"/>
  <c r="S30" i="4"/>
  <c r="S63" i="4"/>
  <c r="R30" i="4"/>
  <c r="R63" i="4"/>
  <c r="Q30" i="4"/>
  <c r="Q63" i="4"/>
  <c r="P30" i="4"/>
  <c r="P63" i="4"/>
  <c r="O30" i="4"/>
  <c r="O63" i="4"/>
  <c r="N30" i="4"/>
  <c r="N63" i="4"/>
  <c r="M30" i="4"/>
  <c r="L30" i="4"/>
  <c r="L63" i="4"/>
  <c r="E30" i="4"/>
  <c r="E63" i="4"/>
  <c r="D30" i="4"/>
  <c r="BA29" i="4"/>
  <c r="BA62" i="4"/>
  <c r="AZ29" i="4"/>
  <c r="AZ62" i="4"/>
  <c r="AX29" i="4"/>
  <c r="AX62" i="4"/>
  <c r="AW29" i="4"/>
  <c r="AW62" i="4"/>
  <c r="AV29" i="4"/>
  <c r="AV62" i="4"/>
  <c r="AU29" i="4"/>
  <c r="AU62" i="4"/>
  <c r="AM29" i="4"/>
  <c r="AM62" i="4"/>
  <c r="AJ29" i="4"/>
  <c r="AH29" i="4"/>
  <c r="AH62" i="4"/>
  <c r="AG29" i="4"/>
  <c r="AG62" i="4"/>
  <c r="AF29" i="4"/>
  <c r="AF62" i="4"/>
  <c r="AE29" i="4"/>
  <c r="AE62" i="4"/>
  <c r="AD29" i="4"/>
  <c r="AD62" i="4"/>
  <c r="AC29" i="4"/>
  <c r="AC62" i="4"/>
  <c r="Z29" i="4"/>
  <c r="Y29" i="4"/>
  <c r="Y62" i="4"/>
  <c r="V29" i="4"/>
  <c r="V62" i="4"/>
  <c r="U29" i="4"/>
  <c r="U62" i="4"/>
  <c r="G29" i="4"/>
  <c r="G62" i="4"/>
  <c r="S29" i="4"/>
  <c r="S62" i="4"/>
  <c r="R29" i="4"/>
  <c r="R62" i="4"/>
  <c r="Q29" i="4"/>
  <c r="Q62" i="4"/>
  <c r="P29" i="4"/>
  <c r="P62" i="4"/>
  <c r="O29" i="4"/>
  <c r="O62" i="4"/>
  <c r="N29" i="4"/>
  <c r="N62" i="4"/>
  <c r="M29" i="4"/>
  <c r="L29" i="4"/>
  <c r="L62" i="4"/>
  <c r="E29" i="4"/>
  <c r="E62" i="4"/>
  <c r="D29" i="4"/>
  <c r="BA28" i="4"/>
  <c r="BA61" i="4"/>
  <c r="AZ28" i="4"/>
  <c r="AZ61" i="4"/>
  <c r="AX28" i="4"/>
  <c r="AX61" i="4"/>
  <c r="AW28" i="4"/>
  <c r="AW61" i="4"/>
  <c r="AV28" i="4"/>
  <c r="AV61" i="4"/>
  <c r="AU28" i="4"/>
  <c r="AU61" i="4"/>
  <c r="AM28" i="4"/>
  <c r="AM61" i="4"/>
  <c r="AJ28" i="4"/>
  <c r="AH28" i="4"/>
  <c r="AH61" i="4"/>
  <c r="AG28" i="4"/>
  <c r="AG61" i="4"/>
  <c r="AF28" i="4"/>
  <c r="AF61" i="4"/>
  <c r="AE28" i="4"/>
  <c r="AE61" i="4"/>
  <c r="AD28" i="4"/>
  <c r="AD61" i="4"/>
  <c r="AC28" i="4"/>
  <c r="AC61" i="4"/>
  <c r="Z28" i="4"/>
  <c r="Y28" i="4"/>
  <c r="Y61" i="4"/>
  <c r="V28" i="4"/>
  <c r="V61" i="4"/>
  <c r="U28" i="4"/>
  <c r="U61" i="4"/>
  <c r="G28" i="4"/>
  <c r="G61" i="4"/>
  <c r="S28" i="4"/>
  <c r="S61" i="4"/>
  <c r="R28" i="4"/>
  <c r="R61" i="4"/>
  <c r="Q28" i="4"/>
  <c r="Q61" i="4"/>
  <c r="P28" i="4"/>
  <c r="P61" i="4"/>
  <c r="O28" i="4"/>
  <c r="O61" i="4"/>
  <c r="N28" i="4"/>
  <c r="N61" i="4"/>
  <c r="M28" i="4"/>
  <c r="L28" i="4"/>
  <c r="L61" i="4"/>
  <c r="E28" i="4"/>
  <c r="E61" i="4"/>
  <c r="D28" i="4"/>
  <c r="BA27" i="4"/>
  <c r="BA60" i="4"/>
  <c r="AZ27" i="4"/>
  <c r="AZ60" i="4"/>
  <c r="AX27" i="4"/>
  <c r="AX60" i="4"/>
  <c r="AW27" i="4"/>
  <c r="AW60" i="4"/>
  <c r="AV27" i="4"/>
  <c r="AV60" i="4"/>
  <c r="AU27" i="4"/>
  <c r="AU60" i="4"/>
  <c r="AM27" i="4"/>
  <c r="AM60" i="4"/>
  <c r="AJ27" i="4"/>
  <c r="AH27" i="4"/>
  <c r="AH60" i="4"/>
  <c r="AG27" i="4"/>
  <c r="AG60" i="4"/>
  <c r="AF27" i="4"/>
  <c r="AF60" i="4"/>
  <c r="AE27" i="4"/>
  <c r="AE60" i="4"/>
  <c r="AD27" i="4"/>
  <c r="AD60" i="4"/>
  <c r="AC27" i="4"/>
  <c r="AC60" i="4"/>
  <c r="Z27" i="4"/>
  <c r="Y27" i="4"/>
  <c r="Y60" i="4"/>
  <c r="V27" i="4"/>
  <c r="V60" i="4"/>
  <c r="U27" i="4"/>
  <c r="U60" i="4"/>
  <c r="G27" i="4"/>
  <c r="G60" i="4"/>
  <c r="S27" i="4"/>
  <c r="S60" i="4"/>
  <c r="R27" i="4"/>
  <c r="R60" i="4"/>
  <c r="Q27" i="4"/>
  <c r="Q60" i="4"/>
  <c r="P27" i="4"/>
  <c r="P60" i="4"/>
  <c r="O27" i="4"/>
  <c r="O60" i="4"/>
  <c r="N27" i="4"/>
  <c r="N60" i="4"/>
  <c r="M27" i="4"/>
  <c r="L27" i="4"/>
  <c r="L60" i="4"/>
  <c r="E27" i="4"/>
  <c r="E60" i="4"/>
  <c r="D27" i="4"/>
  <c r="BA26" i="4"/>
  <c r="BA59" i="4"/>
  <c r="AZ26" i="4"/>
  <c r="AZ59" i="4"/>
  <c r="AX26" i="4"/>
  <c r="AX59" i="4"/>
  <c r="AW26" i="4"/>
  <c r="AW59" i="4"/>
  <c r="AV26" i="4"/>
  <c r="AV59" i="4"/>
  <c r="AU26" i="4"/>
  <c r="AU59" i="4"/>
  <c r="AM26" i="4"/>
  <c r="AM59" i="4"/>
  <c r="AJ26" i="4"/>
  <c r="AH26" i="4"/>
  <c r="AH59" i="4"/>
  <c r="AG26" i="4"/>
  <c r="AG59" i="4"/>
  <c r="AF26" i="4"/>
  <c r="AF59" i="4"/>
  <c r="AE26" i="4"/>
  <c r="AE59" i="4"/>
  <c r="AD26" i="4"/>
  <c r="AD59" i="4"/>
  <c r="AC26" i="4"/>
  <c r="AC59" i="4"/>
  <c r="Z26" i="4"/>
  <c r="Y26" i="4"/>
  <c r="Y59" i="4"/>
  <c r="V26" i="4"/>
  <c r="V59" i="4"/>
  <c r="U26" i="4"/>
  <c r="U59" i="4"/>
  <c r="G26" i="4"/>
  <c r="G59" i="4"/>
  <c r="S26" i="4"/>
  <c r="S59" i="4"/>
  <c r="R26" i="4"/>
  <c r="R59" i="4"/>
  <c r="Q26" i="4"/>
  <c r="Q59" i="4"/>
  <c r="P26" i="4"/>
  <c r="P59" i="4"/>
  <c r="O26" i="4"/>
  <c r="O59" i="4"/>
  <c r="N26" i="4"/>
  <c r="N59" i="4"/>
  <c r="M26" i="4"/>
  <c r="L26" i="4"/>
  <c r="L59" i="4"/>
  <c r="E26" i="4"/>
  <c r="E59" i="4"/>
  <c r="D26" i="4"/>
  <c r="BA25" i="4"/>
  <c r="BA58" i="4"/>
  <c r="AZ25" i="4"/>
  <c r="AZ58" i="4"/>
  <c r="AX25" i="4"/>
  <c r="AX58" i="4"/>
  <c r="AW25" i="4"/>
  <c r="AW58" i="4"/>
  <c r="AV25" i="4"/>
  <c r="AV58" i="4"/>
  <c r="AU25" i="4"/>
  <c r="AU58" i="4"/>
  <c r="AM25" i="4"/>
  <c r="AM58" i="4"/>
  <c r="AJ25" i="4"/>
  <c r="AH25" i="4"/>
  <c r="AH58" i="4"/>
  <c r="AG25" i="4"/>
  <c r="AG58" i="4"/>
  <c r="AF25" i="4"/>
  <c r="AF58" i="4"/>
  <c r="AE25" i="4"/>
  <c r="AE58" i="4"/>
  <c r="AD25" i="4"/>
  <c r="AD58" i="4"/>
  <c r="AC25" i="4"/>
  <c r="AC58" i="4"/>
  <c r="Z25" i="4"/>
  <c r="Y25" i="4"/>
  <c r="Y58" i="4"/>
  <c r="V25" i="4"/>
  <c r="V58" i="4"/>
  <c r="U25" i="4"/>
  <c r="U58" i="4"/>
  <c r="G25" i="4"/>
  <c r="G58" i="4"/>
  <c r="S25" i="4"/>
  <c r="S58" i="4"/>
  <c r="R25" i="4"/>
  <c r="R58" i="4"/>
  <c r="Q25" i="4"/>
  <c r="Q58" i="4"/>
  <c r="P25" i="4"/>
  <c r="P58" i="4"/>
  <c r="O25" i="4"/>
  <c r="O58" i="4"/>
  <c r="N25" i="4"/>
  <c r="N58" i="4"/>
  <c r="M25" i="4"/>
  <c r="L25" i="4"/>
  <c r="L58" i="4"/>
  <c r="E25" i="4"/>
  <c r="E58" i="4"/>
  <c r="D25" i="4"/>
  <c r="BA24" i="4"/>
  <c r="BA57" i="4"/>
  <c r="AZ24" i="4"/>
  <c r="AZ57" i="4"/>
  <c r="AX24" i="4"/>
  <c r="AX57" i="4"/>
  <c r="AW24" i="4"/>
  <c r="AW57" i="4"/>
  <c r="AV24" i="4"/>
  <c r="AV57" i="4"/>
  <c r="AU24" i="4"/>
  <c r="AU57" i="4"/>
  <c r="AM24" i="4"/>
  <c r="AM57" i="4"/>
  <c r="AJ24" i="4"/>
  <c r="AH24" i="4"/>
  <c r="AH57" i="4"/>
  <c r="AG24" i="4"/>
  <c r="AG57" i="4"/>
  <c r="AF24" i="4"/>
  <c r="AF57" i="4"/>
  <c r="AE24" i="4"/>
  <c r="AE57" i="4"/>
  <c r="AD24" i="4"/>
  <c r="AD57" i="4"/>
  <c r="AC24" i="4"/>
  <c r="AC57" i="4"/>
  <c r="Z24" i="4"/>
  <c r="Y24" i="4"/>
  <c r="Y57" i="4"/>
  <c r="V24" i="4"/>
  <c r="V57" i="4"/>
  <c r="U24" i="4"/>
  <c r="U57" i="4"/>
  <c r="G24" i="4"/>
  <c r="G57" i="4"/>
  <c r="S24" i="4"/>
  <c r="S57" i="4"/>
  <c r="R24" i="4"/>
  <c r="R57" i="4"/>
  <c r="Q24" i="4"/>
  <c r="Q57" i="4"/>
  <c r="P24" i="4"/>
  <c r="P57" i="4"/>
  <c r="O24" i="4"/>
  <c r="O57" i="4"/>
  <c r="N24" i="4"/>
  <c r="N57" i="4"/>
  <c r="M24" i="4"/>
  <c r="L24" i="4"/>
  <c r="L57" i="4"/>
  <c r="E24" i="4"/>
  <c r="E57" i="4"/>
  <c r="D24" i="4"/>
  <c r="BA23" i="4"/>
  <c r="BA56" i="4"/>
  <c r="AZ23" i="4"/>
  <c r="AZ56" i="4"/>
  <c r="AX23" i="4"/>
  <c r="AX56" i="4"/>
  <c r="AW23" i="4"/>
  <c r="AW56" i="4"/>
  <c r="AV23" i="4"/>
  <c r="AV56" i="4"/>
  <c r="AU23" i="4"/>
  <c r="AU56" i="4"/>
  <c r="AM23" i="4"/>
  <c r="AM56" i="4"/>
  <c r="AJ23" i="4"/>
  <c r="AH23" i="4"/>
  <c r="AH56" i="4"/>
  <c r="AG23" i="4"/>
  <c r="AG56" i="4"/>
  <c r="AF23" i="4"/>
  <c r="AF56" i="4"/>
  <c r="AE23" i="4"/>
  <c r="AE56" i="4"/>
  <c r="AD23" i="4"/>
  <c r="AD56" i="4"/>
  <c r="AC23" i="4"/>
  <c r="AC56" i="4"/>
  <c r="Z23" i="4"/>
  <c r="Y23" i="4"/>
  <c r="Y56" i="4"/>
  <c r="V23" i="4"/>
  <c r="V56" i="4"/>
  <c r="U23" i="4"/>
  <c r="U56" i="4"/>
  <c r="G23" i="4"/>
  <c r="G56" i="4"/>
  <c r="S23" i="4"/>
  <c r="S56" i="4"/>
  <c r="R23" i="4"/>
  <c r="R56" i="4"/>
  <c r="Q23" i="4"/>
  <c r="Q56" i="4"/>
  <c r="P23" i="4"/>
  <c r="P56" i="4"/>
  <c r="O23" i="4"/>
  <c r="O56" i="4"/>
  <c r="N23" i="4"/>
  <c r="N56" i="4"/>
  <c r="M23" i="4"/>
  <c r="L23" i="4"/>
  <c r="L56" i="4"/>
  <c r="E23" i="4"/>
  <c r="E56" i="4"/>
  <c r="D23" i="4"/>
  <c r="BA22" i="4"/>
  <c r="BA55" i="4"/>
  <c r="AZ22" i="4"/>
  <c r="AZ55" i="4"/>
  <c r="AX22" i="4"/>
  <c r="AX55" i="4"/>
  <c r="AW22" i="4"/>
  <c r="AW55" i="4"/>
  <c r="AV22" i="4"/>
  <c r="AV55" i="4"/>
  <c r="AU22" i="4"/>
  <c r="AU55" i="4"/>
  <c r="AM22" i="4"/>
  <c r="AM55" i="4"/>
  <c r="AJ22" i="4"/>
  <c r="AH22" i="4"/>
  <c r="AH55" i="4"/>
  <c r="AG22" i="4"/>
  <c r="AG55" i="4"/>
  <c r="AF22" i="4"/>
  <c r="AF55" i="4"/>
  <c r="AE22" i="4"/>
  <c r="AE55" i="4"/>
  <c r="AD22" i="4"/>
  <c r="AD55" i="4"/>
  <c r="AC22" i="4"/>
  <c r="AC55" i="4"/>
  <c r="Z22" i="4"/>
  <c r="Y22" i="4"/>
  <c r="Y55" i="4"/>
  <c r="V22" i="4"/>
  <c r="V55" i="4"/>
  <c r="U22" i="4"/>
  <c r="U55" i="4"/>
  <c r="G22" i="4"/>
  <c r="G55" i="4"/>
  <c r="S22" i="4"/>
  <c r="S55" i="4"/>
  <c r="R22" i="4"/>
  <c r="R55" i="4"/>
  <c r="Q22" i="4"/>
  <c r="Q55" i="4"/>
  <c r="P22" i="4"/>
  <c r="P55" i="4"/>
  <c r="O22" i="4"/>
  <c r="O55" i="4"/>
  <c r="N22" i="4"/>
  <c r="N55" i="4"/>
  <c r="M22" i="4"/>
  <c r="L22" i="4"/>
  <c r="L55" i="4"/>
  <c r="E22" i="4"/>
  <c r="E55" i="4"/>
  <c r="D22" i="4"/>
  <c r="BA21" i="4"/>
  <c r="BA54" i="4"/>
  <c r="AZ21" i="4"/>
  <c r="AZ54" i="4"/>
  <c r="AX21" i="4"/>
  <c r="AX54" i="4"/>
  <c r="AW21" i="4"/>
  <c r="AW54" i="4"/>
  <c r="AV21" i="4"/>
  <c r="AV54" i="4"/>
  <c r="AU21" i="4"/>
  <c r="AU54" i="4"/>
  <c r="AM21" i="4"/>
  <c r="AM54" i="4"/>
  <c r="AJ21" i="4"/>
  <c r="AH21" i="4"/>
  <c r="AH54" i="4"/>
  <c r="AG21" i="4"/>
  <c r="AG54" i="4"/>
  <c r="AF21" i="4"/>
  <c r="AF54" i="4"/>
  <c r="AE21" i="4"/>
  <c r="AE54" i="4"/>
  <c r="AD21" i="4"/>
  <c r="AD54" i="4"/>
  <c r="AC21" i="4"/>
  <c r="AC54" i="4"/>
  <c r="Z21" i="4"/>
  <c r="Y21" i="4"/>
  <c r="Y54" i="4"/>
  <c r="V21" i="4"/>
  <c r="V54" i="4"/>
  <c r="U21" i="4"/>
  <c r="U54" i="4"/>
  <c r="G21" i="4"/>
  <c r="G54" i="4"/>
  <c r="T21" i="4"/>
  <c r="S21" i="4"/>
  <c r="S54" i="4"/>
  <c r="R21" i="4"/>
  <c r="R54" i="4"/>
  <c r="Q21" i="4"/>
  <c r="Q54" i="4"/>
  <c r="P21" i="4"/>
  <c r="P54" i="4"/>
  <c r="O21" i="4"/>
  <c r="O54" i="4"/>
  <c r="N21" i="4"/>
  <c r="N54" i="4"/>
  <c r="M21" i="4"/>
  <c r="L21" i="4"/>
  <c r="L54" i="4"/>
  <c r="E21" i="4"/>
  <c r="E54" i="4"/>
  <c r="D21" i="4"/>
  <c r="BA20" i="4"/>
  <c r="BA53" i="4"/>
  <c r="AZ20" i="4"/>
  <c r="AZ53" i="4"/>
  <c r="AX20" i="4"/>
  <c r="AX53" i="4"/>
  <c r="AW20" i="4"/>
  <c r="AW53" i="4"/>
  <c r="AV20" i="4"/>
  <c r="AV53" i="4"/>
  <c r="AU20" i="4"/>
  <c r="AU53" i="4"/>
  <c r="AM20" i="4"/>
  <c r="AM53" i="4"/>
  <c r="AJ20" i="4"/>
  <c r="AH20" i="4"/>
  <c r="AH53" i="4"/>
  <c r="AG20" i="4"/>
  <c r="AG53" i="4"/>
  <c r="AF20" i="4"/>
  <c r="AF53" i="4"/>
  <c r="AE20" i="4"/>
  <c r="AE53" i="4"/>
  <c r="AD20" i="4"/>
  <c r="AD53" i="4"/>
  <c r="AC20" i="4"/>
  <c r="AC53" i="4"/>
  <c r="Z20" i="4"/>
  <c r="Y20" i="4"/>
  <c r="Y53" i="4"/>
  <c r="V20" i="4"/>
  <c r="V53" i="4"/>
  <c r="U20" i="4"/>
  <c r="U53" i="4"/>
  <c r="G20" i="4"/>
  <c r="G53" i="4"/>
  <c r="S20" i="4"/>
  <c r="S53" i="4"/>
  <c r="R20" i="4"/>
  <c r="R53" i="4"/>
  <c r="Q20" i="4"/>
  <c r="Q53" i="4"/>
  <c r="P20" i="4"/>
  <c r="P53" i="4"/>
  <c r="O20" i="4"/>
  <c r="O53" i="4"/>
  <c r="N20" i="4"/>
  <c r="N53" i="4"/>
  <c r="M20" i="4"/>
  <c r="L20" i="4"/>
  <c r="L53" i="4"/>
  <c r="E20" i="4"/>
  <c r="E53" i="4"/>
  <c r="D20" i="4"/>
  <c r="BA19" i="4"/>
  <c r="BA52" i="4"/>
  <c r="AZ19" i="4"/>
  <c r="AZ52" i="4"/>
  <c r="AX19" i="4"/>
  <c r="AX52" i="4"/>
  <c r="AW19" i="4"/>
  <c r="AW52" i="4"/>
  <c r="AV19" i="4"/>
  <c r="AV52" i="4"/>
  <c r="AU19" i="4"/>
  <c r="AU52" i="4"/>
  <c r="AM19" i="4"/>
  <c r="AM52" i="4"/>
  <c r="AJ19" i="4"/>
  <c r="AH19" i="4"/>
  <c r="AH52" i="4"/>
  <c r="AG19" i="4"/>
  <c r="AG52" i="4"/>
  <c r="AF19" i="4"/>
  <c r="AF52" i="4"/>
  <c r="AE19" i="4"/>
  <c r="AE52" i="4"/>
  <c r="AD19" i="4"/>
  <c r="AD52" i="4"/>
  <c r="AC19" i="4"/>
  <c r="AC52" i="4"/>
  <c r="Z19" i="4"/>
  <c r="Y19" i="4"/>
  <c r="Y52" i="4"/>
  <c r="V19" i="4"/>
  <c r="V52" i="4"/>
  <c r="U19" i="4"/>
  <c r="U52" i="4"/>
  <c r="G19" i="4"/>
  <c r="G52" i="4"/>
  <c r="S19" i="4"/>
  <c r="S52" i="4"/>
  <c r="R19" i="4"/>
  <c r="R52" i="4"/>
  <c r="Q19" i="4"/>
  <c r="Q52" i="4"/>
  <c r="P19" i="4"/>
  <c r="P52" i="4"/>
  <c r="O19" i="4"/>
  <c r="O52" i="4"/>
  <c r="N19" i="4"/>
  <c r="N52" i="4"/>
  <c r="M19" i="4"/>
  <c r="L19" i="4"/>
  <c r="L52" i="4"/>
  <c r="E19" i="4"/>
  <c r="E52" i="4"/>
  <c r="D19" i="4"/>
  <c r="BA18" i="4"/>
  <c r="BA51" i="4"/>
  <c r="AZ18" i="4"/>
  <c r="AZ51" i="4"/>
  <c r="AX18" i="4"/>
  <c r="AX51" i="4"/>
  <c r="AW18" i="4"/>
  <c r="AW51" i="4"/>
  <c r="AV18" i="4"/>
  <c r="AV51" i="4"/>
  <c r="AU18" i="4"/>
  <c r="AU51" i="4"/>
  <c r="AM18" i="4"/>
  <c r="AM51" i="4"/>
  <c r="AJ18" i="4"/>
  <c r="AH18" i="4"/>
  <c r="AH51" i="4"/>
  <c r="AG18" i="4"/>
  <c r="AG51" i="4"/>
  <c r="AF18" i="4"/>
  <c r="AF51" i="4"/>
  <c r="AE18" i="4"/>
  <c r="AE51" i="4"/>
  <c r="AD18" i="4"/>
  <c r="AD51" i="4"/>
  <c r="AC18" i="4"/>
  <c r="AC51" i="4"/>
  <c r="Z18" i="4"/>
  <c r="Y18" i="4"/>
  <c r="Y51" i="4"/>
  <c r="V18" i="4"/>
  <c r="V51" i="4"/>
  <c r="U18" i="4"/>
  <c r="U51" i="4"/>
  <c r="G18" i="4"/>
  <c r="G51" i="4"/>
  <c r="S18" i="4"/>
  <c r="S51" i="4"/>
  <c r="R18" i="4"/>
  <c r="R51" i="4"/>
  <c r="Q18" i="4"/>
  <c r="Q51" i="4"/>
  <c r="P18" i="4"/>
  <c r="P51" i="4"/>
  <c r="O18" i="4"/>
  <c r="O51" i="4"/>
  <c r="N18" i="4"/>
  <c r="N51" i="4"/>
  <c r="M18" i="4"/>
  <c r="L18" i="4"/>
  <c r="L51" i="4"/>
  <c r="E18" i="4"/>
  <c r="E51" i="4"/>
  <c r="D18" i="4"/>
  <c r="BA17" i="4"/>
  <c r="BA50" i="4"/>
  <c r="AZ17" i="4"/>
  <c r="AZ50" i="4"/>
  <c r="AX17" i="4"/>
  <c r="AX50" i="4"/>
  <c r="AW17" i="4"/>
  <c r="AW50" i="4"/>
  <c r="AV17" i="4"/>
  <c r="AV50" i="4"/>
  <c r="AU17" i="4"/>
  <c r="AU50" i="4"/>
  <c r="AM17" i="4"/>
  <c r="AM50" i="4"/>
  <c r="AJ17" i="4"/>
  <c r="AH17" i="4"/>
  <c r="AH50" i="4"/>
  <c r="AG17" i="4"/>
  <c r="AG50" i="4"/>
  <c r="AF17" i="4"/>
  <c r="AF50" i="4"/>
  <c r="AE17" i="4"/>
  <c r="AE50" i="4"/>
  <c r="AD17" i="4"/>
  <c r="AD50" i="4"/>
  <c r="AC17" i="4"/>
  <c r="AC50" i="4"/>
  <c r="Z17" i="4"/>
  <c r="Y17" i="4"/>
  <c r="Y50" i="4"/>
  <c r="V17" i="4"/>
  <c r="V50" i="4"/>
  <c r="U17" i="4"/>
  <c r="U50" i="4"/>
  <c r="G17" i="4"/>
  <c r="G50" i="4"/>
  <c r="S17" i="4"/>
  <c r="S50" i="4"/>
  <c r="R17" i="4"/>
  <c r="R50" i="4"/>
  <c r="Q17" i="4"/>
  <c r="Q50" i="4"/>
  <c r="P17" i="4"/>
  <c r="P50" i="4"/>
  <c r="O17" i="4"/>
  <c r="O50" i="4"/>
  <c r="N17" i="4"/>
  <c r="N50" i="4"/>
  <c r="M17" i="4"/>
  <c r="L17" i="4"/>
  <c r="L50" i="4"/>
  <c r="E17" i="4"/>
  <c r="E50" i="4"/>
  <c r="D17" i="4"/>
  <c r="BA16" i="4"/>
  <c r="BA49" i="4"/>
  <c r="AZ16" i="4"/>
  <c r="AZ49" i="4"/>
  <c r="AX16" i="4"/>
  <c r="AX49" i="4"/>
  <c r="AW16" i="4"/>
  <c r="AW49" i="4"/>
  <c r="AV16" i="4"/>
  <c r="AV49" i="4"/>
  <c r="AU16" i="4"/>
  <c r="AU49" i="4"/>
  <c r="AM16" i="4"/>
  <c r="AM49" i="4"/>
  <c r="AJ16" i="4"/>
  <c r="AH16" i="4"/>
  <c r="AH49" i="4"/>
  <c r="AG16" i="4"/>
  <c r="AG49" i="4"/>
  <c r="AF16" i="4"/>
  <c r="AF49" i="4"/>
  <c r="AE16" i="4"/>
  <c r="AE49" i="4"/>
  <c r="AD16" i="4"/>
  <c r="AD49" i="4"/>
  <c r="AC16" i="4"/>
  <c r="AC49" i="4"/>
  <c r="Z16" i="4"/>
  <c r="Y16" i="4"/>
  <c r="Y49" i="4"/>
  <c r="V16" i="4"/>
  <c r="V49" i="4"/>
  <c r="U16" i="4"/>
  <c r="U49" i="4"/>
  <c r="G16" i="4"/>
  <c r="G49" i="4"/>
  <c r="S16" i="4"/>
  <c r="S49" i="4"/>
  <c r="R16" i="4"/>
  <c r="R49" i="4"/>
  <c r="Q16" i="4"/>
  <c r="Q49" i="4"/>
  <c r="P16" i="4"/>
  <c r="P49" i="4"/>
  <c r="O16" i="4"/>
  <c r="O49" i="4"/>
  <c r="N16" i="4"/>
  <c r="N49" i="4"/>
  <c r="M16" i="4"/>
  <c r="L16" i="4"/>
  <c r="L49" i="4"/>
  <c r="E16" i="4"/>
  <c r="E49" i="4"/>
  <c r="D16" i="4"/>
  <c r="BA15" i="4"/>
  <c r="BA48" i="4"/>
  <c r="AZ15" i="4"/>
  <c r="AZ48" i="4"/>
  <c r="AX15" i="4"/>
  <c r="AX48" i="4"/>
  <c r="AW15" i="4"/>
  <c r="AW48" i="4"/>
  <c r="AV15" i="4"/>
  <c r="AV48" i="4"/>
  <c r="AU15" i="4"/>
  <c r="AU48" i="4"/>
  <c r="AM15" i="4"/>
  <c r="AM48" i="4"/>
  <c r="AJ15" i="4"/>
  <c r="AH15" i="4"/>
  <c r="AH48" i="4"/>
  <c r="AG15" i="4"/>
  <c r="AG48" i="4"/>
  <c r="AF15" i="4"/>
  <c r="AF48" i="4"/>
  <c r="AE15" i="4"/>
  <c r="AE48" i="4"/>
  <c r="AD15" i="4"/>
  <c r="AD48" i="4"/>
  <c r="AC15" i="4"/>
  <c r="AC48" i="4"/>
  <c r="Z15" i="4"/>
  <c r="Y15" i="4"/>
  <c r="Y48" i="4"/>
  <c r="V15" i="4"/>
  <c r="V48" i="4"/>
  <c r="U15" i="4"/>
  <c r="U48" i="4"/>
  <c r="G15" i="4"/>
  <c r="G48" i="4"/>
  <c r="S15" i="4"/>
  <c r="S48" i="4"/>
  <c r="R15" i="4"/>
  <c r="R48" i="4"/>
  <c r="Q15" i="4"/>
  <c r="Q48" i="4"/>
  <c r="P15" i="4"/>
  <c r="P48" i="4"/>
  <c r="O15" i="4"/>
  <c r="O48" i="4"/>
  <c r="N15" i="4"/>
  <c r="N48" i="4"/>
  <c r="M15" i="4"/>
  <c r="L15" i="4"/>
  <c r="L48" i="4"/>
  <c r="E15" i="4"/>
  <c r="E48" i="4"/>
  <c r="D15" i="4"/>
  <c r="BA14" i="4"/>
  <c r="BA47" i="4"/>
  <c r="AZ14" i="4"/>
  <c r="AZ47" i="4"/>
  <c r="AX14" i="4"/>
  <c r="AX47" i="4"/>
  <c r="AW14" i="4"/>
  <c r="AW47" i="4"/>
  <c r="AV14" i="4"/>
  <c r="AV47" i="4"/>
  <c r="AU14" i="4"/>
  <c r="AU47" i="4"/>
  <c r="AM14" i="4"/>
  <c r="AM47" i="4"/>
  <c r="AJ14" i="4"/>
  <c r="AH14" i="4"/>
  <c r="AH47" i="4"/>
  <c r="AG14" i="4"/>
  <c r="AG47" i="4"/>
  <c r="AF14" i="4"/>
  <c r="AF47" i="4"/>
  <c r="AE14" i="4"/>
  <c r="AE47" i="4"/>
  <c r="AD14" i="4"/>
  <c r="AD47" i="4"/>
  <c r="AC14" i="4"/>
  <c r="AC47" i="4"/>
  <c r="Z14" i="4"/>
  <c r="Y14" i="4"/>
  <c r="Y47" i="4"/>
  <c r="V14" i="4"/>
  <c r="V47" i="4"/>
  <c r="U14" i="4"/>
  <c r="U47" i="4"/>
  <c r="G14" i="4"/>
  <c r="G47" i="4"/>
  <c r="S14" i="4"/>
  <c r="S47" i="4"/>
  <c r="R14" i="4"/>
  <c r="R47" i="4"/>
  <c r="Q14" i="4"/>
  <c r="Q47" i="4"/>
  <c r="P14" i="4"/>
  <c r="P47" i="4"/>
  <c r="O14" i="4"/>
  <c r="O47" i="4"/>
  <c r="N14" i="4"/>
  <c r="N47" i="4"/>
  <c r="M14" i="4"/>
  <c r="L14" i="4"/>
  <c r="L47" i="4"/>
  <c r="E14" i="4"/>
  <c r="E47" i="4"/>
  <c r="D14" i="4"/>
  <c r="BA13" i="4"/>
  <c r="BA46" i="4"/>
  <c r="AZ13" i="4"/>
  <c r="AZ46" i="4"/>
  <c r="AX13" i="4"/>
  <c r="AX46" i="4"/>
  <c r="AW13" i="4"/>
  <c r="AW46" i="4"/>
  <c r="AV13" i="4"/>
  <c r="AV46" i="4"/>
  <c r="AU13" i="4"/>
  <c r="AU46" i="4"/>
  <c r="AM13" i="4"/>
  <c r="AM46" i="4"/>
  <c r="AJ13" i="4"/>
  <c r="AH13" i="4"/>
  <c r="AH46" i="4"/>
  <c r="AG13" i="4"/>
  <c r="AG46" i="4"/>
  <c r="AF13" i="4"/>
  <c r="AF46" i="4"/>
  <c r="AE13" i="4"/>
  <c r="AE46" i="4"/>
  <c r="AD13" i="4"/>
  <c r="AD46" i="4"/>
  <c r="AC13" i="4"/>
  <c r="AC46" i="4"/>
  <c r="Z13" i="4"/>
  <c r="Y13" i="4"/>
  <c r="Y46" i="4"/>
  <c r="V13" i="4"/>
  <c r="V46" i="4"/>
  <c r="U13" i="4"/>
  <c r="U46" i="4"/>
  <c r="G13" i="4"/>
  <c r="G46" i="4"/>
  <c r="S13" i="4"/>
  <c r="S46" i="4"/>
  <c r="R13" i="4"/>
  <c r="R46" i="4"/>
  <c r="Q13" i="4"/>
  <c r="Q46" i="4"/>
  <c r="P13" i="4"/>
  <c r="P46" i="4"/>
  <c r="O13" i="4"/>
  <c r="O46" i="4"/>
  <c r="N13" i="4"/>
  <c r="N46" i="4"/>
  <c r="M13" i="4"/>
  <c r="L13" i="4"/>
  <c r="L46" i="4"/>
  <c r="E13" i="4"/>
  <c r="E46" i="4"/>
  <c r="D13" i="4"/>
  <c r="BA12" i="4"/>
  <c r="BA45" i="4"/>
  <c r="AZ12" i="4"/>
  <c r="AZ45" i="4"/>
  <c r="AX12" i="4"/>
  <c r="AX45" i="4"/>
  <c r="AW12" i="4"/>
  <c r="AW45" i="4"/>
  <c r="AV12" i="4"/>
  <c r="AV45" i="4"/>
  <c r="AU12" i="4"/>
  <c r="AU45" i="4"/>
  <c r="AM12" i="4"/>
  <c r="AM45" i="4"/>
  <c r="AJ12" i="4"/>
  <c r="AH12" i="4"/>
  <c r="AH45" i="4"/>
  <c r="AG12" i="4"/>
  <c r="AG45" i="4"/>
  <c r="AF12" i="4"/>
  <c r="AF45" i="4"/>
  <c r="AE12" i="4"/>
  <c r="AE45" i="4"/>
  <c r="AD12" i="4"/>
  <c r="AD45" i="4"/>
  <c r="AC12" i="4"/>
  <c r="AC45" i="4"/>
  <c r="Z12" i="4"/>
  <c r="Y12" i="4"/>
  <c r="Y45" i="4"/>
  <c r="V12" i="4"/>
  <c r="V45" i="4"/>
  <c r="U12" i="4"/>
  <c r="U45" i="4"/>
  <c r="G12" i="4"/>
  <c r="G45" i="4"/>
  <c r="S12" i="4"/>
  <c r="S45" i="4"/>
  <c r="R12" i="4"/>
  <c r="R45" i="4"/>
  <c r="Q12" i="4"/>
  <c r="Q45" i="4"/>
  <c r="P12" i="4"/>
  <c r="P45" i="4"/>
  <c r="O12" i="4"/>
  <c r="O45" i="4"/>
  <c r="N12" i="4"/>
  <c r="N45" i="4"/>
  <c r="M12" i="4"/>
  <c r="L12" i="4"/>
  <c r="L45" i="4"/>
  <c r="E12" i="4"/>
  <c r="E45" i="4"/>
  <c r="D12" i="4"/>
  <c r="BA11" i="4"/>
  <c r="BA44" i="4"/>
  <c r="AZ11" i="4"/>
  <c r="AZ44" i="4"/>
  <c r="AX11" i="4"/>
  <c r="AX44" i="4"/>
  <c r="AW11" i="4"/>
  <c r="AW44" i="4"/>
  <c r="AV11" i="4"/>
  <c r="AV44" i="4"/>
  <c r="AU11" i="4"/>
  <c r="AU44" i="4"/>
  <c r="AM11" i="4"/>
  <c r="AM44" i="4"/>
  <c r="AJ11" i="4"/>
  <c r="AH11" i="4"/>
  <c r="AH44" i="4"/>
  <c r="AG11" i="4"/>
  <c r="AG44" i="4"/>
  <c r="AF11" i="4"/>
  <c r="AF44" i="4"/>
  <c r="AE11" i="4"/>
  <c r="AE44" i="4"/>
  <c r="AD11" i="4"/>
  <c r="AD44" i="4"/>
  <c r="AC11" i="4"/>
  <c r="AC44" i="4"/>
  <c r="Z11" i="4"/>
  <c r="Y11" i="4"/>
  <c r="Y44" i="4"/>
  <c r="V11" i="4"/>
  <c r="V44" i="4"/>
  <c r="U11" i="4"/>
  <c r="U44" i="4"/>
  <c r="G11" i="4"/>
  <c r="G44" i="4"/>
  <c r="S11" i="4"/>
  <c r="S44" i="4"/>
  <c r="R11" i="4"/>
  <c r="R44" i="4"/>
  <c r="Q11" i="4"/>
  <c r="Q44" i="4"/>
  <c r="P11" i="4"/>
  <c r="P44" i="4"/>
  <c r="O11" i="4"/>
  <c r="O44" i="4"/>
  <c r="N11" i="4"/>
  <c r="N44" i="4"/>
  <c r="M11" i="4"/>
  <c r="L11" i="4"/>
  <c r="L44" i="4"/>
  <c r="E11" i="4"/>
  <c r="E44" i="4"/>
  <c r="D11" i="4"/>
  <c r="BA10" i="4"/>
  <c r="BA43" i="4"/>
  <c r="AZ10" i="4"/>
  <c r="AZ43" i="4"/>
  <c r="AX10" i="4"/>
  <c r="AX43" i="4"/>
  <c r="AW10" i="4"/>
  <c r="AW43" i="4"/>
  <c r="AV10" i="4"/>
  <c r="AV43" i="4"/>
  <c r="AU10" i="4"/>
  <c r="AU43" i="4"/>
  <c r="AM10" i="4"/>
  <c r="AM43" i="4"/>
  <c r="AJ10" i="4"/>
  <c r="AH10" i="4"/>
  <c r="AH43" i="4"/>
  <c r="AG10" i="4"/>
  <c r="AG43" i="4"/>
  <c r="AF10" i="4"/>
  <c r="AF43" i="4"/>
  <c r="AE10" i="4"/>
  <c r="AE43" i="4"/>
  <c r="AD10" i="4"/>
  <c r="AD43" i="4"/>
  <c r="AC10" i="4"/>
  <c r="AC43" i="4"/>
  <c r="Z10" i="4"/>
  <c r="Y10" i="4"/>
  <c r="Y43" i="4"/>
  <c r="V10" i="4"/>
  <c r="V43" i="4"/>
  <c r="U10" i="4"/>
  <c r="U43" i="4"/>
  <c r="G10" i="4"/>
  <c r="G43" i="4"/>
  <c r="S10" i="4"/>
  <c r="S43" i="4"/>
  <c r="R10" i="4"/>
  <c r="R43" i="4"/>
  <c r="Q10" i="4"/>
  <c r="Q43" i="4"/>
  <c r="P10" i="4"/>
  <c r="P43" i="4"/>
  <c r="O10" i="4"/>
  <c r="O43" i="4"/>
  <c r="N10" i="4"/>
  <c r="N43" i="4"/>
  <c r="M10" i="4"/>
  <c r="L10" i="4"/>
  <c r="L43" i="4"/>
  <c r="E10" i="4"/>
  <c r="E43" i="4"/>
  <c r="D10" i="4"/>
  <c r="BA9" i="4"/>
  <c r="BA42" i="4"/>
  <c r="AZ9" i="4"/>
  <c r="AZ42" i="4"/>
  <c r="AX9" i="4"/>
  <c r="AX42" i="4"/>
  <c r="AW9" i="4"/>
  <c r="AW42" i="4"/>
  <c r="AV9" i="4"/>
  <c r="AV42" i="4"/>
  <c r="AU9" i="4"/>
  <c r="AU42" i="4"/>
  <c r="AM9" i="4"/>
  <c r="AM42" i="4"/>
  <c r="AJ9" i="4"/>
  <c r="AH9" i="4"/>
  <c r="AH42" i="4"/>
  <c r="AG9" i="4"/>
  <c r="AG42" i="4"/>
  <c r="AF9" i="4"/>
  <c r="AF42" i="4"/>
  <c r="AE9" i="4"/>
  <c r="AE42" i="4"/>
  <c r="AD9" i="4"/>
  <c r="AD42" i="4"/>
  <c r="AC9" i="4"/>
  <c r="AC42" i="4"/>
  <c r="Z9" i="4"/>
  <c r="Y9" i="4"/>
  <c r="Y42" i="4"/>
  <c r="V9" i="4"/>
  <c r="V42" i="4"/>
  <c r="U9" i="4"/>
  <c r="U42" i="4"/>
  <c r="G9" i="4"/>
  <c r="G42" i="4"/>
  <c r="S9" i="4"/>
  <c r="S42" i="4"/>
  <c r="R9" i="4"/>
  <c r="R42" i="4"/>
  <c r="Q9" i="4"/>
  <c r="Q42" i="4"/>
  <c r="P9" i="4"/>
  <c r="P42" i="4"/>
  <c r="O9" i="4"/>
  <c r="O42" i="4"/>
  <c r="N9" i="4"/>
  <c r="N42" i="4"/>
  <c r="M9" i="4"/>
  <c r="L9" i="4"/>
  <c r="L42" i="4"/>
  <c r="E9" i="4"/>
  <c r="E42" i="4"/>
  <c r="D9" i="4"/>
  <c r="BA8" i="4"/>
  <c r="BA41" i="4"/>
  <c r="AZ8" i="4"/>
  <c r="AZ41" i="4"/>
  <c r="AX8" i="4"/>
  <c r="AX41" i="4"/>
  <c r="AW8" i="4"/>
  <c r="AW41" i="4"/>
  <c r="AV8" i="4"/>
  <c r="AV41" i="4"/>
  <c r="AU8" i="4"/>
  <c r="AU41" i="4"/>
  <c r="AM8" i="4"/>
  <c r="AM41" i="4"/>
  <c r="AJ8" i="4"/>
  <c r="AH8" i="4"/>
  <c r="AH41" i="4"/>
  <c r="AG8" i="4"/>
  <c r="AG41" i="4"/>
  <c r="AF8" i="4"/>
  <c r="AF41" i="4"/>
  <c r="AE8" i="4"/>
  <c r="AE41" i="4"/>
  <c r="AD8" i="4"/>
  <c r="AD41" i="4"/>
  <c r="AC8" i="4"/>
  <c r="AC41" i="4"/>
  <c r="Z8" i="4"/>
  <c r="Y8" i="4"/>
  <c r="Y41" i="4"/>
  <c r="V8" i="4"/>
  <c r="V41" i="4"/>
  <c r="U8" i="4"/>
  <c r="U41" i="4"/>
  <c r="G8" i="4"/>
  <c r="G41" i="4"/>
  <c r="S8" i="4"/>
  <c r="S41" i="4"/>
  <c r="R8" i="4"/>
  <c r="R41" i="4"/>
  <c r="Q8" i="4"/>
  <c r="Q41" i="4"/>
  <c r="P8" i="4"/>
  <c r="P41" i="4"/>
  <c r="O8" i="4"/>
  <c r="O41" i="4"/>
  <c r="N8" i="4"/>
  <c r="N41" i="4"/>
  <c r="M8" i="4"/>
  <c r="L8" i="4"/>
  <c r="L41" i="4"/>
  <c r="E8" i="4"/>
  <c r="E41" i="4"/>
  <c r="D8" i="4"/>
  <c r="BA7" i="4"/>
  <c r="BA40" i="4"/>
  <c r="AZ7" i="4"/>
  <c r="AZ40" i="4"/>
  <c r="AX7" i="4"/>
  <c r="AX40" i="4"/>
  <c r="AW7" i="4"/>
  <c r="AW40" i="4"/>
  <c r="AV7" i="4"/>
  <c r="AV40" i="4"/>
  <c r="AU7" i="4"/>
  <c r="AU40" i="4"/>
  <c r="AM7" i="4"/>
  <c r="AM40" i="4"/>
  <c r="AJ7" i="4"/>
  <c r="AH7" i="4"/>
  <c r="AH40" i="4"/>
  <c r="AG7" i="4"/>
  <c r="AG40" i="4"/>
  <c r="AF7" i="4"/>
  <c r="AF40" i="4"/>
  <c r="AE7" i="4"/>
  <c r="AE40" i="4"/>
  <c r="AD7" i="4"/>
  <c r="AD40" i="4"/>
  <c r="AC7" i="4"/>
  <c r="AC40" i="4"/>
  <c r="Z7" i="4"/>
  <c r="Y7" i="4"/>
  <c r="Y40" i="4"/>
  <c r="V7" i="4"/>
  <c r="V40" i="4"/>
  <c r="U7" i="4"/>
  <c r="U40" i="4"/>
  <c r="G7" i="4"/>
  <c r="G40" i="4"/>
  <c r="S7" i="4"/>
  <c r="S40" i="4"/>
  <c r="R7" i="4"/>
  <c r="R40" i="4"/>
  <c r="Q7" i="4"/>
  <c r="Q40" i="4"/>
  <c r="P7" i="4"/>
  <c r="P40" i="4"/>
  <c r="O7" i="4"/>
  <c r="O40" i="4"/>
  <c r="N7" i="4"/>
  <c r="N40" i="4"/>
  <c r="M7" i="4"/>
  <c r="L7" i="4"/>
  <c r="L40" i="4"/>
  <c r="E7" i="4"/>
  <c r="E40" i="4"/>
  <c r="D7" i="4"/>
  <c r="BA6" i="4"/>
  <c r="BA39" i="4"/>
  <c r="AZ6" i="4"/>
  <c r="AZ39" i="4"/>
  <c r="AX6" i="4"/>
  <c r="AX39" i="4"/>
  <c r="AW6" i="4"/>
  <c r="AW39" i="4"/>
  <c r="AV6" i="4"/>
  <c r="AV39" i="4"/>
  <c r="AU6" i="4"/>
  <c r="AU39" i="4"/>
  <c r="AM6" i="4"/>
  <c r="AM39" i="4"/>
  <c r="AJ6" i="4"/>
  <c r="AH6" i="4"/>
  <c r="AH39" i="4"/>
  <c r="AG6" i="4"/>
  <c r="AG39" i="4"/>
  <c r="AF6" i="4"/>
  <c r="AF39" i="4"/>
  <c r="AE6" i="4"/>
  <c r="AE39" i="4"/>
  <c r="AD6" i="4"/>
  <c r="AD39" i="4"/>
  <c r="AC6" i="4"/>
  <c r="AC39" i="4"/>
  <c r="Z6" i="4"/>
  <c r="Y6" i="4"/>
  <c r="Y39" i="4"/>
  <c r="V6" i="4"/>
  <c r="V39" i="4"/>
  <c r="U6" i="4"/>
  <c r="U39" i="4"/>
  <c r="G6" i="4"/>
  <c r="G39" i="4"/>
  <c r="S6" i="4"/>
  <c r="S39" i="4"/>
  <c r="R6" i="4"/>
  <c r="R39" i="4"/>
  <c r="Q6" i="4"/>
  <c r="Q39" i="4"/>
  <c r="P6" i="4"/>
  <c r="P39" i="4"/>
  <c r="O6" i="4"/>
  <c r="O39" i="4"/>
  <c r="N6" i="4"/>
  <c r="N39" i="4"/>
  <c r="M6" i="4"/>
  <c r="L6" i="4"/>
  <c r="L39" i="4"/>
  <c r="E6" i="4"/>
  <c r="E39" i="4"/>
  <c r="D6" i="4"/>
  <c r="BA5" i="4"/>
  <c r="BA38" i="4"/>
  <c r="AZ5" i="4"/>
  <c r="AZ38" i="4"/>
  <c r="AX5" i="4"/>
  <c r="AX38" i="4"/>
  <c r="AW5" i="4"/>
  <c r="AW38" i="4"/>
  <c r="AV5" i="4"/>
  <c r="AV38" i="4"/>
  <c r="AU5" i="4"/>
  <c r="AU38" i="4"/>
  <c r="AM5" i="4"/>
  <c r="AM38" i="4"/>
  <c r="AJ5" i="4"/>
  <c r="AH5" i="4"/>
  <c r="AH38" i="4"/>
  <c r="AG5" i="4"/>
  <c r="AG38" i="4"/>
  <c r="AF5" i="4"/>
  <c r="AF38" i="4"/>
  <c r="AE5" i="4"/>
  <c r="AE38" i="4"/>
  <c r="AD5" i="4"/>
  <c r="AD38" i="4"/>
  <c r="AC5" i="4"/>
  <c r="AC38" i="4"/>
  <c r="Z5" i="4"/>
  <c r="Y5" i="4"/>
  <c r="Y38" i="4"/>
  <c r="V5" i="4"/>
  <c r="V38" i="4"/>
  <c r="U5" i="4"/>
  <c r="U38" i="4"/>
  <c r="G5" i="4"/>
  <c r="G38" i="4"/>
  <c r="S5" i="4"/>
  <c r="S38" i="4"/>
  <c r="R5" i="4"/>
  <c r="R38" i="4"/>
  <c r="Q5" i="4"/>
  <c r="Q38" i="4"/>
  <c r="P5" i="4"/>
  <c r="P38" i="4"/>
  <c r="O5" i="4"/>
  <c r="O38" i="4"/>
  <c r="N5" i="4"/>
  <c r="N38" i="4"/>
  <c r="M5" i="4"/>
  <c r="L5" i="4"/>
  <c r="L38" i="4"/>
  <c r="E5" i="4"/>
  <c r="E38" i="4"/>
  <c r="D5" i="4"/>
  <c r="D38" i="4"/>
  <c r="BA4" i="4"/>
  <c r="BA37" i="4"/>
  <c r="AZ4" i="4"/>
  <c r="AZ37" i="4"/>
  <c r="AX4" i="4"/>
  <c r="AX37" i="4"/>
  <c r="AW4" i="4"/>
  <c r="AW37" i="4"/>
  <c r="AV4" i="4"/>
  <c r="AV37" i="4"/>
  <c r="AU4" i="4"/>
  <c r="AU37" i="4"/>
  <c r="AM4" i="4"/>
  <c r="AM37" i="4"/>
  <c r="AJ4" i="4"/>
  <c r="AH4" i="4"/>
  <c r="AH37" i="4"/>
  <c r="AG4" i="4"/>
  <c r="AG37" i="4"/>
  <c r="AF4" i="4"/>
  <c r="AF37" i="4"/>
  <c r="AE4" i="4"/>
  <c r="AE37" i="4"/>
  <c r="AD4" i="4"/>
  <c r="AD37" i="4"/>
  <c r="AC4" i="4"/>
  <c r="AC37" i="4"/>
  <c r="Z4" i="4"/>
  <c r="Y4" i="4"/>
  <c r="Y37" i="4"/>
  <c r="V4" i="4"/>
  <c r="V37" i="4"/>
  <c r="U4" i="4"/>
  <c r="U37" i="4"/>
  <c r="G4" i="4"/>
  <c r="G37" i="4"/>
  <c r="S4" i="4"/>
  <c r="S37" i="4"/>
  <c r="R4" i="4"/>
  <c r="R37" i="4"/>
  <c r="Q4" i="4"/>
  <c r="Q37" i="4"/>
  <c r="P4" i="4"/>
  <c r="P37" i="4"/>
  <c r="O4" i="4"/>
  <c r="O37" i="4"/>
  <c r="N4" i="4"/>
  <c r="N37" i="4"/>
  <c r="M4" i="4"/>
  <c r="L4" i="4"/>
  <c r="L37" i="4"/>
  <c r="E4" i="4"/>
  <c r="E37" i="4"/>
  <c r="D4" i="4"/>
  <c r="D37" i="4"/>
  <c r="BA3" i="4"/>
  <c r="BA36" i="4"/>
  <c r="AZ3" i="4"/>
  <c r="AZ36" i="4"/>
  <c r="AX3" i="4"/>
  <c r="AX36" i="4"/>
  <c r="AW3" i="4"/>
  <c r="AW36" i="4"/>
  <c r="AV3" i="4"/>
  <c r="AV36" i="4"/>
  <c r="AU3" i="4"/>
  <c r="AU36" i="4"/>
  <c r="AM3" i="4"/>
  <c r="AM36" i="4"/>
  <c r="AJ3" i="4"/>
  <c r="AH3" i="4"/>
  <c r="AH36" i="4"/>
  <c r="AG3" i="4"/>
  <c r="AG36" i="4"/>
  <c r="AF3" i="4"/>
  <c r="AF36" i="4"/>
  <c r="AE3" i="4"/>
  <c r="AE36" i="4"/>
  <c r="AD3" i="4"/>
  <c r="AD36" i="4"/>
  <c r="AC3" i="4"/>
  <c r="AC36" i="4"/>
  <c r="Z3" i="4"/>
  <c r="Y3" i="4"/>
  <c r="Y36" i="4"/>
  <c r="V3" i="4"/>
  <c r="V36" i="4"/>
  <c r="U3" i="4"/>
  <c r="U36" i="4"/>
  <c r="G3" i="4"/>
  <c r="G36" i="4"/>
  <c r="T3" i="4"/>
  <c r="S3" i="4"/>
  <c r="S36" i="4"/>
  <c r="R3" i="4"/>
  <c r="R36" i="4"/>
  <c r="Q3" i="4"/>
  <c r="Q36" i="4"/>
  <c r="P3" i="4"/>
  <c r="P36" i="4"/>
  <c r="O3" i="4"/>
  <c r="O36" i="4"/>
  <c r="N3" i="4"/>
  <c r="N36" i="4"/>
  <c r="M3" i="4"/>
  <c r="M36" i="4"/>
  <c r="L3" i="4"/>
  <c r="L36" i="4"/>
  <c r="E3" i="4"/>
  <c r="E36" i="4"/>
  <c r="D3" i="4"/>
  <c r="BA2" i="4"/>
  <c r="BA35" i="4"/>
  <c r="AZ2" i="4"/>
  <c r="AZ35" i="4"/>
  <c r="AX2" i="4"/>
  <c r="AX35" i="4"/>
  <c r="AW2" i="4"/>
  <c r="AW35" i="4"/>
  <c r="AV2" i="4"/>
  <c r="AV35" i="4"/>
  <c r="AU2" i="4"/>
  <c r="AU35" i="4"/>
  <c r="AM2" i="4"/>
  <c r="AM35" i="4"/>
  <c r="AJ2" i="4"/>
  <c r="AH2" i="4"/>
  <c r="AH35" i="4"/>
  <c r="AG2" i="4"/>
  <c r="AG35" i="4"/>
  <c r="AE2" i="4"/>
  <c r="AE35" i="4"/>
  <c r="AD2" i="4"/>
  <c r="AD35" i="4"/>
  <c r="AC2" i="4"/>
  <c r="AC35" i="4"/>
  <c r="Z2" i="4"/>
  <c r="Y2" i="4"/>
  <c r="Y35" i="4"/>
  <c r="V2" i="4"/>
  <c r="V35" i="4"/>
  <c r="U2" i="4"/>
  <c r="U35" i="4"/>
  <c r="T2" i="4"/>
  <c r="S2" i="4"/>
  <c r="S35" i="4"/>
  <c r="R2" i="4"/>
  <c r="R35" i="4"/>
  <c r="Q2" i="4"/>
  <c r="Q35" i="4"/>
  <c r="P2" i="4"/>
  <c r="P35" i="4"/>
  <c r="O2" i="4"/>
  <c r="O35" i="4"/>
  <c r="N2" i="4"/>
  <c r="N35" i="4"/>
  <c r="M2" i="4"/>
  <c r="M35" i="4"/>
  <c r="L2" i="4"/>
  <c r="L35" i="4"/>
  <c r="D2" i="4"/>
  <c r="T31" i="4"/>
  <c r="T30" i="4"/>
  <c r="T29" i="4"/>
  <c r="T28" i="4"/>
  <c r="T27" i="4"/>
  <c r="T26" i="4"/>
  <c r="T25" i="4"/>
  <c r="T24" i="4"/>
  <c r="T23" i="4"/>
  <c r="T22" i="4"/>
  <c r="T20" i="4"/>
  <c r="T19" i="4"/>
  <c r="T18" i="4"/>
  <c r="T17" i="4"/>
  <c r="T16" i="4"/>
  <c r="T15" i="4"/>
  <c r="T14" i="4"/>
  <c r="T13" i="4"/>
  <c r="T12" i="4"/>
  <c r="T11" i="4"/>
  <c r="T10" i="4"/>
  <c r="T9" i="4"/>
  <c r="T8" i="4"/>
  <c r="T7" i="4"/>
  <c r="T6" i="4"/>
  <c r="T5" i="4"/>
  <c r="T4" i="4"/>
  <c r="AK2" i="4"/>
  <c r="AA37" i="4"/>
  <c r="Z37" i="4"/>
  <c r="AA45" i="4"/>
  <c r="Z45" i="4"/>
  <c r="AA53" i="4"/>
  <c r="Z53" i="4"/>
  <c r="Z56" i="4"/>
  <c r="AA56" i="4"/>
  <c r="Z64" i="4"/>
  <c r="AA64" i="4"/>
  <c r="Z40" i="4"/>
  <c r="AA40" i="4"/>
  <c r="Z42" i="4"/>
  <c r="AA42" i="4"/>
  <c r="Z50" i="4"/>
  <c r="AA50" i="4"/>
  <c r="AA61" i="4"/>
  <c r="Z61" i="4"/>
  <c r="Z38" i="4"/>
  <c r="AA38" i="4"/>
  <c r="Z59" i="4"/>
  <c r="AA59" i="4"/>
  <c r="AA39" i="4"/>
  <c r="Z39" i="4"/>
  <c r="Z47" i="4"/>
  <c r="AA47" i="4"/>
  <c r="Z58" i="4"/>
  <c r="AA58" i="4"/>
  <c r="Z36" i="4"/>
  <c r="AA36" i="4"/>
  <c r="Z44" i="4"/>
  <c r="AA44" i="4"/>
  <c r="Z52" i="4"/>
  <c r="AA52" i="4"/>
  <c r="AA55" i="4"/>
  <c r="Z55" i="4"/>
  <c r="Z63" i="4"/>
  <c r="AA63" i="4"/>
  <c r="Z48" i="4"/>
  <c r="AA48" i="4"/>
  <c r="Z41" i="4"/>
  <c r="AA41" i="4"/>
  <c r="Z49" i="4"/>
  <c r="AA49" i="4"/>
  <c r="Z60" i="4"/>
  <c r="AA60" i="4"/>
  <c r="Z57" i="4"/>
  <c r="AA57" i="4"/>
  <c r="Z46" i="4"/>
  <c r="AA46" i="4"/>
  <c r="Z43" i="4"/>
  <c r="AA43" i="4"/>
  <c r="Z51" i="4"/>
  <c r="AA51" i="4"/>
  <c r="Z54" i="4"/>
  <c r="AA54" i="4"/>
  <c r="Z62" i="4"/>
  <c r="AA62" i="4"/>
  <c r="Z35" i="4"/>
  <c r="AA35" i="4"/>
  <c r="B25" i="4"/>
  <c r="M58" i="4"/>
  <c r="C25" i="4"/>
  <c r="M44" i="4"/>
  <c r="C11" i="4"/>
  <c r="B11" i="4"/>
  <c r="B19" i="4"/>
  <c r="C19" i="4"/>
  <c r="C52" i="4"/>
  <c r="M52" i="4"/>
  <c r="C22" i="4"/>
  <c r="M55" i="4"/>
  <c r="B22" i="4"/>
  <c r="C30" i="4"/>
  <c r="M63" i="4"/>
  <c r="B30" i="4"/>
  <c r="C6" i="4"/>
  <c r="C39" i="4"/>
  <c r="M39" i="4"/>
  <c r="B6" i="4"/>
  <c r="B8" i="4"/>
  <c r="M41" i="4"/>
  <c r="C8" i="4"/>
  <c r="C5" i="4"/>
  <c r="M38" i="4"/>
  <c r="B5" i="4"/>
  <c r="C13" i="4"/>
  <c r="M46" i="4"/>
  <c r="B13" i="4"/>
  <c r="C21" i="4"/>
  <c r="M54" i="4"/>
  <c r="B21" i="4"/>
  <c r="B24" i="4"/>
  <c r="M57" i="4"/>
  <c r="C24" i="4"/>
  <c r="B16" i="4"/>
  <c r="M49" i="4"/>
  <c r="C16" i="4"/>
  <c r="C49" i="4"/>
  <c r="B10" i="4"/>
  <c r="C10" i="4"/>
  <c r="M43" i="4"/>
  <c r="B18" i="4"/>
  <c r="C18" i="4"/>
  <c r="M51" i="4"/>
  <c r="C29" i="4"/>
  <c r="M62" i="4"/>
  <c r="B29" i="4"/>
  <c r="C27" i="4"/>
  <c r="M60" i="4"/>
  <c r="B27" i="4"/>
  <c r="C15" i="4"/>
  <c r="M48" i="4"/>
  <c r="B15" i="4"/>
  <c r="B26" i="4"/>
  <c r="C26" i="4"/>
  <c r="M59" i="4"/>
  <c r="M40" i="4"/>
  <c r="B7" i="4"/>
  <c r="C7" i="4"/>
  <c r="M37" i="4"/>
  <c r="C4" i="4"/>
  <c r="B4" i="4"/>
  <c r="M45" i="4"/>
  <c r="C12" i="4"/>
  <c r="B12" i="4"/>
  <c r="M53" i="4"/>
  <c r="C20" i="4"/>
  <c r="B20" i="4"/>
  <c r="M56" i="4"/>
  <c r="B23" i="4"/>
  <c r="C23" i="4"/>
  <c r="C56" i="4"/>
  <c r="M64" i="4"/>
  <c r="B31" i="4"/>
  <c r="C31" i="4"/>
  <c r="C64" i="4"/>
  <c r="C14" i="4"/>
  <c r="M47" i="4"/>
  <c r="B14" i="4"/>
  <c r="B9" i="4"/>
  <c r="M42" i="4"/>
  <c r="C9" i="4"/>
  <c r="B17" i="4"/>
  <c r="M50" i="4"/>
  <c r="C17" i="4"/>
  <c r="M61" i="4"/>
  <c r="C28" i="4"/>
  <c r="B28" i="4"/>
  <c r="D36" i="4"/>
  <c r="C3" i="4"/>
  <c r="B3" i="4"/>
  <c r="D35" i="4"/>
  <c r="C2" i="4"/>
  <c r="B2" i="4"/>
  <c r="D43" i="4"/>
  <c r="D51" i="4"/>
  <c r="D62" i="4"/>
  <c r="D57" i="4"/>
  <c r="D40" i="4"/>
  <c r="D48" i="4"/>
  <c r="D59" i="4"/>
  <c r="D45" i="4"/>
  <c r="D53" i="4"/>
  <c r="D56" i="4"/>
  <c r="D64" i="4"/>
  <c r="D46" i="4"/>
  <c r="D42" i="4"/>
  <c r="D50" i="4"/>
  <c r="D61" i="4"/>
  <c r="D54" i="4"/>
  <c r="D39" i="4"/>
  <c r="D47" i="4"/>
  <c r="D58" i="4"/>
  <c r="D44" i="4"/>
  <c r="D52" i="4"/>
  <c r="D55" i="4"/>
  <c r="D63" i="4"/>
  <c r="D41" i="4"/>
  <c r="D49" i="4"/>
  <c r="D60" i="4"/>
  <c r="T47" i="4"/>
  <c r="T42" i="4"/>
  <c r="T54" i="4"/>
  <c r="T39" i="4"/>
  <c r="T50" i="4"/>
  <c r="T56" i="4"/>
  <c r="T58" i="4"/>
  <c r="T48" i="4"/>
  <c r="T53" i="4"/>
  <c r="T59" i="4"/>
  <c r="T64" i="4"/>
  <c r="T35" i="4"/>
  <c r="T40" i="4"/>
  <c r="T46" i="4"/>
  <c r="T45" i="4"/>
  <c r="T51" i="4"/>
  <c r="T57" i="4"/>
  <c r="T62" i="4"/>
  <c r="T63" i="4"/>
  <c r="T61" i="4"/>
  <c r="T43" i="4"/>
  <c r="T41" i="4"/>
  <c r="T49" i="4"/>
  <c r="T60" i="4"/>
  <c r="T36" i="4"/>
  <c r="T52" i="4"/>
  <c r="T44" i="4"/>
  <c r="T38" i="4"/>
  <c r="T55" i="4"/>
  <c r="T37" i="4"/>
  <c r="C70" i="4"/>
  <c r="C35" i="4"/>
  <c r="C36" i="4"/>
  <c r="C42" i="4"/>
  <c r="C45" i="4"/>
  <c r="C13" i="1"/>
  <c r="C60" i="4"/>
  <c r="C43" i="4"/>
  <c r="C11" i="1"/>
  <c r="C38" i="4"/>
  <c r="C59" i="4"/>
  <c r="C27" i="1"/>
  <c r="C41" i="4"/>
  <c r="C63" i="4"/>
  <c r="C44" i="4"/>
  <c r="C54" i="4"/>
  <c r="C58" i="4"/>
  <c r="C61" i="4"/>
  <c r="C37" i="4"/>
  <c r="C62" i="4"/>
  <c r="C30" i="1"/>
  <c r="C55" i="4"/>
  <c r="C50" i="4"/>
  <c r="C18" i="1"/>
  <c r="C47" i="4"/>
  <c r="C15" i="1"/>
  <c r="C53" i="4"/>
  <c r="C21" i="1"/>
  <c r="C40" i="4"/>
  <c r="C48" i="4"/>
  <c r="C51" i="4"/>
  <c r="C57" i="4"/>
  <c r="C46" i="4"/>
  <c r="A2" i="4"/>
  <c r="A3" i="4"/>
  <c r="A14" i="4"/>
  <c r="B15" i="1"/>
  <c r="A8" i="4"/>
  <c r="A31" i="4"/>
  <c r="B32" i="1"/>
  <c r="C32" i="1"/>
  <c r="A7" i="4"/>
  <c r="A29" i="4"/>
  <c r="A18" i="4"/>
  <c r="A21" i="4"/>
  <c r="B22" i="1"/>
  <c r="A25" i="4"/>
  <c r="A9" i="4"/>
  <c r="A24" i="4"/>
  <c r="C17" i="1"/>
  <c r="A16" i="4"/>
  <c r="A22" i="4"/>
  <c r="B23" i="1"/>
  <c r="A11" i="4"/>
  <c r="A13" i="4"/>
  <c r="B14" i="1"/>
  <c r="A15" i="4"/>
  <c r="B16" i="1"/>
  <c r="A6" i="4"/>
  <c r="C7" i="1"/>
  <c r="A12" i="4"/>
  <c r="B13" i="1"/>
  <c r="A10" i="4"/>
  <c r="A20" i="4"/>
  <c r="A27" i="4"/>
  <c r="A28" i="4"/>
  <c r="C29" i="1"/>
  <c r="A17" i="4"/>
  <c r="A23" i="4"/>
  <c r="C31" i="1"/>
  <c r="A30" i="4"/>
  <c r="C20" i="1"/>
  <c r="A19" i="4"/>
  <c r="A26" i="4"/>
  <c r="A4" i="4"/>
  <c r="A5" i="4"/>
  <c r="B6" i="1"/>
  <c r="C4" i="1"/>
  <c r="B9" i="1"/>
  <c r="C9" i="1"/>
  <c r="B29" i="1"/>
  <c r="B21" i="1"/>
  <c r="B17" i="1"/>
  <c r="C16" i="1"/>
  <c r="C22" i="1"/>
  <c r="C23" i="1"/>
  <c r="C6" i="1"/>
  <c r="C14" i="1"/>
  <c r="B30" i="1"/>
  <c r="B4" i="1"/>
  <c r="B31" i="1"/>
  <c r="C3" i="1"/>
  <c r="C5" i="1"/>
  <c r="C8" i="1"/>
  <c r="C10" i="1"/>
  <c r="C12" i="1"/>
  <c r="C19" i="1"/>
  <c r="C24" i="1"/>
  <c r="C25" i="1"/>
  <c r="C26" i="1"/>
  <c r="C28" i="1"/>
  <c r="B10" i="5"/>
  <c r="B18" i="1"/>
  <c r="B27" i="1"/>
  <c r="B20" i="1"/>
  <c r="B11" i="1"/>
  <c r="B7" i="1"/>
  <c r="B3" i="1"/>
  <c r="B10" i="1"/>
  <c r="B25" i="1"/>
  <c r="B19" i="1"/>
  <c r="B28" i="1"/>
  <c r="B5" i="1"/>
  <c r="B8" i="1"/>
  <c r="B26" i="1"/>
  <c r="B12" i="1"/>
  <c r="B24" i="1"/>
</calcChain>
</file>

<file path=xl/sharedStrings.xml><?xml version="1.0" encoding="utf-8"?>
<sst xmlns="http://schemas.openxmlformats.org/spreadsheetml/2006/main" count="585" uniqueCount="379">
  <si>
    <t xml:space="preserve">QCDR Organization Name: </t>
  </si>
  <si>
    <t>CMS Measure Feedback</t>
  </si>
  <si>
    <t>Vendor Measure Response</t>
  </si>
  <si>
    <t>Measure Title</t>
  </si>
  <si>
    <t>Denominator</t>
  </si>
  <si>
    <t>Numerator</t>
  </si>
  <si>
    <t>Denominator Exclusions</t>
  </si>
  <si>
    <t>Denominator Exceptions</t>
  </si>
  <si>
    <t>Numerator Exclusions</t>
  </si>
  <si>
    <t>High Priority Type</t>
  </si>
  <si>
    <t>Inverse Measure</t>
  </si>
  <si>
    <t>Proportional Measure</t>
  </si>
  <si>
    <t>Continuous Variable Measure</t>
  </si>
  <si>
    <t>Ratio Measure</t>
  </si>
  <si>
    <t>Data Source</t>
  </si>
  <si>
    <t>Facility discharge data</t>
  </si>
  <si>
    <t>Chronic condition data warehouse (CCW)</t>
  </si>
  <si>
    <t>Claims</t>
  </si>
  <si>
    <t>CROWNWeb</t>
  </si>
  <si>
    <t>EHR (enter relevant parts)</t>
  </si>
  <si>
    <t>Hybrid</t>
  </si>
  <si>
    <t>IRF-PAI</t>
  </si>
  <si>
    <t>LTCH CARE data set</t>
  </si>
  <si>
    <t>National Healthcare Safety Network</t>
  </si>
  <si>
    <t>OASIS-C1</t>
  </si>
  <si>
    <t>Paper medical record</t>
  </si>
  <si>
    <t>Prescription Drug Event Data Elements</t>
  </si>
  <si>
    <t>PROMIS</t>
  </si>
  <si>
    <t>Record review</t>
  </si>
  <si>
    <t>Registry (enter which Registry)</t>
  </si>
  <si>
    <t>Measure Description</t>
  </si>
  <si>
    <t>Meaningful Measure Area</t>
  </si>
  <si>
    <t>Survey</t>
  </si>
  <si>
    <t>Other (describe source)</t>
  </si>
  <si>
    <t>Appropriate use of Healthcare</t>
  </si>
  <si>
    <t>Patient-Focused Episode of Care</t>
  </si>
  <si>
    <t>Risk Adjusted Total Cost of Care</t>
  </si>
  <si>
    <t>CMS Decision</t>
  </si>
  <si>
    <t>Final CMS Measure Decision</t>
  </si>
  <si>
    <t>Ready for PIMMS Review</t>
  </si>
  <si>
    <t>Work In Progress</t>
  </si>
  <si>
    <t>Row Filled?</t>
  </si>
  <si>
    <t>Valid?</t>
  </si>
  <si>
    <t>Healthcare-associated Infections</t>
  </si>
  <si>
    <t>Preventable Healthcare Harm</t>
  </si>
  <si>
    <t>Admissions and Readmissions to Hospitals</t>
  </si>
  <si>
    <t>Medication Management</t>
  </si>
  <si>
    <t>Transfer of Health Information and Interoperability</t>
  </si>
  <si>
    <t>Management of Chronic Conditions</t>
  </si>
  <si>
    <t>Preventive Care</t>
  </si>
  <si>
    <t>Prevention and Treatment of Opioid and Substance Use Disorders</t>
  </si>
  <si>
    <t>Prevention, Treatment, and Management of Mental Health</t>
  </si>
  <si>
    <t>Risk Adjusted Mortality</t>
  </si>
  <si>
    <t>Care is Personalized and Aligned with Patient’s Goals</t>
  </si>
  <si>
    <t>End of Life Care according to Preferences</t>
  </si>
  <si>
    <t>Patient’s Experience of Care</t>
  </si>
  <si>
    <t>Community Engagement</t>
  </si>
  <si>
    <t>Equity of Care</t>
  </si>
  <si>
    <t>Error Messages</t>
  </si>
  <si>
    <t>If applicable, please enter additional information regarding the data source used</t>
  </si>
  <si>
    <t>No</t>
  </si>
  <si>
    <t>N/A</t>
  </si>
  <si>
    <t>Measure Type</t>
  </si>
  <si>
    <t>Process</t>
  </si>
  <si>
    <t>Structure</t>
  </si>
  <si>
    <t>Meaningful Measure Area Rationale</t>
  </si>
  <si>
    <t>Input Row Completeness</t>
  </si>
  <si>
    <t>Error Messages for Required Fields</t>
  </si>
  <si>
    <t>Approved</t>
  </si>
  <si>
    <t>Provisionally Approved</t>
  </si>
  <si>
    <t>Rejected</t>
  </si>
  <si>
    <t xml:space="preserve">Patient Safety </t>
  </si>
  <si>
    <t>Person and Caregiver Centered Experience and Outcomes</t>
  </si>
  <si>
    <t>Communication and Care Coordination</t>
  </si>
  <si>
    <t>Effective Clinical Care</t>
  </si>
  <si>
    <t>Community/Population Health</t>
  </si>
  <si>
    <t>Efficiency and Cost Reduction</t>
  </si>
  <si>
    <t>NQS Domains</t>
  </si>
  <si>
    <t xml:space="preserve">Outcome </t>
  </si>
  <si>
    <t xml:space="preserve">Appropriate Use </t>
  </si>
  <si>
    <t xml:space="preserve">Outcome  </t>
  </si>
  <si>
    <t xml:space="preserve">Intermediate Outcome </t>
  </si>
  <si>
    <t xml:space="preserve">Patient Reported Outcome (PRO) </t>
  </si>
  <si>
    <t xml:space="preserve">Efficiency and Cost/Resource Use </t>
  </si>
  <si>
    <t xml:space="preserve">Patient Engagement/Experience </t>
  </si>
  <si>
    <t>QCDR Measure Reconsideration Meeting Summary</t>
  </si>
  <si>
    <t>Outcome</t>
  </si>
  <si>
    <t>Low Priority Type</t>
  </si>
  <si>
    <t>Weighted Average</t>
  </si>
  <si>
    <t>Simple Average</t>
  </si>
  <si>
    <t>1st Performance Rate</t>
  </si>
  <si>
    <t>2nd Performance Rate</t>
  </si>
  <si>
    <t>3rd Performance Rate</t>
  </si>
  <si>
    <t>4th Performance Rate</t>
  </si>
  <si>
    <t>5th Performance Rate</t>
  </si>
  <si>
    <t>6th Performance Rate</t>
  </si>
  <si>
    <t>7th Performance Rate</t>
  </si>
  <si>
    <t>8th Performance Rate</t>
  </si>
  <si>
    <t>9th Performance Rate</t>
  </si>
  <si>
    <t xml:space="preserve">10th Performance Rate </t>
  </si>
  <si>
    <t>Withdrawn</t>
  </si>
  <si>
    <t>Co-owned by 2 or more QCDRs</t>
  </si>
  <si>
    <t>Self-Nomination ticket #:</t>
  </si>
  <si>
    <t>Column</t>
  </si>
  <si>
    <t>Column Header</t>
  </si>
  <si>
    <t>Required/Optional?</t>
  </si>
  <si>
    <t>Instructions/Notes</t>
  </si>
  <si>
    <t>A</t>
  </si>
  <si>
    <t>PIMMS Tracking ID (PIMMS USE ONLY)</t>
  </si>
  <si>
    <t xml:space="preserve">This is a unique ID that is used for PIMMS tracking purposes and internal use only. </t>
  </si>
  <si>
    <t xml:space="preserve">B </t>
  </si>
  <si>
    <t>Provides the status of "Complete" or "Incomplete" for each row. "Incomplete" will display if all of the REQUIRED fields have not been populated for a given entry.</t>
  </si>
  <si>
    <t xml:space="preserve">C </t>
  </si>
  <si>
    <t>Provides the user with an error message(s) regarding missing REQUIRED information for each entry. Also, missing REQUIRED information for each entry will have the cell highlighted in red after five REQUIRED fields have been populated in the template for the specific proposed measure.</t>
  </si>
  <si>
    <t>D</t>
  </si>
  <si>
    <t>Measure Submission Status</t>
  </si>
  <si>
    <t>Required</t>
  </si>
  <si>
    <t>E</t>
  </si>
  <si>
    <t>F</t>
  </si>
  <si>
    <t>G</t>
  </si>
  <si>
    <t>H</t>
  </si>
  <si>
    <t>I</t>
  </si>
  <si>
    <t>J</t>
  </si>
  <si>
    <t>K</t>
  </si>
  <si>
    <t>L</t>
  </si>
  <si>
    <t>M</t>
  </si>
  <si>
    <t>N</t>
  </si>
  <si>
    <t>Optional</t>
  </si>
  <si>
    <t>O</t>
  </si>
  <si>
    <t>P</t>
  </si>
  <si>
    <t>Q</t>
  </si>
  <si>
    <t>R</t>
  </si>
  <si>
    <t>Can the measure be benchmarked against the previous performance period data?</t>
  </si>
  <si>
    <t>S</t>
  </si>
  <si>
    <t>T</t>
  </si>
  <si>
    <t>Do you own this measure?</t>
  </si>
  <si>
    <t>U</t>
  </si>
  <si>
    <t>V</t>
  </si>
  <si>
    <t>W</t>
  </si>
  <si>
    <t>NQF ID Number
(if applicable)</t>
  </si>
  <si>
    <t>X</t>
  </si>
  <si>
    <t>Y</t>
  </si>
  <si>
    <t>Z</t>
  </si>
  <si>
    <t>Indicate the high priority measure type.</t>
  </si>
  <si>
    <t>AA</t>
  </si>
  <si>
    <t>AB</t>
  </si>
  <si>
    <t>Care Setting</t>
  </si>
  <si>
    <t>AC</t>
  </si>
  <si>
    <t>AD</t>
  </si>
  <si>
    <t>AE</t>
  </si>
  <si>
    <t>AF</t>
  </si>
  <si>
    <t>Indicate if the measure is a proportional measure. This is a measure where the score is derived by dividing the number of cases that meet a criterion for quality (the numerator) by the number of eligible cases within a given time frame (the denominator). The numerator cases are a subset of the denominator cases (e.g., percentage of eligible women with a mammogram performed in the last year).</t>
  </si>
  <si>
    <t>AG</t>
  </si>
  <si>
    <t>AH</t>
  </si>
  <si>
    <t>Indicate if the measure is a ratio measure. This is a measure where a score that may have a value of zero or greater that is derived by dividing a count of one type of data by a count of another type of data. The key to the definition of a ratio is that the numerator is not in the denominator (e.g., the number of patients with central lines who develop infection divided by the number of central line days). Rates closer to 1 represent the expected outcome.</t>
  </si>
  <si>
    <t>AI</t>
  </si>
  <si>
    <t>If Continuous Variable and/or Ratio is chosen, what is the range of the score(s)?</t>
  </si>
  <si>
    <t>AJ</t>
  </si>
  <si>
    <t>Number of performance rates to be calculated and submitted</t>
  </si>
  <si>
    <t>AK</t>
  </si>
  <si>
    <t>Performance Rate Description(s)</t>
  </si>
  <si>
    <t>AL</t>
  </si>
  <si>
    <t>AM</t>
  </si>
  <si>
    <t>Indicate if the measure is risk-adjusted.</t>
  </si>
  <si>
    <t>AN</t>
  </si>
  <si>
    <t>If risk-adjusted, indicate which score is risk-adjusted</t>
  </si>
  <si>
    <t>Indicate the score that is risk-adjusted for the measure.</t>
  </si>
  <si>
    <t>AO</t>
  </si>
  <si>
    <t>AP</t>
  </si>
  <si>
    <t>Clinical Recommendation Statement</t>
  </si>
  <si>
    <t>AQ</t>
  </si>
  <si>
    <t>Provide the rationale for the QCDR measure</t>
  </si>
  <si>
    <t>AR</t>
  </si>
  <si>
    <t>AS</t>
  </si>
  <si>
    <t>AT</t>
  </si>
  <si>
    <t>AU</t>
  </si>
  <si>
    <t>AV</t>
  </si>
  <si>
    <t>AW</t>
  </si>
  <si>
    <t>QCDR measure review feedback will be entered in this column. Feedback will be dated with the most current feedback at the top of the cell. Please note that the column will be locked until CMS has provided their feedback.</t>
  </si>
  <si>
    <t>AX</t>
  </si>
  <si>
    <t>Vendor provides their response to the QCDR measure review feedback provided by CMS. Response(s) should be dated with the most current feedback at the top of the cell. Please note that this column will be locked until CMS has provided their feedback.</t>
  </si>
  <si>
    <t>This column will be populated for each QCDR measure that is discussed during the resolution meeting between CMS, PIMMS MIPS Team and the vendor.</t>
  </si>
  <si>
    <t>This column will be populated or updated for each QCDR measure that is discussed during the resolution meeting between CMS, PIMMS MIPS Team and the vendor.</t>
  </si>
  <si>
    <t>If this is a previously CMS approved measure, please provide the CMS assigned measure ID*</t>
  </si>
  <si>
    <t>Measure Title*</t>
  </si>
  <si>
    <t>Measure Description*</t>
  </si>
  <si>
    <t>Denominator*</t>
  </si>
  <si>
    <t>Numerator*</t>
  </si>
  <si>
    <t>Denominator Exclusions*</t>
  </si>
  <si>
    <t xml:space="preserve"> Denominator Exceptions*</t>
  </si>
  <si>
    <t>Numerator Exclusions*</t>
  </si>
  <si>
    <t xml:space="preserve">Can the measure be benchmarked against the previous performance period data? </t>
  </si>
  <si>
    <t>Do you own this measure?*</t>
  </si>
  <si>
    <t>Is the QCDR measure a high priority measure?*</t>
  </si>
  <si>
    <t>High Priority Type*</t>
  </si>
  <si>
    <t>Measure Type*</t>
  </si>
  <si>
    <t>NQS Domain*</t>
  </si>
  <si>
    <t>Care Setting*</t>
  </si>
  <si>
    <t>Meaningful Measure Area Rationale*</t>
  </si>
  <si>
    <t>Inverse Measure*</t>
  </si>
  <si>
    <t>Proportional Measure*</t>
  </si>
  <si>
    <t>Continuous Variable Measure*</t>
  </si>
  <si>
    <t>Ratio Measure*</t>
  </si>
  <si>
    <t>Clinical Recommendation Statement*</t>
  </si>
  <si>
    <t>Provide the rationale for the QCDR measure*</t>
  </si>
  <si>
    <t>Preferred measure published clinical category*</t>
  </si>
  <si>
    <t>CMS QCDR Measure Feedback</t>
  </si>
  <si>
    <t>Vendor QCDR Measure Response</t>
  </si>
  <si>
    <t>Care Settings</t>
  </si>
  <si>
    <t>Inpatient/Hospital</t>
  </si>
  <si>
    <t>Outpatient Services</t>
  </si>
  <si>
    <t>Home Care</t>
  </si>
  <si>
    <t>Hospital</t>
  </si>
  <si>
    <t>Other</t>
  </si>
  <si>
    <t>Post Acute/Long Term Care Facility: Inpatient Rehabilitation Facility</t>
  </si>
  <si>
    <t>Post-Acute Care</t>
  </si>
  <si>
    <t>Emergency Department and Services</t>
  </si>
  <si>
    <t>Ambulatory Care: Hospital</t>
  </si>
  <si>
    <t>Inpatient Rehabilitation Facility</t>
  </si>
  <si>
    <t>Nursing Home / SNF</t>
  </si>
  <si>
    <t xml:space="preserve">Ambulatory Care: Urgent Care - Ambulatory </t>
  </si>
  <si>
    <t>Enter "Yes" or "No" to indicate if the measure is a high priority measure.</t>
  </si>
  <si>
    <t>Select which NQS domain applies to the measure.</t>
  </si>
  <si>
    <t>Indicate the number of performance rates submitted for the measure. If only one is calculated, enter '1'.</t>
  </si>
  <si>
    <t>PIMMS Tracking ID
(PIMMS USE ONLY)</t>
  </si>
  <si>
    <t>Do you own this measure</t>
  </si>
  <si>
    <t>Number of Performance Rate to be calculated and submitted</t>
  </si>
  <si>
    <t>Yes</t>
  </si>
  <si>
    <t>Existing Approved QCDR Measure With Changes</t>
  </si>
  <si>
    <t>Existing Approved QCDR Measure With No Changes</t>
  </si>
  <si>
    <t>New QCDR Measure</t>
  </si>
  <si>
    <t>New QCDR Measure - Combined</t>
  </si>
  <si>
    <t>TicketNum</t>
  </si>
  <si>
    <t>MeasureNum</t>
  </si>
  <si>
    <t>Error Message</t>
  </si>
  <si>
    <t>QCDRName</t>
  </si>
  <si>
    <t>VendorID</t>
  </si>
  <si>
    <t>Number of performance rates to be calculated and submitted*</t>
  </si>
  <si>
    <t>No - Permission obtained and documentation available upon request</t>
  </si>
  <si>
    <t>Please indicate applicable specialty/specialties</t>
  </si>
  <si>
    <t>Please indicate applicable specialty/specialties*</t>
  </si>
  <si>
    <t>Administrative claims data</t>
  </si>
  <si>
    <t>Which Meaningful Measure Area applies to this measure?*</t>
  </si>
  <si>
    <t>Select ONLY one Meaningful Measure Area that best applies to the measure.</t>
  </si>
  <si>
    <t>Indicate if the given entry is "Ready for PIMMS Team Review", a "Work in Progress" or "Withdrawn". Entries with a "Work in Progress" status will not be reviewed until the status is updated to "Ready for PIMMS Team Review".</t>
  </si>
  <si>
    <t>Functional Outcomes</t>
  </si>
  <si>
    <t>Indicate if the measure is a continuous variable measure. This is a measure where a measure score in which each individual value for the measure can fall anywhere along a continuous scale and can be aggregated using a variety of methods such as the calculation of a mean or median (e.g., mean time to thrombolytics, which aggregates the time in minutes from a case presenting with chest pain to the time of administration of thrombolytics).
CMS encourages QCDRs to construct the numerators to be proportional by establishing an expected benchmark based on guidelines or national performance data. Applying MIPS scoring methodology has proven to be challenging for non-proportional measures  because variability in the data points makes decile creation based on a mathematical analysis very unpredictable.</t>
  </si>
  <si>
    <t>AY</t>
  </si>
  <si>
    <t>QCDR Notes</t>
  </si>
  <si>
    <t>Provide any additional notes that would assist in the review or clarification of the QCDR measure.</t>
  </si>
  <si>
    <t>AZ</t>
  </si>
  <si>
    <t>Ambulatory Care: Clinician Office/Clinic</t>
  </si>
  <si>
    <t>Measure Review Status</t>
  </si>
  <si>
    <t>Measure Submission Status*</t>
  </si>
  <si>
    <t xml:space="preserve">Indicate an Overall Performance Rate* </t>
  </si>
  <si>
    <t>Indicate an Overall Performance Rate</t>
  </si>
  <si>
    <t xml:space="preserve">If applicable, provide a Participation Plan if QCDR measure has low adoption by clinicians </t>
  </si>
  <si>
    <t>Efficiency</t>
  </si>
  <si>
    <t>Patient Experience</t>
  </si>
  <si>
    <t>Care Coordination</t>
  </si>
  <si>
    <t xml:space="preserve">Opioid-related </t>
  </si>
  <si>
    <t>Which Meaningful Measure Area applies to this measure?</t>
  </si>
  <si>
    <t>Column Title changed for 2021</t>
  </si>
  <si>
    <t>New for 2021</t>
  </si>
  <si>
    <t>BA</t>
  </si>
  <si>
    <t>BB</t>
  </si>
  <si>
    <t>BC</t>
  </si>
  <si>
    <t xml:space="preserve">If "Multiple Care Settings" was selected,  enter all Care Settings that apply. </t>
  </si>
  <si>
    <t>Multiple Care Settings</t>
  </si>
  <si>
    <t>If you answered "No" or "Co-owned by 2 or more QCDRs",  please indicate the owner or co-owners.</t>
  </si>
  <si>
    <t>Provide measure performance data (# months data collected, average performance rate, performance range, and number of clinicians or groups)</t>
  </si>
  <si>
    <t>Reliability Testing Summary</t>
  </si>
  <si>
    <t xml:space="preserve">Select which care setting is included within the measure. If multiple care settings apply,  select the option "Multiple Care Settings" and enter them in the next cell.  </t>
  </si>
  <si>
    <t>If Multiple Care Settings selected, list Care Settings here.</t>
  </si>
  <si>
    <t>Primary Data Source Used for Abstraction*</t>
  </si>
  <si>
    <t>Primary Data Source Used for Abstraction</t>
  </si>
  <si>
    <t xml:space="preserve">If applicable, please provide details why the previous benchmark can or cannot be used </t>
  </si>
  <si>
    <t>Risk-Adjusted Status*</t>
  </si>
  <si>
    <t>Describe Link to Cost Measure/Improvement Activity</t>
  </si>
  <si>
    <t>Describe Link to Cost Measure/Improvement Activity*</t>
  </si>
  <si>
    <t>If existing measure with changes, please indicate what has changed to the existing measure</t>
  </si>
  <si>
    <t>If applicable, please Indicate why the previous benchmark can or cannot be used</t>
  </si>
  <si>
    <t>Indicate the primary data source used for the measure. This may include but is not limited to administrative claims data, facility discharge data, chronic condition data warehouse (CCW), claims, CROWNWeb, EHR (enter relevant parts), Hybrid, IRF-PAI, LTCH CARE data set, National Healthcare Safety Network (NHSN), OASIS-C1, paper medical record, Prescription Drug Event Data Elements, PROMIS, record review, Registry (enter which Registry), Survey, Other (describe source).</t>
  </si>
  <si>
    <t xml:space="preserve">Enter "Yes" or "No" to indicate if the benchmark from prior years is able to be used for comparison. </t>
  </si>
  <si>
    <t>Feasibility Testing Summary</t>
  </si>
  <si>
    <t>Validity testing summary (Minimum of Face Validity)</t>
  </si>
  <si>
    <t>If applicable, provide the study citation to support performance gap for the measure</t>
  </si>
  <si>
    <t>Measure Review Status*</t>
  </si>
  <si>
    <t>Risk-Adjusted Status?*</t>
  </si>
  <si>
    <t>Risk-Adjusted Status?</t>
  </si>
  <si>
    <t>Preferred measure published clinical category</t>
  </si>
  <si>
    <t>Was the QCDR measure tested at the individual clinician level?</t>
  </si>
  <si>
    <t>NQS Domain</t>
  </si>
  <si>
    <t>Denominator Exceptions*</t>
  </si>
  <si>
    <t>If this is a previously CMS approved measure, please provide the CMS assigned measure ID</t>
  </si>
  <si>
    <t>Required Fields complete</t>
  </si>
  <si>
    <t>BD</t>
  </si>
  <si>
    <t>High Priority Measure?*</t>
  </si>
  <si>
    <t>High Priority Measure?</t>
  </si>
  <si>
    <t>Indicate if the measure is an inverse measure. This is a measure where a lower calculated performance rate for this type of measure would indicate better clinical care or control. The “Performance Not Met” numerator option for an inverse measure is the representation of the better clinical quality or control. Submitting that numerator option will produce a performance rate that trends closer to 0%, as quality increases.</t>
  </si>
  <si>
    <t>Measure Ready for PIMMS Review?</t>
  </si>
  <si>
    <t>Program Submission Status</t>
  </si>
  <si>
    <t>If "NO", see instructions tab</t>
  </si>
  <si>
    <t>Program Submission Status*</t>
  </si>
  <si>
    <t>Select which measure type applies to the measure.</t>
  </si>
  <si>
    <t>Enter "Yes" or "No" to indicate if the QCDR measure was tested at the individual clinician level.</t>
  </si>
  <si>
    <t>Validity Testing Summary</t>
  </si>
  <si>
    <t>Is the QCDR measure able to be abstracted?*</t>
  </si>
  <si>
    <t>The QCDR Measure Submission Template should ONLY be filled out by QCDRs who meet the 2020 definition of a QCDR, are self-nominating as a QCDR for 2021, and wish to submit QCDR measures for CMS consideration.</t>
  </si>
  <si>
    <t>Please follow these steps when completing the QCDR Measure Submission Template:</t>
  </si>
  <si>
    <t>Measure ID: Measure Title (Reference only)</t>
  </si>
  <si>
    <t>This is a locked autofilled cell that gives a reference point of Measure ID and Measure Title.</t>
  </si>
  <si>
    <t>If you answered "No" or "Co-owned by 2 or more QCDRs",  please indicate the approved owner or co-owners</t>
  </si>
  <si>
    <t>Is the QCDR Measure able to be abstracted?*</t>
  </si>
  <si>
    <t>BE</t>
  </si>
  <si>
    <t>BF</t>
  </si>
  <si>
    <t>If Multiple Care Settings selected, list Care Settings here</t>
  </si>
  <si>
    <t>Measure Ready for PIMMS Review?*</t>
  </si>
  <si>
    <t>Is the QCDR Measure able to be abstracted?</t>
  </si>
  <si>
    <t>Includes Telehealth?*</t>
  </si>
  <si>
    <t>Includes Telehealth?</t>
  </si>
  <si>
    <t>BG</t>
  </si>
  <si>
    <t>Provide validity testing summary if available.</t>
  </si>
  <si>
    <t>Provide feasibility testing summary if available.</t>
  </si>
  <si>
    <t>Provide reliability testing summary if available.</t>
  </si>
  <si>
    <t>Please enter QCDR information in cells B3 through B6.</t>
  </si>
  <si>
    <t>QCDR Information Fields</t>
  </si>
  <si>
    <t>QCDR Information Entries</t>
  </si>
  <si>
    <t>Expected number of QCDR measures to be submitted (to be entered by QCDR):</t>
  </si>
  <si>
    <t>To be completed by the QCDR.</t>
  </si>
  <si>
    <t>To be completed by the QCDR, if a Vendor ID has been assigned.</t>
  </si>
  <si>
    <t>To be completed by the QCDR. Should include the number of QCDR measures the QCDR plans to submit for the 2021 self-nomination period.</t>
  </si>
  <si>
    <t>Total number of QCDR measures entered in 2021 QCDR Measure Submission Template:</t>
  </si>
  <si>
    <t>Total number of QCDR measures in missing required information:</t>
  </si>
  <si>
    <t>For reference only. Count allows check against expected number of QCDR measures to be submitted.</t>
  </si>
  <si>
    <t>For reference only. Allows confirmation that all expected QCDR measures are ready for PIMMS review at time of submission.</t>
  </si>
  <si>
    <t>For reference only. Allows confirmation that all expected QCDR measures are no longer in a work in progress status at time of submission.</t>
  </si>
  <si>
    <t>For reference only. Allows confirmation of the number of QCDR measures missing required information.</t>
  </si>
  <si>
    <t xml:space="preserve">Please answer "Yes" or "No" if the QCDR measure’s denominator includes services provided via telehealth. (Please review the quality action to ensure that it is appropriate via telehealth.) </t>
  </si>
  <si>
    <t>Instructions for populating the 2021 Merit-Based Incentive Payment System (MIPS) Performance Period Self-Nomination Qualified Clinical Data Registries (QCDR) Measure Submission Template</t>
  </si>
  <si>
    <t>QCDR Vendor ID (if applicable):</t>
  </si>
  <si>
    <r>
      <t>Enter "Yes", "No" or "Co-owned by 2 or more QCDRs" for this field.  By selecting "No" you are attesting that you do not own or co-own the measure and currently have the appropriate documentation (i.e., email, letter) giving your organization permission from the QCDR measure owner/steward to use the QCDR measure. Documentation to support permission will be verified.</t>
    </r>
    <r>
      <rPr>
        <b/>
        <sz val="14"/>
        <rFont val="Arial"/>
        <family val="2"/>
      </rPr>
      <t xml:space="preserve"> </t>
    </r>
    <r>
      <rPr>
        <sz val="14"/>
        <rFont val="Arial"/>
        <family val="2"/>
      </rPr>
      <t xml:space="preserve">Please provide information in all unshaded columns. </t>
    </r>
    <r>
      <rPr>
        <b/>
        <sz val="14"/>
        <rFont val="Arial"/>
        <family val="2"/>
      </rPr>
      <t xml:space="preserve">Please note that the QCDR who owns the measure must be an active and approved QCDR for the given self-nomination period. </t>
    </r>
    <r>
      <rPr>
        <sz val="14"/>
        <rFont val="Arial"/>
        <family val="2"/>
      </rPr>
      <t xml:space="preserve">  </t>
    </r>
  </si>
  <si>
    <r>
      <t xml:space="preserve">Provide the name of the active and approved QCDR(s) that own or co-own the QCDR measure. 
</t>
    </r>
    <r>
      <rPr>
        <b/>
        <sz val="14"/>
        <rFont val="Arial"/>
        <family val="2"/>
      </rPr>
      <t xml:space="preserve">Example: </t>
    </r>
    <r>
      <rPr>
        <sz val="14"/>
        <rFont val="Arial"/>
        <family val="2"/>
      </rPr>
      <t>XXX QCDR</t>
    </r>
  </si>
  <si>
    <r>
      <t xml:space="preserve">Please enter the </t>
    </r>
    <r>
      <rPr>
        <b/>
        <sz val="14"/>
        <color rgb="FF1D1C1D"/>
        <rFont val="Arial"/>
        <family val="2"/>
      </rPr>
      <t>most recent</t>
    </r>
    <r>
      <rPr>
        <sz val="14"/>
        <color rgb="FF1D1C1D"/>
        <rFont val="Arial"/>
        <family val="2"/>
      </rPr>
      <t xml:space="preserve"> CMS assigned QCDR measure ID if the QCDR measure was included in any MIPS performance period as an approved measure. Enter "N/A" if not applicable. </t>
    </r>
    <r>
      <rPr>
        <b/>
        <sz val="14"/>
        <rFont val="Arial"/>
        <family val="2"/>
      </rPr>
      <t>Please do NOT self-assign a QCDR measure ID. CMS is responsible for assigning QCDR measure IDs.</t>
    </r>
  </si>
  <si>
    <r>
      <t xml:space="preserve">Provide a detailed explanation of what changes were made to the measure.  
</t>
    </r>
    <r>
      <rPr>
        <b/>
        <sz val="14"/>
        <color theme="1"/>
        <rFont val="Arial"/>
        <family val="2"/>
      </rPr>
      <t>Example:</t>
    </r>
    <r>
      <rPr>
        <sz val="14"/>
        <color theme="1"/>
        <rFont val="Arial"/>
        <family val="2"/>
      </rPr>
      <t xml:space="preserve"> Denominator exclusion added</t>
    </r>
  </si>
  <si>
    <r>
      <t xml:space="preserve">Provide details regarding why the previous benchmark can or cannot be used in response to the changes to the existing measure.
</t>
    </r>
    <r>
      <rPr>
        <b/>
        <sz val="14"/>
        <color theme="1"/>
        <rFont val="Arial"/>
        <family val="2"/>
      </rPr>
      <t>Example:</t>
    </r>
    <r>
      <rPr>
        <sz val="14"/>
        <color theme="1"/>
        <rFont val="Arial"/>
        <family val="2"/>
      </rPr>
      <t xml:space="preserve"> The improvement addition to the numerator will make this measure an Outcome measure and therefore cannot be compared to the measure from last year. </t>
    </r>
  </si>
  <si>
    <r>
      <t xml:space="preserve">Provide the measure title, which should begin with a clinical condition of focus, followed by a brief description of action.
</t>
    </r>
    <r>
      <rPr>
        <b/>
        <sz val="14"/>
        <color theme="1"/>
        <rFont val="Arial"/>
        <family val="2"/>
      </rPr>
      <t>Example:</t>
    </r>
    <r>
      <rPr>
        <sz val="14"/>
        <color theme="1"/>
        <rFont val="Arial"/>
        <family val="2"/>
      </rPr>
      <t xml:space="preserve"> Preventive Care and Screening: Screening for Depression and Follow-Up Plan.</t>
    </r>
  </si>
  <si>
    <r>
      <t xml:space="preserve">Describe the measure in full detail.
</t>
    </r>
    <r>
      <rPr>
        <b/>
        <sz val="14"/>
        <color theme="1"/>
        <rFont val="Arial"/>
        <family val="2"/>
      </rPr>
      <t>Example:</t>
    </r>
    <r>
      <rPr>
        <sz val="14"/>
        <color theme="1"/>
        <rFont val="Arial"/>
        <family val="2"/>
      </rPr>
      <t xml:space="preserve"> Percentage of patients aged 12 years and older screened for depression on the date of the encounter using an age appropriate standardized depression screening tool AND if positive, a follow-up plan is documented on the date of the positive screen.</t>
    </r>
  </si>
  <si>
    <r>
      <t xml:space="preserve">Describe the eligible patient population to be counted to meet the measures' inclusion requirements.
</t>
    </r>
    <r>
      <rPr>
        <b/>
        <sz val="14"/>
        <color theme="1"/>
        <rFont val="Arial"/>
        <family val="2"/>
      </rPr>
      <t>Example:</t>
    </r>
    <r>
      <rPr>
        <sz val="14"/>
        <color theme="1"/>
        <rFont val="Arial"/>
        <family val="2"/>
      </rPr>
      <t xml:space="preserve"> All patients aged 12 years and older at the beginning of the measurement period with at least one eligible encounter during the measurement period.</t>
    </r>
  </si>
  <si>
    <r>
      <t xml:space="preserve">The clinical action that meets the requirements of the measure.
</t>
    </r>
    <r>
      <rPr>
        <b/>
        <sz val="14"/>
        <color theme="1"/>
        <rFont val="Arial"/>
        <family val="2"/>
      </rPr>
      <t>Example:</t>
    </r>
    <r>
      <rPr>
        <sz val="14"/>
        <color theme="1"/>
        <rFont val="Arial"/>
        <family val="2"/>
      </rPr>
      <t xml:space="preserve"> Patients screened for depression on the date of the encounter using an age appropriate standardized tool AND, if positive, a follow-up plan is documented on the date of the positive screen.</t>
    </r>
  </si>
  <si>
    <r>
      <t xml:space="preserve">An exclusion is anything that would remove the patient, procedure, or unit of measurement from the denominator. Enter “N/A” if not applicable.
</t>
    </r>
    <r>
      <rPr>
        <b/>
        <sz val="14"/>
        <color theme="1"/>
        <rFont val="Arial"/>
        <family val="2"/>
      </rPr>
      <t xml:space="preserve">Example: </t>
    </r>
    <r>
      <rPr>
        <sz val="14"/>
        <color theme="1"/>
        <rFont val="Arial"/>
        <family val="2"/>
      </rPr>
      <t>Women who had a bilateral mastectomy or who have a history of a bilateral mastectomy or for whom there is evidence of a right and a left unilateral mastectomy.</t>
    </r>
  </si>
  <si>
    <r>
      <t xml:space="preserve">Allow for the exercise of clinical judgement. Applied after the numerator calculation and only if the numerator conditions are not met. Enter “N/A” if not applicable.
</t>
    </r>
    <r>
      <rPr>
        <b/>
        <sz val="14"/>
        <color theme="1"/>
        <rFont val="Arial"/>
        <family val="2"/>
      </rPr>
      <t>Example:</t>
    </r>
    <r>
      <rPr>
        <sz val="14"/>
        <color theme="1"/>
        <rFont val="Arial"/>
        <family val="2"/>
      </rPr>
      <t xml:space="preserve">
Medical Reason(s): Patient is in an urgent or emergent situation where time is of the essence and to delay treatment would jeopardize the patient’s health status.
</t>
    </r>
    <r>
      <rPr>
        <b/>
        <sz val="14"/>
        <color theme="1"/>
        <rFont val="Arial"/>
        <family val="2"/>
      </rPr>
      <t>OR</t>
    </r>
    <r>
      <rPr>
        <sz val="14"/>
        <color theme="1"/>
        <rFont val="Arial"/>
        <family val="2"/>
      </rPr>
      <t xml:space="preserve">
Situations where the patient’s functional capacity or motivation to improve may impact the accuracy of results of standardized depression assessment tools. For example: certain court appointed cases or cases of delirium.</t>
    </r>
  </si>
  <si>
    <r>
      <t xml:space="preserve">An exclusion is anything that would remove the patient, procedure, or unit of measurement from the numerator, typically used in ratio or inverse proportional measures. Applied before the numerator calculation. Enter “N/A” if not applicable.
</t>
    </r>
    <r>
      <rPr>
        <b/>
        <sz val="14"/>
        <color theme="1"/>
        <rFont val="Arial"/>
        <family val="2"/>
      </rPr>
      <t>Example:</t>
    </r>
    <r>
      <rPr>
        <sz val="14"/>
        <color theme="1"/>
        <rFont val="Arial"/>
        <family val="2"/>
      </rPr>
      <t xml:space="preserve"> If the number of central line blood stream infections per 1,000 catheter days were to exclude infections with a specific bacterium, that bacterium would be listed as a numerator exclusion.</t>
    </r>
  </si>
  <si>
    <r>
      <t xml:space="preserve">Provide additional information when "Registry" and/or "Other" is selected. </t>
    </r>
    <r>
      <rPr>
        <b/>
        <sz val="14"/>
        <color theme="1"/>
        <rFont val="Arial"/>
        <family val="2"/>
      </rPr>
      <t xml:space="preserve">Example: </t>
    </r>
    <r>
      <rPr>
        <sz val="14"/>
        <color theme="1"/>
        <rFont val="Arial"/>
        <family val="2"/>
      </rPr>
      <t>ABC Registry
You may list additional data sources used in addition to the primary data source.</t>
    </r>
  </si>
  <si>
    <r>
      <t xml:space="preserve">Provide the assigned NQF ID number, if the submitted QCDR measure fully aligns with the NQF endorsed version of the measure. If no NQF ID number, enter 0000. 
</t>
    </r>
    <r>
      <rPr>
        <b/>
        <sz val="14"/>
        <rFont val="Arial"/>
        <family val="2"/>
      </rPr>
      <t xml:space="preserve">Example: </t>
    </r>
    <r>
      <rPr>
        <sz val="14"/>
        <rFont val="Arial"/>
        <family val="2"/>
      </rPr>
      <t>0418</t>
    </r>
  </si>
  <si>
    <r>
      <t>Provide a rationale for the selected Meaningful Measure Area for the QCDR measure</t>
    </r>
    <r>
      <rPr>
        <sz val="14"/>
        <color rgb="FFFF0000"/>
        <rFont val="Arial"/>
        <family val="2"/>
      </rPr>
      <t>.</t>
    </r>
    <r>
      <rPr>
        <sz val="14"/>
        <color theme="1"/>
        <rFont val="Arial"/>
        <family val="2"/>
      </rPr>
      <t xml:space="preserve">
</t>
    </r>
    <r>
      <rPr>
        <b/>
        <sz val="14"/>
        <color theme="1"/>
        <rFont val="Arial"/>
        <family val="2"/>
      </rPr>
      <t>Example:</t>
    </r>
    <r>
      <rPr>
        <sz val="14"/>
        <color theme="1"/>
        <rFont val="Arial"/>
        <family val="2"/>
      </rPr>
      <t xml:space="preserve"> This measure identifies patients with depression and an appropriate follow-up treatment plan.</t>
    </r>
  </si>
  <si>
    <r>
      <t xml:space="preserve">Please provide a defined range of performance. If it is not a continuous variable and/or ratio measure, enter "N/A". 
</t>
    </r>
    <r>
      <rPr>
        <b/>
        <sz val="14"/>
        <color theme="1"/>
        <rFont val="Arial"/>
        <family val="2"/>
      </rPr>
      <t>Example</t>
    </r>
    <r>
      <rPr>
        <sz val="14"/>
        <color theme="1"/>
        <rFont val="Arial"/>
        <family val="2"/>
      </rPr>
      <t xml:space="preserve">: 0-250 minutes
</t>
    </r>
  </si>
  <si>
    <r>
      <t>Provide a brief description for each performance rate to be calculated and submitted</t>
    </r>
    <r>
      <rPr>
        <sz val="14"/>
        <color rgb="FFFF0000"/>
        <rFont val="Arial"/>
        <family val="2"/>
      </rPr>
      <t>.</t>
    </r>
    <r>
      <rPr>
        <sz val="14"/>
        <color theme="1"/>
        <rFont val="Arial"/>
        <family val="2"/>
      </rPr>
      <t xml:space="preserve">
</t>
    </r>
    <r>
      <rPr>
        <b/>
        <sz val="14"/>
        <color theme="1"/>
        <rFont val="Arial"/>
        <family val="2"/>
      </rPr>
      <t>Example:</t>
    </r>
    <r>
      <rPr>
        <sz val="14"/>
        <color theme="1"/>
        <rFont val="Arial"/>
        <family val="2"/>
      </rPr>
      <t xml:space="preserve"> This measure will be calculated with 7 performance rates: 
1) Overall Percentage for patients (aged 5-50 years) with well-controlled asthma, without elevated risk of exacerbation 
2) Percentage of pediatric patients (aged 5-17 years) with well-controlled asthma, without elevated risk of exacerbation 
3) Percentage of adult patients (aged 18-50 years) with well-controlled asthma, without elevated risk of exacerbation 
4) Asthma well-controlled (submit the most recent specified asthma control tool result) for patients 5 to 17 with Asthma 
5) Asthma well-controlled (submit the most recent specified asthma control tool result) for patients 18 to 50 with Asthma 
6) Patient not at elevated risk of exacerbation for patients 5 to 17 with Asthma 
7) Patient not at elevated risk of exacerbation for patients 18 to 50 with Asthma </t>
    </r>
  </si>
  <si>
    <r>
      <t>Specify which of the submitted rates will represent an overall performance rate for the measure or how an overall performance rate could be calculated based on the data submitted (for example, simple average of the performance rates submitted) or weighted average (sum of the numerators divided by the sum of the denominators), etc.</t>
    </r>
    <r>
      <rPr>
        <b/>
        <sz val="14"/>
        <color theme="1"/>
        <rFont val="Arial"/>
        <family val="2"/>
      </rPr>
      <t xml:space="preserve"> If only 1 performance rate is being submitted,  enter 1st performance rate. </t>
    </r>
  </si>
  <si>
    <r>
      <t>Please attest that the measure element can be abstracted and is feasible.</t>
    </r>
    <r>
      <rPr>
        <b/>
        <sz val="14"/>
        <color theme="1"/>
        <rFont val="Arial"/>
        <family val="2"/>
      </rPr>
      <t xml:space="preserve"> If borrowing the measure, it is expected that the ability to abstract the data according to the QCDR measure owner’s specifications is a condition of self-nominating the QCDR measure.  Withdrawing of the QCDR measure during an active performance period is not acceptable.  </t>
    </r>
  </si>
  <si>
    <r>
      <t xml:space="preserve">Provide a concise statement regarding the clinical recommendation for this QCDR measure including the current clinical guideline from which the measure is derived.
</t>
    </r>
    <r>
      <rPr>
        <b/>
        <sz val="14"/>
        <color theme="1"/>
        <rFont val="Arial"/>
        <family val="2"/>
      </rPr>
      <t>Example:</t>
    </r>
    <r>
      <rPr>
        <sz val="14"/>
        <color theme="1"/>
        <rFont val="Arial"/>
        <family val="2"/>
      </rPr>
      <t xml:space="preserve"> Adolescent Recommendation (12-18 years)
“The USPSTF recommends screening for MDD in adolescents aged 12 to 18 years. Screening should be implemented with adequate systems in place to ensure accurate diagnosis, effective treatment, and appropriate follow-up (B recommendation)” (Sui, A. and USPSTF, 2016, p. 360).</t>
    </r>
  </si>
  <si>
    <r>
      <t xml:space="preserve">Provide a concise statement regarding the rationale for the QCDR measure.
</t>
    </r>
    <r>
      <rPr>
        <b/>
        <sz val="14"/>
        <rFont val="Arial"/>
        <family val="2"/>
      </rPr>
      <t>Example:</t>
    </r>
    <r>
      <rPr>
        <sz val="14"/>
        <rFont val="Arial"/>
        <family val="2"/>
      </rPr>
      <t xml:space="preserve"> Depression is a serious medical illness associated with higher rates of chronic disease increased health care utilization, and impaired functioning (Pratt, Brody 2014). 2014 U.S. survey data indicate that 2.8 million (11.4%) adolescents aged 12 to 17 had a major depressive episode (MDE) in the past year and that 15.7 million (6.6%) adults aged 18 or older had at least one MDE in the past year, with 10.2 million adults (4.3%) having one MDE with severe impairment in the past year (Center for Behavioral Health Statistics and Quality, 2015).</t>
    </r>
  </si>
  <si>
    <r>
      <t xml:space="preserve">Please provide the # of months the data was collected, average performance rate, performance range and the number of eligible clinicians and/or TINs submitting the measure within your self-nomination. 
</t>
    </r>
    <r>
      <rPr>
        <b/>
        <sz val="14"/>
        <rFont val="Arial"/>
        <family val="2"/>
      </rPr>
      <t>Example:</t>
    </r>
    <r>
      <rPr>
        <sz val="14"/>
        <rFont val="Arial"/>
        <family val="2"/>
      </rPr>
      <t xml:space="preserve"> 12 months, Average performance rate 75%, range 52-89%, 112 Clinicians submitting data</t>
    </r>
  </si>
  <si>
    <r>
      <t xml:space="preserve">Provide the study citation for the measure to support the performance gap. Citations should be the most current available or within 5 years. 
</t>
    </r>
    <r>
      <rPr>
        <b/>
        <sz val="14"/>
        <rFont val="Arial"/>
        <family val="2"/>
      </rPr>
      <t>Example:</t>
    </r>
    <r>
      <rPr>
        <sz val="14"/>
        <rFont val="Arial"/>
        <family val="2"/>
      </rPr>
      <t xml:space="preserve"> Negative outcomes associated with depression make it crucial to screen in order to identify and treat depression in its early stages. While Primary Care Providers (PCPs) serve as the first line of defense in the detection of depression, studies show that PCPs fail to recognize up to 50% of depressed patients (Borner, 2010, p. 948)</t>
    </r>
  </si>
  <si>
    <r>
      <t xml:space="preserve">If a QCDR measure fails to meet benchmarking thresholds for 2 consecutive performance periods (i.e. the data submitted is insufficient in meeting the case minimum and volume thresholds required for benchmarking), the QCDR may submit a participation plan for CMS consideration if is believed that the measure is important and relevant to a specialist’s practice.
</t>
    </r>
    <r>
      <rPr>
        <b/>
        <sz val="14"/>
        <color theme="1"/>
        <rFont val="Arial"/>
        <family val="2"/>
      </rPr>
      <t>Participation Plan requirements</t>
    </r>
    <r>
      <rPr>
        <sz val="14"/>
        <color theme="1"/>
        <rFont val="Arial"/>
        <family val="2"/>
      </rPr>
      <t>:
Detailed plan and methods to encourage eligible clinicians and groups to increase QCDR measure adoption. 
As examples, a QCDR measure participation plan could include one or more of the following: Development of an education and communication plan; update the QCDR measure’s specification with changes to encourage broader participation; require reporting on the QCDR measure as a condition of reporting through the QCDR.</t>
    </r>
  </si>
  <si>
    <r>
      <t xml:space="preserve">Indicate the specialty/specialties the measure applies to.
</t>
    </r>
    <r>
      <rPr>
        <b/>
        <sz val="14"/>
        <color theme="1"/>
        <rFont val="Arial"/>
        <family val="2"/>
      </rPr>
      <t>Example:</t>
    </r>
    <r>
      <rPr>
        <sz val="14"/>
        <color theme="1"/>
        <rFont val="Arial"/>
        <family val="2"/>
      </rPr>
      <t xml:space="preserve"> Anesthesiology, Neurology, and Urology</t>
    </r>
  </si>
  <si>
    <r>
      <t xml:space="preserve">Please provide a preferred clinical or specialty category. Please note that if a preferred measure published clinical category is not provided, one will be assigned to the measure by CMS.
</t>
    </r>
    <r>
      <rPr>
        <b/>
        <sz val="14"/>
        <color theme="1"/>
        <rFont val="Arial"/>
        <family val="2"/>
      </rPr>
      <t xml:space="preserve">Example: </t>
    </r>
    <r>
      <rPr>
        <sz val="14"/>
        <color theme="1"/>
        <rFont val="Arial"/>
        <family val="2"/>
      </rPr>
      <t>Diabetes and Substance Use/Management</t>
    </r>
  </si>
  <si>
    <t>To be completed by the QCDR, once a self-nomination ticket is available in the QPP Self-Nomination Portal.</t>
  </si>
  <si>
    <t>Total number of QCDR measures "Ready for PIMMS Review" status in 2021 QCDR Measure Submission Template:</t>
  </si>
  <si>
    <t>Total number of QCDR measures in "Work in Progress" status in 2021 QCDR Measure Submission Template:</t>
  </si>
  <si>
    <t xml:space="preserve">Describe the link between the QCDR measure, cost measure, and an improvement activity. Please document "no link identified", if there is no link to a cost measure or an improvement activity. In cases where a QCDR measure does not have a clear link to a cost measure and an improvement activity, we would consider exceptions if the potential QCDR measure otherwise meets the QCDR measure requirements and considerations.
</t>
  </si>
  <si>
    <r>
      <t xml:space="preserve">Select the measure submission status from the drop down list that describes the measure submitted for review. (New or existing measure with/without changes). If you select ‘Existing Approved QCDR Measure With No Changes’, all cells that should not be changed will be shaded.  </t>
    </r>
    <r>
      <rPr>
        <b/>
        <sz val="14"/>
        <color theme="1"/>
        <rFont val="Arial"/>
        <family val="2"/>
      </rPr>
      <t>Please ONLY update the cells that are unshaded.</t>
    </r>
  </si>
  <si>
    <t>A QCDR may submit a maximum of 30 QCDR measures for review and approval by CMS consideration for reporting.</t>
  </si>
  <si>
    <t>Disclaimer: The information is subject to change based upon what is finalized in the Calender Year 2021 Physician Fee Schedule Final Rule for the Quality Payment Program. If needed, this document will be updated to what is finalized in the final rule and reposted accordingly.</t>
  </si>
  <si>
    <r>
      <t xml:space="preserve">Complete the fields for each proposed 2021 MIPS Performance Period QCDR Measure. (Note: If you do not own the measure, please provide your information in all unshaded columns.) </t>
    </r>
    <r>
      <rPr>
        <b/>
        <sz val="14"/>
        <rFont val="Arial"/>
        <family val="2"/>
      </rPr>
      <t>Please ensure that the QCDR measure specifications are checked for grammar and typographical errors before submission.</t>
    </r>
  </si>
  <si>
    <r>
      <rPr>
        <b/>
        <sz val="14"/>
        <rFont val="Arial"/>
        <family val="2"/>
      </rPr>
      <t xml:space="preserve">1. </t>
    </r>
    <r>
      <rPr>
        <sz val="14"/>
        <rFont val="Arial"/>
        <family val="2"/>
      </rPr>
      <t>Open the QCDR Measure Submission Template and save it with your organization's name (i.e., 2021 QCDR Measure Submission_QCDRName_vX). Please update the version number, when an updated QCDR Measure Submission Template is uploaded or attached.</t>
    </r>
  </si>
  <si>
    <r>
      <rPr>
        <b/>
        <sz val="14"/>
        <rFont val="Arial"/>
        <family val="2"/>
      </rPr>
      <t xml:space="preserve">2. </t>
    </r>
    <r>
      <rPr>
        <sz val="14"/>
        <rFont val="Arial"/>
        <family val="2"/>
      </rPr>
      <t>Navigate to the "QCDR Information" tab. For existing QCDRs in good standing, please update row 5 (Self-Nomination ticket #) and row 6 (Expected number of QCDR measures to be submitted (to be entered by QCDR)). For new QCDRs, enter information for all the rows except for row 4 (QCDR Vendor ID (if applicable)). Your organization will be assigned a QCDR Vendor ID upon approval.</t>
    </r>
  </si>
  <si>
    <r>
      <rPr>
        <b/>
        <sz val="14"/>
        <rFont val="Arial"/>
        <family val="2"/>
      </rPr>
      <t xml:space="preserve">3. </t>
    </r>
    <r>
      <rPr>
        <sz val="14"/>
        <rFont val="Arial"/>
        <family val="2"/>
      </rPr>
      <t>Navigate to the "2021 QCDR Measure Subm Template" tab. Complete all required fields denoted with an asterisk (*). The table below shows which columns are required or optional. (If you do not own or co-own the QCDR measure, please provide your information in all unshaded columns.</t>
    </r>
  </si>
  <si>
    <r>
      <rPr>
        <b/>
        <sz val="14"/>
        <rFont val="Arial"/>
        <family val="2"/>
      </rPr>
      <t xml:space="preserve">4. </t>
    </r>
    <r>
      <rPr>
        <sz val="14"/>
        <rFont val="Arial"/>
        <family val="2"/>
      </rPr>
      <t>Upload or attach the 2021 QCDR Measure Submission Template to your organization's 2021 Self-Nomination form. Please note that the 2021 QCDR Measure Submission Template does not need to include all of the proposed QCDR measures to be uploaded or attached to your organization's 2021 Self-Nomination form. You may upload or attach an updated 2021 QCDR Measure Submission Template with additional QCDR measures prior to the end of the 2021 Self-Nomination period which ends at</t>
    </r>
    <r>
      <rPr>
        <b/>
        <sz val="14"/>
        <rFont val="Arial"/>
        <family val="2"/>
      </rPr>
      <t xml:space="preserve"> 8 p.m. Eastern Time (ET) on September 1st.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</si>
</sst>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General"/>
  </numFmts>
  <fonts count="31" x14ac:knownFonts="1">
    <font>
      <sz val="11"/>
      <color theme="1"/>
      <name val="Calibri"/>
      <family val="2"/>
      <scheme val="minor"/>
    </font>
    <font>
      <sz val="11"/>
      <color rgb="FF9C5700"/>
      <name val="Calibri"/>
      <family val="2"/>
      <scheme val="minor"/>
    </font>
    <font>
      <sz val="11"/>
      <name val="Calibri"/>
      <family val="2"/>
      <scheme val="minor"/>
    </font>
    <font>
      <sz val="10"/>
      <color theme="1"/>
      <name val="Cambria"/>
      <family val="2"/>
    </font>
    <font>
      <sz val="11"/>
      <color rgb="FF000000"/>
      <name val="Calibri"/>
      <family val="2"/>
    </font>
    <font>
      <sz val="11"/>
      <color rgb="FF9C6500"/>
      <name val="Calibri"/>
      <family val="2"/>
      <scheme val="minor"/>
    </font>
    <font>
      <sz val="11"/>
      <color rgb="FF000000"/>
      <name val="Calibri"/>
      <family val="2"/>
      <charset val="1"/>
    </font>
    <font>
      <b/>
      <sz val="11"/>
      <name val="Calibri"/>
      <family val="2"/>
      <scheme val="minor"/>
    </font>
    <font>
      <sz val="14"/>
      <color theme="1"/>
      <name val="Calibri"/>
      <family val="2"/>
      <scheme val="minor"/>
    </font>
    <font>
      <u/>
      <sz val="11"/>
      <color theme="10"/>
      <name val="Calibri"/>
      <family val="2"/>
      <scheme val="minor"/>
    </font>
    <font>
      <b/>
      <sz val="14"/>
      <name val="Calibri"/>
      <family val="2"/>
      <scheme val="minor"/>
    </font>
    <font>
      <sz val="14"/>
      <name val="Calibri"/>
      <family val="2"/>
      <scheme val="minor"/>
    </font>
    <font>
      <i/>
      <sz val="14"/>
      <color theme="1"/>
      <name val="Calibri"/>
      <family val="2"/>
      <scheme val="minor"/>
    </font>
    <font>
      <b/>
      <sz val="11"/>
      <color theme="0"/>
      <name val="Calibri"/>
      <family val="2"/>
      <scheme val="minor"/>
    </font>
    <font>
      <b/>
      <sz val="11"/>
      <name val="Calibri"/>
      <family val="2"/>
      <scheme val="minor"/>
    </font>
    <font>
      <sz val="8"/>
      <name val="Calibri"/>
      <family val="2"/>
      <scheme val="minor"/>
    </font>
    <font>
      <b/>
      <sz val="14"/>
      <color theme="1"/>
      <name val="Arial"/>
      <family val="2"/>
    </font>
    <font>
      <u/>
      <sz val="14"/>
      <color theme="10"/>
      <name val="Arial"/>
      <family val="2"/>
    </font>
    <font>
      <sz val="14"/>
      <color theme="1"/>
      <name val="Arial"/>
      <family val="2"/>
    </font>
    <font>
      <sz val="14"/>
      <name val="Arial"/>
      <family val="2"/>
    </font>
    <font>
      <b/>
      <sz val="14"/>
      <name val="Arial"/>
      <family val="2"/>
    </font>
    <font>
      <sz val="14"/>
      <color rgb="FF1D1C1D"/>
      <name val="Arial"/>
      <family val="2"/>
    </font>
    <font>
      <b/>
      <sz val="14"/>
      <color rgb="FF1D1C1D"/>
      <name val="Arial"/>
      <family val="2"/>
    </font>
    <font>
      <sz val="14"/>
      <color rgb="FFFF0000"/>
      <name val="Arial"/>
      <family val="2"/>
    </font>
    <font>
      <b/>
      <u/>
      <sz val="14"/>
      <color theme="10"/>
      <name val="Arial"/>
      <family val="2"/>
    </font>
    <font>
      <sz val="14"/>
      <color rgb="FFC00000"/>
      <name val="Arial"/>
      <family val="2"/>
    </font>
    <font>
      <b/>
      <sz val="14"/>
      <color rgb="FFC00000"/>
      <name val="Arial"/>
      <family val="2"/>
    </font>
    <font>
      <i/>
      <sz val="14"/>
      <name val="Arial"/>
      <family val="2"/>
    </font>
    <font>
      <i/>
      <sz val="14"/>
      <color theme="1"/>
      <name val="Arial"/>
      <family val="2"/>
    </font>
    <font>
      <sz val="11"/>
      <name val="Arial"/>
      <family val="2"/>
    </font>
    <font>
      <sz val="11"/>
      <color theme="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FFEB9C"/>
      </patternFill>
    </fill>
    <fill>
      <patternFill patternType="solid">
        <fgColor rgb="FFFFFF0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92D050"/>
        <bgColor indexed="64"/>
      </patternFill>
    </fill>
    <fill>
      <patternFill patternType="solid">
        <fgColor theme="4"/>
        <bgColor theme="4"/>
      </patternFill>
    </fill>
    <fill>
      <patternFill patternType="solid">
        <fgColor theme="0"/>
        <bgColor indexed="64"/>
      </patternFill>
    </fill>
    <fill>
      <patternFill patternType="solid">
        <fgColor them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theme="1"/>
      </top>
      <bottom/>
      <diagonal/>
    </border>
    <border>
      <left style="thin">
        <color indexed="64"/>
      </left>
      <right style="thin">
        <color indexed="64"/>
      </right>
      <top/>
      <bottom/>
      <diagonal/>
    </border>
    <border>
      <left style="thin">
        <color theme="4"/>
      </left>
      <right style="thin">
        <color theme="4"/>
      </right>
      <top style="thin">
        <color theme="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s>
  <cellStyleXfs count="7">
    <xf numFmtId="0" fontId="0" fillId="0" borderId="0"/>
    <xf numFmtId="0" fontId="3" fillId="0" borderId="0"/>
    <xf numFmtId="164" fontId="4" fillId="0" borderId="0"/>
    <xf numFmtId="0" fontId="5" fillId="3" borderId="0" applyNumberFormat="0" applyBorder="0" applyAlignment="0" applyProtection="0"/>
    <xf numFmtId="0" fontId="1" fillId="3" borderId="0" applyNumberFormat="0" applyBorder="0" applyAlignment="0" applyProtection="0"/>
    <xf numFmtId="0" fontId="6" fillId="0" borderId="0"/>
    <xf numFmtId="0" fontId="9" fillId="0" borderId="0" applyNumberFormat="0" applyFill="0" applyBorder="0" applyAlignment="0" applyProtection="0"/>
  </cellStyleXfs>
  <cellXfs count="105">
    <xf numFmtId="0" fontId="0" fillId="0" borderId="0" xfId="0"/>
    <xf numFmtId="0" fontId="0" fillId="0" borderId="0" xfId="0" applyAlignment="1">
      <alignment wrapText="1"/>
    </xf>
    <xf numFmtId="0" fontId="7" fillId="5" borderId="1" xfId="0" applyFont="1" applyFill="1" applyBorder="1" applyAlignment="1">
      <alignment horizontal="left" wrapText="1"/>
    </xf>
    <xf numFmtId="0" fontId="8" fillId="0" borderId="0" xfId="0" applyFont="1" applyAlignment="1">
      <alignment wrapText="1"/>
    </xf>
    <xf numFmtId="0" fontId="8" fillId="0" borderId="0" xfId="0" applyFont="1"/>
    <xf numFmtId="0" fontId="11" fillId="0" borderId="0" xfId="0" applyFont="1"/>
    <xf numFmtId="0" fontId="8" fillId="0" borderId="0" xfId="0" applyFont="1" applyAlignment="1">
      <alignment horizontal="left"/>
    </xf>
    <xf numFmtId="0" fontId="8" fillId="0" borderId="0" xfId="0" applyFont="1" applyAlignment="1">
      <alignment horizontal="fill"/>
    </xf>
    <xf numFmtId="0" fontId="8" fillId="0" borderId="0" xfId="0" applyFont="1" applyAlignment="1">
      <alignment horizontal="left" vertical="top"/>
    </xf>
    <xf numFmtId="0" fontId="2" fillId="0" borderId="0" xfId="0" applyFont="1"/>
    <xf numFmtId="0" fontId="7" fillId="7" borderId="4" xfId="0" applyFont="1" applyFill="1" applyBorder="1" applyAlignment="1">
      <alignment horizontal="left" wrapText="1"/>
    </xf>
    <xf numFmtId="0" fontId="0" fillId="0" borderId="0" xfId="0" applyAlignment="1">
      <alignment vertical="top" wrapText="1"/>
    </xf>
    <xf numFmtId="0" fontId="8" fillId="0" borderId="0" xfId="0" applyFont="1" applyAlignment="1">
      <alignment horizontal="left" wrapText="1"/>
    </xf>
    <xf numFmtId="0" fontId="8" fillId="0" borderId="0" xfId="0" applyFont="1" applyAlignment="1">
      <alignment horizontal="left" indent="1"/>
    </xf>
    <xf numFmtId="0" fontId="8" fillId="0" borderId="0" xfId="0" applyFont="1" applyAlignment="1">
      <alignment wrapText="1"/>
    </xf>
    <xf numFmtId="0" fontId="0" fillId="0" borderId="0" xfId="0" applyNumberFormat="1"/>
    <xf numFmtId="0" fontId="14" fillId="7" borderId="4" xfId="0" applyFont="1" applyFill="1" applyBorder="1" applyAlignment="1">
      <alignment horizontal="left" wrapText="1"/>
    </xf>
    <xf numFmtId="0" fontId="0" fillId="0" borderId="0" xfId="0" applyNumberFormat="1" applyAlignment="1">
      <alignment vertical="center"/>
    </xf>
    <xf numFmtId="0" fontId="12" fillId="0" borderId="0" xfId="0" applyFont="1" applyAlignment="1">
      <alignment wrapText="1"/>
    </xf>
    <xf numFmtId="0" fontId="8" fillId="0" borderId="0" xfId="0" applyFont="1" applyAlignment="1">
      <alignment horizontal="centerContinuous" wrapText="1"/>
    </xf>
    <xf numFmtId="0" fontId="11" fillId="0" borderId="0" xfId="0" applyFont="1" applyAlignment="1">
      <alignment horizontal="centerContinuous" wrapText="1"/>
    </xf>
    <xf numFmtId="0" fontId="8" fillId="0" borderId="0" xfId="0" applyFont="1" applyAlignment="1">
      <alignment horizontal="centerContinuous" vertical="center" wrapText="1"/>
    </xf>
    <xf numFmtId="0" fontId="11" fillId="0" borderId="0" xfId="0" applyFont="1" applyAlignment="1">
      <alignment horizontal="left" vertical="top"/>
    </xf>
    <xf numFmtId="0" fontId="8" fillId="9" borderId="0" xfId="0" applyFont="1" applyFill="1"/>
    <xf numFmtId="0" fontId="8" fillId="0" borderId="0" xfId="0" applyFont="1" applyBorder="1" applyAlignment="1">
      <alignment horizontal="left" vertical="top"/>
    </xf>
    <xf numFmtId="0" fontId="0" fillId="0" borderId="0" xfId="0" applyAlignment="1"/>
    <xf numFmtId="0" fontId="2" fillId="0" borderId="0" xfId="0" applyFont="1" applyAlignment="1">
      <alignment vertical="top" wrapText="1"/>
    </xf>
    <xf numFmtId="0" fontId="0" fillId="0" borderId="0" xfId="0" applyFont="1" applyAlignment="1">
      <alignment vertical="top" wrapText="1"/>
    </xf>
    <xf numFmtId="0" fontId="8" fillId="0" borderId="0" xfId="0" applyFont="1" applyAlignment="1" applyProtection="1">
      <alignment wrapText="1"/>
      <protection locked="0"/>
    </xf>
    <xf numFmtId="0" fontId="10" fillId="0" borderId="0" xfId="0" applyFont="1" applyFill="1"/>
    <xf numFmtId="0" fontId="11" fillId="0" borderId="0" xfId="0" applyFont="1" applyFill="1"/>
    <xf numFmtId="0" fontId="16" fillId="2" borderId="10"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xf>
    <xf numFmtId="0" fontId="17" fillId="10" borderId="7" xfId="6" applyFont="1" applyFill="1" applyBorder="1" applyAlignment="1">
      <alignment horizontal="center" vertical="top"/>
    </xf>
    <xf numFmtId="0" fontId="18" fillId="0" borderId="1" xfId="0" applyFont="1" applyBorder="1" applyAlignment="1">
      <alignment vertical="top" wrapText="1"/>
    </xf>
    <xf numFmtId="0" fontId="18" fillId="0" borderId="1" xfId="0" applyFont="1" applyBorder="1" applyAlignment="1">
      <alignment horizontal="center" vertical="top"/>
    </xf>
    <xf numFmtId="0" fontId="18" fillId="0" borderId="8" xfId="0" applyFont="1" applyBorder="1" applyAlignment="1">
      <alignment vertical="top" wrapText="1"/>
    </xf>
    <xf numFmtId="0" fontId="17" fillId="9" borderId="7" xfId="6" applyFont="1" applyFill="1" applyBorder="1" applyAlignment="1">
      <alignment horizontal="center" vertical="top"/>
    </xf>
    <xf numFmtId="0" fontId="18" fillId="0" borderId="8" xfId="0" applyFont="1" applyBorder="1" applyAlignment="1">
      <alignment wrapText="1"/>
    </xf>
    <xf numFmtId="0" fontId="19" fillId="0" borderId="8" xfId="0" applyFont="1" applyBorder="1" applyAlignment="1">
      <alignment vertical="top" wrapText="1"/>
    </xf>
    <xf numFmtId="0" fontId="17" fillId="0" borderId="7" xfId="6" applyFont="1" applyBorder="1" applyAlignment="1">
      <alignment horizontal="center" vertical="top"/>
    </xf>
    <xf numFmtId="0" fontId="21" fillId="0" borderId="8" xfId="0" applyFont="1" applyBorder="1" applyAlignment="1">
      <alignment vertical="top" wrapText="1"/>
    </xf>
    <xf numFmtId="0" fontId="18" fillId="9" borderId="1" xfId="0" applyFont="1" applyFill="1" applyBorder="1" applyAlignment="1">
      <alignment vertical="top" wrapText="1"/>
    </xf>
    <xf numFmtId="0" fontId="18" fillId="10" borderId="1" xfId="0" applyFont="1" applyFill="1" applyBorder="1" applyAlignment="1">
      <alignment vertical="top" wrapText="1"/>
    </xf>
    <xf numFmtId="0" fontId="18" fillId="0" borderId="1" xfId="0" applyFont="1" applyBorder="1" applyAlignment="1">
      <alignment vertical="top"/>
    </xf>
    <xf numFmtId="0" fontId="18" fillId="0" borderId="1" xfId="0" applyFont="1" applyBorder="1" applyAlignment="1">
      <alignment horizontal="left" vertical="top" wrapText="1"/>
    </xf>
    <xf numFmtId="0" fontId="18" fillId="0" borderId="1" xfId="0" applyFont="1" applyBorder="1" applyAlignment="1">
      <alignment horizontal="center" vertical="center"/>
    </xf>
    <xf numFmtId="0" fontId="18" fillId="0" borderId="1" xfId="0" applyFont="1" applyBorder="1" applyAlignment="1">
      <alignment wrapText="1"/>
    </xf>
    <xf numFmtId="0" fontId="18" fillId="0" borderId="8" xfId="0" applyFont="1" applyBorder="1" applyAlignment="1">
      <alignment horizontal="left" vertical="top" wrapText="1"/>
    </xf>
    <xf numFmtId="0" fontId="18" fillId="10" borderId="8" xfId="0" applyFont="1" applyFill="1" applyBorder="1" applyAlignment="1">
      <alignment vertical="top" wrapText="1"/>
    </xf>
    <xf numFmtId="0" fontId="18" fillId="10" borderId="0" xfId="0" applyFont="1" applyFill="1" applyAlignment="1">
      <alignment vertical="top" wrapText="1"/>
    </xf>
    <xf numFmtId="0" fontId="18" fillId="10" borderId="1" xfId="0" applyFont="1" applyFill="1" applyBorder="1" applyAlignment="1">
      <alignment horizontal="center" vertical="top"/>
    </xf>
    <xf numFmtId="0" fontId="19" fillId="10" borderId="8" xfId="0" applyFont="1" applyFill="1" applyBorder="1" applyAlignment="1">
      <alignment vertical="top" wrapText="1"/>
    </xf>
    <xf numFmtId="0" fontId="19" fillId="0" borderId="1" xfId="0" applyFont="1" applyBorder="1" applyAlignment="1">
      <alignment vertical="top" wrapText="1"/>
    </xf>
    <xf numFmtId="0" fontId="18" fillId="0" borderId="2" xfId="0" applyFont="1" applyBorder="1" applyAlignment="1">
      <alignment vertical="top" wrapText="1"/>
    </xf>
    <xf numFmtId="0" fontId="18" fillId="0" borderId="2" xfId="0" applyFont="1" applyBorder="1" applyAlignment="1">
      <alignment horizontal="center" vertical="top"/>
    </xf>
    <xf numFmtId="0" fontId="18" fillId="0" borderId="9" xfId="0" applyFont="1" applyBorder="1" applyAlignment="1">
      <alignment vertical="top" wrapText="1"/>
    </xf>
    <xf numFmtId="0" fontId="17" fillId="0" borderId="12" xfId="6" applyFont="1" applyBorder="1" applyAlignment="1">
      <alignment horizontal="center" vertical="top"/>
    </xf>
    <xf numFmtId="0" fontId="24" fillId="7" borderId="6" xfId="6" applyFont="1" applyFill="1" applyBorder="1" applyAlignment="1" applyProtection="1">
      <alignment horizontal="left" wrapText="1"/>
      <protection locked="0"/>
    </xf>
    <xf numFmtId="0" fontId="24" fillId="2" borderId="6" xfId="6" applyFont="1" applyFill="1" applyBorder="1" applyAlignment="1" applyProtection="1">
      <alignment horizontal="left" wrapText="1"/>
      <protection locked="0"/>
    </xf>
    <xf numFmtId="0" fontId="24" fillId="6" borderId="6" xfId="6" applyFont="1" applyFill="1" applyBorder="1" applyAlignment="1" applyProtection="1">
      <alignment wrapText="1"/>
      <protection locked="0"/>
    </xf>
    <xf numFmtId="0" fontId="18" fillId="0" borderId="0" xfId="0" applyFont="1" applyAlignment="1" applyProtection="1">
      <alignment wrapText="1"/>
      <protection locked="0"/>
    </xf>
    <xf numFmtId="0" fontId="16" fillId="0" borderId="0" xfId="0" applyFont="1" applyAlignment="1" applyProtection="1">
      <alignment wrapText="1"/>
      <protection locked="0"/>
    </xf>
    <xf numFmtId="0" fontId="24" fillId="2" borderId="4" xfId="6" applyFont="1" applyFill="1" applyBorder="1" applyAlignment="1" applyProtection="1">
      <alignment horizontal="left" wrapText="1"/>
      <protection locked="0"/>
    </xf>
    <xf numFmtId="0" fontId="20" fillId="4" borderId="0" xfId="0" applyFont="1" applyFill="1" applyAlignment="1">
      <alignment horizontal="centerContinuous" vertical="top" wrapText="1"/>
    </xf>
    <xf numFmtId="0" fontId="18" fillId="0" borderId="0" xfId="0" applyFont="1" applyAlignment="1">
      <alignment horizontal="left" vertical="top"/>
    </xf>
    <xf numFmtId="0" fontId="18" fillId="0" borderId="0" xfId="0" applyFont="1"/>
    <xf numFmtId="0" fontId="27" fillId="0" borderId="0" xfId="0" applyFont="1" applyAlignment="1">
      <alignment horizontal="centerContinuous" vertical="top" wrapText="1"/>
    </xf>
    <xf numFmtId="0" fontId="28" fillId="0" borderId="0" xfId="0" applyFont="1" applyAlignment="1">
      <alignment horizontal="centerContinuous" wrapText="1"/>
    </xf>
    <xf numFmtId="0" fontId="19" fillId="0" borderId="0" xfId="0" applyFont="1" applyAlignment="1">
      <alignment horizontal="centerContinuous" vertical="top" wrapText="1"/>
    </xf>
    <xf numFmtId="0" fontId="29" fillId="0" borderId="0" xfId="0" applyFont="1" applyAlignment="1">
      <alignment horizontal="centerContinuous" vertical="top" wrapText="1"/>
    </xf>
    <xf numFmtId="0" fontId="19" fillId="0" borderId="0" xfId="0" applyFont="1" applyAlignment="1">
      <alignment horizontal="left" vertical="top"/>
    </xf>
    <xf numFmtId="0" fontId="19" fillId="0" borderId="0" xfId="0" applyFont="1" applyAlignment="1"/>
    <xf numFmtId="0" fontId="18" fillId="0" borderId="0" xfId="0" applyFont="1" applyAlignment="1"/>
    <xf numFmtId="0" fontId="19" fillId="0" borderId="0" xfId="0" applyFont="1" applyAlignment="1">
      <alignment horizontal="centerContinuous" vertical="top"/>
    </xf>
    <xf numFmtId="0" fontId="29" fillId="0" borderId="0" xfId="0" applyFont="1" applyAlignment="1">
      <alignment horizontal="centerContinuous" vertical="top"/>
    </xf>
    <xf numFmtId="0" fontId="20" fillId="2" borderId="1" xfId="0" applyFont="1" applyFill="1" applyBorder="1" applyAlignment="1">
      <alignment horizontal="center" vertical="center"/>
    </xf>
    <xf numFmtId="0" fontId="30" fillId="0" borderId="3" xfId="0" applyFont="1" applyFill="1" applyBorder="1" applyAlignment="1" applyProtection="1">
      <alignment horizontal="left" vertical="top" wrapText="1"/>
    </xf>
    <xf numFmtId="0" fontId="30" fillId="0" borderId="0" xfId="0" applyFont="1" applyFill="1" applyAlignment="1" applyProtection="1">
      <alignment horizontal="left" vertical="top" wrapText="1"/>
    </xf>
    <xf numFmtId="0" fontId="30" fillId="0" borderId="0" xfId="0" applyFont="1" applyFill="1" applyAlignment="1" applyProtection="1">
      <alignment horizontal="left" vertical="top" wrapText="1"/>
      <protection locked="0"/>
    </xf>
    <xf numFmtId="0" fontId="30" fillId="0" borderId="0" xfId="0" applyFont="1" applyFill="1" applyBorder="1" applyAlignment="1" applyProtection="1">
      <alignment horizontal="left" vertical="top" wrapText="1"/>
      <protection locked="0"/>
    </xf>
    <xf numFmtId="0" fontId="30" fillId="0" borderId="0" xfId="0" applyFont="1" applyFill="1" applyBorder="1" applyAlignment="1" applyProtection="1">
      <alignment horizontal="left" vertical="top" wrapText="1"/>
    </xf>
    <xf numFmtId="0" fontId="30" fillId="0" borderId="1" xfId="0" applyFont="1" applyFill="1" applyBorder="1" applyAlignment="1">
      <alignment horizontal="left" vertical="top"/>
    </xf>
    <xf numFmtId="0" fontId="30" fillId="0" borderId="1" xfId="0" applyFont="1" applyBorder="1" applyAlignment="1" applyProtection="1">
      <alignment horizontal="left" vertical="top" wrapText="1"/>
      <protection locked="0"/>
    </xf>
    <xf numFmtId="0" fontId="30" fillId="0" borderId="1" xfId="0" applyFont="1" applyFill="1" applyBorder="1" applyAlignment="1">
      <alignment horizontal="left" vertical="top" wrapText="1"/>
    </xf>
    <xf numFmtId="0" fontId="30" fillId="0" borderId="1" xfId="0" applyFont="1" applyBorder="1" applyAlignment="1">
      <alignment vertical="top"/>
    </xf>
    <xf numFmtId="0" fontId="30" fillId="2" borderId="1" xfId="0" applyFont="1" applyFill="1" applyBorder="1"/>
    <xf numFmtId="0" fontId="18" fillId="0" borderId="0" xfId="0" applyFont="1" applyAlignment="1" applyProtection="1">
      <alignment horizontal="center" vertical="center" wrapText="1"/>
      <protection locked="0"/>
    </xf>
    <xf numFmtId="0" fontId="25" fillId="0" borderId="0" xfId="0" applyFont="1" applyAlignment="1" applyProtection="1">
      <alignment horizontal="center" wrapText="1"/>
      <protection locked="0"/>
    </xf>
    <xf numFmtId="0" fontId="30" fillId="0" borderId="3" xfId="0" applyFont="1" applyFill="1" applyBorder="1" applyAlignment="1" applyProtection="1">
      <alignment horizontal="left" vertical="top" wrapText="1"/>
      <protection hidden="1"/>
    </xf>
    <xf numFmtId="0" fontId="30" fillId="0" borderId="0" xfId="0" applyFont="1" applyFill="1" applyAlignment="1" applyProtection="1">
      <alignment horizontal="left" vertical="top" wrapText="1"/>
      <protection hidden="1"/>
    </xf>
    <xf numFmtId="0" fontId="30" fillId="0" borderId="0" xfId="0" applyFont="1" applyFill="1" applyBorder="1" applyAlignment="1" applyProtection="1">
      <alignment horizontal="left" vertical="top" wrapText="1"/>
      <protection hidden="1"/>
    </xf>
    <xf numFmtId="0" fontId="0" fillId="0" borderId="1" xfId="0" applyFont="1" applyBorder="1" applyAlignment="1">
      <alignment wrapText="1"/>
    </xf>
    <xf numFmtId="0" fontId="0"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1" xfId="0" applyBorder="1" applyAlignment="1">
      <alignment horizontal="left" vertical="top" wrapText="1"/>
    </xf>
    <xf numFmtId="0" fontId="13" fillId="8" borderId="1" xfId="0" applyFont="1" applyFill="1" applyBorder="1" applyAlignment="1">
      <alignment horizontal="center" vertical="center" wrapText="1"/>
    </xf>
    <xf numFmtId="0" fontId="0" fillId="0" borderId="0" xfId="0" applyAlignment="1">
      <alignment horizontal="center" vertical="center"/>
    </xf>
    <xf numFmtId="0" fontId="13" fillId="8" borderId="5" xfId="0" applyFont="1" applyFill="1" applyBorder="1" applyAlignment="1">
      <alignment horizontal="center" vertical="center"/>
    </xf>
    <xf numFmtId="0" fontId="13" fillId="8" borderId="5" xfId="0" applyFont="1" applyFill="1" applyBorder="1" applyAlignment="1">
      <alignment horizontal="center" vertical="center" wrapText="1"/>
    </xf>
    <xf numFmtId="0" fontId="7" fillId="5" borderId="2" xfId="0" applyFont="1" applyFill="1" applyBorder="1" applyAlignment="1">
      <alignment horizontal="left" wrapText="1"/>
    </xf>
    <xf numFmtId="0" fontId="26" fillId="0" borderId="0" xfId="0" applyFont="1" applyAlignment="1">
      <alignment horizontal="centerContinuous"/>
    </xf>
    <xf numFmtId="0" fontId="18" fillId="0" borderId="0" xfId="0" applyFont="1" applyAlignment="1" applyProtection="1">
      <alignment horizontal="centerContinuous" vertical="top" wrapText="1"/>
      <protection locked="0"/>
    </xf>
  </cellXfs>
  <cellStyles count="7">
    <cellStyle name="Excel Built-in Normal" xfId="2"/>
    <cellStyle name="Hyperlink" xfId="6" builtinId="8"/>
    <cellStyle name="Neutral 2" xfId="3"/>
    <cellStyle name="Neutral 2 2" xfId="4"/>
    <cellStyle name="Normal" xfId="0" builtinId="0"/>
    <cellStyle name="Normal 2" xfId="5"/>
    <cellStyle name="Normal 2 2 3" xfId="1"/>
  </cellStyles>
  <dxfs count="198">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outline="0">
        <top style="thin">
          <color indexed="64"/>
        </top>
      </border>
    </dxf>
    <dxf>
      <font>
        <b/>
        <i val="0"/>
        <strike val="0"/>
        <condense val="0"/>
        <extend val="0"/>
        <outline val="0"/>
        <shadow val="0"/>
        <u val="none"/>
        <vertAlign val="baseline"/>
        <sz val="11"/>
        <color auto="1"/>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1"/>
        <color theme="1"/>
        <name val="Arial"/>
        <scheme val="none"/>
      </font>
      <numFmt numFmtId="0" formatCode="General"/>
      <fill>
        <patternFill patternType="none">
          <fgColor indexed="64"/>
          <bgColor indexed="65"/>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1" indent="0" justifyLastLine="0" shrinkToFit="0" readingOrder="0"/>
      <protection locked="1" hidden="1"/>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1" indent="0" justifyLastLine="0" shrinkToFit="0" readingOrder="0"/>
      <protection locked="1" hidden="0"/>
    </dxf>
    <dxf>
      <border outline="0">
        <top style="thin">
          <color indexed="64"/>
        </top>
        <bottom style="medium">
          <color theme="1"/>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ertAlign val="baseline"/>
        <sz val="14"/>
        <color theme="10"/>
        <name val="Calibri"/>
        <scheme val="minor"/>
      </font>
      <fill>
        <patternFill patternType="solid">
          <fgColor indexed="64"/>
          <bgColor rgb="FF92D050"/>
        </patternFill>
      </fill>
      <alignment horizontal="left" vertical="bottom" textRotation="0" wrapText="1" indent="0" justifyLastLine="0" shrinkToFit="0" readingOrder="0"/>
      <border diagonalUp="0" diagonalDown="0" outline="0">
        <left style="thin">
          <color indexed="64"/>
        </left>
        <right style="thin">
          <color indexed="64"/>
        </right>
        <top/>
        <bottom/>
      </border>
      <protection locked="0" hidden="0"/>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ill>
        <patternFill patternType="lightTrellis">
          <fgColor rgb="FFC00000"/>
          <bgColor theme="0"/>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numFmt numFmtId="0" formatCode="Genera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scheme val="none"/>
      </font>
    </dxf>
    <dxf>
      <border outline="0">
        <bottom style="thin">
          <color indexed="64"/>
        </bottom>
      </border>
    </dxf>
    <dxf>
      <font>
        <b/>
        <i val="0"/>
        <strike val="0"/>
        <condense val="0"/>
        <extend val="0"/>
        <outline val="0"/>
        <shadow val="0"/>
        <u val="none"/>
        <vertAlign val="baseline"/>
        <sz val="14"/>
        <color auto="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ill>
        <patternFill patternType="darkGray">
          <fgColor rgb="FFFF7C80"/>
        </patternFill>
      </fill>
    </dxf>
    <dxf>
      <font>
        <b val="0"/>
        <i val="0"/>
        <strike val="0"/>
        <condense val="0"/>
        <extend val="0"/>
        <outline val="0"/>
        <shadow val="0"/>
        <u val="none"/>
        <vertAlign val="baseline"/>
        <sz val="14"/>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4"/>
        <color theme="1"/>
        <name val="Arial"/>
        <scheme val="none"/>
      </font>
      <alignment horizontal="center"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ertAlign val="baseline"/>
        <sz val="14"/>
        <color theme="10"/>
        <name val="Arial"/>
        <scheme val="none"/>
      </font>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14"/>
        <name val="Arial"/>
        <scheme val="none"/>
      </font>
    </dxf>
    <dxf>
      <border outline="0">
        <bottom style="thin">
          <color indexed="64"/>
        </bottom>
      </border>
    </dxf>
    <dxf>
      <font>
        <b/>
        <i val="0"/>
        <strike val="0"/>
        <condense val="0"/>
        <extend val="0"/>
        <outline val="0"/>
        <shadow val="0"/>
        <u val="none"/>
        <vertAlign val="baseline"/>
        <sz val="14"/>
        <color theme="1"/>
        <name val="Arial"/>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97"/>
      <tableStyleElement type="headerRow" dxfId="196"/>
    </tableStyle>
  </tableStyles>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20" name="Table1" displayName="Table1" ref="A15:D74" totalsRowShown="0" headerRowDxfId="195" dataDxfId="193" headerRowBorderDxfId="194" tableBorderDxfId="192">
  <autoFilter ref="A15:D74"/>
  <tableColumns count="4">
    <tableColumn id="1" name="Column" dataDxfId="191" dataCellStyle="Hyperlink"/>
    <tableColumn id="2" name="Column Header" dataDxfId="190"/>
    <tableColumn id="3" name="Required/Optional?" dataDxfId="189"/>
    <tableColumn id="4" name="Instructions/Notes" dataDxfId="188"/>
  </tableColumns>
  <tableStyleInfo name="TableStyleLight18" showFirstColumn="0" showLastColumn="0" showRowStripes="1" showColumnStripes="0"/>
  <extLst>
    <ext xmlns:x14="http://schemas.microsoft.com/office/spreadsheetml/2009/9/main" uri="{504A1905-F514-4f6f-8877-14C23A59335A}">
      <x14:table altText="Per column instructions for 2021 QCDR Measure Submission Template"/>
    </ext>
  </extLst>
</table>
</file>

<file path=xl/tables/table2.xml><?xml version="1.0" encoding="utf-8"?>
<table xmlns="http://schemas.openxmlformats.org/spreadsheetml/2006/main" id="16" name="Table2" displayName="Table2" ref="A2:C10" totalsRowShown="0" headerRowDxfId="181" dataDxfId="179" headerRowBorderDxfId="180">
  <autoFilter ref="A2:C10"/>
  <tableColumns count="3">
    <tableColumn id="1" name="QCDR Information Fields" dataDxfId="178"/>
    <tableColumn id="2" name="QCDR Information Entries" dataDxfId="177">
      <calculatedColumnFormula>COUNTIF(Table3[Measure Ready for PIMMS Review?*],"&lt;&gt;")</calculatedColumnFormula>
    </tableColumn>
    <tableColumn id="3" name="Instructions/Notes" dataDxfId="176"/>
  </tableColumns>
  <tableStyleInfo name="TableStyleLight18" showFirstColumn="0" showLastColumn="0" showRowStripes="1" showColumnStripes="0"/>
  <extLst>
    <ext xmlns:x14="http://schemas.microsoft.com/office/spreadsheetml/2009/9/main" uri="{504A1905-F514-4f6f-8877-14C23A59335A}">
      <x14:table altText="QCDR Information Fields"/>
    </ext>
  </extLst>
</table>
</file>

<file path=xl/tables/table3.xml><?xml version="1.0" encoding="utf-8"?>
<table xmlns="http://schemas.openxmlformats.org/spreadsheetml/2006/main" id="1" name="Table3" displayName="Table3" ref="A2:BG32" totalsRowShown="0" headerRowDxfId="168" dataDxfId="167" tableBorderDxfId="166" headerRowCellStyle="Hyperlink">
  <autoFilter ref="A2:BG32"/>
  <tableColumns count="59">
    <tableColumn id="1" name="PIMMS Tracking ID (PIMMS USE ONLY)" dataDxfId="165"/>
    <tableColumn id="2" name="Input Row Completeness" dataDxfId="164">
      <calculatedColumnFormula>'Shadow Table'!A2</calculatedColumnFormula>
    </tableColumn>
    <tableColumn id="3" name="Error Messages for Required Fields" dataDxfId="163">
      <calculatedColumnFormula>'Shadow Table'!C35</calculatedColumnFormula>
    </tableColumn>
    <tableColumn id="64" name="Measure ID: Measure Title (Reference only)" dataDxfId="162">
      <calculatedColumnFormula>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calculatedColumnFormula>
    </tableColumn>
    <tableColumn id="4" name="Measure Ready for PIMMS Review?*" dataDxfId="161"/>
    <tableColumn id="5" name="Do you own this measure?*" dataDxfId="160"/>
    <tableColumn id="6" name="If you answered &quot;No&quot; or &quot;Co-owned by 2 or more QCDRs&quot;,  please indicate the approved owner or co-owners" dataDxfId="159">
      <calculatedColumnFormula>IF($F3="","",IF(OR($F3="No - Permission obtained and documentation available upon request",$F3="Co-owned by 2 or more QCDRs"),"PLEASE SPECIFY","N/A"))</calculatedColumnFormula>
    </tableColumn>
    <tableColumn id="7" name="Program Submission Status*" dataDxfId="158"/>
    <tableColumn id="8" name="If this is a previously CMS approved measure, please provide the CMS assigned measure ID*" dataDxfId="157">
      <calculatedColumnFormula>IF($H3="","",IF(ISNUMBER(SEARCH("Existing",$H3)),"PLEASE PROVIDE CMS ID NUMBER","N/A"))</calculatedColumnFormula>
    </tableColumn>
    <tableColumn id="9" name="If existing measure with changes, please indicate what has changed to the existing measure" dataDxfId="156">
      <calculatedColumnFormula>IF($H3="","",IF(OR((ISNUMBER(SEARCH("New QCDR",'2021 QCDR Measure Subm Template'!$H3))),$H3="Existing Approved QCDR Measure With No Changes"),"N/A","PLEASE SPECIFY"))</calculatedColumnFormula>
    </tableColumn>
    <tableColumn id="10" name="Can the measure be benchmarked against the previous performance period data? " dataDxfId="155">
      <calculatedColumnFormula>IF($H3="","",IF(ISNUMBER(SEARCH("New QCDR",'2021 QCDR Measure Subm Template'!$H3)),"N/A","PLEASE SPECIFY"))</calculatedColumnFormula>
    </tableColumn>
    <tableColumn id="11" name="If applicable, please provide details why the previous benchmark can or cannot be used " dataDxfId="154">
      <calculatedColumnFormula>IF(ISNUMBER(SEARCH("New QCDR",'2021 QCDR Measure Subm Template'!$H3)),"N/A",IF($K3="N/A","N/A",IF(OR(ISBLANK('2021 QCDR Measure Subm Template'!$K3),_xlfn.ISFORMULA(K3)),"",IF('2021 QCDR Measure Subm Template'!$K3="Yes","N/A","PLEASE EXPLAIN"))))</calculatedColumnFormula>
    </tableColumn>
    <tableColumn id="12" name="Measure Title*" dataDxfId="153"/>
    <tableColumn id="13" name="Measure Description*" dataDxfId="152"/>
    <tableColumn id="14" name="Denominator*" dataDxfId="151"/>
    <tableColumn id="15" name="Numerator*" dataDxfId="150"/>
    <tableColumn id="16" name="Denominator Exclusions*" dataDxfId="149"/>
    <tableColumn id="17" name="Denominator Exceptions*" dataDxfId="148"/>
    <tableColumn id="18" name="Numerator Exclusions*" dataDxfId="147"/>
    <tableColumn id="19" name="Primary Data Source Used for Abstraction*" dataDxfId="146"/>
    <tableColumn id="20" name="If applicable, please enter additional information regarding the data source used" dataDxfId="145">
      <calculatedColumnFormula>IF(ISBLANK('2021 QCDR Measure Subm Template'!$T3),"",IF(OR('2021 QCDR Measure Subm Template'!$T3='Support Tables'!$A$17,'2021 QCDR Measure Subm Template'!$T3='Support Tables'!$A$19,'2021 QCDR Measure Subm Template'!$T3='Support Tables'!$A$7),"PLEASE SPECIFY","N"))</calculatedColumnFormula>
    </tableColumn>
    <tableColumn id="21" name="NQF ID Number_x000a_(if applicable)" dataDxfId="144"/>
    <tableColumn id="22" name="High Priority Measure?*" dataDxfId="143"/>
    <tableColumn id="23" name="High Priority Type*" dataDxfId="142">
      <calculatedColumnFormula>IF(W3="","", IF(W3="Yes", "PLEASE SPECIFY", "N/A"))</calculatedColumnFormula>
    </tableColumn>
    <tableColumn id="24" name="Measure Type*" dataDxfId="141"/>
    <tableColumn id="25" name="NQS Domain*" dataDxfId="140"/>
    <tableColumn id="26" name="Care Setting*" dataDxfId="139"/>
    <tableColumn id="27" name="If Multiple Care Settings selected, list Care Settings here" dataDxfId="138">
      <calculatedColumnFormula>IF(AA3="","",IF(AA3="Multiple Care Settings","Please list care settings","N/A"))</calculatedColumnFormula>
    </tableColumn>
    <tableColumn id="57" name="Includes Telehealth?*" dataDxfId="137"/>
    <tableColumn id="28" name="Which Meaningful Measure Area applies to this measure?*" dataDxfId="136"/>
    <tableColumn id="29" name="Meaningful Measure Area Rationale*" dataDxfId="135"/>
    <tableColumn id="30" name="Inverse Measure*" dataDxfId="134"/>
    <tableColumn id="31" name="Proportional Measure*" dataDxfId="133"/>
    <tableColumn id="32" name="Continuous Variable Measure*" dataDxfId="132"/>
    <tableColumn id="33" name="Ratio Measure*" dataDxfId="131"/>
    <tableColumn id="34" name="If Continuous Variable and/or Ratio is chosen, what is the range of the score(s)?" dataDxfId="130">
      <calculatedColumnFormula>IF(AND(ISBLANK('2021 QCDR Measure Subm Template'!$AH3),ISBLANK('2021 QCDR Measure Subm Template'!$AI3)),"",IF(OR('2021 QCDR Measure Subm Template'!$AH3="Yes",'2021 QCDR Measure Subm Template'!$AI3="Yes"),"PLEASE SPECIFY RANGE OF SCORE(S)",IF(AND(AH3="No",AI3="No"),"N/A","")))</calculatedColumnFormula>
    </tableColumn>
    <tableColumn id="35" name="Number of performance rates to be calculated and submitted*" dataDxfId="129"/>
    <tableColumn id="36" name="Performance Rate Description(s)" dataDxfId="128">
      <calculatedColumnFormula>IF($AK3="","",IF($AK3=1,"N/A","PLEASE SPECIFY"))</calculatedColumnFormula>
    </tableColumn>
    <tableColumn id="37" name="Indicate an Overall Performance Rate* " dataDxfId="127">
      <calculatedColumnFormula>IF($AK3="","",IF($AK3=1,"1st Performance Rate","PLEASE SPECIFY"))</calculatedColumnFormula>
    </tableColumn>
    <tableColumn id="38" name="Risk-Adjusted Status?*" dataDxfId="126"/>
    <tableColumn id="39" name="If risk-adjusted, indicate which score is risk-adjusted" dataDxfId="125">
      <calculatedColumnFormula>IF(ISBLANK('2021 QCDR Measure Subm Template'!$AN3),"",IF('2021 QCDR Measure Subm Template'!$AN3="No","N/A","PLEASE SPECIFY"))</calculatedColumnFormula>
    </tableColumn>
    <tableColumn id="65" name="Is the QCDR Measure able to be abstracted?*" dataDxfId="124"/>
    <tableColumn id="40" name="Was the QCDR measure tested at the individual clinician level?" dataDxfId="123"/>
    <tableColumn id="41" name="Validity Testing Summary" dataDxfId="122"/>
    <tableColumn id="42" name="Feasibility Testing Summary" dataDxfId="121"/>
    <tableColumn id="43" name="Reliability Testing Summary" dataDxfId="120"/>
    <tableColumn id="44" name="Describe Link to Cost Measure/Improvement Activity*" dataDxfId="119"/>
    <tableColumn id="45" name="Clinical Recommendation Statement*" dataDxfId="118"/>
    <tableColumn id="46" name="Provide the rationale for the QCDR measure*" dataDxfId="117"/>
    <tableColumn id="47" name="Provide measure performance data (# months data collected, average performance rate, performance range, and number of clinicians or groups)" dataDxfId="116"/>
    <tableColumn id="48" name="If applicable, provide the study citation to support performance gap for the measure" dataDxfId="115"/>
    <tableColumn id="49" name="If applicable, provide a Participation Plan if QCDR measure has low adoption by clinicians " dataDxfId="114"/>
    <tableColumn id="50" name="Please indicate applicable specialty/specialties*" dataDxfId="113"/>
    <tableColumn id="51" name="Preferred measure published clinical category*" dataDxfId="112"/>
    <tableColumn id="52" name="QCDR Notes" dataDxfId="111"/>
    <tableColumn id="53" name="CMS QCDR Measure Feedback" dataDxfId="110"/>
    <tableColumn id="54" name="Vendor QCDR Measure Response" dataDxfId="109"/>
    <tableColumn id="55" name="QCDR Measure Reconsideration Meeting Summary" dataDxfId="108"/>
    <tableColumn id="56" name="Final CMS Measure Decision" dataDxfId="107"/>
  </tableColumns>
  <tableStyleInfo name="TableStyleLight18" showFirstColumn="0" showLastColumn="0" showRowStripes="1" showColumnStripes="0"/>
  <extLst>
    <ext xmlns:x14="http://schemas.microsoft.com/office/spreadsheetml/2009/9/main" uri="{504A1905-F514-4f6f-8877-14C23A59335A}">
      <x14:table altText="2021 QCDR Measure Submission Template"/>
    </ext>
  </extLst>
</table>
</file>

<file path=xl/tables/table4.xml><?xml version="1.0" encoding="utf-8"?>
<table xmlns="http://schemas.openxmlformats.org/spreadsheetml/2006/main" id="6" name="Table4Internal" displayName="Table4Internal" ref="D1:BA31" totalsRowShown="0" headerRowDxfId="106" tableBorderDxfId="105">
  <tableColumns count="50">
    <tableColumn id="1" name="Measure Review Status*" dataDxfId="104">
      <calculatedColumnFormula>IF(ISBLANK('2021 QCDR Measure Subm Template'!E3),0,1)</calculatedColumnFormula>
    </tableColumn>
    <tableColumn id="2" name="Do you own this measure?*" dataDxfId="103">
      <calculatedColumnFormula>IF(ISBLANK('2021 QCDR Measure Subm Template'!F3),0,1)</calculatedColumnFormula>
    </tableColumn>
    <tableColumn id="3" name="If you answered &quot;No&quot; or &quot;Co-owned by 2 or more QCDRs&quot;,  please indicate the owner or co-owners." dataDxfId="102">
      <calculatedColumnFormula>IF('2021 QCDR Measure Subm Template'!G3="N/A",1,IF(OR(_xlfn.ISFORMULA('2021 QCDR Measure Subm Template'!G3),ISBLANK('2021 QCDR Measure Subm Template'!G3)),0,1))</calculatedColumnFormula>
    </tableColumn>
    <tableColumn id="16" name="Measure Submission Status*" dataDxfId="101">
      <calculatedColumnFormula>IF(ISBLANK('2021 QCDR Measure Subm Template'!H3),0,1)</calculatedColumnFormula>
    </tableColumn>
    <tableColumn id="4" name="If this is a previously CMS approved measure, please provide the CMS assigned measure ID*" dataDxfId="100">
      <calculatedColumnFormula>IF('2021 QCDR Measure Subm Template'!I3="N/A",1,IF(OR(_xlfn.ISFORMULA('2021 QCDR Measure Subm Template'!I3),ISBLANK('2021 QCDR Measure Subm Template'!I3)),0,1))</calculatedColumnFormula>
    </tableColumn>
    <tableColumn id="47" name="If existing measure with changes, please indicate what has changed to the existing measure" dataDxfId="99">
      <calculatedColumnFormula>IF('2021 QCDR Measure Subm Template'!I3="N/A",1,IF(OR(_xlfn.ISFORMULA('2021 QCDR Measure Subm Template'!J3),ISBLANK('2021 QCDR Measure Subm Template'!J3)),0,1))</calculatedColumnFormula>
    </tableColumn>
    <tableColumn id="46" name="Can the measure be benchmarked against the previous performance period data? " dataDxfId="98">
      <calculatedColumnFormula>IF('2021 QCDR Measure Subm Template'!K3="N/A",1,IF(OR(_xlfn.ISFORMULA('2021 QCDR Measure Subm Template'!K3),ISBLANK('2021 QCDR Measure Subm Template'!K3)),0,1))</calculatedColumnFormula>
    </tableColumn>
    <tableColumn id="45" name="If applicable, please Indicate why the previous benchmark can or cannot be used" dataDxfId="97">
      <calculatedColumnFormula>IF('2021 QCDR Measure Subm Template'!L3="N/A",1,IF(OR(_xlfn.ISFORMULA('2021 QCDR Measure Subm Template'!L3),ISBLANK('2021 QCDR Measure Subm Template'!L3)),0,1))</calculatedColumnFormula>
    </tableColumn>
    <tableColumn id="5" name="Measure Title*" dataDxfId="96">
      <calculatedColumnFormula>IF(ISBLANK('2021 QCDR Measure Subm Template'!M3),0,1)</calculatedColumnFormula>
    </tableColumn>
    <tableColumn id="6" name="Measure Description*" dataDxfId="95">
      <calculatedColumnFormula>IF(ISBLANK('2021 QCDR Measure Subm Template'!N3),0,1)</calculatedColumnFormula>
    </tableColumn>
    <tableColumn id="7" name="Denominator*" dataDxfId="94">
      <calculatedColumnFormula>IF(ISBLANK('2021 QCDR Measure Subm Template'!O3),0,1)</calculatedColumnFormula>
    </tableColumn>
    <tableColumn id="8" name="Numerator*" dataDxfId="93">
      <calculatedColumnFormula>IF(ISBLANK('2021 QCDR Measure Subm Template'!P3),0,1)</calculatedColumnFormula>
    </tableColumn>
    <tableColumn id="9" name="Denominator Exclusions*" dataDxfId="92">
      <calculatedColumnFormula>IF(ISBLANK('2021 QCDR Measure Subm Template'!Q3),0,1)</calculatedColumnFormula>
    </tableColumn>
    <tableColumn id="10" name=" Denominator Exceptions*" dataDxfId="91">
      <calculatedColumnFormula>IF(ISBLANK('2021 QCDR Measure Subm Template'!R3),0,1)</calculatedColumnFormula>
    </tableColumn>
    <tableColumn id="11" name="Numerator Exclusions*" dataDxfId="90">
      <calculatedColumnFormula>IF(ISBLANK('2021 QCDR Measure Subm Template'!S3),0,1)</calculatedColumnFormula>
    </tableColumn>
    <tableColumn id="12" name="Primary Data Source Used for Abstraction*" dataDxfId="89">
      <calculatedColumnFormula>IF(ISBLANK('2021 QCDR Measure Subm Template'!T3),0,1)</calculatedColumnFormula>
    </tableColumn>
    <tableColumn id="13" name="If applicable, please enter additional information regarding the data source used" dataDxfId="88">
      <calculatedColumnFormula>IF(OR('2021 QCDR Measure Subm Template'!U3="",'2021 QCDR Measure Subm Template'!U3="PLEASE SPECIFY"),0,1)</calculatedColumnFormula>
    </tableColumn>
    <tableColumn id="19" name="NQF ID Number_x000a_(if applicable)" dataDxfId="87">
      <calculatedColumnFormula>IF(ISBLANK('2021 QCDR Measure Subm Template'!V3),0,1)</calculatedColumnFormula>
    </tableColumn>
    <tableColumn id="20" name="Is the QCDR measure a high priority measure?*" dataDxfId="86">
      <calculatedColumnFormula>IF(ISBLANK('2021 QCDR Measure Subm Template'!W3),0,1)</calculatedColumnFormula>
    </tableColumn>
    <tableColumn id="21" name="High Priority Type*" dataDxfId="85">
      <calculatedColumnFormula>IF(OR('2021 QCDR Measure Subm Template'!X3="",'2021 QCDR Measure Subm Template'!X3="Please Specify"),0,1)</calculatedColumnFormula>
    </tableColumn>
    <tableColumn id="22" name="Measure Type*" dataDxfId="84">
      <calculatedColumnFormula>IF(ISBLANK('2021 QCDR Measure Subm Template'!Y3),0,1)</calculatedColumnFormula>
    </tableColumn>
    <tableColumn id="23" name="NQS Domain*" dataDxfId="83">
      <calculatedColumnFormula>IF(OR('2021 QCDR Measure Subm Template'!Z3="",'2021 QCDR Measure Subm Template'!Z3="PLEASE SPECIFY"),0,1)</calculatedColumnFormula>
    </tableColumn>
    <tableColumn id="24" name="Care Setting*" dataDxfId="82">
      <calculatedColumnFormula>IF(ISBLANK('2021 QCDR Measure Subm Template'!AA3),0,1)</calculatedColumnFormula>
    </tableColumn>
    <tableColumn id="48" name="If Multiple Care Settings selected, list Care Settings here." dataDxfId="81">
      <calculatedColumnFormula>IF('2021 QCDR Measure Subm Template'!AB3="N/A",1,IF(OR(_xlfn.ISFORMULA('2021 QCDR Measure Subm Template'!AB3),ISBLANK('2021 QCDR Measure Subm Template'!AB3)),0,1))</calculatedColumnFormula>
    </tableColumn>
    <tableColumn id="15" name="Includes Telehealth?*" dataDxfId="80">
      <calculatedColumnFormula>IF(ISBLANK('2021 QCDR Measure Subm Template'!AC3),0,1)</calculatedColumnFormula>
    </tableColumn>
    <tableColumn id="25" name="Which Meaningful Measure Area applies to this measure?*" dataDxfId="79">
      <calculatedColumnFormula>IF(ISBLANK('2021 QCDR Measure Subm Template'!AD3),0,1)</calculatedColumnFormula>
    </tableColumn>
    <tableColumn id="26" name="Meaningful Measure Area Rationale*" dataDxfId="78">
      <calculatedColumnFormula>IF(ISBLANK('2021 QCDR Measure Subm Template'!AE3),0,1)</calculatedColumnFormula>
    </tableColumn>
    <tableColumn id="27" name="Inverse Measure*" dataDxfId="77">
      <calculatedColumnFormula>IF(ISBLANK('2021 QCDR Measure Subm Template'!AF3),0,1)</calculatedColumnFormula>
    </tableColumn>
    <tableColumn id="28" name="Proportional Measure*" dataDxfId="76">
      <calculatedColumnFormula>IF(ISBLANK('2021 QCDR Measure Subm Template'!AG3),0,1)</calculatedColumnFormula>
    </tableColumn>
    <tableColumn id="29" name="Continuous Variable Measure*" dataDxfId="75">
      <calculatedColumnFormula>IF(ISBLANK('2021 QCDR Measure Subm Template'!AH3),0,1)</calculatedColumnFormula>
    </tableColumn>
    <tableColumn id="30" name="Ratio Measure*" dataDxfId="74">
      <calculatedColumnFormula>IF(ISBLANK('2021 QCDR Measure Subm Template'!AI3),0,1)</calculatedColumnFormula>
    </tableColumn>
    <tableColumn id="31" name="If Continuous Variable and/or Ratio is chosen, what is the range of the score(s)?" dataDxfId="73">
      <calculatedColumnFormula>IF('2021 QCDR Measure Subm Template'!AJ3="N/A",1,IF(OR(_xlfn.ISFORMULA('2021 QCDR Measure Subm Template'!AJ3),ISBLANK('2021 QCDR Measure Subm Template'!AJ3)),0,1))</calculatedColumnFormula>
    </tableColumn>
    <tableColumn id="32" name="Number of performance rates to be calculated and submitted*" dataDxfId="72">
      <calculatedColumnFormula>IF(ISBLANK('2021 QCDR Measure Subm Template'!AK3),0,1)</calculatedColumnFormula>
    </tableColumn>
    <tableColumn id="33" name="Performance Rate Description(s)" dataDxfId="71">
      <calculatedColumnFormula>IF(OR(_xlfn.ISFORMULA('2021 QCDR Measure Subm Template'!AL3),ISBLANK('2021 QCDR Measure Subm Template'!AL3)),0,1)</calculatedColumnFormula>
    </tableColumn>
    <tableColumn id="34" name="Indicate an Overall Performance Rate* " dataDxfId="70">
      <calculatedColumnFormula>IF('2021 QCDR Measure Subm Template'!AM3="1st Performance Rate",1,IF(OR(_xlfn.ISFORMULA('2021 QCDR Measure Subm Template'!AM3),ISBLANK('2021 QCDR Measure Subm Template'!AM3)),0,1))</calculatedColumnFormula>
    </tableColumn>
    <tableColumn id="35" name="Risk-Adjusted Status*" dataDxfId="69">
      <calculatedColumnFormula>IF(ISBLANK('2021 QCDR Measure Subm Template'!AN3),0,1)</calculatedColumnFormula>
    </tableColumn>
    <tableColumn id="36" name="If risk-adjusted, indicate which score is risk-adjusted" dataDxfId="68">
      <calculatedColumnFormula>IF(_xlfn.ISFORMULA('2021 QCDR Measure Subm Template'!AO3),0,IF(AND('2021 QCDR Measure Subm Template'!AN3="Yes",'2021 QCDR Measure Subm Template'!AO3=""),0,1))</calculatedColumnFormula>
    </tableColumn>
    <tableColumn id="14" name="Is the QCDR measure able to be abstracted?*" dataDxfId="67">
      <calculatedColumnFormula>IF(ISBLANK('2021 QCDR Measure Subm Template'!AP3),0,1)</calculatedColumnFormula>
    </tableColumn>
    <tableColumn id="37" name="Was the QCDR measure tested at the individual clinician level?" dataDxfId="66">
      <calculatedColumnFormula>IF(ISBLANK('2021 QCDR Measure Subm Template'!AQ3),0,1)</calculatedColumnFormula>
    </tableColumn>
    <tableColumn id="38" name="Validity testing summary (Minimum of Face Validity)" dataDxfId="65">
      <calculatedColumnFormula>IF(ISBLANK('2021 QCDR Measure Subm Template'!AR3),0,1)</calculatedColumnFormula>
    </tableColumn>
    <tableColumn id="49" name="Feasibility Testing Summary" dataDxfId="64">
      <calculatedColumnFormula>IF(ISBLANK('2021 QCDR Measure Subm Template'!AS3),0,1)</calculatedColumnFormula>
    </tableColumn>
    <tableColumn id="50" name="Reliability Testing Summary" dataDxfId="63">
      <calculatedColumnFormula>IF(ISBLANK('2021 QCDR Measure Subm Template'!AT3),0,1)</calculatedColumnFormula>
    </tableColumn>
    <tableColumn id="51" name="Describe Link to Cost Measure/Improvement Activity*" dataDxfId="62">
      <calculatedColumnFormula>IF(ISBLANK('2021 QCDR Measure Subm Template'!AU3),0,1)</calculatedColumnFormula>
    </tableColumn>
    <tableColumn id="39" name="Clinical Recommendation Statement*" dataDxfId="61">
      <calculatedColumnFormula>IF(ISBLANK('2021 QCDR Measure Subm Template'!AV3),0,1)</calculatedColumnFormula>
    </tableColumn>
    <tableColumn id="40" name="Provide the rationale for the QCDR measure*" dataDxfId="60">
      <calculatedColumnFormula>IF(ISBLANK('2021 QCDR Measure Subm Template'!AW3),0,1)</calculatedColumnFormula>
    </tableColumn>
    <tableColumn id="41" name="Provide measure performance data (# months data collected, average performance rate, performance range, and number of clinicians or groups)" dataDxfId="59">
      <calculatedColumnFormula>IF(ISBLANK('2021 QCDR Measure Subm Template'!AX3),0,1)</calculatedColumnFormula>
    </tableColumn>
    <tableColumn id="42" name="If applicable, provide the study citation to support performance gap for the measure" dataDxfId="58">
      <calculatedColumnFormula>IF(ISBLANK('2021 QCDR Measure Subm Template'!AY3),0,1)</calculatedColumnFormula>
    </tableColumn>
    <tableColumn id="53" name="If applicable, provide a Participation Plan if QCDR measure has low adoption by clinicians " dataDxfId="57">
      <calculatedColumnFormula>IF(ISBLANK('2021 QCDR Measure Subm Template'!AZ3),0,1)</calculatedColumnFormula>
    </tableColumn>
    <tableColumn id="43" name="Please indicate applicable specialty/specialties*" dataDxfId="56">
      <calculatedColumnFormula>IF(ISBLANK('2021 QCDR Measure Subm Template'!BA3),0,1)</calculatedColumnFormula>
    </tableColumn>
    <tableColumn id="44" name="Preferred measure published clinical category*" dataDxfId="55">
      <calculatedColumnFormula>IF(ISBLANK('2021 QCDR Measure Subm Template'!BB3),0,1)</calculatedColumnFormula>
    </tableColumn>
  </tableColumns>
  <tableStyleInfo name="TableStyleLight2" showFirstColumn="0" showLastColumn="0" showRowStripes="1" showColumnStripes="0"/>
</table>
</file>

<file path=xl/tables/table5.xml><?xml version="1.0" encoding="utf-8"?>
<table xmlns="http://schemas.openxmlformats.org/spreadsheetml/2006/main" id="7" name="Table5Internal" displayName="Table5Internal" ref="D34:BD64" totalsRowShown="0" headerRowDxfId="54" tableBorderDxfId="53">
  <tableColumns count="53">
    <tableColumn id="1" name="Measure Review Status*" dataDxfId="52">
      <calculatedColumnFormula>IF(D2=0, "E")</calculatedColumnFormula>
    </tableColumn>
    <tableColumn id="2" name="Do you own this measure?*" dataDxfId="51">
      <calculatedColumnFormula>IF(E2=0,"F")</calculatedColumnFormula>
    </tableColumn>
    <tableColumn id="3" name="If you answered &quot;No&quot; or &quot;Co-owned by 2 or more QCDRs&quot;,  please indicate the owner or co-owners." dataDxfId="50">
      <calculatedColumnFormula>IF(OR('2021 QCDR Measure Subm Template'!F3="Yes",('2021 QCDR Measure Subm Template'!G3="N/A")),1,IF('Shadow Table'!F2=0,"G",1))</calculatedColumnFormula>
    </tableColumn>
    <tableColumn id="16" name="Measure Submission Status*" dataDxfId="49">
      <calculatedColumnFormula>IF(G2=0,"H")</calculatedColumnFormula>
    </tableColumn>
    <tableColumn id="4" name="If this is a previously CMS approved measure, please provide the CMS assigned measure ID*" dataDxfId="48">
      <calculatedColumnFormula>IF(H2=0,"I")</calculatedColumnFormula>
    </tableColumn>
    <tableColumn id="49" name="If existing measure with changes, please indicate what has changed to the existing measure" dataDxfId="47">
      <calculatedColumnFormula>IF('2021 QCDR Measure Subm Template'!F3="No - Permission obtained and documentation available upon request",0,IF(AND('2021 QCDR Measure Subm Template'!H3="Existing Approved QCDR Measure With Changes",'Shadow Table'!I2=0),"J",0))</calculatedColumnFormula>
    </tableColumn>
    <tableColumn id="48" name="Can the measure be benchmarked against the previous performance period data? " dataDxfId="46">
      <calculatedColumnFormula>IF('2021 QCDR Measure Subm Template'!F3="No - Permission obtained and documentation available upon request",0,IF(J2=0,"K"))</calculatedColumnFormula>
    </tableColumn>
    <tableColumn id="47" name="If applicable, please Indicate why the previous benchmark can or cannot be used" dataDxfId="45">
      <calculatedColumnFormula>IF('2021 QCDR Measure Subm Template'!F3="No - Permission obtained and documentation available upon request",0,IF(K2=0,0,1))</calculatedColumnFormula>
    </tableColumn>
    <tableColumn id="5" name="Measure Title*" dataDxfId="44">
      <calculatedColumnFormula>IF('2021 QCDR Measure Subm Template'!F3="No - Permission obtained and documentation available upon request",FALSE,IF('2021 QCDR Measure Subm Template'!H3="Existing Approved QCDR Measure With No Changes",FALSE,IF(L2=0,"M")))</calculatedColumnFormula>
    </tableColumn>
    <tableColumn id="6" name="Measure Description*" dataDxfId="43">
      <calculatedColumnFormula>IF('2021 QCDR Measure Subm Template'!F3="No - Permission obtained and documentation available upon request",FALSE,IF('2021 QCDR Measure Subm Template'!H3="Existing Approved QCDR Measure With No Changes",FALSE,IF(M2=0,"N")))</calculatedColumnFormula>
    </tableColumn>
    <tableColumn id="7" name="Denominator*" dataDxfId="42">
      <calculatedColumnFormula>IF('2021 QCDR Measure Subm Template'!F3="No - Permission obtained and documentation available upon request",FALSE,IF('2021 QCDR Measure Subm Template'!H3="Existing Approved QCDR Measure With No Changes",FALSE,IF(N2=0,"O")))</calculatedColumnFormula>
    </tableColumn>
    <tableColumn id="8" name="Numerator*" dataDxfId="41">
      <calculatedColumnFormula>IF('2021 QCDR Measure Subm Template'!F3="No - Permission obtained and documentation available upon request",FALSE,IF('2021 QCDR Measure Subm Template'!H3="Existing Approved QCDR Measure With No Changes",FALSE,IF(O2=0,"P")))</calculatedColumnFormula>
    </tableColumn>
    <tableColumn id="9" name="Denominator Exclusions*" dataDxfId="40">
      <calculatedColumnFormula>IF('2021 QCDR Measure Subm Template'!F3="No - Permission obtained and documentation available upon request",FALSE,IF('2021 QCDR Measure Subm Template'!H3="Existing Approved QCDR Measure With No Changes",FALSE,IF(P2=0,"Q")))</calculatedColumnFormula>
    </tableColumn>
    <tableColumn id="10" name=" Denominator Exceptions*" dataDxfId="39">
      <calculatedColumnFormula>IF('2021 QCDR Measure Subm Template'!F3="No - Permission obtained and documentation available upon request",FALSE,IF('2021 QCDR Measure Subm Template'!H3="Existing Approved QCDR Measure With No Changes",FALSE,IF(Q2=0,"R")))</calculatedColumnFormula>
    </tableColumn>
    <tableColumn id="11" name="Numerator Exclusions*" dataDxfId="38">
      <calculatedColumnFormula>IF('2021 QCDR Measure Subm Template'!F3="No - Permission obtained and documentation available upon request",FALSE,IF('2021 QCDR Measure Subm Template'!H3="Existing Approved QCDR Measure With No Changes",FALSE,IF(R2=0,"S")))</calculatedColumnFormula>
    </tableColumn>
    <tableColumn id="12" name="Primary Data Source Used for Abstraction*" dataDxfId="37">
      <calculatedColumnFormula>IF(S2=0,"T")</calculatedColumnFormula>
    </tableColumn>
    <tableColumn id="13" name="If applicable, please enter additional information regarding the data source used" dataDxfId="36">
      <calculatedColumnFormula>IF(T2=0,0,1)</calculatedColumnFormula>
    </tableColumn>
    <tableColumn id="19" name="NQF ID Number_x000a_(if applicable)" dataDxfId="35">
      <calculatedColumnFormula>IF('2021 QCDR Measure Subm Template'!F3="No - Permission obtained and documentation available upon request",0,IF(U2=0,0,1))</calculatedColumnFormula>
    </tableColumn>
    <tableColumn id="20" name="Is the QCDR measure a high priority measure?*" dataDxfId="34">
      <calculatedColumnFormula>IF('2021 QCDR Measure Subm Template'!F3="No - Permission obtained and documentation available upon request",FALSE,IF('2021 QCDR Measure Subm Template'!H3="Existing Approved QCDR Measure With No Changes",FALSE,IF(OR(V2=0,'2021 QCDR Measure Subm Template'!W3="&lt;Specify&gt;"),"W")))</calculatedColumnFormula>
    </tableColumn>
    <tableColumn id="21" name="High Priority Type*" dataDxfId="33">
      <calculatedColumnFormula>IF('2021 QCDR Measure Subm Template'!F3="No - Permission obtained and documentation available upon request",FALSE,IF('2021 QCDR Measure Subm Template'!H3="Existing Approved QCDR Measure With No Changes",FALSE,IF(W2=0,"X",IF(AND('2021 QCDR Measure Subm Template'!W3="Yes",'2021 QCDR Measure Subm Template'!X3="PLEASE SPECIFY"),"X"))))</calculatedColumnFormula>
    </tableColumn>
    <tableColumn id="22" name="Measure Type*" dataDxfId="32">
      <calculatedColumnFormula>IF('2021 QCDR Measure Subm Template'!F3="No - Permission obtained and documentation available upon request",FALSE,IF('2021 QCDR Measure Subm Template'!H3="Existing Approved QCDR Measure With No Changes",FALSE,IF(X2=0,"Y")))</calculatedColumnFormula>
    </tableColumn>
    <tableColumn id="23" name="NQS Domain*" dataDxfId="31">
      <calculatedColumnFormula>IF('2021 QCDR Measure Subm Template'!F3="No - Permission obtained and documentation available upon request",FALSE,IF('2021 QCDR Measure Subm Template'!H3="Existing Approved QCDR Measure With No Changes",FALSE,IF(Y2=0,"Z")))</calculatedColumnFormula>
    </tableColumn>
    <tableColumn id="24" name="Care Setting*" dataDxfId="30">
      <calculatedColumnFormula>IF('2021 QCDR Measure Subm Template'!F3="No - Permission obtained and documentation available upon request",FALSE,IF(Z2=0,"AA"))</calculatedColumnFormula>
    </tableColumn>
    <tableColumn id="50" name="If Multiple Care Settings selected, list Care Settings here." dataDxfId="29">
      <calculatedColumnFormula>IF('2021 QCDR Measure Subm Template'!F3="No - Permission obtained and documentation available upon request",0,IF(AND('2021 QCDR Measure Subm Template'!AA3="Multiple Care Settings",'Shadow Table'!Z2=0),"AB",0))</calculatedColumnFormula>
    </tableColumn>
    <tableColumn id="15" name="Includes Telehealth?*" dataDxfId="28">
      <calculatedColumnFormula>IF('2021 QCDR Measure Subm Template'!F3="No - Permission obtained and documentation available upon request",FALSE,IF(AB2=0,"AC"))</calculatedColumnFormula>
    </tableColumn>
    <tableColumn id="25" name="Which Meaningful Measure Area applies to this measure?*" dataDxfId="27">
      <calculatedColumnFormula>IF('2021 QCDR Measure Subm Template'!F3="No - Permission obtained and documentation available upon request",FALSE,IF('2021 QCDR Measure Subm Template'!H3="Existing Approved QCDR Measure With No Changes",FALSE,IF(AC2=0,"AD")))</calculatedColumnFormula>
    </tableColumn>
    <tableColumn id="26" name="Meaningful Measure Area Rationale*" dataDxfId="26">
      <calculatedColumnFormula>IF('2021 QCDR Measure Subm Template'!F3="No - Permission obtained and documentation available upon request",FALSE,IF(AD2=0,"AE"))</calculatedColumnFormula>
    </tableColumn>
    <tableColumn id="27" name="Inverse Measure*" dataDxfId="25">
      <calculatedColumnFormula>IF('2021 QCDR Measure Subm Template'!F3="No - Permission obtained and documentation available upon request",FALSE,IF('2021 QCDR Measure Subm Template'!H3="Existing Approved QCDR Measure With No Changes",FALSE,IF(AE2=0,"AF")))</calculatedColumnFormula>
    </tableColumn>
    <tableColumn id="28" name="Proportional Measure*" dataDxfId="24">
      <calculatedColumnFormula>IF('2021 QCDR Measure Subm Template'!F3="No - Permission obtained and documentation available upon request",FALSE,IF('2021 QCDR Measure Subm Template'!H3="Existing Approved QCDR Measure With No Changes",FALSE,IF(AF2=0,"AG")))</calculatedColumnFormula>
    </tableColumn>
    <tableColumn id="29" name="Continuous Variable Measure*" dataDxfId="23">
      <calculatedColumnFormula>IF('2021 QCDR Measure Subm Template'!F3="No - Permission obtained and documentation available upon request",FALSE,IF('2021 QCDR Measure Subm Template'!H3="Existing Approved QCDR Measure With No Changes",FALSE,IF(AG2=0,"AH")))</calculatedColumnFormula>
    </tableColumn>
    <tableColumn id="30" name="Ratio Measure*" dataDxfId="22">
      <calculatedColumnFormula>IF('2021 QCDR Measure Subm Template'!F3="No - Permission obtained and documentation available upon request",FALSE,IF('2021 QCDR Measure Subm Template'!H3="Existing Approved QCDR Measure With No Changes",FALSE,IF(AH2=0,"AI")))</calculatedColumnFormula>
    </tableColumn>
    <tableColumn id="31" name="If Continuous Variable and/or Ratio is chosen, what is the range of the score(s)?" dataDxfId="21">
      <calculatedColumnFormula>IF('2021 QCDR Measure Subm Template'!F3="No - Permission obtained and documentation available upon request",FALSE,IF('2021 QCDR Measure Subm Template'!H3="Existing Approved QCDR Measure With No Changes",FALSE,IF(AND(AI2=0,OR('2021 QCDR Measure Subm Template'!AH3="Yes",'2021 QCDR Measure Subm Template'!AI3="Yes")),"AJ")))</calculatedColumnFormula>
    </tableColumn>
    <tableColumn id="32" name="Number of performance rates to be calculated and submitted*" dataDxfId="20">
      <calculatedColumnFormula>IF('2021 QCDR Measure Subm Template'!F3="No - Permission obtained and documentation available upon request",FALSE,IF('2021 QCDR Measure Subm Template'!H3="Existing Approved QCDR Measure With No Changes",FALSE,IF(ISBLANK('2021 QCDR Measure Subm Template'!AK3),"AK")))</calculatedColumnFormula>
    </tableColumn>
    <tableColumn id="33" name="Performance Rate Description(s)" dataDxfId="19">
      <calculatedColumnFormula>IF('2021 QCDR Measure Subm Template'!F3="No - Permission obtained and documentation available upon request",0,IF('2021 QCDR Measure Subm Template'!H3="Existing Approved QCDR Measure With No Changes",0,IF(ISBLANK('2021 QCDR Measure Subm Template'!AL3),0,1)))</calculatedColumnFormula>
    </tableColumn>
    <tableColumn id="34" name="Indicate an Overall Performance Rate* " dataDxfId="18">
      <calculatedColumnFormula>IF('2021 QCDR Measure Subm Template'!F3="No - Permission obtained and documentation available upon request",FALSE,IF('2021 QCDR Measure Subm Template'!H3="Existing Approved QCDR Measure With No Changes",FALSE,IF(AND(AL2=0,'2021 QCDR Measure Subm Template'!AK3&lt;&gt;1),"AM")))</calculatedColumnFormula>
    </tableColumn>
    <tableColumn id="35" name="Risk-Adjusted Status*" dataDxfId="17">
      <calculatedColumnFormula>IF('2021 QCDR Measure Subm Template'!F3="No - Permission obtained and documentation available upon request",FALSE,IF('2021 QCDR Measure Subm Template'!H3="Existing Approved QCDR Measure With No Changes",FALSE,IF(AM2=0,"AN")))</calculatedColumnFormula>
    </tableColumn>
    <tableColumn id="36" name="If risk-adjusted, indicate which score is risk-adjusted" dataDxfId="16">
      <calculatedColumnFormula>IF('2021 QCDR Measure Subm Template'!F3="No - Permission obtained and documentation available upon request",0,IF(AND('2021 QCDR Measure Subm Template'!AN3="Yes",AN2=0),"AO",0))</calculatedColumnFormula>
    </tableColumn>
    <tableColumn id="14" name="Is the QCDR measure able to be abstracted?*" dataDxfId="15">
      <calculatedColumnFormula>IF(AO2=0,"AP")</calculatedColumnFormula>
    </tableColumn>
    <tableColumn id="37" name="Was the QCDR measure tested at the individual clinician level?" dataDxfId="14">
      <calculatedColumnFormula>IF('2021 QCDR Measure Subm Template'!F3="No - Permission obtained and documentation available upon request",0,IF(AP2=0,0,1))</calculatedColumnFormula>
    </tableColumn>
    <tableColumn id="38" name="Validity testing summary (Minimum of Face Validity)" dataDxfId="13">
      <calculatedColumnFormula>IF('2021 QCDR Measure Subm Template'!F3="No - Permission obtained and documentation available upon request",0,IF(AQ2=0,0,1))</calculatedColumnFormula>
    </tableColumn>
    <tableColumn id="51" name="Feasibility Testing Summary" dataDxfId="12">
      <calculatedColumnFormula>IF('2021 QCDR Measure Subm Template'!F3="No - Permission obtained and documentation available upon request",0,IF(AR2=0,0,1))</calculatedColumnFormula>
    </tableColumn>
    <tableColumn id="52" name="Reliability Testing Summary" dataDxfId="11">
      <calculatedColumnFormula>IF('2021 QCDR Measure Subm Template'!F3="No - Permission obtained and documentation available upon request",0,IF(AS2=0,0,1))</calculatedColumnFormula>
    </tableColumn>
    <tableColumn id="53" name="Describe Link to Cost Measure/Improvement Activity*" dataDxfId="10">
      <calculatedColumnFormula>IF(AT2=0,"AU")</calculatedColumnFormula>
    </tableColumn>
    <tableColumn id="39" name="Clinical Recommendation Statement*" dataDxfId="9">
      <calculatedColumnFormula>IF('2021 QCDR Measure Subm Template'!F3="No - Permission obtained and documentation available upon request",FALSE,IF(AU2=0,"AV"))</calculatedColumnFormula>
    </tableColumn>
    <tableColumn id="40" name="Provide the rationale for the QCDR measure*" dataDxfId="8">
      <calculatedColumnFormula>IF('2021 QCDR Measure Subm Template'!F3="No - Permission obtained and documentation available upon request",FALSE,IF(AV2=0,"AW"))</calculatedColumnFormula>
    </tableColumn>
    <tableColumn id="41" name="Provide measure performance data (# months data collected, average performance rate, performance range, and number of clinicians or groups)" dataDxfId="7">
      <calculatedColumnFormula>IF(AW2=0,0,1)</calculatedColumnFormula>
    </tableColumn>
    <tableColumn id="42" name="If applicable, provide the study citation to support performance gap for the measure" dataDxfId="6">
      <calculatedColumnFormula>IF('2021 QCDR Measure Subm Template'!F3="No - Permission obtained and documentation available upon request",0,IF(AX2=0,0,1))</calculatedColumnFormula>
    </tableColumn>
    <tableColumn id="55" name="If applicable, provide a Participation Plan if QCDR measure has low adoption by clinicians " dataDxfId="5">
      <calculatedColumnFormula>IF('2021 QCDR Measure Subm Template'!F3="No - Permission obtained and documentation available upon request",0,IF(AY2=0,0,1))</calculatedColumnFormula>
    </tableColumn>
    <tableColumn id="43" name="Please indicate applicable specialty/specialties*" dataDxfId="4">
      <calculatedColumnFormula>IF(AZ2=0,"BA")</calculatedColumnFormula>
    </tableColumn>
    <tableColumn id="44" name="Preferred measure published clinical category*" dataDxfId="3">
      <calculatedColumnFormula>IF(OR(BA2=0,'2021 QCDR Measure Subm Template'!BB3="&lt;Specify&gt;"),"BB")</calculatedColumnFormula>
    </tableColumn>
    <tableColumn id="45" name="CMS Measure Feedback" dataDxfId="2"/>
    <tableColumn id="46" name="Vendor Measure Response" dataDxfId="1"/>
    <tableColumn id="56" name="QCDR Measure Reconsideration Meeting Summary"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T75"/>
  <sheetViews>
    <sheetView showGridLines="0" tabSelected="1" zoomScale="80" zoomScaleNormal="80" workbookViewId="0">
      <selection activeCell="B4" sqref="B4"/>
    </sheetView>
  </sheetViews>
  <sheetFormatPr defaultColWidth="9.109375" defaultRowHeight="18" x14ac:dyDescent="0.35"/>
  <cols>
    <col min="1" max="1" width="14.6640625" style="8" customWidth="1"/>
    <col min="2" max="2" width="38.88671875" style="4" customWidth="1"/>
    <col min="3" max="3" width="26.33203125" style="4" customWidth="1"/>
    <col min="4" max="4" width="93.44140625" style="4" customWidth="1"/>
    <col min="5" max="5" width="9.109375" style="4"/>
    <col min="6" max="6" width="19.5546875" style="4" customWidth="1"/>
    <col min="7" max="7" width="19.33203125" style="4" customWidth="1"/>
    <col min="8" max="8" width="6.44140625" style="4" customWidth="1"/>
    <col min="9" max="16384" width="9.109375" style="4"/>
  </cols>
  <sheetData>
    <row r="1" spans="1:20" s="5" customFormat="1" ht="37.5" customHeight="1" x14ac:dyDescent="0.35">
      <c r="A1" s="65" t="s">
        <v>339</v>
      </c>
      <c r="B1" s="65"/>
      <c r="C1" s="65"/>
      <c r="D1" s="65"/>
      <c r="E1" s="29"/>
      <c r="F1" s="29"/>
      <c r="G1" s="29"/>
      <c r="H1" s="30"/>
      <c r="I1" s="30"/>
      <c r="J1" s="30"/>
      <c r="K1" s="30"/>
      <c r="L1" s="30"/>
      <c r="M1" s="30"/>
    </row>
    <row r="2" spans="1:20" x14ac:dyDescent="0.35">
      <c r="A2" s="66"/>
      <c r="B2" s="67"/>
      <c r="C2" s="67"/>
      <c r="D2" s="67"/>
    </row>
    <row r="3" spans="1:20" ht="41.25" customHeight="1" x14ac:dyDescent="0.35">
      <c r="A3" s="68" t="s">
        <v>373</v>
      </c>
      <c r="B3" s="69"/>
      <c r="C3" s="69"/>
      <c r="D3" s="69"/>
      <c r="E3" s="18"/>
      <c r="F3" s="18"/>
      <c r="G3" s="18"/>
      <c r="H3" s="18"/>
      <c r="I3" s="18"/>
      <c r="J3" s="18"/>
    </row>
    <row r="4" spans="1:20" x14ac:dyDescent="0.35">
      <c r="A4" s="66"/>
      <c r="B4" s="67"/>
      <c r="C4" s="67"/>
      <c r="D4" s="67"/>
    </row>
    <row r="5" spans="1:20" ht="34.799999999999997" x14ac:dyDescent="0.35">
      <c r="A5" s="70" t="s">
        <v>308</v>
      </c>
      <c r="B5" s="71"/>
      <c r="C5" s="71"/>
      <c r="D5" s="71"/>
      <c r="E5" s="26"/>
      <c r="F5" s="26"/>
      <c r="G5" s="26"/>
      <c r="H5" s="26"/>
      <c r="I5" s="19"/>
    </row>
    <row r="6" spans="1:20" ht="21.75" customHeight="1" x14ac:dyDescent="0.35">
      <c r="A6" s="70" t="s">
        <v>372</v>
      </c>
      <c r="B6" s="71"/>
      <c r="C6" s="71"/>
      <c r="D6" s="71"/>
      <c r="E6" s="27"/>
      <c r="F6" s="27"/>
      <c r="G6" s="27"/>
      <c r="H6" s="27"/>
      <c r="I6" s="6"/>
      <c r="J6" s="6"/>
      <c r="K6" s="6"/>
      <c r="L6" s="6"/>
      <c r="M6" s="6"/>
      <c r="N6" s="6"/>
      <c r="O6" s="6"/>
    </row>
    <row r="7" spans="1:20" s="5" customFormat="1" ht="52.2" x14ac:dyDescent="0.35">
      <c r="A7" s="70" t="s">
        <v>374</v>
      </c>
      <c r="B7" s="71"/>
      <c r="C7" s="71"/>
      <c r="D7" s="71"/>
      <c r="E7" s="25"/>
      <c r="F7" s="25"/>
      <c r="G7" s="25"/>
      <c r="H7" s="20"/>
      <c r="I7" s="21"/>
      <c r="J7" s="4"/>
      <c r="K7" s="4"/>
      <c r="L7" s="4"/>
      <c r="M7" s="4"/>
      <c r="N7" s="4"/>
      <c r="O7" s="4"/>
      <c r="P7" s="4"/>
      <c r="Q7" s="4"/>
      <c r="R7" s="4"/>
      <c r="S7" s="4"/>
      <c r="T7" s="4"/>
    </row>
    <row r="8" spans="1:20" s="5" customFormat="1" x14ac:dyDescent="0.35">
      <c r="A8" s="72"/>
      <c r="B8" s="73"/>
      <c r="C8" s="74"/>
      <c r="D8" s="74"/>
      <c r="E8" s="25"/>
      <c r="F8" s="25"/>
      <c r="G8" s="25"/>
      <c r="H8" s="20"/>
      <c r="I8" s="4"/>
      <c r="J8" s="4"/>
      <c r="K8" s="4"/>
      <c r="L8" s="4"/>
      <c r="M8" s="4"/>
      <c r="N8" s="4"/>
      <c r="O8" s="4"/>
      <c r="P8" s="4"/>
      <c r="Q8" s="4"/>
      <c r="R8" s="4"/>
      <c r="S8" s="4"/>
      <c r="T8" s="4"/>
    </row>
    <row r="9" spans="1:20" s="5" customFormat="1" ht="22.5" customHeight="1" x14ac:dyDescent="0.35">
      <c r="A9" s="75" t="s">
        <v>309</v>
      </c>
      <c r="B9" s="76"/>
      <c r="C9" s="76"/>
      <c r="D9" s="76"/>
      <c r="E9" s="13"/>
      <c r="F9" s="13"/>
      <c r="G9" s="13"/>
      <c r="H9" s="13"/>
      <c r="I9" s="4"/>
      <c r="J9" s="4"/>
      <c r="K9" s="4"/>
      <c r="L9" s="4"/>
      <c r="M9" s="4"/>
      <c r="N9" s="4"/>
      <c r="O9" s="4"/>
      <c r="P9" s="4"/>
      <c r="Q9" s="4"/>
      <c r="R9" s="4"/>
      <c r="S9" s="4"/>
      <c r="T9" s="4"/>
    </row>
    <row r="10" spans="1:20" s="5" customFormat="1" ht="40.5" customHeight="1" x14ac:dyDescent="0.35">
      <c r="A10" s="70" t="s">
        <v>375</v>
      </c>
      <c r="B10" s="71"/>
      <c r="C10" s="71"/>
      <c r="D10" s="71"/>
      <c r="E10" s="25"/>
      <c r="F10" s="25"/>
      <c r="G10" s="25"/>
      <c r="H10" s="20"/>
      <c r="I10" s="20"/>
      <c r="J10" s="4"/>
      <c r="K10" s="4"/>
      <c r="L10" s="4"/>
      <c r="M10" s="4"/>
      <c r="N10" s="4"/>
      <c r="O10" s="4"/>
      <c r="P10" s="4"/>
      <c r="Q10" s="4"/>
      <c r="R10" s="4"/>
      <c r="S10" s="4"/>
      <c r="T10" s="4"/>
    </row>
    <row r="11" spans="1:20" s="5" customFormat="1" ht="59.25" customHeight="1" x14ac:dyDescent="0.35">
      <c r="A11" s="70" t="s">
        <v>376</v>
      </c>
      <c r="B11" s="71"/>
      <c r="C11" s="71"/>
      <c r="D11" s="71"/>
      <c r="E11" s="25"/>
      <c r="F11" s="25"/>
      <c r="G11" s="25"/>
      <c r="H11" s="20"/>
      <c r="I11" s="20"/>
      <c r="J11" s="4"/>
      <c r="K11" s="4"/>
      <c r="L11" s="4"/>
      <c r="M11" s="4"/>
      <c r="N11" s="4"/>
      <c r="O11" s="4"/>
      <c r="P11" s="4"/>
      <c r="Q11" s="4"/>
      <c r="R11" s="4"/>
      <c r="S11" s="4"/>
      <c r="T11" s="4"/>
    </row>
    <row r="12" spans="1:20" s="5" customFormat="1" ht="42.75" customHeight="1" x14ac:dyDescent="0.35">
      <c r="A12" s="70" t="s">
        <v>377</v>
      </c>
      <c r="B12" s="71"/>
      <c r="C12" s="71"/>
      <c r="D12" s="71"/>
      <c r="E12" s="13"/>
      <c r="F12" s="13"/>
      <c r="G12" s="13"/>
      <c r="H12" s="13"/>
      <c r="I12" s="13"/>
      <c r="J12" s="4"/>
      <c r="K12" s="4"/>
      <c r="L12" s="4"/>
      <c r="M12" s="4"/>
      <c r="N12" s="4"/>
      <c r="O12" s="4"/>
      <c r="P12" s="4"/>
      <c r="Q12" s="4"/>
      <c r="R12" s="4"/>
      <c r="S12" s="4"/>
      <c r="T12" s="4"/>
    </row>
    <row r="13" spans="1:20" s="5" customFormat="1" ht="78" customHeight="1" x14ac:dyDescent="0.35">
      <c r="A13" s="70" t="s">
        <v>378</v>
      </c>
      <c r="B13" s="71"/>
      <c r="C13" s="71"/>
      <c r="D13" s="71"/>
      <c r="E13" s="25"/>
      <c r="F13" s="25"/>
      <c r="G13" s="25"/>
      <c r="H13" s="20"/>
      <c r="I13" s="20"/>
      <c r="J13" s="4"/>
      <c r="K13" s="4"/>
      <c r="L13" s="4"/>
      <c r="M13" s="4"/>
      <c r="N13" s="4"/>
      <c r="O13" s="4"/>
      <c r="P13" s="4"/>
      <c r="Q13" s="4"/>
      <c r="R13" s="4"/>
      <c r="S13" s="4"/>
      <c r="T13" s="4"/>
    </row>
    <row r="14" spans="1:20" s="5" customFormat="1" x14ac:dyDescent="0.35">
      <c r="A14" s="22"/>
      <c r="C14" s="4"/>
      <c r="D14" s="4"/>
      <c r="E14" s="4"/>
      <c r="F14" s="4"/>
      <c r="G14" s="4"/>
      <c r="H14" s="4"/>
      <c r="I14" s="4"/>
      <c r="J14" s="4"/>
      <c r="K14" s="4"/>
      <c r="L14" s="4"/>
      <c r="M14" s="4"/>
      <c r="N14" s="4"/>
      <c r="O14" s="4"/>
      <c r="P14" s="4"/>
      <c r="Q14" s="4"/>
      <c r="R14" s="4"/>
      <c r="S14" s="4"/>
      <c r="T14" s="4"/>
    </row>
    <row r="15" spans="1:20" x14ac:dyDescent="0.35">
      <c r="A15" s="31" t="s">
        <v>103</v>
      </c>
      <c r="B15" s="32" t="s">
        <v>104</v>
      </c>
      <c r="C15" s="32" t="s">
        <v>105</v>
      </c>
      <c r="D15" s="33" t="s">
        <v>106</v>
      </c>
    </row>
    <row r="16" spans="1:20" ht="34.799999999999997" x14ac:dyDescent="0.35">
      <c r="A16" s="34" t="s">
        <v>107</v>
      </c>
      <c r="B16" s="35" t="s">
        <v>224</v>
      </c>
      <c r="C16" s="36" t="s">
        <v>61</v>
      </c>
      <c r="D16" s="37" t="s">
        <v>109</v>
      </c>
    </row>
    <row r="17" spans="1:5" ht="34.799999999999997" x14ac:dyDescent="0.35">
      <c r="A17" s="38" t="s">
        <v>110</v>
      </c>
      <c r="B17" s="35" t="s">
        <v>66</v>
      </c>
      <c r="C17" s="36" t="s">
        <v>61</v>
      </c>
      <c r="D17" s="37" t="s">
        <v>111</v>
      </c>
    </row>
    <row r="18" spans="1:5" ht="75.75" customHeight="1" x14ac:dyDescent="0.35">
      <c r="A18" s="34" t="s">
        <v>112</v>
      </c>
      <c r="B18" s="35" t="s">
        <v>67</v>
      </c>
      <c r="C18" s="36" t="s">
        <v>61</v>
      </c>
      <c r="D18" s="37" t="s">
        <v>113</v>
      </c>
    </row>
    <row r="19" spans="1:5" ht="35.4" x14ac:dyDescent="0.35">
      <c r="A19" s="38" t="s">
        <v>114</v>
      </c>
      <c r="B19" s="35" t="s">
        <v>310</v>
      </c>
      <c r="C19" s="36" t="s">
        <v>61</v>
      </c>
      <c r="D19" s="39" t="s">
        <v>311</v>
      </c>
    </row>
    <row r="20" spans="1:5" ht="52.2" x14ac:dyDescent="0.35">
      <c r="A20" s="34" t="s">
        <v>117</v>
      </c>
      <c r="B20" s="35" t="s">
        <v>300</v>
      </c>
      <c r="C20" s="36" t="s">
        <v>116</v>
      </c>
      <c r="D20" s="37" t="s">
        <v>244</v>
      </c>
    </row>
    <row r="21" spans="1:5" ht="147" customHeight="1" x14ac:dyDescent="0.35">
      <c r="A21" s="38" t="s">
        <v>118</v>
      </c>
      <c r="B21" s="35" t="s">
        <v>135</v>
      </c>
      <c r="C21" s="36" t="s">
        <v>116</v>
      </c>
      <c r="D21" s="40" t="s">
        <v>341</v>
      </c>
    </row>
    <row r="22" spans="1:5" ht="69.599999999999994" x14ac:dyDescent="0.35">
      <c r="A22" s="34" t="s">
        <v>119</v>
      </c>
      <c r="B22" s="35" t="s">
        <v>312</v>
      </c>
      <c r="C22" s="36" t="s">
        <v>127</v>
      </c>
      <c r="D22" s="40" t="s">
        <v>342</v>
      </c>
    </row>
    <row r="23" spans="1:5" ht="92.25" customHeight="1" x14ac:dyDescent="0.35">
      <c r="A23" s="41" t="s">
        <v>120</v>
      </c>
      <c r="B23" s="35" t="s">
        <v>301</v>
      </c>
      <c r="C23" s="36" t="s">
        <v>116</v>
      </c>
      <c r="D23" s="37" t="s">
        <v>371</v>
      </c>
    </row>
    <row r="24" spans="1:5" ht="69.599999999999994" x14ac:dyDescent="0.35">
      <c r="A24" s="41" t="s">
        <v>121</v>
      </c>
      <c r="B24" s="35" t="s">
        <v>294</v>
      </c>
      <c r="C24" s="36" t="s">
        <v>116</v>
      </c>
      <c r="D24" s="42" t="s">
        <v>343</v>
      </c>
    </row>
    <row r="25" spans="1:5" ht="52.2" x14ac:dyDescent="0.35">
      <c r="A25" s="38" t="s">
        <v>122</v>
      </c>
      <c r="B25" s="35" t="s">
        <v>280</v>
      </c>
      <c r="C25" s="36" t="s">
        <v>127</v>
      </c>
      <c r="D25" s="37" t="s">
        <v>344</v>
      </c>
      <c r="E25" s="23"/>
    </row>
    <row r="26" spans="1:5" ht="69.599999999999994" x14ac:dyDescent="0.35">
      <c r="A26" s="41" t="s">
        <v>123</v>
      </c>
      <c r="B26" s="35" t="s">
        <v>132</v>
      </c>
      <c r="C26" s="36" t="s">
        <v>127</v>
      </c>
      <c r="D26" s="37" t="s">
        <v>283</v>
      </c>
      <c r="E26" s="23"/>
    </row>
    <row r="27" spans="1:5" ht="87" x14ac:dyDescent="0.35">
      <c r="A27" s="41" t="s">
        <v>124</v>
      </c>
      <c r="B27" s="35" t="s">
        <v>276</v>
      </c>
      <c r="C27" s="36" t="s">
        <v>127</v>
      </c>
      <c r="D27" s="37" t="s">
        <v>345</v>
      </c>
    </row>
    <row r="28" spans="1:5" ht="69.599999999999994" x14ac:dyDescent="0.35">
      <c r="A28" s="41" t="s">
        <v>125</v>
      </c>
      <c r="B28" s="35" t="s">
        <v>3</v>
      </c>
      <c r="C28" s="36" t="s">
        <v>116</v>
      </c>
      <c r="D28" s="37" t="s">
        <v>346</v>
      </c>
    </row>
    <row r="29" spans="1:5" ht="87" x14ac:dyDescent="0.35">
      <c r="A29" s="41" t="s">
        <v>126</v>
      </c>
      <c r="B29" s="35" t="s">
        <v>30</v>
      </c>
      <c r="C29" s="36" t="s">
        <v>116</v>
      </c>
      <c r="D29" s="37" t="s">
        <v>347</v>
      </c>
    </row>
    <row r="30" spans="1:5" ht="87" x14ac:dyDescent="0.35">
      <c r="A30" s="41" t="s">
        <v>128</v>
      </c>
      <c r="B30" s="35" t="s">
        <v>4</v>
      </c>
      <c r="C30" s="36" t="s">
        <v>116</v>
      </c>
      <c r="D30" s="37" t="s">
        <v>348</v>
      </c>
    </row>
    <row r="31" spans="1:5" ht="69.599999999999994" x14ac:dyDescent="0.35">
      <c r="A31" s="41" t="s">
        <v>129</v>
      </c>
      <c r="B31" s="35" t="s">
        <v>5</v>
      </c>
      <c r="C31" s="36" t="s">
        <v>116</v>
      </c>
      <c r="D31" s="37" t="s">
        <v>349</v>
      </c>
    </row>
    <row r="32" spans="1:5" ht="93.75" customHeight="1" x14ac:dyDescent="0.35">
      <c r="A32" s="41" t="s">
        <v>130</v>
      </c>
      <c r="B32" s="35" t="s">
        <v>6</v>
      </c>
      <c r="C32" s="36" t="s">
        <v>116</v>
      </c>
      <c r="D32" s="37" t="s">
        <v>350</v>
      </c>
    </row>
    <row r="33" spans="1:4" ht="174" x14ac:dyDescent="0.35">
      <c r="A33" s="41" t="s">
        <v>131</v>
      </c>
      <c r="B33" s="35" t="s">
        <v>7</v>
      </c>
      <c r="C33" s="36" t="s">
        <v>116</v>
      </c>
      <c r="D33" s="37" t="s">
        <v>351</v>
      </c>
    </row>
    <row r="34" spans="1:4" ht="104.4" x14ac:dyDescent="0.35">
      <c r="A34" s="41" t="s">
        <v>133</v>
      </c>
      <c r="B34" s="35" t="s">
        <v>8</v>
      </c>
      <c r="C34" s="36" t="s">
        <v>116</v>
      </c>
      <c r="D34" s="37" t="s">
        <v>352</v>
      </c>
    </row>
    <row r="35" spans="1:4" ht="129" customHeight="1" x14ac:dyDescent="0.35">
      <c r="A35" s="41" t="s">
        <v>134</v>
      </c>
      <c r="B35" s="43" t="s">
        <v>275</v>
      </c>
      <c r="C35" s="36" t="s">
        <v>116</v>
      </c>
      <c r="D35" s="37" t="s">
        <v>282</v>
      </c>
    </row>
    <row r="36" spans="1:4" ht="52.2" x14ac:dyDescent="0.35">
      <c r="A36" s="41" t="s">
        <v>136</v>
      </c>
      <c r="B36" s="44" t="s">
        <v>59</v>
      </c>
      <c r="C36" s="36" t="s">
        <v>127</v>
      </c>
      <c r="D36" s="37" t="s">
        <v>353</v>
      </c>
    </row>
    <row r="37" spans="1:4" ht="69.599999999999994" x14ac:dyDescent="0.35">
      <c r="A37" s="41" t="s">
        <v>137</v>
      </c>
      <c r="B37" s="35" t="s">
        <v>139</v>
      </c>
      <c r="C37" s="36" t="s">
        <v>127</v>
      </c>
      <c r="D37" s="40" t="s">
        <v>354</v>
      </c>
    </row>
    <row r="38" spans="1:4" ht="28.5" customHeight="1" x14ac:dyDescent="0.35">
      <c r="A38" s="41" t="s">
        <v>138</v>
      </c>
      <c r="B38" s="35" t="s">
        <v>298</v>
      </c>
      <c r="C38" s="36" t="s">
        <v>116</v>
      </c>
      <c r="D38" s="37" t="s">
        <v>221</v>
      </c>
    </row>
    <row r="39" spans="1:4" x14ac:dyDescent="0.35">
      <c r="A39" s="41" t="s">
        <v>140</v>
      </c>
      <c r="B39" s="35" t="s">
        <v>9</v>
      </c>
      <c r="C39" s="36" t="s">
        <v>116</v>
      </c>
      <c r="D39" s="37" t="s">
        <v>143</v>
      </c>
    </row>
    <row r="40" spans="1:4" x14ac:dyDescent="0.35">
      <c r="A40" s="41" t="s">
        <v>141</v>
      </c>
      <c r="B40" s="35" t="s">
        <v>62</v>
      </c>
      <c r="C40" s="36" t="s">
        <v>116</v>
      </c>
      <c r="D40" s="37" t="s">
        <v>304</v>
      </c>
    </row>
    <row r="41" spans="1:4" x14ac:dyDescent="0.35">
      <c r="A41" s="41" t="s">
        <v>142</v>
      </c>
      <c r="B41" s="35" t="s">
        <v>292</v>
      </c>
      <c r="C41" s="36" t="s">
        <v>116</v>
      </c>
      <c r="D41" s="40" t="s">
        <v>222</v>
      </c>
    </row>
    <row r="42" spans="1:4" ht="34.799999999999997" x14ac:dyDescent="0.35">
      <c r="A42" s="41" t="s">
        <v>144</v>
      </c>
      <c r="B42" s="45" t="s">
        <v>146</v>
      </c>
      <c r="C42" s="36" t="s">
        <v>116</v>
      </c>
      <c r="D42" s="40" t="s">
        <v>272</v>
      </c>
    </row>
    <row r="43" spans="1:4" ht="34.799999999999997" x14ac:dyDescent="0.35">
      <c r="A43" s="41" t="s">
        <v>145</v>
      </c>
      <c r="B43" s="46" t="s">
        <v>316</v>
      </c>
      <c r="C43" s="47" t="s">
        <v>127</v>
      </c>
      <c r="D43" s="37" t="s">
        <v>267</v>
      </c>
    </row>
    <row r="44" spans="1:4" ht="52.2" x14ac:dyDescent="0.35">
      <c r="A44" s="41" t="s">
        <v>147</v>
      </c>
      <c r="B44" s="46" t="s">
        <v>320</v>
      </c>
      <c r="C44" s="47" t="s">
        <v>116</v>
      </c>
      <c r="D44" s="37" t="s">
        <v>338</v>
      </c>
    </row>
    <row r="45" spans="1:4" ht="34.799999999999997" x14ac:dyDescent="0.35">
      <c r="A45" s="41" t="s">
        <v>148</v>
      </c>
      <c r="B45" s="35" t="s">
        <v>261</v>
      </c>
      <c r="C45" s="36" t="s">
        <v>116</v>
      </c>
      <c r="D45" s="40" t="s">
        <v>243</v>
      </c>
    </row>
    <row r="46" spans="1:4" ht="69.599999999999994" x14ac:dyDescent="0.35">
      <c r="A46" s="41" t="s">
        <v>149</v>
      </c>
      <c r="B46" s="35" t="s">
        <v>65</v>
      </c>
      <c r="C46" s="36" t="s">
        <v>116</v>
      </c>
      <c r="D46" s="37" t="s">
        <v>355</v>
      </c>
    </row>
    <row r="47" spans="1:4" ht="112.5" customHeight="1" x14ac:dyDescent="0.35">
      <c r="A47" s="41" t="s">
        <v>150</v>
      </c>
      <c r="B47" s="35" t="s">
        <v>10</v>
      </c>
      <c r="C47" s="36" t="s">
        <v>116</v>
      </c>
      <c r="D47" s="37" t="s">
        <v>299</v>
      </c>
    </row>
    <row r="48" spans="1:4" ht="104.4" x14ac:dyDescent="0.35">
      <c r="A48" s="41" t="s">
        <v>152</v>
      </c>
      <c r="B48" s="35" t="s">
        <v>11</v>
      </c>
      <c r="C48" s="36" t="s">
        <v>116</v>
      </c>
      <c r="D48" s="37" t="s">
        <v>151</v>
      </c>
    </row>
    <row r="49" spans="1:15" ht="208.8" x14ac:dyDescent="0.35">
      <c r="A49" s="41" t="s">
        <v>153</v>
      </c>
      <c r="B49" s="35" t="s">
        <v>12</v>
      </c>
      <c r="C49" s="36" t="s">
        <v>116</v>
      </c>
      <c r="D49" s="37" t="s">
        <v>246</v>
      </c>
    </row>
    <row r="50" spans="1:15" ht="104.4" x14ac:dyDescent="0.35">
      <c r="A50" s="41" t="s">
        <v>155</v>
      </c>
      <c r="B50" s="35" t="s">
        <v>13</v>
      </c>
      <c r="C50" s="36" t="s">
        <v>116</v>
      </c>
      <c r="D50" s="37" t="s">
        <v>154</v>
      </c>
    </row>
    <row r="51" spans="1:15" ht="75.75" customHeight="1" x14ac:dyDescent="0.35">
      <c r="A51" s="41" t="s">
        <v>157</v>
      </c>
      <c r="B51" s="35" t="s">
        <v>156</v>
      </c>
      <c r="C51" s="36" t="s">
        <v>127</v>
      </c>
      <c r="D51" s="37" t="s">
        <v>356</v>
      </c>
    </row>
    <row r="52" spans="1:15" ht="34.799999999999997" x14ac:dyDescent="0.35">
      <c r="A52" s="41" t="s">
        <v>159</v>
      </c>
      <c r="B52" s="35" t="s">
        <v>158</v>
      </c>
      <c r="C52" s="36" t="s">
        <v>116</v>
      </c>
      <c r="D52" s="37" t="s">
        <v>223</v>
      </c>
      <c r="E52" s="7"/>
      <c r="F52" s="7"/>
      <c r="G52" s="7"/>
      <c r="H52" s="7"/>
      <c r="I52" s="7"/>
      <c r="J52" s="7"/>
      <c r="K52" s="7"/>
      <c r="L52" s="7"/>
      <c r="M52" s="7"/>
      <c r="N52" s="7"/>
      <c r="O52" s="6"/>
    </row>
    <row r="53" spans="1:15" ht="306.75" customHeight="1" x14ac:dyDescent="0.35">
      <c r="A53" s="41" t="s">
        <v>161</v>
      </c>
      <c r="B53" s="35" t="s">
        <v>160</v>
      </c>
      <c r="C53" s="36" t="s">
        <v>127</v>
      </c>
      <c r="D53" s="37" t="s">
        <v>357</v>
      </c>
      <c r="E53" s="7"/>
      <c r="F53" s="7"/>
      <c r="G53" s="7"/>
      <c r="H53" s="7"/>
      <c r="I53" s="7"/>
      <c r="J53" s="7"/>
      <c r="K53" s="7"/>
      <c r="L53" s="7"/>
      <c r="M53" s="7"/>
      <c r="N53" s="7"/>
      <c r="O53" s="6"/>
    </row>
    <row r="54" spans="1:15" ht="112.5" customHeight="1" x14ac:dyDescent="0.35">
      <c r="A54" s="41" t="s">
        <v>162</v>
      </c>
      <c r="B54" s="35" t="s">
        <v>255</v>
      </c>
      <c r="C54" s="36" t="s">
        <v>116</v>
      </c>
      <c r="D54" s="37" t="s">
        <v>358</v>
      </c>
      <c r="E54" s="7"/>
    </row>
    <row r="55" spans="1:15" x14ac:dyDescent="0.35">
      <c r="A55" s="41" t="s">
        <v>164</v>
      </c>
      <c r="B55" s="35" t="s">
        <v>289</v>
      </c>
      <c r="C55" s="36" t="s">
        <v>116</v>
      </c>
      <c r="D55" s="37" t="s">
        <v>163</v>
      </c>
    </row>
    <row r="56" spans="1:15" ht="34.799999999999997" x14ac:dyDescent="0.35">
      <c r="A56" s="41" t="s">
        <v>167</v>
      </c>
      <c r="B56" s="35" t="s">
        <v>165</v>
      </c>
      <c r="C56" s="36" t="s">
        <v>116</v>
      </c>
      <c r="D56" s="37" t="s">
        <v>166</v>
      </c>
    </row>
    <row r="57" spans="1:15" ht="87" x14ac:dyDescent="0.35">
      <c r="A57" s="41" t="s">
        <v>168</v>
      </c>
      <c r="B57" s="35" t="s">
        <v>318</v>
      </c>
      <c r="C57" s="36" t="s">
        <v>116</v>
      </c>
      <c r="D57" s="37" t="s">
        <v>359</v>
      </c>
    </row>
    <row r="58" spans="1:15" ht="35.4" x14ac:dyDescent="0.35">
      <c r="A58" s="41" t="s">
        <v>170</v>
      </c>
      <c r="B58" s="48" t="s">
        <v>291</v>
      </c>
      <c r="C58" s="36" t="s">
        <v>127</v>
      </c>
      <c r="D58" s="37" t="s">
        <v>305</v>
      </c>
    </row>
    <row r="59" spans="1:15" x14ac:dyDescent="0.35">
      <c r="A59" s="41" t="s">
        <v>172</v>
      </c>
      <c r="B59" s="46" t="s">
        <v>306</v>
      </c>
      <c r="C59" s="36" t="s">
        <v>127</v>
      </c>
      <c r="D59" s="49" t="s">
        <v>322</v>
      </c>
    </row>
    <row r="60" spans="1:15" x14ac:dyDescent="0.35">
      <c r="A60" s="41" t="s">
        <v>173</v>
      </c>
      <c r="B60" s="44" t="s">
        <v>284</v>
      </c>
      <c r="C60" s="36" t="s">
        <v>127</v>
      </c>
      <c r="D60" s="50" t="s">
        <v>323</v>
      </c>
    </row>
    <row r="61" spans="1:15" x14ac:dyDescent="0.35">
      <c r="A61" s="41" t="s">
        <v>174</v>
      </c>
      <c r="B61" s="35" t="s">
        <v>271</v>
      </c>
      <c r="C61" s="36" t="s">
        <v>127</v>
      </c>
      <c r="D61" s="37" t="s">
        <v>324</v>
      </c>
    </row>
    <row r="62" spans="1:15" ht="121.8" x14ac:dyDescent="0.35">
      <c r="A62" s="41" t="s">
        <v>175</v>
      </c>
      <c r="B62" s="46" t="s">
        <v>278</v>
      </c>
      <c r="C62" s="36" t="s">
        <v>116</v>
      </c>
      <c r="D62" s="49" t="s">
        <v>370</v>
      </c>
    </row>
    <row r="63" spans="1:15" ht="148.5" customHeight="1" x14ac:dyDescent="0.35">
      <c r="A63" s="41" t="s">
        <v>176</v>
      </c>
      <c r="B63" s="35" t="s">
        <v>169</v>
      </c>
      <c r="C63" s="36" t="s">
        <v>116</v>
      </c>
      <c r="D63" s="37" t="s">
        <v>360</v>
      </c>
    </row>
    <row r="64" spans="1:15" ht="186" customHeight="1" x14ac:dyDescent="0.35">
      <c r="A64" s="41" t="s">
        <v>177</v>
      </c>
      <c r="B64" s="35" t="s">
        <v>171</v>
      </c>
      <c r="C64" s="36" t="s">
        <v>116</v>
      </c>
      <c r="D64" s="40" t="s">
        <v>361</v>
      </c>
    </row>
    <row r="65" spans="1:4" ht="87" x14ac:dyDescent="0.35">
      <c r="A65" s="41" t="s">
        <v>179</v>
      </c>
      <c r="B65" s="35" t="s">
        <v>270</v>
      </c>
      <c r="C65" s="36" t="s">
        <v>127</v>
      </c>
      <c r="D65" s="40" t="s">
        <v>362</v>
      </c>
    </row>
    <row r="66" spans="1:4" ht="121.8" x14ac:dyDescent="0.35">
      <c r="A66" s="41" t="s">
        <v>247</v>
      </c>
      <c r="B66" s="51" t="s">
        <v>286</v>
      </c>
      <c r="C66" s="52" t="s">
        <v>127</v>
      </c>
      <c r="D66" s="53" t="s">
        <v>363</v>
      </c>
    </row>
    <row r="67" spans="1:4" ht="243.6" x14ac:dyDescent="0.35">
      <c r="A67" s="41" t="s">
        <v>250</v>
      </c>
      <c r="B67" s="46" t="s">
        <v>256</v>
      </c>
      <c r="C67" s="36" t="s">
        <v>127</v>
      </c>
      <c r="D67" s="37" t="s">
        <v>364</v>
      </c>
    </row>
    <row r="68" spans="1:4" ht="39" customHeight="1" x14ac:dyDescent="0.35">
      <c r="A68" s="41" t="s">
        <v>264</v>
      </c>
      <c r="B68" s="35" t="s">
        <v>239</v>
      </c>
      <c r="C68" s="36" t="s">
        <v>116</v>
      </c>
      <c r="D68" s="37" t="s">
        <v>365</v>
      </c>
    </row>
    <row r="69" spans="1:4" ht="69.599999999999994" x14ac:dyDescent="0.35">
      <c r="A69" s="41" t="s">
        <v>265</v>
      </c>
      <c r="B69" s="54" t="s">
        <v>290</v>
      </c>
      <c r="C69" s="36" t="s">
        <v>116</v>
      </c>
      <c r="D69" s="37" t="s">
        <v>366</v>
      </c>
    </row>
    <row r="70" spans="1:4" ht="34.799999999999997" x14ac:dyDescent="0.35">
      <c r="A70" s="41" t="s">
        <v>266</v>
      </c>
      <c r="B70" s="35" t="s">
        <v>248</v>
      </c>
      <c r="C70" s="36" t="s">
        <v>127</v>
      </c>
      <c r="D70" s="37" t="s">
        <v>249</v>
      </c>
    </row>
    <row r="71" spans="1:4" ht="57" customHeight="1" x14ac:dyDescent="0.35">
      <c r="A71" s="41" t="s">
        <v>296</v>
      </c>
      <c r="B71" s="35" t="s">
        <v>206</v>
      </c>
      <c r="C71" s="36" t="s">
        <v>61</v>
      </c>
      <c r="D71" s="37" t="s">
        <v>178</v>
      </c>
    </row>
    <row r="72" spans="1:4" ht="69.599999999999994" x14ac:dyDescent="0.35">
      <c r="A72" s="41" t="s">
        <v>314</v>
      </c>
      <c r="B72" s="35" t="s">
        <v>207</v>
      </c>
      <c r="C72" s="36" t="s">
        <v>61</v>
      </c>
      <c r="D72" s="37" t="s">
        <v>180</v>
      </c>
    </row>
    <row r="73" spans="1:4" ht="52.2" x14ac:dyDescent="0.35">
      <c r="A73" s="41" t="s">
        <v>315</v>
      </c>
      <c r="B73" s="55" t="s">
        <v>85</v>
      </c>
      <c r="C73" s="56" t="s">
        <v>61</v>
      </c>
      <c r="D73" s="57" t="s">
        <v>181</v>
      </c>
    </row>
    <row r="74" spans="1:4" ht="52.2" x14ac:dyDescent="0.35">
      <c r="A74" s="58" t="s">
        <v>321</v>
      </c>
      <c r="B74" s="55" t="s">
        <v>38</v>
      </c>
      <c r="C74" s="56" t="s">
        <v>61</v>
      </c>
      <c r="D74" s="57" t="s">
        <v>182</v>
      </c>
    </row>
    <row r="75" spans="1:4" x14ac:dyDescent="0.35">
      <c r="A75" s="24"/>
    </row>
  </sheetData>
  <sheetProtection formatCells="0" formatColumns="0" formatRows="0" insertHyperlinks="0" deleteRows="0" sort="0" autoFilter="0"/>
  <hyperlinks>
    <hyperlink ref="A16" location="'2021 QCDR Measure Subm Template'!A2" display="A"/>
    <hyperlink ref="A17" location="'2021 QCDR Measure Subm Template'!B2" display="B "/>
    <hyperlink ref="A18" location="'2021 QCDR Measure Subm Template'!C2" display="C "/>
    <hyperlink ref="A19" location="'2021 QCDR Measure Subm Template'!D2" display="D"/>
    <hyperlink ref="A20" location="'2021 QCDR Measure Subm Template'!E2" display="E"/>
    <hyperlink ref="A21" location="'2021 QCDR Measure Subm Template'!F2" display="F"/>
    <hyperlink ref="A22" location="'2021 QCDR Measure Subm Template'!G2" display="G"/>
    <hyperlink ref="A23" location="'2021 QCDR Measure Subm Template'!H2" display="H"/>
    <hyperlink ref="A24" location="'2021 QCDR Measure Subm Template'!I2" display="I"/>
    <hyperlink ref="A25" location="'2021 QCDR Measure Subm Template'!J2" display="J"/>
    <hyperlink ref="A26" location="'2021 QCDR Measure Subm Template'!K2" display="K"/>
    <hyperlink ref="A27" location="'2021 QCDR Measure Subm Template'!L2" display="L"/>
    <hyperlink ref="A28" location="'2021 QCDR Measure Subm Template'!M2" display="M"/>
    <hyperlink ref="A29" location="'2021 QCDR Measure Subm Template'!N2" display="N"/>
    <hyperlink ref="A30" location="'2021 QCDR Measure Subm Template'!O2" display="O"/>
    <hyperlink ref="A31" location="'2021 QCDR Measure Subm Template'!P2" display="P"/>
    <hyperlink ref="A32" location="'2021 QCDR Measure Subm Template'!Q2" display="Q"/>
    <hyperlink ref="A33" location="'2021 QCDR Measure Subm Template'!R2" display="R"/>
    <hyperlink ref="A34" location="'2021 QCDR Measure Subm Template'!S2" display="S"/>
    <hyperlink ref="A35" location="'2021 QCDR Measure Subm Template'!T2" display="T"/>
    <hyperlink ref="A36" location="'2021 QCDR Measure Subm Template'!U2" display="U"/>
    <hyperlink ref="A37" location="'2021 QCDR Measure Subm Template'!V2" display="V"/>
    <hyperlink ref="A38" location="'2021 QCDR Measure Subm Template'!W2" display="W"/>
    <hyperlink ref="A39" location="'2021 QCDR Measure Subm Template'!X2" display="X"/>
    <hyperlink ref="A40" location="'2021 QCDR Measure Subm Template'!Y2" display="Y"/>
    <hyperlink ref="A41" location="'2021 QCDR Measure Subm Template'!Z2" display="Z"/>
    <hyperlink ref="A42" location="'2021 QCDR Measure Subm Template'!AA2" display="AA"/>
    <hyperlink ref="A43" location="'2021 QCDR Measure Subm Template'!AB2" display="AB"/>
    <hyperlink ref="A44" location="'2021 QCDR Measure Subm Template'!AC2" display="AC"/>
    <hyperlink ref="A59" location="'2021 QCDR Measure Subm Template'!AR2" display="AR"/>
    <hyperlink ref="A73" location="'2021 QCDR Measure Subm Template'!BF2" display="BF"/>
    <hyperlink ref="A45" location="'2021 QCDR Measure Subm Template'!AD2" display="AD"/>
    <hyperlink ref="A46" location="'2021 QCDR Measure Subm Template'!AE2" display="AE"/>
    <hyperlink ref="A47" location="'2021 QCDR Measure Subm Template'!AF2" display="AF"/>
    <hyperlink ref="A48" location="'2021 QCDR Measure Subm Template'!AG2" display="AG"/>
    <hyperlink ref="A49" location="'2021 QCDR Measure Subm Template'!AH2" display="AH"/>
    <hyperlink ref="A50" location="'2021 QCDR Measure Subm Template'!AI2" display="AI"/>
    <hyperlink ref="A51" location="'2021 QCDR Measure Subm Template'!AJ2" display="AJ"/>
    <hyperlink ref="A52" location="'2021 QCDR Measure Subm Template'!AK2" display="AK"/>
    <hyperlink ref="A53" location="'2021 QCDR Measure Subm Template'!AL2" display="AL"/>
    <hyperlink ref="A54" location="'2021 QCDR Measure Subm Template'!AM2" display="AM"/>
    <hyperlink ref="A55" location="'2021 QCDR Measure Subm Template'!AN2" display="AN"/>
    <hyperlink ref="A56" location="'2021 QCDR Measure Subm Template'!AO2" display="AO"/>
    <hyperlink ref="A57" location="'2021 QCDR Measure Subm Template'!AP2" display="AP"/>
    <hyperlink ref="A58" location="'2021 QCDR Measure Subm Template'!AQ2" display="AQ"/>
    <hyperlink ref="A60" location="'2021 QCDR Measure Subm Template'!AS2" display="AS"/>
    <hyperlink ref="A61" location="'2021 QCDR Measure Subm Template'!AT2" display="AT"/>
    <hyperlink ref="A62" location="'2021 QCDR Measure Subm Template'!AU2" display="AU"/>
    <hyperlink ref="A63" location="'2021 QCDR Measure Subm Template'!AV2" display="AV"/>
    <hyperlink ref="A64" location="'2021 QCDR Measure Subm Template'!AW2" display="AW"/>
    <hyperlink ref="A65" location="'2021 QCDR Measure Subm Template'!AX2" display="AX"/>
    <hyperlink ref="A66" location="'2021 QCDR Measure Subm Template'!AY1" display="AY"/>
    <hyperlink ref="A67" location="'2021 QCDR Measure Subm Template'!AZ2" display="AZ"/>
    <hyperlink ref="A68" location="'2021 QCDR Measure Subm Template'!BA2" display="BA"/>
    <hyperlink ref="A69" location="'2021 QCDR Measure Subm Template'!BB2" display="BB"/>
    <hyperlink ref="A70" location="'2021 QCDR Measure Subm Template'!BC2" display="BC"/>
    <hyperlink ref="A71" location="'2021 QCDR Measure Subm Template'!BD2" display="BD"/>
    <hyperlink ref="A72" location="'2021 QCDR Measure Subm Template'!BE2" display="BE"/>
    <hyperlink ref="A74" location="'2021 QCDR Measure Subm Template'!BG2" display="BG"/>
  </hyperlinks>
  <pageMargins left="0.7" right="0.7" top="0.75" bottom="0.75" header="0.3" footer="0.3"/>
  <pageSetup scale="24" fitToHeight="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F0"/>
  </sheetPr>
  <dimension ref="A1:AP10"/>
  <sheetViews>
    <sheetView showGridLines="0" zoomScaleNormal="100" workbookViewId="0">
      <selection activeCell="F6" sqref="F6"/>
    </sheetView>
  </sheetViews>
  <sheetFormatPr defaultColWidth="9.109375" defaultRowHeight="18" x14ac:dyDescent="0.35"/>
  <cols>
    <col min="1" max="3" width="35.6640625" style="4" customWidth="1"/>
    <col min="4" max="16384" width="9.109375" style="4"/>
  </cols>
  <sheetData>
    <row r="1" spans="1:42" x14ac:dyDescent="0.35">
      <c r="A1" s="103" t="s">
        <v>325</v>
      </c>
      <c r="B1" s="104"/>
      <c r="C1" s="19"/>
      <c r="D1" s="3"/>
      <c r="E1" s="3"/>
      <c r="F1" s="3"/>
      <c r="G1" s="3"/>
      <c r="H1" s="3"/>
      <c r="I1" s="3"/>
      <c r="N1" s="3"/>
      <c r="O1" s="3"/>
      <c r="P1" s="3"/>
      <c r="Q1" s="3"/>
      <c r="R1" s="3"/>
      <c r="S1" s="3"/>
      <c r="T1" s="3"/>
      <c r="U1" s="3"/>
      <c r="V1" s="3"/>
      <c r="W1" s="3"/>
      <c r="X1" s="3"/>
      <c r="Y1" s="3"/>
      <c r="Z1" s="3"/>
      <c r="AA1" s="3"/>
      <c r="AB1" s="3"/>
      <c r="AC1" s="3"/>
      <c r="AD1" s="3"/>
      <c r="AE1" s="3"/>
      <c r="AF1" s="3"/>
      <c r="AJ1" s="3"/>
      <c r="AK1" s="3"/>
      <c r="AL1" s="3"/>
      <c r="AP1" s="3"/>
    </row>
    <row r="2" spans="1:42" x14ac:dyDescent="0.35">
      <c r="A2" s="77" t="s">
        <v>326</v>
      </c>
      <c r="B2" s="77" t="s">
        <v>327</v>
      </c>
      <c r="C2" s="77" t="s">
        <v>106</v>
      </c>
      <c r="D2" s="3"/>
      <c r="E2" s="3"/>
      <c r="F2" s="3"/>
      <c r="G2" s="3"/>
      <c r="H2" s="3"/>
      <c r="I2" s="3"/>
      <c r="N2" s="3"/>
      <c r="O2" s="3"/>
      <c r="P2" s="3"/>
      <c r="Q2" s="3"/>
      <c r="R2" s="3"/>
      <c r="S2" s="3"/>
      <c r="T2" s="3"/>
      <c r="U2" s="3"/>
      <c r="V2" s="3"/>
      <c r="W2" s="3"/>
      <c r="X2" s="3"/>
      <c r="Y2" s="3"/>
      <c r="Z2" s="3"/>
      <c r="AA2" s="3"/>
      <c r="AB2" s="3"/>
      <c r="AC2" s="3"/>
      <c r="AD2" s="3"/>
      <c r="AE2" s="3"/>
      <c r="AF2" s="3"/>
      <c r="AJ2" s="3"/>
      <c r="AK2" s="3"/>
      <c r="AL2" s="3"/>
      <c r="AP2" s="3"/>
    </row>
    <row r="3" spans="1:42" x14ac:dyDescent="0.35">
      <c r="A3" s="83" t="s">
        <v>0</v>
      </c>
      <c r="B3" s="84"/>
      <c r="C3" s="85" t="s">
        <v>329</v>
      </c>
      <c r="D3" s="3"/>
      <c r="E3" s="3"/>
      <c r="F3" s="3"/>
      <c r="G3" s="3"/>
      <c r="H3" s="3"/>
      <c r="I3" s="3"/>
      <c r="N3" s="3"/>
      <c r="O3" s="3"/>
      <c r="P3" s="3"/>
      <c r="Q3" s="3"/>
      <c r="R3" s="3"/>
      <c r="S3" s="3"/>
      <c r="T3" s="3"/>
      <c r="U3" s="3"/>
      <c r="V3" s="3"/>
      <c r="W3" s="3"/>
      <c r="X3" s="3"/>
      <c r="Y3" s="3"/>
      <c r="Z3" s="3"/>
      <c r="AA3" s="3"/>
      <c r="AB3" s="3"/>
      <c r="AC3" s="3"/>
      <c r="AD3" s="3"/>
      <c r="AE3" s="3"/>
      <c r="AF3" s="3"/>
      <c r="AJ3" s="3"/>
      <c r="AK3" s="3"/>
      <c r="AL3" s="3"/>
      <c r="AP3" s="3"/>
    </row>
    <row r="4" spans="1:42" ht="27.6" x14ac:dyDescent="0.35">
      <c r="A4" s="85" t="s">
        <v>340</v>
      </c>
      <c r="B4" s="84"/>
      <c r="C4" s="85" t="s">
        <v>330</v>
      </c>
      <c r="D4" s="3"/>
      <c r="E4" s="3"/>
      <c r="F4" s="3"/>
      <c r="G4" s="3"/>
      <c r="H4" s="3"/>
      <c r="I4" s="3"/>
      <c r="N4" s="3"/>
      <c r="O4" s="3"/>
      <c r="P4" s="3"/>
      <c r="Q4" s="3"/>
      <c r="R4" s="3"/>
      <c r="S4" s="3"/>
      <c r="T4" s="3"/>
      <c r="U4" s="3"/>
      <c r="V4" s="3"/>
      <c r="W4" s="3"/>
      <c r="X4" s="3"/>
      <c r="Y4" s="3"/>
      <c r="Z4" s="3"/>
      <c r="AA4" s="3"/>
      <c r="AB4" s="3"/>
      <c r="AC4" s="3"/>
      <c r="AD4" s="3"/>
      <c r="AE4" s="3"/>
      <c r="AF4" s="3"/>
      <c r="AJ4" s="3"/>
      <c r="AK4" s="3"/>
      <c r="AL4" s="3"/>
      <c r="AP4" s="3"/>
    </row>
    <row r="5" spans="1:42" ht="48.75" customHeight="1" x14ac:dyDescent="0.35">
      <c r="A5" s="86" t="s">
        <v>102</v>
      </c>
      <c r="B5" s="84"/>
      <c r="C5" s="85" t="s">
        <v>367</v>
      </c>
    </row>
    <row r="6" spans="1:42" s="12" customFormat="1" ht="60.75" customHeight="1" x14ac:dyDescent="0.35">
      <c r="A6" s="85" t="s">
        <v>328</v>
      </c>
      <c r="B6" s="84"/>
      <c r="C6" s="85" t="s">
        <v>331</v>
      </c>
    </row>
    <row r="7" spans="1:42" ht="41.4" x14ac:dyDescent="0.35">
      <c r="A7" s="85" t="s">
        <v>332</v>
      </c>
      <c r="B7" s="87">
        <f>COUNTIF(Table3[Measure Ready for PIMMS Review?*],"&lt;&gt;")</f>
        <v>0</v>
      </c>
      <c r="C7" s="85" t="s">
        <v>334</v>
      </c>
    </row>
    <row r="8" spans="1:42" ht="61.5" customHeight="1" x14ac:dyDescent="0.35">
      <c r="A8" s="85" t="s">
        <v>368</v>
      </c>
      <c r="B8" s="87">
        <f>COUNTIF(Table3[Measure Ready for PIMMS Review?*], "Ready for PIMMS Review")</f>
        <v>0</v>
      </c>
      <c r="C8" s="85" t="s">
        <v>335</v>
      </c>
    </row>
    <row r="9" spans="1:42" ht="55.2" x14ac:dyDescent="0.35">
      <c r="A9" s="85" t="s">
        <v>369</v>
      </c>
      <c r="B9" s="87">
        <f>COUNTIF(Table3[Measure Ready for PIMMS Review?*], "Work in Progress")</f>
        <v>0</v>
      </c>
      <c r="C9" s="85" t="s">
        <v>336</v>
      </c>
    </row>
    <row r="10" spans="1:42" ht="62.25" customHeight="1" x14ac:dyDescent="0.35">
      <c r="A10" s="85" t="s">
        <v>333</v>
      </c>
      <c r="B10" s="87">
        <f>COUNTIF(Table3[Error Messages for Required Fields],"*MISSING COLUMNS*")</f>
        <v>0</v>
      </c>
      <c r="C10" s="85" t="s">
        <v>337</v>
      </c>
    </row>
  </sheetData>
  <sheetProtection formatCells="0" formatColumns="0" formatRows="0" insertHyperlinks="0" sort="0" autoFilter="0"/>
  <protectedRanges>
    <protectedRange sqref="B1:B4" name="QCDR Main Input"/>
  </protectedRanges>
  <conditionalFormatting sqref="B1">
    <cfRule type="expression" dxfId="187" priority="5">
      <formula>ISNUMBER(SEARCH("QCDR Name",$B6))</formula>
    </cfRule>
    <cfRule type="expression" dxfId="186" priority="6">
      <formula>"IF(ISNUMBER(SEARCH(""Name"",$B6))"</formula>
    </cfRule>
  </conditionalFormatting>
  <conditionalFormatting sqref="B2">
    <cfRule type="expression" dxfId="185" priority="4">
      <formula>ISNUMBER(SEARCH("Vendor ID",$B6))</formula>
    </cfRule>
  </conditionalFormatting>
  <conditionalFormatting sqref="B3">
    <cfRule type="expression" dxfId="184" priority="3">
      <formula>ISNUMBER(SEARCH("Ticket",$B6))</formula>
    </cfRule>
  </conditionalFormatting>
  <conditionalFormatting sqref="B4">
    <cfRule type="expression" dxfId="183" priority="2">
      <formula>ISNUMBER(SEARCH("Measures",$B6))</formula>
    </cfRule>
  </conditionalFormatting>
  <conditionalFormatting sqref="B5:B6">
    <cfRule type="expression" dxfId="182" priority="1">
      <formula>ISNUMBER(SEARCH("Measures",$B7))</formula>
    </cfRule>
  </conditionalFormatting>
  <pageMargins left="0.7" right="0.7" top="0.75" bottom="0.75" header="0.3" footer="0.3"/>
  <pageSetup scale="84" orientation="portrait" horizontalDpi="4294967293" verticalDpi="4294967293" r:id="rId1"/>
  <ignoredErrors>
    <ignoredError sqref="B8:B9 B10" calculatedColum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BG32"/>
  <sheetViews>
    <sheetView showGridLines="0" zoomScale="80" zoomScaleNormal="80" workbookViewId="0">
      <pane xSplit="4" ySplit="2" topLeftCell="E3" activePane="bottomRight" state="frozen"/>
      <selection pane="topRight" activeCell="E1" sqref="E1"/>
      <selection pane="bottomLeft" activeCell="A3" sqref="A3"/>
      <selection pane="bottomRight"/>
    </sheetView>
  </sheetViews>
  <sheetFormatPr defaultColWidth="9.109375" defaultRowHeight="18" x14ac:dyDescent="0.35"/>
  <cols>
    <col min="1" max="1" width="19.33203125" style="14" customWidth="1"/>
    <col min="2" max="2" width="19.44140625" style="14" customWidth="1"/>
    <col min="3" max="3" width="30.6640625" style="14" customWidth="1"/>
    <col min="4" max="4" width="35.6640625" style="14" customWidth="1"/>
    <col min="5" max="6" width="26.6640625" style="14" customWidth="1"/>
    <col min="7" max="7" width="49" style="14" customWidth="1"/>
    <col min="8" max="8" width="41.33203125" style="1" customWidth="1"/>
    <col min="9" max="9" width="39.88671875" style="14" customWidth="1"/>
    <col min="10" max="10" width="71.44140625" style="1" customWidth="1"/>
    <col min="11" max="11" width="27.6640625" style="14" customWidth="1"/>
    <col min="12" max="12" width="71.44140625" style="14" customWidth="1"/>
    <col min="13" max="13" width="55" style="14" customWidth="1"/>
    <col min="14" max="14" width="58" style="14" customWidth="1"/>
    <col min="15" max="15" width="53.44140625" style="14" customWidth="1"/>
    <col min="16" max="16" width="53.5546875" style="14" customWidth="1"/>
    <col min="17" max="17" width="50.88671875" style="14" customWidth="1"/>
    <col min="18" max="18" width="61" style="14" customWidth="1"/>
    <col min="19" max="19" width="53" style="14" customWidth="1"/>
    <col min="20" max="20" width="35.6640625" style="14" customWidth="1"/>
    <col min="21" max="21" width="64.5546875" style="14" customWidth="1"/>
    <col min="22" max="22" width="22.109375" style="1" customWidth="1"/>
    <col min="23" max="23" width="18.109375" style="1" customWidth="1"/>
    <col min="24" max="24" width="27.88671875" style="1" customWidth="1"/>
    <col min="25" max="25" width="23.5546875" style="14" customWidth="1"/>
    <col min="26" max="26" width="21.109375" style="1" customWidth="1"/>
    <col min="27" max="27" width="20.88671875" style="1" customWidth="1"/>
    <col min="28" max="28" width="44" style="14" customWidth="1"/>
    <col min="29" max="29" width="33.33203125" style="14" customWidth="1"/>
    <col min="30" max="30" width="41.88671875" style="14" customWidth="1"/>
    <col min="31" max="31" width="44.44140625" style="14" customWidth="1"/>
    <col min="32" max="35" width="18.109375" style="14" customWidth="1"/>
    <col min="36" max="36" width="46.88671875" style="14" customWidth="1"/>
    <col min="37" max="37" width="25.5546875" style="14" customWidth="1"/>
    <col min="38" max="38" width="33.88671875" style="14" customWidth="1"/>
    <col min="39" max="39" width="30.44140625" style="14" customWidth="1"/>
    <col min="40" max="40" width="20.6640625" style="14" customWidth="1"/>
    <col min="41" max="41" width="38.88671875" style="14" customWidth="1"/>
    <col min="42" max="42" width="33.5546875" style="14" customWidth="1"/>
    <col min="43" max="43" width="32.6640625" style="14" bestFit="1" customWidth="1"/>
    <col min="44" max="44" width="38.33203125" style="14" customWidth="1"/>
    <col min="45" max="45" width="39.88671875" style="14" customWidth="1"/>
    <col min="46" max="46" width="35.6640625" style="14" customWidth="1"/>
    <col min="47" max="47" width="53.88671875" style="14" customWidth="1"/>
    <col min="48" max="48" width="44.33203125" style="14" customWidth="1"/>
    <col min="49" max="49" width="52.6640625" style="14" customWidth="1"/>
    <col min="50" max="52" width="71.44140625" style="14" customWidth="1"/>
    <col min="53" max="53" width="45" style="14" customWidth="1"/>
    <col min="54" max="54" width="43.5546875" style="14" customWidth="1"/>
    <col min="55" max="56" width="52.5546875" style="14" customWidth="1"/>
    <col min="57" max="57" width="47.109375" style="14" customWidth="1"/>
    <col min="58" max="58" width="71.6640625" style="14" customWidth="1"/>
    <col min="59" max="59" width="56" style="14" customWidth="1"/>
    <col min="60" max="61" width="54.6640625" style="14" customWidth="1"/>
    <col min="62" max="62" width="36.5546875" style="14" customWidth="1"/>
    <col min="63" max="63" width="39.44140625" style="14" customWidth="1"/>
    <col min="64" max="64" width="60.88671875" style="14" customWidth="1"/>
    <col min="65" max="65" width="34.33203125" style="14" customWidth="1"/>
    <col min="66" max="70" width="45.6640625" style="14" customWidth="1"/>
    <col min="71" max="16384" width="9.109375" style="14"/>
  </cols>
  <sheetData>
    <row r="1" spans="1:59" s="62" customFormat="1" ht="34.799999999999997" x14ac:dyDescent="0.3">
      <c r="C1" s="63"/>
      <c r="D1" s="63"/>
      <c r="E1" s="88" t="s">
        <v>262</v>
      </c>
      <c r="F1" s="89" t="s">
        <v>302</v>
      </c>
      <c r="G1" s="88" t="s">
        <v>262</v>
      </c>
      <c r="H1" s="88" t="s">
        <v>262</v>
      </c>
      <c r="T1" s="88" t="s">
        <v>262</v>
      </c>
      <c r="AB1" s="88" t="s">
        <v>263</v>
      </c>
      <c r="AC1" s="88" t="s">
        <v>263</v>
      </c>
      <c r="AM1" s="88" t="s">
        <v>262</v>
      </c>
      <c r="AQ1" s="88" t="s">
        <v>263</v>
      </c>
      <c r="AR1" s="88" t="s">
        <v>263</v>
      </c>
      <c r="AS1" s="88" t="s">
        <v>263</v>
      </c>
      <c r="AT1" s="88" t="s">
        <v>263</v>
      </c>
      <c r="AU1" s="88" t="s">
        <v>263</v>
      </c>
      <c r="AX1" s="88" t="s">
        <v>262</v>
      </c>
      <c r="AZ1" s="88" t="s">
        <v>263</v>
      </c>
    </row>
    <row r="2" spans="1:59" s="28" customFormat="1" ht="99.75" customHeight="1" thickBot="1" x14ac:dyDescent="0.4">
      <c r="A2" s="59" t="s">
        <v>108</v>
      </c>
      <c r="B2" s="61" t="s">
        <v>66</v>
      </c>
      <c r="C2" s="61" t="s">
        <v>67</v>
      </c>
      <c r="D2" s="61" t="s">
        <v>310</v>
      </c>
      <c r="E2" s="60" t="s">
        <v>317</v>
      </c>
      <c r="F2" s="60" t="s">
        <v>192</v>
      </c>
      <c r="G2" s="60" t="s">
        <v>312</v>
      </c>
      <c r="H2" s="60" t="s">
        <v>303</v>
      </c>
      <c r="I2" s="64" t="s">
        <v>183</v>
      </c>
      <c r="J2" s="60" t="s">
        <v>280</v>
      </c>
      <c r="K2" s="60" t="s">
        <v>191</v>
      </c>
      <c r="L2" s="60" t="s">
        <v>276</v>
      </c>
      <c r="M2" s="64" t="s">
        <v>184</v>
      </c>
      <c r="N2" s="64" t="s">
        <v>185</v>
      </c>
      <c r="O2" s="64" t="s">
        <v>186</v>
      </c>
      <c r="P2" s="64" t="s">
        <v>187</v>
      </c>
      <c r="Q2" s="64" t="s">
        <v>188</v>
      </c>
      <c r="R2" s="64" t="s">
        <v>293</v>
      </c>
      <c r="S2" s="64" t="s">
        <v>190</v>
      </c>
      <c r="T2" s="60" t="s">
        <v>274</v>
      </c>
      <c r="U2" s="60" t="s">
        <v>59</v>
      </c>
      <c r="V2" s="64" t="s">
        <v>139</v>
      </c>
      <c r="W2" s="60" t="s">
        <v>297</v>
      </c>
      <c r="X2" s="60" t="s">
        <v>194</v>
      </c>
      <c r="Y2" s="60" t="s">
        <v>195</v>
      </c>
      <c r="Z2" s="60" t="s">
        <v>196</v>
      </c>
      <c r="AA2" s="60" t="s">
        <v>197</v>
      </c>
      <c r="AB2" s="60" t="s">
        <v>316</v>
      </c>
      <c r="AC2" s="60" t="s">
        <v>319</v>
      </c>
      <c r="AD2" s="60" t="s">
        <v>242</v>
      </c>
      <c r="AE2" s="60" t="s">
        <v>198</v>
      </c>
      <c r="AF2" s="60" t="s">
        <v>199</v>
      </c>
      <c r="AG2" s="60" t="s">
        <v>200</v>
      </c>
      <c r="AH2" s="60" t="s">
        <v>201</v>
      </c>
      <c r="AI2" s="60" t="s">
        <v>202</v>
      </c>
      <c r="AJ2" s="60" t="s">
        <v>156</v>
      </c>
      <c r="AK2" s="60" t="s">
        <v>237</v>
      </c>
      <c r="AL2" s="60" t="s">
        <v>160</v>
      </c>
      <c r="AM2" s="60" t="s">
        <v>254</v>
      </c>
      <c r="AN2" s="60" t="s">
        <v>288</v>
      </c>
      <c r="AO2" s="60" t="s">
        <v>165</v>
      </c>
      <c r="AP2" s="60" t="s">
        <v>313</v>
      </c>
      <c r="AQ2" s="60" t="s">
        <v>291</v>
      </c>
      <c r="AR2" s="60" t="s">
        <v>306</v>
      </c>
      <c r="AS2" s="60" t="s">
        <v>284</v>
      </c>
      <c r="AT2" s="60" t="s">
        <v>271</v>
      </c>
      <c r="AU2" s="60" t="s">
        <v>279</v>
      </c>
      <c r="AV2" s="60" t="s">
        <v>203</v>
      </c>
      <c r="AW2" s="60" t="s">
        <v>204</v>
      </c>
      <c r="AX2" s="60" t="s">
        <v>270</v>
      </c>
      <c r="AY2" s="60" t="s">
        <v>286</v>
      </c>
      <c r="AZ2" s="60" t="s">
        <v>256</v>
      </c>
      <c r="BA2" s="60" t="s">
        <v>240</v>
      </c>
      <c r="BB2" s="60" t="s">
        <v>205</v>
      </c>
      <c r="BC2" s="60" t="s">
        <v>248</v>
      </c>
      <c r="BD2" s="59" t="s">
        <v>206</v>
      </c>
      <c r="BE2" s="59" t="s">
        <v>207</v>
      </c>
      <c r="BF2" s="59" t="s">
        <v>85</v>
      </c>
      <c r="BG2" s="59" t="s">
        <v>38</v>
      </c>
    </row>
    <row r="3" spans="1:59" x14ac:dyDescent="0.35">
      <c r="A3" s="78"/>
      <c r="B3" s="90" t="str">
        <f>'Shadow Table'!A2</f>
        <v>Complete</v>
      </c>
      <c r="C3" s="90" t="str">
        <f>'Shadow Table'!C35</f>
        <v>Empty Row</v>
      </c>
      <c r="D3"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 s="80"/>
      <c r="F3" s="80"/>
      <c r="G3" s="80" t="str">
        <f t="shared" ref="G3:G32" si="0">IF($F3="","",IF(OR($F3="No - Permission obtained and documentation available upon request",$F3="Co-owned by 2 or more QCDRs"),"PLEASE SPECIFY","N/A"))</f>
        <v/>
      </c>
      <c r="H3" s="80"/>
      <c r="I3" s="81" t="str">
        <f t="shared" ref="I3:I32" si="1">IF($H3="","",IF(ISNUMBER(SEARCH("Existing",$H3)),"PLEASE PROVIDE CMS ID NUMBER","N/A"))</f>
        <v/>
      </c>
      <c r="J3" s="80" t="str">
        <f>IF($H3="","",IF(OR((ISNUMBER(SEARCH("New QCDR",'2021 QCDR Measure Subm Template'!$H3))),$H3="Existing Approved QCDR Measure With No Changes"),"N/A","PLEASE SPECIFY"))</f>
        <v/>
      </c>
      <c r="K3" s="80" t="str">
        <f>IF($H3="","",IF(ISNUMBER(SEARCH("New QCDR",'2021 QCDR Measure Subm Template'!$H3)),"N/A","PLEASE SPECIFY"))</f>
        <v/>
      </c>
      <c r="L3" s="80" t="str">
        <f>IF(ISNUMBER(SEARCH("New QCDR",'2021 QCDR Measure Subm Template'!$H3)),"N/A",IF($K3="N/A","N/A",IF(OR(ISBLANK('2021 QCDR Measure Subm Template'!$K3),_xlfn.ISFORMULA(K3)),"",IF('2021 QCDR Measure Subm Template'!$K3="Yes","N/A","PLEASE EXPLAIN"))))</f>
        <v/>
      </c>
      <c r="M3" s="80"/>
      <c r="N3" s="80"/>
      <c r="O3" s="80"/>
      <c r="P3" s="80"/>
      <c r="Q3" s="80"/>
      <c r="R3" s="80"/>
      <c r="S3" s="80"/>
      <c r="T3" s="80"/>
      <c r="U3" s="80" t="str">
        <f>IF(ISBLANK('2021 QCDR Measure Subm Template'!$T3),"",IF(OR('2021 QCDR Measure Subm Template'!$T3='Support Tables'!$A$17,'2021 QCDR Measure Subm Template'!$T3='Support Tables'!$A$19,'2021 QCDR Measure Subm Template'!$T3='Support Tables'!$A$7),"PLEASE SPECIFY",""))</f>
        <v/>
      </c>
      <c r="V3" s="80"/>
      <c r="W3" s="80"/>
      <c r="X3" s="80" t="str">
        <f t="shared" ref="X3" si="2">IF(W3="","", IF(W3="Yes", "PLEASE SPECIFY", "N/A"))</f>
        <v/>
      </c>
      <c r="Y3" s="80"/>
      <c r="Z3" s="80"/>
      <c r="AA3" s="80"/>
      <c r="AB3" s="80" t="str">
        <f t="shared" ref="AB3" si="3">IF(AA3="","",IF(AA3="Multiple Care Settings","Please list care settings","N/A"))</f>
        <v/>
      </c>
      <c r="AC3" s="80"/>
      <c r="AD3" s="80"/>
      <c r="AE3" s="80"/>
      <c r="AF3" s="80"/>
      <c r="AG3" s="80"/>
      <c r="AH3" s="80"/>
      <c r="AI3" s="80"/>
      <c r="AJ3" s="80" t="str">
        <f>IF(AND(ISBLANK('2021 QCDR Measure Subm Template'!$AH3),ISBLANK('2021 QCDR Measure Subm Template'!$AI3)),"",IF(OR('2021 QCDR Measure Subm Template'!$AH3="Yes",'2021 QCDR Measure Subm Template'!$AI3="Yes"),"PLEASE SPECIFY RANGE OF SCORE(S)",IF(AND(AH3="No",AI3="No"),"N/A","")))</f>
        <v/>
      </c>
      <c r="AK3" s="80"/>
      <c r="AL3" s="80" t="str">
        <f t="shared" ref="AL3:AL32" si="4">IF($AK3="","",IF($AK3=1,"N/A","PLEASE SPECIFY"))</f>
        <v/>
      </c>
      <c r="AM3" s="80" t="str">
        <f t="shared" ref="AM3:AM32" si="5">IF($AK3="","",IF($AK3=1,"1st Performance Rate","PLEASE SPECIFY"))</f>
        <v/>
      </c>
      <c r="AN3" s="80"/>
      <c r="AO3" s="80" t="str">
        <f>IF(ISBLANK('2021 QCDR Measure Subm Template'!$AN3),"",IF('2021 QCDR Measure Subm Template'!$AN3="No","N/A","PLEASE SPECIFY"))</f>
        <v/>
      </c>
      <c r="AP3" s="80"/>
      <c r="AQ3" s="80"/>
      <c r="AR3" s="80"/>
      <c r="AS3" s="80"/>
      <c r="AT3" s="80"/>
      <c r="AU3" s="80"/>
      <c r="AV3" s="80"/>
      <c r="AW3" s="80"/>
      <c r="AX3" s="80"/>
      <c r="AY3" s="80"/>
      <c r="AZ3" s="80"/>
      <c r="BA3" s="80"/>
      <c r="BB3" s="80"/>
      <c r="BC3" s="80"/>
      <c r="BD3" s="80"/>
      <c r="BE3" s="80"/>
      <c r="BF3" s="80"/>
      <c r="BG3" s="80"/>
    </row>
    <row r="4" spans="1:59" x14ac:dyDescent="0.35">
      <c r="A4" s="79"/>
      <c r="B4" s="91" t="str">
        <f>'Shadow Table'!A3</f>
        <v>Complete</v>
      </c>
      <c r="C4" s="91" t="str">
        <f>'Shadow Table'!C36</f>
        <v>Empty Row</v>
      </c>
      <c r="D4"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4" s="80"/>
      <c r="F4" s="80"/>
      <c r="G4" s="80" t="str">
        <f t="shared" si="0"/>
        <v/>
      </c>
      <c r="H4" s="80"/>
      <c r="I4" s="81" t="str">
        <f t="shared" si="1"/>
        <v/>
      </c>
      <c r="J4" s="80" t="str">
        <f>IF($H4="","",IF(OR((ISNUMBER(SEARCH("New QCDR",'2021 QCDR Measure Subm Template'!$H4))),$H4="Existing Approved QCDR Measure With No Changes"),"N/A","PLEASE SPECIFY"))</f>
        <v/>
      </c>
      <c r="K4" s="80" t="str">
        <f>IF($H4="","",IF(ISNUMBER(SEARCH("New QCDR",'2021 QCDR Measure Subm Template'!$H4)),"N/A","PLEASE SPECIFY"))</f>
        <v/>
      </c>
      <c r="L4" s="80" t="str">
        <f>IF(ISNUMBER(SEARCH("New QCDR",'2021 QCDR Measure Subm Template'!$H4)),"N/A",IF($K4="N/A","N/A",IF(OR(ISBLANK('2021 QCDR Measure Subm Template'!$K4),_xlfn.ISFORMULA(K4)),"",IF('2021 QCDR Measure Subm Template'!$K4="Yes","N/A","PLEASE EXPLAIN"))))</f>
        <v/>
      </c>
      <c r="M4" s="80"/>
      <c r="N4" s="80"/>
      <c r="O4" s="80"/>
      <c r="P4" s="80"/>
      <c r="Q4" s="80"/>
      <c r="R4" s="80"/>
      <c r="S4" s="80"/>
      <c r="T4" s="80"/>
      <c r="U4" s="80" t="str">
        <f>IF(ISBLANK('2021 QCDR Measure Subm Template'!$T4),"",IF(OR('2021 QCDR Measure Subm Template'!$T4='Support Tables'!$A$17,'2021 QCDR Measure Subm Template'!$T4='Support Tables'!$A$19,'2021 QCDR Measure Subm Template'!$T4='Support Tables'!$A$7),"PLEASE SPECIFY",""))</f>
        <v/>
      </c>
      <c r="V4" s="80"/>
      <c r="W4" s="80"/>
      <c r="X4" s="80" t="str">
        <f t="shared" ref="X4:X32" si="6">IF(W4="","", IF(W4="Yes", "PLEASE SPECIFY", "N/A"))</f>
        <v/>
      </c>
      <c r="Y4" s="80"/>
      <c r="Z4" s="80"/>
      <c r="AA4" s="80"/>
      <c r="AB4" s="80" t="str">
        <f t="shared" ref="AB4:AB32" si="7">IF(AA4="","",IF(AA4="Multiple Care Settings","Please list care settings","N/A"))</f>
        <v/>
      </c>
      <c r="AC4" s="80"/>
      <c r="AD4" s="80"/>
      <c r="AE4" s="80"/>
      <c r="AF4" s="80"/>
      <c r="AG4" s="80"/>
      <c r="AH4" s="80"/>
      <c r="AI4" s="80"/>
      <c r="AJ4" s="80" t="str">
        <f>IF(AND(ISBLANK('2021 QCDR Measure Subm Template'!$AH4),ISBLANK('2021 QCDR Measure Subm Template'!$AI4)),"",IF(OR('2021 QCDR Measure Subm Template'!$AH4="Yes",'2021 QCDR Measure Subm Template'!$AI4="Yes"),"PLEASE SPECIFY RANGE OF SCORE(S)",IF(AND(AH4="No",AI4="No"),"N/A","")))</f>
        <v/>
      </c>
      <c r="AK4" s="80"/>
      <c r="AL4" s="80" t="str">
        <f t="shared" si="4"/>
        <v/>
      </c>
      <c r="AM4" s="80" t="str">
        <f t="shared" si="5"/>
        <v/>
      </c>
      <c r="AN4" s="80"/>
      <c r="AO4" s="80" t="str">
        <f>IF(ISBLANK('2021 QCDR Measure Subm Template'!$AN4),"",IF('2021 QCDR Measure Subm Template'!$AN4="No","N/A","PLEASE SPECIFY"))</f>
        <v/>
      </c>
      <c r="AP4" s="80"/>
      <c r="AQ4" s="80"/>
      <c r="AR4" s="80"/>
      <c r="AS4" s="80"/>
      <c r="AT4" s="80"/>
      <c r="AU4" s="80"/>
      <c r="AV4" s="80"/>
      <c r="AW4" s="80"/>
      <c r="AX4" s="80"/>
      <c r="AY4" s="80"/>
      <c r="AZ4" s="80"/>
      <c r="BA4" s="80"/>
      <c r="BB4" s="80"/>
      <c r="BC4" s="80"/>
      <c r="BD4" s="80"/>
      <c r="BE4" s="80"/>
      <c r="BF4" s="80"/>
      <c r="BG4" s="80"/>
    </row>
    <row r="5" spans="1:59" x14ac:dyDescent="0.35">
      <c r="A5" s="79"/>
      <c r="B5" s="91" t="str">
        <f>'Shadow Table'!A4</f>
        <v>Complete</v>
      </c>
      <c r="C5" s="91" t="str">
        <f>'Shadow Table'!C37</f>
        <v>Empty Row</v>
      </c>
      <c r="D5"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5" s="80"/>
      <c r="F5" s="80"/>
      <c r="G5" s="80" t="str">
        <f t="shared" si="0"/>
        <v/>
      </c>
      <c r="H5" s="80"/>
      <c r="I5" s="81" t="str">
        <f t="shared" si="1"/>
        <v/>
      </c>
      <c r="J5" s="80" t="str">
        <f>IF($H5="","",IF(OR((ISNUMBER(SEARCH("New QCDR",'2021 QCDR Measure Subm Template'!$H5))),$H5="Existing Approved QCDR Measure With No Changes"),"N/A","PLEASE SPECIFY"))</f>
        <v/>
      </c>
      <c r="K5" s="80" t="str">
        <f>IF($H5="","",IF(ISNUMBER(SEARCH("New QCDR",'2021 QCDR Measure Subm Template'!$H5)),"N/A","PLEASE SPECIFY"))</f>
        <v/>
      </c>
      <c r="L5" s="80" t="str">
        <f>IF(ISNUMBER(SEARCH("New QCDR",'2021 QCDR Measure Subm Template'!$H5)),"N/A",IF($K5="N/A","N/A",IF(OR(ISBLANK('2021 QCDR Measure Subm Template'!$K5),_xlfn.ISFORMULA(K5)),"",IF('2021 QCDR Measure Subm Template'!$K5="Yes","N/A","PLEASE EXPLAIN"))))</f>
        <v/>
      </c>
      <c r="M5" s="80"/>
      <c r="N5" s="80"/>
      <c r="O5" s="80"/>
      <c r="P5" s="80"/>
      <c r="Q5" s="80"/>
      <c r="R5" s="80"/>
      <c r="S5" s="80"/>
      <c r="T5" s="80"/>
      <c r="U5" s="80" t="str">
        <f>IF(ISBLANK('2021 QCDR Measure Subm Template'!$T5),"",IF(OR('2021 QCDR Measure Subm Template'!$T5='Support Tables'!$A$17,'2021 QCDR Measure Subm Template'!$T5='Support Tables'!$A$19,'2021 QCDR Measure Subm Template'!$T5='Support Tables'!$A$7),"PLEASE SPECIFY",""))</f>
        <v/>
      </c>
      <c r="V5" s="80"/>
      <c r="W5" s="80"/>
      <c r="X5" s="80" t="str">
        <f t="shared" si="6"/>
        <v/>
      </c>
      <c r="Y5" s="80"/>
      <c r="Z5" s="80"/>
      <c r="AA5" s="80"/>
      <c r="AB5" s="80" t="str">
        <f t="shared" si="7"/>
        <v/>
      </c>
      <c r="AC5" s="80"/>
      <c r="AD5" s="80"/>
      <c r="AE5" s="80"/>
      <c r="AF5" s="80"/>
      <c r="AG5" s="80"/>
      <c r="AH5" s="80"/>
      <c r="AI5" s="80"/>
      <c r="AJ5" s="80" t="str">
        <f>IF(AND(ISBLANK('2021 QCDR Measure Subm Template'!$AH5),ISBLANK('2021 QCDR Measure Subm Template'!$AI5)),"",IF(OR('2021 QCDR Measure Subm Template'!$AH5="Yes",'2021 QCDR Measure Subm Template'!$AI5="Yes"),"PLEASE SPECIFY RANGE OF SCORE(S)",IF(AND(AH5="No",AI5="No"),"N/A","")))</f>
        <v/>
      </c>
      <c r="AK5" s="80"/>
      <c r="AL5" s="80" t="str">
        <f t="shared" si="4"/>
        <v/>
      </c>
      <c r="AM5" s="80" t="str">
        <f t="shared" si="5"/>
        <v/>
      </c>
      <c r="AN5" s="80"/>
      <c r="AO5" s="80" t="str">
        <f>IF(ISBLANK('2021 QCDR Measure Subm Template'!$AN5),"",IF('2021 QCDR Measure Subm Template'!$AN5="No","N/A","PLEASE SPECIFY"))</f>
        <v/>
      </c>
      <c r="AP5" s="80"/>
      <c r="AQ5" s="80"/>
      <c r="AR5" s="80"/>
      <c r="AS5" s="80"/>
      <c r="AT5" s="80"/>
      <c r="AU5" s="80"/>
      <c r="AV5" s="80"/>
      <c r="AW5" s="80"/>
      <c r="AX5" s="80"/>
      <c r="AY5" s="80"/>
      <c r="AZ5" s="80"/>
      <c r="BA5" s="80"/>
      <c r="BB5" s="80"/>
      <c r="BC5" s="80"/>
      <c r="BD5" s="80"/>
      <c r="BE5" s="80"/>
      <c r="BF5" s="80"/>
      <c r="BG5" s="80"/>
    </row>
    <row r="6" spans="1:59" x14ac:dyDescent="0.35">
      <c r="A6" s="79"/>
      <c r="B6" s="91" t="str">
        <f>'Shadow Table'!A5</f>
        <v>Complete</v>
      </c>
      <c r="C6" s="91" t="str">
        <f>'Shadow Table'!C38</f>
        <v>Empty Row</v>
      </c>
      <c r="D6"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6" s="80"/>
      <c r="F6" s="80"/>
      <c r="G6" s="80" t="str">
        <f t="shared" si="0"/>
        <v/>
      </c>
      <c r="H6" s="80"/>
      <c r="I6" s="81" t="str">
        <f t="shared" si="1"/>
        <v/>
      </c>
      <c r="J6" s="80" t="str">
        <f>IF($H6="","",IF(OR((ISNUMBER(SEARCH("New QCDR",'2021 QCDR Measure Subm Template'!$H6))),$H6="Existing Approved QCDR Measure With No Changes"),"N/A","PLEASE SPECIFY"))</f>
        <v/>
      </c>
      <c r="K6" s="80" t="str">
        <f>IF($H6="","",IF(ISNUMBER(SEARCH("New QCDR",'2021 QCDR Measure Subm Template'!$H6)),"N/A","PLEASE SPECIFY"))</f>
        <v/>
      </c>
      <c r="L6" s="80" t="str">
        <f>IF(ISNUMBER(SEARCH("New QCDR",'2021 QCDR Measure Subm Template'!$H6)),"N/A",IF($K6="N/A","N/A",IF(OR(ISBLANK('2021 QCDR Measure Subm Template'!$K6),_xlfn.ISFORMULA(K6)),"",IF('2021 QCDR Measure Subm Template'!$K6="Yes","N/A","PLEASE EXPLAIN"))))</f>
        <v/>
      </c>
      <c r="M6" s="80"/>
      <c r="N6" s="80"/>
      <c r="O6" s="80"/>
      <c r="P6" s="80"/>
      <c r="Q6" s="80"/>
      <c r="R6" s="80"/>
      <c r="S6" s="80"/>
      <c r="T6" s="80"/>
      <c r="U6" s="80" t="str">
        <f>IF(ISBLANK('2021 QCDR Measure Subm Template'!$T6),"",IF(OR('2021 QCDR Measure Subm Template'!$T6='Support Tables'!$A$17,'2021 QCDR Measure Subm Template'!$T6='Support Tables'!$A$19,'2021 QCDR Measure Subm Template'!$T6='Support Tables'!$A$7),"PLEASE SPECIFY",""))</f>
        <v/>
      </c>
      <c r="V6" s="80"/>
      <c r="W6" s="80"/>
      <c r="X6" s="80" t="str">
        <f t="shared" si="6"/>
        <v/>
      </c>
      <c r="Y6" s="80"/>
      <c r="Z6" s="80"/>
      <c r="AA6" s="80"/>
      <c r="AB6" s="80" t="str">
        <f t="shared" si="7"/>
        <v/>
      </c>
      <c r="AC6" s="80"/>
      <c r="AD6" s="80"/>
      <c r="AE6" s="80"/>
      <c r="AF6" s="80"/>
      <c r="AG6" s="80"/>
      <c r="AH6" s="80"/>
      <c r="AI6" s="80"/>
      <c r="AJ6" s="80" t="str">
        <f>IF(AND(ISBLANK('2021 QCDR Measure Subm Template'!$AH6),ISBLANK('2021 QCDR Measure Subm Template'!$AI6)),"",IF(OR('2021 QCDR Measure Subm Template'!$AH6="Yes",'2021 QCDR Measure Subm Template'!$AI6="Yes"),"PLEASE SPECIFY RANGE OF SCORE(S)",IF(AND(AH6="No",AI6="No"),"N/A","")))</f>
        <v/>
      </c>
      <c r="AK6" s="80"/>
      <c r="AL6" s="80" t="str">
        <f t="shared" si="4"/>
        <v/>
      </c>
      <c r="AM6" s="80" t="str">
        <f t="shared" si="5"/>
        <v/>
      </c>
      <c r="AN6" s="80"/>
      <c r="AO6" s="80" t="str">
        <f>IF(ISBLANK('2021 QCDR Measure Subm Template'!$AN6),"",IF('2021 QCDR Measure Subm Template'!$AN6="No","N/A","PLEASE SPECIFY"))</f>
        <v/>
      </c>
      <c r="AP6" s="80"/>
      <c r="AQ6" s="80"/>
      <c r="AR6" s="80"/>
      <c r="AS6" s="80"/>
      <c r="AT6" s="80"/>
      <c r="AU6" s="80"/>
      <c r="AV6" s="80"/>
      <c r="AW6" s="80"/>
      <c r="AX6" s="80"/>
      <c r="AY6" s="80"/>
      <c r="AZ6" s="80"/>
      <c r="BA6" s="80"/>
      <c r="BB6" s="80"/>
      <c r="BC6" s="80"/>
      <c r="BD6" s="80"/>
      <c r="BE6" s="80"/>
      <c r="BF6" s="80"/>
      <c r="BG6" s="80"/>
    </row>
    <row r="7" spans="1:59" x14ac:dyDescent="0.35">
      <c r="A7" s="79"/>
      <c r="B7" s="91" t="str">
        <f>'Shadow Table'!A6</f>
        <v>Complete</v>
      </c>
      <c r="C7" s="91" t="str">
        <f>'Shadow Table'!C39</f>
        <v>Empty Row</v>
      </c>
      <c r="D7"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7" s="80"/>
      <c r="F7" s="80"/>
      <c r="G7" s="80" t="str">
        <f t="shared" si="0"/>
        <v/>
      </c>
      <c r="H7" s="80"/>
      <c r="I7" s="81" t="str">
        <f t="shared" si="1"/>
        <v/>
      </c>
      <c r="J7" s="80" t="str">
        <f>IF($H7="","",IF(OR((ISNUMBER(SEARCH("New QCDR",'2021 QCDR Measure Subm Template'!$H7))),$H7="Existing Approved QCDR Measure With No Changes"),"N/A","PLEASE SPECIFY"))</f>
        <v/>
      </c>
      <c r="K7" s="80" t="str">
        <f>IF($H7="","",IF(ISNUMBER(SEARCH("New QCDR",'2021 QCDR Measure Subm Template'!$H7)),"N/A","PLEASE SPECIFY"))</f>
        <v/>
      </c>
      <c r="L7" s="80" t="str">
        <f>IF(ISNUMBER(SEARCH("New QCDR",'2021 QCDR Measure Subm Template'!$H7)),"N/A",IF($K7="N/A","N/A",IF(OR(ISBLANK('2021 QCDR Measure Subm Template'!$K7),_xlfn.ISFORMULA(K7)),"",IF('2021 QCDR Measure Subm Template'!$K7="Yes","N/A","PLEASE EXPLAIN"))))</f>
        <v/>
      </c>
      <c r="M7" s="80"/>
      <c r="N7" s="80"/>
      <c r="O7" s="80"/>
      <c r="P7" s="80"/>
      <c r="Q7" s="80"/>
      <c r="R7" s="80"/>
      <c r="S7" s="80"/>
      <c r="T7" s="80"/>
      <c r="U7" s="80" t="str">
        <f>IF(ISBLANK('2021 QCDR Measure Subm Template'!$T7),"",IF(OR('2021 QCDR Measure Subm Template'!$T7='Support Tables'!$A$17,'2021 QCDR Measure Subm Template'!$T7='Support Tables'!$A$19,'2021 QCDR Measure Subm Template'!$T7='Support Tables'!$A$7),"PLEASE SPECIFY",""))</f>
        <v/>
      </c>
      <c r="V7" s="80"/>
      <c r="W7" s="80"/>
      <c r="X7" s="80" t="str">
        <f t="shared" si="6"/>
        <v/>
      </c>
      <c r="Y7" s="80"/>
      <c r="Z7" s="80"/>
      <c r="AA7" s="80"/>
      <c r="AB7" s="80" t="str">
        <f t="shared" si="7"/>
        <v/>
      </c>
      <c r="AC7" s="80"/>
      <c r="AD7" s="80"/>
      <c r="AE7" s="80"/>
      <c r="AF7" s="80"/>
      <c r="AG7" s="80"/>
      <c r="AH7" s="80"/>
      <c r="AI7" s="80"/>
      <c r="AJ7" s="80" t="str">
        <f>IF(AND(ISBLANK('2021 QCDR Measure Subm Template'!$AH7),ISBLANK('2021 QCDR Measure Subm Template'!$AI7)),"",IF(OR('2021 QCDR Measure Subm Template'!$AH7="Yes",'2021 QCDR Measure Subm Template'!$AI7="Yes"),"PLEASE SPECIFY RANGE OF SCORE(S)",IF(AND(AH7="No",AI7="No"),"N/A","")))</f>
        <v/>
      </c>
      <c r="AK7" s="80"/>
      <c r="AL7" s="80" t="str">
        <f t="shared" si="4"/>
        <v/>
      </c>
      <c r="AM7" s="80" t="str">
        <f t="shared" si="5"/>
        <v/>
      </c>
      <c r="AN7" s="80"/>
      <c r="AO7" s="80" t="str">
        <f>IF(ISBLANK('2021 QCDR Measure Subm Template'!$AN7),"",IF('2021 QCDR Measure Subm Template'!$AN7="No","N/A","PLEASE SPECIFY"))</f>
        <v/>
      </c>
      <c r="AP7" s="80"/>
      <c r="AQ7" s="80"/>
      <c r="AR7" s="80"/>
      <c r="AS7" s="80"/>
      <c r="AT7" s="80"/>
      <c r="AU7" s="80"/>
      <c r="AV7" s="80"/>
      <c r="AW7" s="80"/>
      <c r="AX7" s="80"/>
      <c r="AY7" s="80"/>
      <c r="AZ7" s="80"/>
      <c r="BA7" s="80"/>
      <c r="BB7" s="80"/>
      <c r="BC7" s="80"/>
      <c r="BD7" s="80"/>
      <c r="BE7" s="80"/>
      <c r="BF7" s="80"/>
      <c r="BG7" s="80"/>
    </row>
    <row r="8" spans="1:59" x14ac:dyDescent="0.35">
      <c r="A8" s="79"/>
      <c r="B8" s="91" t="str">
        <f>'Shadow Table'!A7</f>
        <v>Complete</v>
      </c>
      <c r="C8" s="91" t="str">
        <f>'Shadow Table'!C40</f>
        <v>Empty Row</v>
      </c>
      <c r="D8"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8" s="80"/>
      <c r="F8" s="80"/>
      <c r="G8" s="80" t="str">
        <f t="shared" si="0"/>
        <v/>
      </c>
      <c r="H8" s="80"/>
      <c r="I8" s="81" t="str">
        <f t="shared" si="1"/>
        <v/>
      </c>
      <c r="J8" s="80" t="str">
        <f>IF($H8="","",IF(OR((ISNUMBER(SEARCH("New QCDR",'2021 QCDR Measure Subm Template'!$H8))),$H8="Existing Approved QCDR Measure With No Changes"),"N/A","PLEASE SPECIFY"))</f>
        <v/>
      </c>
      <c r="K8" s="80" t="str">
        <f>IF($H8="","",IF(ISNUMBER(SEARCH("New QCDR",'2021 QCDR Measure Subm Template'!$H8)),"N/A","PLEASE SPECIFY"))</f>
        <v/>
      </c>
      <c r="L8" s="80" t="str">
        <f>IF(ISNUMBER(SEARCH("New QCDR",'2021 QCDR Measure Subm Template'!$H8)),"N/A",IF($K8="N/A","N/A",IF(OR(ISBLANK('2021 QCDR Measure Subm Template'!$K8),_xlfn.ISFORMULA(K8)),"",IF('2021 QCDR Measure Subm Template'!$K8="Yes","N/A","PLEASE EXPLAIN"))))</f>
        <v/>
      </c>
      <c r="M8" s="80"/>
      <c r="N8" s="80"/>
      <c r="O8" s="80"/>
      <c r="P8" s="80"/>
      <c r="Q8" s="80"/>
      <c r="R8" s="80"/>
      <c r="S8" s="80"/>
      <c r="T8" s="80"/>
      <c r="U8" s="80" t="str">
        <f>IF(ISBLANK('2021 QCDR Measure Subm Template'!$T8),"",IF(OR('2021 QCDR Measure Subm Template'!$T8='Support Tables'!$A$17,'2021 QCDR Measure Subm Template'!$T8='Support Tables'!$A$19,'2021 QCDR Measure Subm Template'!$T8='Support Tables'!$A$7),"PLEASE SPECIFY",""))</f>
        <v/>
      </c>
      <c r="V8" s="80"/>
      <c r="W8" s="80"/>
      <c r="X8" s="80" t="str">
        <f t="shared" si="6"/>
        <v/>
      </c>
      <c r="Y8" s="80"/>
      <c r="Z8" s="80"/>
      <c r="AA8" s="80"/>
      <c r="AB8" s="80" t="str">
        <f t="shared" si="7"/>
        <v/>
      </c>
      <c r="AC8" s="80"/>
      <c r="AD8" s="80"/>
      <c r="AE8" s="80"/>
      <c r="AF8" s="80"/>
      <c r="AG8" s="80"/>
      <c r="AH8" s="80"/>
      <c r="AI8" s="80"/>
      <c r="AJ8" s="80" t="str">
        <f>IF(AND(ISBLANK('2021 QCDR Measure Subm Template'!$AH8),ISBLANK('2021 QCDR Measure Subm Template'!$AI8)),"",IF(OR('2021 QCDR Measure Subm Template'!$AH8="Yes",'2021 QCDR Measure Subm Template'!$AI8="Yes"),"PLEASE SPECIFY RANGE OF SCORE(S)",IF(AND(AH8="No",AI8="No"),"N/A","")))</f>
        <v/>
      </c>
      <c r="AK8" s="80"/>
      <c r="AL8" s="80" t="str">
        <f t="shared" si="4"/>
        <v/>
      </c>
      <c r="AM8" s="80" t="str">
        <f t="shared" si="5"/>
        <v/>
      </c>
      <c r="AN8" s="80"/>
      <c r="AO8" s="80" t="str">
        <f>IF(ISBLANK('2021 QCDR Measure Subm Template'!$AN8),"",IF('2021 QCDR Measure Subm Template'!$AN8="No","N/A","PLEASE SPECIFY"))</f>
        <v/>
      </c>
      <c r="AP8" s="80"/>
      <c r="AQ8" s="80"/>
      <c r="AR8" s="80"/>
      <c r="AS8" s="80"/>
      <c r="AT8" s="80"/>
      <c r="AU8" s="80"/>
      <c r="AV8" s="80"/>
      <c r="AW8" s="80"/>
      <c r="AX8" s="80"/>
      <c r="AY8" s="80"/>
      <c r="AZ8" s="80"/>
      <c r="BA8" s="80"/>
      <c r="BB8" s="80"/>
      <c r="BC8" s="80"/>
      <c r="BD8" s="80"/>
      <c r="BE8" s="80"/>
      <c r="BF8" s="80"/>
      <c r="BG8" s="80"/>
    </row>
    <row r="9" spans="1:59" x14ac:dyDescent="0.35">
      <c r="A9" s="79"/>
      <c r="B9" s="91" t="str">
        <f>'Shadow Table'!A8</f>
        <v>Complete</v>
      </c>
      <c r="C9" s="91" t="str">
        <f>'Shadow Table'!C41</f>
        <v>Empty Row</v>
      </c>
      <c r="D9"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9" s="80"/>
      <c r="F9" s="80"/>
      <c r="G9" s="80" t="str">
        <f t="shared" si="0"/>
        <v/>
      </c>
      <c r="H9" s="80"/>
      <c r="I9" s="81" t="str">
        <f t="shared" si="1"/>
        <v/>
      </c>
      <c r="J9" s="80" t="str">
        <f>IF($H9="","",IF(OR((ISNUMBER(SEARCH("New QCDR",'2021 QCDR Measure Subm Template'!$H9))),$H9="Existing Approved QCDR Measure With No Changes"),"N/A","PLEASE SPECIFY"))</f>
        <v/>
      </c>
      <c r="K9" s="80" t="str">
        <f>IF($H9="","",IF(ISNUMBER(SEARCH("New QCDR",'2021 QCDR Measure Subm Template'!$H9)),"N/A","PLEASE SPECIFY"))</f>
        <v/>
      </c>
      <c r="L9" s="80" t="str">
        <f>IF(ISNUMBER(SEARCH("New QCDR",'2021 QCDR Measure Subm Template'!$H9)),"N/A",IF($K9="N/A","N/A",IF(OR(ISBLANK('2021 QCDR Measure Subm Template'!$K9),_xlfn.ISFORMULA(K9)),"",IF('2021 QCDR Measure Subm Template'!$K9="Yes","N/A","PLEASE EXPLAIN"))))</f>
        <v/>
      </c>
      <c r="M9" s="80"/>
      <c r="N9" s="80"/>
      <c r="O9" s="80"/>
      <c r="P9" s="80"/>
      <c r="Q9" s="80"/>
      <c r="R9" s="80"/>
      <c r="S9" s="80"/>
      <c r="T9" s="80"/>
      <c r="U9" s="80" t="str">
        <f>IF(ISBLANK('2021 QCDR Measure Subm Template'!$T9),"",IF(OR('2021 QCDR Measure Subm Template'!$T9='Support Tables'!$A$17,'2021 QCDR Measure Subm Template'!$T9='Support Tables'!$A$19,'2021 QCDR Measure Subm Template'!$T9='Support Tables'!$A$7),"PLEASE SPECIFY",""))</f>
        <v/>
      </c>
      <c r="V9" s="80"/>
      <c r="W9" s="80"/>
      <c r="X9" s="80" t="str">
        <f t="shared" si="6"/>
        <v/>
      </c>
      <c r="Y9" s="80"/>
      <c r="Z9" s="80"/>
      <c r="AA9" s="80"/>
      <c r="AB9" s="80" t="str">
        <f t="shared" si="7"/>
        <v/>
      </c>
      <c r="AC9" s="80"/>
      <c r="AD9" s="80"/>
      <c r="AE9" s="80"/>
      <c r="AF9" s="80"/>
      <c r="AG9" s="80"/>
      <c r="AH9" s="80"/>
      <c r="AI9" s="80"/>
      <c r="AJ9" s="80" t="str">
        <f>IF(AND(ISBLANK('2021 QCDR Measure Subm Template'!$AH9),ISBLANK('2021 QCDR Measure Subm Template'!$AI9)),"",IF(OR('2021 QCDR Measure Subm Template'!$AH9="Yes",'2021 QCDR Measure Subm Template'!$AI9="Yes"),"PLEASE SPECIFY RANGE OF SCORE(S)",IF(AND(AH9="No",AI9="No"),"N/A","")))</f>
        <v/>
      </c>
      <c r="AK9" s="80"/>
      <c r="AL9" s="80" t="str">
        <f t="shared" si="4"/>
        <v/>
      </c>
      <c r="AM9" s="80" t="str">
        <f t="shared" si="5"/>
        <v/>
      </c>
      <c r="AN9" s="80"/>
      <c r="AO9" s="80" t="str">
        <f>IF(ISBLANK('2021 QCDR Measure Subm Template'!$AN9),"",IF('2021 QCDR Measure Subm Template'!$AN9="No","N/A","PLEASE SPECIFY"))</f>
        <v/>
      </c>
      <c r="AP9" s="80"/>
      <c r="AQ9" s="80"/>
      <c r="AR9" s="80"/>
      <c r="AS9" s="80"/>
      <c r="AT9" s="80"/>
      <c r="AU9" s="80"/>
      <c r="AV9" s="80"/>
      <c r="AW9" s="80"/>
      <c r="AX9" s="80"/>
      <c r="AY9" s="80"/>
      <c r="AZ9" s="80"/>
      <c r="BA9" s="80"/>
      <c r="BB9" s="80"/>
      <c r="BC9" s="80"/>
      <c r="BD9" s="80"/>
      <c r="BE9" s="80"/>
      <c r="BF9" s="80"/>
      <c r="BG9" s="80"/>
    </row>
    <row r="10" spans="1:59" x14ac:dyDescent="0.35">
      <c r="A10" s="79"/>
      <c r="B10" s="91" t="str">
        <f>'Shadow Table'!A9</f>
        <v>Complete</v>
      </c>
      <c r="C10" s="91" t="str">
        <f>'Shadow Table'!C42</f>
        <v>Empty Row</v>
      </c>
      <c r="D10"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0" s="80"/>
      <c r="F10" s="80"/>
      <c r="G10" s="80" t="str">
        <f t="shared" si="0"/>
        <v/>
      </c>
      <c r="H10" s="80"/>
      <c r="I10" s="81" t="str">
        <f t="shared" si="1"/>
        <v/>
      </c>
      <c r="J10" s="80" t="str">
        <f>IF($H10="","",IF(OR((ISNUMBER(SEARCH("New QCDR",'2021 QCDR Measure Subm Template'!$H10))),$H10="Existing Approved QCDR Measure With No Changes"),"N/A","PLEASE SPECIFY"))</f>
        <v/>
      </c>
      <c r="K10" s="80" t="str">
        <f>IF($H10="","",IF(ISNUMBER(SEARCH("New QCDR",'2021 QCDR Measure Subm Template'!$H10)),"N/A","PLEASE SPECIFY"))</f>
        <v/>
      </c>
      <c r="L10" s="80" t="str">
        <f>IF(ISNUMBER(SEARCH("New QCDR",'2021 QCDR Measure Subm Template'!$H10)),"N/A",IF($K10="N/A","N/A",IF(OR(ISBLANK('2021 QCDR Measure Subm Template'!$K10),_xlfn.ISFORMULA(K10)),"",IF('2021 QCDR Measure Subm Template'!$K10="Yes","N/A","PLEASE EXPLAIN"))))</f>
        <v/>
      </c>
      <c r="M10" s="80"/>
      <c r="N10" s="80"/>
      <c r="O10" s="80"/>
      <c r="P10" s="80"/>
      <c r="Q10" s="80"/>
      <c r="R10" s="80"/>
      <c r="S10" s="80"/>
      <c r="T10" s="80"/>
      <c r="U10" s="80" t="str">
        <f>IF(ISBLANK('2021 QCDR Measure Subm Template'!$T10),"",IF(OR('2021 QCDR Measure Subm Template'!$T10='Support Tables'!$A$17,'2021 QCDR Measure Subm Template'!$T10='Support Tables'!$A$19,'2021 QCDR Measure Subm Template'!$T10='Support Tables'!$A$7),"PLEASE SPECIFY",""))</f>
        <v/>
      </c>
      <c r="V10" s="80"/>
      <c r="W10" s="80"/>
      <c r="X10" s="80" t="str">
        <f t="shared" si="6"/>
        <v/>
      </c>
      <c r="Y10" s="80"/>
      <c r="Z10" s="80"/>
      <c r="AA10" s="80"/>
      <c r="AB10" s="80" t="str">
        <f t="shared" si="7"/>
        <v/>
      </c>
      <c r="AC10" s="80"/>
      <c r="AD10" s="80"/>
      <c r="AE10" s="80"/>
      <c r="AF10" s="80"/>
      <c r="AG10" s="80"/>
      <c r="AH10" s="80"/>
      <c r="AI10" s="80"/>
      <c r="AJ10" s="80" t="str">
        <f>IF(AND(ISBLANK('2021 QCDR Measure Subm Template'!$AH10),ISBLANK('2021 QCDR Measure Subm Template'!$AI10)),"",IF(OR('2021 QCDR Measure Subm Template'!$AH10="Yes",'2021 QCDR Measure Subm Template'!$AI10="Yes"),"PLEASE SPECIFY RANGE OF SCORE(S)",IF(AND(AH10="No",AI10="No"),"N/A","")))</f>
        <v/>
      </c>
      <c r="AK10" s="80"/>
      <c r="AL10" s="80" t="str">
        <f t="shared" si="4"/>
        <v/>
      </c>
      <c r="AM10" s="80" t="str">
        <f t="shared" si="5"/>
        <v/>
      </c>
      <c r="AN10" s="80"/>
      <c r="AO10" s="80" t="str">
        <f>IF(ISBLANK('2021 QCDR Measure Subm Template'!$AN10),"",IF('2021 QCDR Measure Subm Template'!$AN10="No","N/A","PLEASE SPECIFY"))</f>
        <v/>
      </c>
      <c r="AP10" s="80"/>
      <c r="AQ10" s="80"/>
      <c r="AR10" s="80"/>
      <c r="AS10" s="80"/>
      <c r="AT10" s="80"/>
      <c r="AU10" s="80"/>
      <c r="AV10" s="80"/>
      <c r="AW10" s="80"/>
      <c r="AX10" s="80"/>
      <c r="AY10" s="80"/>
      <c r="AZ10" s="80"/>
      <c r="BA10" s="80"/>
      <c r="BB10" s="80"/>
      <c r="BC10" s="80"/>
      <c r="BD10" s="80"/>
      <c r="BE10" s="80"/>
      <c r="BF10" s="80"/>
      <c r="BG10" s="80"/>
    </row>
    <row r="11" spans="1:59" x14ac:dyDescent="0.35">
      <c r="A11" s="79"/>
      <c r="B11" s="91" t="str">
        <f>'Shadow Table'!A10</f>
        <v>Complete</v>
      </c>
      <c r="C11" s="91" t="str">
        <f>'Shadow Table'!C43</f>
        <v>Empty Row</v>
      </c>
      <c r="D11"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1" s="80"/>
      <c r="F11" s="80"/>
      <c r="G11" s="80" t="str">
        <f t="shared" si="0"/>
        <v/>
      </c>
      <c r="H11" s="80"/>
      <c r="I11" s="81" t="str">
        <f t="shared" si="1"/>
        <v/>
      </c>
      <c r="J11" s="80" t="str">
        <f>IF($H11="","",IF(OR((ISNUMBER(SEARCH("New QCDR",'2021 QCDR Measure Subm Template'!$H11))),$H11="Existing Approved QCDR Measure With No Changes"),"N/A","PLEASE SPECIFY"))</f>
        <v/>
      </c>
      <c r="K11" s="80" t="str">
        <f>IF($H11="","",IF(ISNUMBER(SEARCH("New QCDR",'2021 QCDR Measure Subm Template'!$H11)),"N/A","PLEASE SPECIFY"))</f>
        <v/>
      </c>
      <c r="L11" s="80" t="str">
        <f>IF(ISNUMBER(SEARCH("New QCDR",'2021 QCDR Measure Subm Template'!$H11)),"N/A",IF($K11="N/A","N/A",IF(OR(ISBLANK('2021 QCDR Measure Subm Template'!$K11),_xlfn.ISFORMULA(K11)),"",IF('2021 QCDR Measure Subm Template'!$K11="Yes","N/A","PLEASE EXPLAIN"))))</f>
        <v/>
      </c>
      <c r="M11" s="80"/>
      <c r="N11" s="80"/>
      <c r="O11" s="80"/>
      <c r="P11" s="80"/>
      <c r="Q11" s="80"/>
      <c r="R11" s="80"/>
      <c r="S11" s="80"/>
      <c r="T11" s="80"/>
      <c r="U11" s="80" t="str">
        <f>IF(ISBLANK('2021 QCDR Measure Subm Template'!$T11),"",IF(OR('2021 QCDR Measure Subm Template'!$T11='Support Tables'!$A$17,'2021 QCDR Measure Subm Template'!$T11='Support Tables'!$A$19,'2021 QCDR Measure Subm Template'!$T11='Support Tables'!$A$7),"PLEASE SPECIFY",""))</f>
        <v/>
      </c>
      <c r="V11" s="80"/>
      <c r="W11" s="80"/>
      <c r="X11" s="80" t="str">
        <f t="shared" si="6"/>
        <v/>
      </c>
      <c r="Y11" s="80"/>
      <c r="Z11" s="80"/>
      <c r="AA11" s="80"/>
      <c r="AB11" s="80" t="str">
        <f t="shared" si="7"/>
        <v/>
      </c>
      <c r="AC11" s="80"/>
      <c r="AD11" s="80"/>
      <c r="AE11" s="80"/>
      <c r="AF11" s="80"/>
      <c r="AG11" s="80"/>
      <c r="AH11" s="80"/>
      <c r="AI11" s="80"/>
      <c r="AJ11" s="80" t="str">
        <f>IF(AND(ISBLANK('2021 QCDR Measure Subm Template'!$AH11),ISBLANK('2021 QCDR Measure Subm Template'!$AI11)),"",IF(OR('2021 QCDR Measure Subm Template'!$AH11="Yes",'2021 QCDR Measure Subm Template'!$AI11="Yes"),"PLEASE SPECIFY RANGE OF SCORE(S)",IF(AND(AH11="No",AI11="No"),"N/A","")))</f>
        <v/>
      </c>
      <c r="AK11" s="80"/>
      <c r="AL11" s="80" t="str">
        <f t="shared" si="4"/>
        <v/>
      </c>
      <c r="AM11" s="80" t="str">
        <f t="shared" si="5"/>
        <v/>
      </c>
      <c r="AN11" s="80"/>
      <c r="AO11" s="80" t="str">
        <f>IF(ISBLANK('2021 QCDR Measure Subm Template'!$AN11),"",IF('2021 QCDR Measure Subm Template'!$AN11="No","N/A","PLEASE SPECIFY"))</f>
        <v/>
      </c>
      <c r="AP11" s="80"/>
      <c r="AQ11" s="80"/>
      <c r="AR11" s="80"/>
      <c r="AS11" s="80"/>
      <c r="AT11" s="80"/>
      <c r="AU11" s="80"/>
      <c r="AV11" s="80"/>
      <c r="AW11" s="80"/>
      <c r="AX11" s="80"/>
      <c r="AY11" s="80"/>
      <c r="AZ11" s="80"/>
      <c r="BA11" s="80"/>
      <c r="BB11" s="80"/>
      <c r="BC11" s="80"/>
      <c r="BD11" s="80"/>
      <c r="BE11" s="80"/>
      <c r="BF11" s="80"/>
      <c r="BG11" s="80"/>
    </row>
    <row r="12" spans="1:59" x14ac:dyDescent="0.35">
      <c r="A12" s="79"/>
      <c r="B12" s="91" t="str">
        <f>'Shadow Table'!A11</f>
        <v>Complete</v>
      </c>
      <c r="C12" s="91" t="str">
        <f>'Shadow Table'!C44</f>
        <v>Empty Row</v>
      </c>
      <c r="D12"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2" s="80"/>
      <c r="F12" s="80"/>
      <c r="G12" s="80" t="str">
        <f t="shared" si="0"/>
        <v/>
      </c>
      <c r="H12" s="80"/>
      <c r="I12" s="81" t="str">
        <f t="shared" si="1"/>
        <v/>
      </c>
      <c r="J12" s="80" t="str">
        <f>IF($H12="","",IF(OR((ISNUMBER(SEARCH("New QCDR",'2021 QCDR Measure Subm Template'!$H12))),$H12="Existing Approved QCDR Measure With No Changes"),"N/A","PLEASE SPECIFY"))</f>
        <v/>
      </c>
      <c r="K12" s="80" t="str">
        <f>IF($H12="","",IF(ISNUMBER(SEARCH("New QCDR",'2021 QCDR Measure Subm Template'!$H12)),"N/A","PLEASE SPECIFY"))</f>
        <v/>
      </c>
      <c r="L12" s="80" t="str">
        <f>IF(ISNUMBER(SEARCH("New QCDR",'2021 QCDR Measure Subm Template'!$H12)),"N/A",IF($K12="N/A","N/A",IF(OR(ISBLANK('2021 QCDR Measure Subm Template'!$K12),_xlfn.ISFORMULA(K12)),"",IF('2021 QCDR Measure Subm Template'!$K12="Yes","N/A","PLEASE EXPLAIN"))))</f>
        <v/>
      </c>
      <c r="M12" s="80"/>
      <c r="N12" s="80"/>
      <c r="O12" s="80"/>
      <c r="P12" s="80"/>
      <c r="Q12" s="80"/>
      <c r="R12" s="80"/>
      <c r="S12" s="80"/>
      <c r="T12" s="80"/>
      <c r="U12" s="80" t="str">
        <f>IF(ISBLANK('2021 QCDR Measure Subm Template'!$T12),"",IF(OR('2021 QCDR Measure Subm Template'!$T12='Support Tables'!$A$17,'2021 QCDR Measure Subm Template'!$T12='Support Tables'!$A$19,'2021 QCDR Measure Subm Template'!$T12='Support Tables'!$A$7),"PLEASE SPECIFY",""))</f>
        <v/>
      </c>
      <c r="V12" s="80"/>
      <c r="W12" s="80"/>
      <c r="X12" s="80" t="str">
        <f t="shared" si="6"/>
        <v/>
      </c>
      <c r="Y12" s="80"/>
      <c r="Z12" s="80"/>
      <c r="AA12" s="80"/>
      <c r="AB12" s="80" t="str">
        <f t="shared" si="7"/>
        <v/>
      </c>
      <c r="AC12" s="80"/>
      <c r="AD12" s="80"/>
      <c r="AE12" s="80"/>
      <c r="AF12" s="80"/>
      <c r="AG12" s="80"/>
      <c r="AH12" s="80"/>
      <c r="AI12" s="80"/>
      <c r="AJ12" s="80" t="str">
        <f>IF(AND(ISBLANK('2021 QCDR Measure Subm Template'!$AH12),ISBLANK('2021 QCDR Measure Subm Template'!$AI12)),"",IF(OR('2021 QCDR Measure Subm Template'!$AH12="Yes",'2021 QCDR Measure Subm Template'!$AI12="Yes"),"PLEASE SPECIFY RANGE OF SCORE(S)",IF(AND(AH12="No",AI12="No"),"N/A","")))</f>
        <v/>
      </c>
      <c r="AK12" s="80"/>
      <c r="AL12" s="80" t="str">
        <f t="shared" si="4"/>
        <v/>
      </c>
      <c r="AM12" s="80" t="str">
        <f t="shared" si="5"/>
        <v/>
      </c>
      <c r="AN12" s="80"/>
      <c r="AO12" s="80" t="str">
        <f>IF(ISBLANK('2021 QCDR Measure Subm Template'!$AN12),"",IF('2021 QCDR Measure Subm Template'!$AN12="No","N/A","PLEASE SPECIFY"))</f>
        <v/>
      </c>
      <c r="AP12" s="80"/>
      <c r="AQ12" s="80"/>
      <c r="AR12" s="80"/>
      <c r="AS12" s="80"/>
      <c r="AT12" s="80"/>
      <c r="AU12" s="80"/>
      <c r="AV12" s="80"/>
      <c r="AW12" s="80"/>
      <c r="AX12" s="80"/>
      <c r="AY12" s="80"/>
      <c r="AZ12" s="80"/>
      <c r="BA12" s="80"/>
      <c r="BB12" s="80"/>
      <c r="BC12" s="80"/>
      <c r="BD12" s="80"/>
      <c r="BE12" s="80"/>
      <c r="BF12" s="80"/>
      <c r="BG12" s="80"/>
    </row>
    <row r="13" spans="1:59" x14ac:dyDescent="0.35">
      <c r="A13" s="79"/>
      <c r="B13" s="91" t="str">
        <f>'Shadow Table'!A12</f>
        <v>Complete</v>
      </c>
      <c r="C13" s="91" t="str">
        <f>'Shadow Table'!C45</f>
        <v>Empty Row</v>
      </c>
      <c r="D13"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3" s="80"/>
      <c r="F13" s="80"/>
      <c r="G13" s="80" t="str">
        <f t="shared" si="0"/>
        <v/>
      </c>
      <c r="H13" s="80"/>
      <c r="I13" s="81" t="str">
        <f t="shared" si="1"/>
        <v/>
      </c>
      <c r="J13" s="80" t="str">
        <f>IF($H13="","",IF(OR((ISNUMBER(SEARCH("New QCDR",'2021 QCDR Measure Subm Template'!$H13))),$H13="Existing Approved QCDR Measure With No Changes"),"N/A","PLEASE SPECIFY"))</f>
        <v/>
      </c>
      <c r="K13" s="80" t="str">
        <f>IF($H13="","",IF(ISNUMBER(SEARCH("New QCDR",'2021 QCDR Measure Subm Template'!$H13)),"N/A","PLEASE SPECIFY"))</f>
        <v/>
      </c>
      <c r="L13" s="80" t="str">
        <f>IF(ISNUMBER(SEARCH("New QCDR",'2021 QCDR Measure Subm Template'!$H13)),"N/A",IF($K13="N/A","N/A",IF(OR(ISBLANK('2021 QCDR Measure Subm Template'!$K13),_xlfn.ISFORMULA(K13)),"",IF('2021 QCDR Measure Subm Template'!$K13="Yes","N/A","PLEASE EXPLAIN"))))</f>
        <v/>
      </c>
      <c r="M13" s="80"/>
      <c r="N13" s="80"/>
      <c r="O13" s="80"/>
      <c r="P13" s="80"/>
      <c r="Q13" s="80"/>
      <c r="R13" s="80"/>
      <c r="S13" s="80"/>
      <c r="T13" s="80"/>
      <c r="U13" s="80" t="str">
        <f>IF(ISBLANK('2021 QCDR Measure Subm Template'!$T13),"",IF(OR('2021 QCDR Measure Subm Template'!$T13='Support Tables'!$A$17,'2021 QCDR Measure Subm Template'!$T13='Support Tables'!$A$19,'2021 QCDR Measure Subm Template'!$T13='Support Tables'!$A$7),"PLEASE SPECIFY",""))</f>
        <v/>
      </c>
      <c r="V13" s="80"/>
      <c r="W13" s="80"/>
      <c r="X13" s="80" t="str">
        <f t="shared" si="6"/>
        <v/>
      </c>
      <c r="Y13" s="80"/>
      <c r="Z13" s="80"/>
      <c r="AA13" s="80"/>
      <c r="AB13" s="80" t="str">
        <f t="shared" si="7"/>
        <v/>
      </c>
      <c r="AC13" s="80"/>
      <c r="AD13" s="80"/>
      <c r="AE13" s="80"/>
      <c r="AF13" s="80"/>
      <c r="AG13" s="80"/>
      <c r="AH13" s="80"/>
      <c r="AI13" s="80"/>
      <c r="AJ13" s="80" t="str">
        <f>IF(AND(ISBLANK('2021 QCDR Measure Subm Template'!$AH13),ISBLANK('2021 QCDR Measure Subm Template'!$AI13)),"",IF(OR('2021 QCDR Measure Subm Template'!$AH13="Yes",'2021 QCDR Measure Subm Template'!$AI13="Yes"),"PLEASE SPECIFY RANGE OF SCORE(S)",IF(AND(AH13="No",AI13="No"),"N/A","")))</f>
        <v/>
      </c>
      <c r="AK13" s="80"/>
      <c r="AL13" s="80" t="str">
        <f t="shared" si="4"/>
        <v/>
      </c>
      <c r="AM13" s="80" t="str">
        <f t="shared" si="5"/>
        <v/>
      </c>
      <c r="AN13" s="80"/>
      <c r="AO13" s="80" t="str">
        <f>IF(ISBLANK('2021 QCDR Measure Subm Template'!$AN13),"",IF('2021 QCDR Measure Subm Template'!$AN13="No","N/A","PLEASE SPECIFY"))</f>
        <v/>
      </c>
      <c r="AP13" s="80"/>
      <c r="AQ13" s="80"/>
      <c r="AR13" s="80"/>
      <c r="AS13" s="80"/>
      <c r="AT13" s="80"/>
      <c r="AU13" s="80"/>
      <c r="AV13" s="80"/>
      <c r="AW13" s="80"/>
      <c r="AX13" s="80"/>
      <c r="AY13" s="80"/>
      <c r="AZ13" s="80"/>
      <c r="BA13" s="80"/>
      <c r="BB13" s="80"/>
      <c r="BC13" s="80"/>
      <c r="BD13" s="80"/>
      <c r="BE13" s="80"/>
      <c r="BF13" s="80"/>
      <c r="BG13" s="80"/>
    </row>
    <row r="14" spans="1:59" x14ac:dyDescent="0.35">
      <c r="A14" s="79"/>
      <c r="B14" s="91" t="str">
        <f>'Shadow Table'!A13</f>
        <v>Complete</v>
      </c>
      <c r="C14" s="91" t="str">
        <f>'Shadow Table'!C46</f>
        <v>Empty Row</v>
      </c>
      <c r="D14"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4" s="80"/>
      <c r="F14" s="80"/>
      <c r="G14" s="80" t="str">
        <f t="shared" si="0"/>
        <v/>
      </c>
      <c r="H14" s="80"/>
      <c r="I14" s="81" t="str">
        <f t="shared" si="1"/>
        <v/>
      </c>
      <c r="J14" s="80" t="str">
        <f>IF($H14="","",IF(OR((ISNUMBER(SEARCH("New QCDR",'2021 QCDR Measure Subm Template'!$H14))),$H14="Existing Approved QCDR Measure With No Changes"),"N/A","PLEASE SPECIFY"))</f>
        <v/>
      </c>
      <c r="K14" s="80" t="str">
        <f>IF($H14="","",IF(ISNUMBER(SEARCH("New QCDR",'2021 QCDR Measure Subm Template'!$H14)),"N/A","PLEASE SPECIFY"))</f>
        <v/>
      </c>
      <c r="L14" s="80" t="str">
        <f>IF(ISNUMBER(SEARCH("New QCDR",'2021 QCDR Measure Subm Template'!$H14)),"N/A",IF($K14="N/A","N/A",IF(OR(ISBLANK('2021 QCDR Measure Subm Template'!$K14),_xlfn.ISFORMULA(K14)),"",IF('2021 QCDR Measure Subm Template'!$K14="Yes","N/A","PLEASE EXPLAIN"))))</f>
        <v/>
      </c>
      <c r="M14" s="80"/>
      <c r="N14" s="80"/>
      <c r="O14" s="80"/>
      <c r="P14" s="80"/>
      <c r="Q14" s="80"/>
      <c r="R14" s="80"/>
      <c r="S14" s="80"/>
      <c r="T14" s="80"/>
      <c r="U14" s="80" t="str">
        <f>IF(ISBLANK('2021 QCDR Measure Subm Template'!$T14),"",IF(OR('2021 QCDR Measure Subm Template'!$T14='Support Tables'!$A$17,'2021 QCDR Measure Subm Template'!$T14='Support Tables'!$A$19,'2021 QCDR Measure Subm Template'!$T14='Support Tables'!$A$7),"PLEASE SPECIFY",""))</f>
        <v/>
      </c>
      <c r="V14" s="80"/>
      <c r="W14" s="80"/>
      <c r="X14" s="80" t="str">
        <f t="shared" si="6"/>
        <v/>
      </c>
      <c r="Y14" s="80"/>
      <c r="Z14" s="80"/>
      <c r="AA14" s="80"/>
      <c r="AB14" s="80" t="str">
        <f t="shared" si="7"/>
        <v/>
      </c>
      <c r="AC14" s="80"/>
      <c r="AD14" s="80"/>
      <c r="AE14" s="80"/>
      <c r="AF14" s="80"/>
      <c r="AG14" s="80"/>
      <c r="AH14" s="80"/>
      <c r="AI14" s="80"/>
      <c r="AJ14" s="80" t="str">
        <f>IF(AND(ISBLANK('2021 QCDR Measure Subm Template'!$AH14),ISBLANK('2021 QCDR Measure Subm Template'!$AI14)),"",IF(OR('2021 QCDR Measure Subm Template'!$AH14="Yes",'2021 QCDR Measure Subm Template'!$AI14="Yes"),"PLEASE SPECIFY RANGE OF SCORE(S)",IF(AND(AH14="No",AI14="No"),"N/A","")))</f>
        <v/>
      </c>
      <c r="AK14" s="80"/>
      <c r="AL14" s="80" t="str">
        <f t="shared" si="4"/>
        <v/>
      </c>
      <c r="AM14" s="80" t="str">
        <f t="shared" si="5"/>
        <v/>
      </c>
      <c r="AN14" s="80"/>
      <c r="AO14" s="80" t="str">
        <f>IF(ISBLANK('2021 QCDR Measure Subm Template'!$AN14),"",IF('2021 QCDR Measure Subm Template'!$AN14="No","N/A","PLEASE SPECIFY"))</f>
        <v/>
      </c>
      <c r="AP14" s="80"/>
      <c r="AQ14" s="80"/>
      <c r="AR14" s="80"/>
      <c r="AS14" s="80"/>
      <c r="AT14" s="80"/>
      <c r="AU14" s="80"/>
      <c r="AV14" s="80"/>
      <c r="AW14" s="80"/>
      <c r="AX14" s="80"/>
      <c r="AY14" s="80"/>
      <c r="AZ14" s="80"/>
      <c r="BA14" s="80"/>
      <c r="BB14" s="80"/>
      <c r="BC14" s="80"/>
      <c r="BD14" s="80"/>
      <c r="BE14" s="80"/>
      <c r="BF14" s="80"/>
      <c r="BG14" s="80"/>
    </row>
    <row r="15" spans="1:59" x14ac:dyDescent="0.35">
      <c r="A15" s="79"/>
      <c r="B15" s="91" t="str">
        <f>'Shadow Table'!A14</f>
        <v>Complete</v>
      </c>
      <c r="C15" s="91" t="str">
        <f>'Shadow Table'!C47</f>
        <v>Empty Row</v>
      </c>
      <c r="D15"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5" s="80"/>
      <c r="F15" s="80"/>
      <c r="G15" s="80" t="str">
        <f t="shared" si="0"/>
        <v/>
      </c>
      <c r="H15" s="80"/>
      <c r="I15" s="81" t="str">
        <f t="shared" si="1"/>
        <v/>
      </c>
      <c r="J15" s="80" t="str">
        <f>IF($H15="","",IF(OR((ISNUMBER(SEARCH("New QCDR",'2021 QCDR Measure Subm Template'!$H15))),$H15="Existing Approved QCDR Measure With No Changes"),"N/A","PLEASE SPECIFY"))</f>
        <v/>
      </c>
      <c r="K15" s="80" t="str">
        <f>IF($H15="","",IF(ISNUMBER(SEARCH("New QCDR",'2021 QCDR Measure Subm Template'!$H15)),"N/A","PLEASE SPECIFY"))</f>
        <v/>
      </c>
      <c r="L15" s="80" t="str">
        <f>IF(ISNUMBER(SEARCH("New QCDR",'2021 QCDR Measure Subm Template'!$H15)),"N/A",IF($K15="N/A","N/A",IF(OR(ISBLANK('2021 QCDR Measure Subm Template'!$K15),_xlfn.ISFORMULA(K15)),"",IF('2021 QCDR Measure Subm Template'!$K15="Yes","N/A","PLEASE EXPLAIN"))))</f>
        <v/>
      </c>
      <c r="M15" s="80"/>
      <c r="N15" s="80"/>
      <c r="O15" s="80"/>
      <c r="P15" s="80"/>
      <c r="Q15" s="80"/>
      <c r="R15" s="80"/>
      <c r="S15" s="80"/>
      <c r="T15" s="80"/>
      <c r="U15" s="80" t="str">
        <f>IF(ISBLANK('2021 QCDR Measure Subm Template'!$T15),"",IF(OR('2021 QCDR Measure Subm Template'!$T15='Support Tables'!$A$17,'2021 QCDR Measure Subm Template'!$T15='Support Tables'!$A$19,'2021 QCDR Measure Subm Template'!$T15='Support Tables'!$A$7),"PLEASE SPECIFY",""))</f>
        <v/>
      </c>
      <c r="V15" s="80"/>
      <c r="W15" s="80"/>
      <c r="X15" s="80" t="str">
        <f t="shared" si="6"/>
        <v/>
      </c>
      <c r="Y15" s="80"/>
      <c r="Z15" s="80"/>
      <c r="AA15" s="80"/>
      <c r="AB15" s="80" t="str">
        <f t="shared" si="7"/>
        <v/>
      </c>
      <c r="AC15" s="80"/>
      <c r="AD15" s="80"/>
      <c r="AE15" s="80"/>
      <c r="AF15" s="80"/>
      <c r="AG15" s="80"/>
      <c r="AH15" s="80"/>
      <c r="AI15" s="80"/>
      <c r="AJ15" s="80" t="str">
        <f>IF(AND(ISBLANK('2021 QCDR Measure Subm Template'!$AH15),ISBLANK('2021 QCDR Measure Subm Template'!$AI15)),"",IF(OR('2021 QCDR Measure Subm Template'!$AH15="Yes",'2021 QCDR Measure Subm Template'!$AI15="Yes"),"PLEASE SPECIFY RANGE OF SCORE(S)",IF(AND(AH15="No",AI15="No"),"N/A","")))</f>
        <v/>
      </c>
      <c r="AK15" s="80"/>
      <c r="AL15" s="80" t="str">
        <f t="shared" si="4"/>
        <v/>
      </c>
      <c r="AM15" s="80" t="str">
        <f t="shared" si="5"/>
        <v/>
      </c>
      <c r="AN15" s="80"/>
      <c r="AO15" s="80" t="str">
        <f>IF(ISBLANK('2021 QCDR Measure Subm Template'!$AN15),"",IF('2021 QCDR Measure Subm Template'!$AN15="No","N/A","PLEASE SPECIFY"))</f>
        <v/>
      </c>
      <c r="AP15" s="80"/>
      <c r="AQ15" s="80"/>
      <c r="AR15" s="80"/>
      <c r="AS15" s="80"/>
      <c r="AT15" s="80"/>
      <c r="AU15" s="80"/>
      <c r="AV15" s="80"/>
      <c r="AW15" s="80"/>
      <c r="AX15" s="80"/>
      <c r="AY15" s="80"/>
      <c r="AZ15" s="80"/>
      <c r="BA15" s="80"/>
      <c r="BB15" s="80"/>
      <c r="BC15" s="80"/>
      <c r="BD15" s="80"/>
      <c r="BE15" s="80"/>
      <c r="BF15" s="80"/>
      <c r="BG15" s="80"/>
    </row>
    <row r="16" spans="1:59" x14ac:dyDescent="0.35">
      <c r="A16" s="79"/>
      <c r="B16" s="91" t="str">
        <f>'Shadow Table'!A15</f>
        <v>Complete</v>
      </c>
      <c r="C16" s="91" t="str">
        <f>'Shadow Table'!C48</f>
        <v>Empty Row</v>
      </c>
      <c r="D16"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6" s="80"/>
      <c r="F16" s="80"/>
      <c r="G16" s="80" t="str">
        <f t="shared" si="0"/>
        <v/>
      </c>
      <c r="H16" s="80"/>
      <c r="I16" s="81" t="str">
        <f t="shared" si="1"/>
        <v/>
      </c>
      <c r="J16" s="80" t="str">
        <f>IF($H16="","",IF(OR((ISNUMBER(SEARCH("New QCDR",'2021 QCDR Measure Subm Template'!$H16))),$H16="Existing Approved QCDR Measure With No Changes"),"N/A","PLEASE SPECIFY"))</f>
        <v/>
      </c>
      <c r="K16" s="80" t="str">
        <f>IF($H16="","",IF(ISNUMBER(SEARCH("New QCDR",'2021 QCDR Measure Subm Template'!$H16)),"N/A","PLEASE SPECIFY"))</f>
        <v/>
      </c>
      <c r="L16" s="80" t="str">
        <f>IF(ISNUMBER(SEARCH("New QCDR",'2021 QCDR Measure Subm Template'!$H16)),"N/A",IF($K16="N/A","N/A",IF(OR(ISBLANK('2021 QCDR Measure Subm Template'!$K16),_xlfn.ISFORMULA(K16)),"",IF('2021 QCDR Measure Subm Template'!$K16="Yes","N/A","PLEASE EXPLAIN"))))</f>
        <v/>
      </c>
      <c r="M16" s="80"/>
      <c r="N16" s="80"/>
      <c r="O16" s="80"/>
      <c r="P16" s="80"/>
      <c r="Q16" s="80"/>
      <c r="R16" s="80"/>
      <c r="S16" s="80"/>
      <c r="T16" s="80"/>
      <c r="U16" s="80" t="str">
        <f>IF(ISBLANK('2021 QCDR Measure Subm Template'!$T16),"",IF(OR('2021 QCDR Measure Subm Template'!$T16='Support Tables'!$A$17,'2021 QCDR Measure Subm Template'!$T16='Support Tables'!$A$19,'2021 QCDR Measure Subm Template'!$T16='Support Tables'!$A$7),"PLEASE SPECIFY",""))</f>
        <v/>
      </c>
      <c r="V16" s="80"/>
      <c r="W16" s="80"/>
      <c r="X16" s="80" t="str">
        <f t="shared" si="6"/>
        <v/>
      </c>
      <c r="Y16" s="80"/>
      <c r="Z16" s="80"/>
      <c r="AA16" s="80"/>
      <c r="AB16" s="80" t="str">
        <f t="shared" si="7"/>
        <v/>
      </c>
      <c r="AC16" s="80"/>
      <c r="AD16" s="80"/>
      <c r="AE16" s="80"/>
      <c r="AF16" s="80"/>
      <c r="AG16" s="80"/>
      <c r="AH16" s="80"/>
      <c r="AI16" s="80"/>
      <c r="AJ16" s="80" t="str">
        <f>IF(AND(ISBLANK('2021 QCDR Measure Subm Template'!$AH16),ISBLANK('2021 QCDR Measure Subm Template'!$AI16)),"",IF(OR('2021 QCDR Measure Subm Template'!$AH16="Yes",'2021 QCDR Measure Subm Template'!$AI16="Yes"),"PLEASE SPECIFY RANGE OF SCORE(S)",IF(AND(AH16="No",AI16="No"),"N/A","")))</f>
        <v/>
      </c>
      <c r="AK16" s="80"/>
      <c r="AL16" s="80" t="str">
        <f t="shared" si="4"/>
        <v/>
      </c>
      <c r="AM16" s="80" t="str">
        <f t="shared" si="5"/>
        <v/>
      </c>
      <c r="AN16" s="80"/>
      <c r="AO16" s="80" t="str">
        <f>IF(ISBLANK('2021 QCDR Measure Subm Template'!$AN16),"",IF('2021 QCDR Measure Subm Template'!$AN16="No","N/A","PLEASE SPECIFY"))</f>
        <v/>
      </c>
      <c r="AP16" s="80"/>
      <c r="AQ16" s="80"/>
      <c r="AR16" s="80"/>
      <c r="AS16" s="80"/>
      <c r="AT16" s="80"/>
      <c r="AU16" s="80"/>
      <c r="AV16" s="80"/>
      <c r="AW16" s="80"/>
      <c r="AX16" s="80"/>
      <c r="AY16" s="80"/>
      <c r="AZ16" s="80"/>
      <c r="BA16" s="80"/>
      <c r="BB16" s="80"/>
      <c r="BC16" s="80"/>
      <c r="BD16" s="80"/>
      <c r="BE16" s="80"/>
      <c r="BF16" s="80"/>
      <c r="BG16" s="80"/>
    </row>
    <row r="17" spans="1:59" x14ac:dyDescent="0.35">
      <c r="A17" s="79"/>
      <c r="B17" s="91" t="str">
        <f>'Shadow Table'!A16</f>
        <v>Complete</v>
      </c>
      <c r="C17" s="91" t="str">
        <f>'Shadow Table'!C49</f>
        <v>Empty Row</v>
      </c>
      <c r="D17"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7" s="80"/>
      <c r="F17" s="80"/>
      <c r="G17" s="80" t="str">
        <f t="shared" si="0"/>
        <v/>
      </c>
      <c r="H17" s="80"/>
      <c r="I17" s="81" t="str">
        <f t="shared" si="1"/>
        <v/>
      </c>
      <c r="J17" s="80" t="str">
        <f>IF($H17="","",IF(OR((ISNUMBER(SEARCH("New QCDR",'2021 QCDR Measure Subm Template'!$H17))),$H17="Existing Approved QCDR Measure With No Changes"),"N/A","PLEASE SPECIFY"))</f>
        <v/>
      </c>
      <c r="K17" s="80" t="str">
        <f>IF($H17="","",IF(ISNUMBER(SEARCH("New QCDR",'2021 QCDR Measure Subm Template'!$H17)),"N/A","PLEASE SPECIFY"))</f>
        <v/>
      </c>
      <c r="L17" s="80" t="str">
        <f>IF(ISNUMBER(SEARCH("New QCDR",'2021 QCDR Measure Subm Template'!$H17)),"N/A",IF($K17="N/A","N/A",IF(OR(ISBLANK('2021 QCDR Measure Subm Template'!$K17),_xlfn.ISFORMULA(K17)),"",IF('2021 QCDR Measure Subm Template'!$K17="Yes","N/A","PLEASE EXPLAIN"))))</f>
        <v/>
      </c>
      <c r="M17" s="80"/>
      <c r="N17" s="80"/>
      <c r="O17" s="80"/>
      <c r="P17" s="80"/>
      <c r="Q17" s="80"/>
      <c r="R17" s="80"/>
      <c r="S17" s="80"/>
      <c r="T17" s="80"/>
      <c r="U17" s="80" t="str">
        <f>IF(ISBLANK('2021 QCDR Measure Subm Template'!$T17),"",IF(OR('2021 QCDR Measure Subm Template'!$T17='Support Tables'!$A$17,'2021 QCDR Measure Subm Template'!$T17='Support Tables'!$A$19,'2021 QCDR Measure Subm Template'!$T17='Support Tables'!$A$7),"PLEASE SPECIFY",""))</f>
        <v/>
      </c>
      <c r="V17" s="80"/>
      <c r="W17" s="80"/>
      <c r="X17" s="80" t="str">
        <f t="shared" si="6"/>
        <v/>
      </c>
      <c r="Y17" s="80"/>
      <c r="Z17" s="80"/>
      <c r="AA17" s="80"/>
      <c r="AB17" s="80" t="str">
        <f t="shared" si="7"/>
        <v/>
      </c>
      <c r="AC17" s="80"/>
      <c r="AD17" s="80"/>
      <c r="AE17" s="80"/>
      <c r="AF17" s="80"/>
      <c r="AG17" s="80"/>
      <c r="AH17" s="80"/>
      <c r="AI17" s="80"/>
      <c r="AJ17" s="80" t="str">
        <f>IF(AND(ISBLANK('2021 QCDR Measure Subm Template'!$AH17),ISBLANK('2021 QCDR Measure Subm Template'!$AI17)),"",IF(OR('2021 QCDR Measure Subm Template'!$AH17="Yes",'2021 QCDR Measure Subm Template'!$AI17="Yes"),"PLEASE SPECIFY RANGE OF SCORE(S)",IF(AND(AH17="No",AI17="No"),"N/A","")))</f>
        <v/>
      </c>
      <c r="AK17" s="80"/>
      <c r="AL17" s="80" t="str">
        <f t="shared" si="4"/>
        <v/>
      </c>
      <c r="AM17" s="80" t="str">
        <f t="shared" si="5"/>
        <v/>
      </c>
      <c r="AN17" s="80"/>
      <c r="AO17" s="80" t="str">
        <f>IF(ISBLANK('2021 QCDR Measure Subm Template'!$AN17),"",IF('2021 QCDR Measure Subm Template'!$AN17="No","N/A","PLEASE SPECIFY"))</f>
        <v/>
      </c>
      <c r="AP17" s="80"/>
      <c r="AQ17" s="80"/>
      <c r="AR17" s="80"/>
      <c r="AS17" s="80"/>
      <c r="AT17" s="80"/>
      <c r="AU17" s="80"/>
      <c r="AV17" s="80"/>
      <c r="AW17" s="80"/>
      <c r="AX17" s="80"/>
      <c r="AY17" s="80"/>
      <c r="AZ17" s="80"/>
      <c r="BA17" s="80"/>
      <c r="BB17" s="80"/>
      <c r="BC17" s="80"/>
      <c r="BD17" s="80"/>
      <c r="BE17" s="80"/>
      <c r="BF17" s="80"/>
      <c r="BG17" s="80"/>
    </row>
    <row r="18" spans="1:59" x14ac:dyDescent="0.35">
      <c r="A18" s="79"/>
      <c r="B18" s="91" t="str">
        <f>'Shadow Table'!A17</f>
        <v>Complete</v>
      </c>
      <c r="C18" s="91" t="str">
        <f>'Shadow Table'!C50</f>
        <v>Empty Row</v>
      </c>
      <c r="D18"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8" s="80"/>
      <c r="F18" s="80"/>
      <c r="G18" s="80" t="str">
        <f t="shared" si="0"/>
        <v/>
      </c>
      <c r="H18" s="80"/>
      <c r="I18" s="81" t="str">
        <f t="shared" si="1"/>
        <v/>
      </c>
      <c r="J18" s="80" t="str">
        <f>IF($H18="","",IF(OR((ISNUMBER(SEARCH("New QCDR",'2021 QCDR Measure Subm Template'!$H18))),$H18="Existing Approved QCDR Measure With No Changes"),"N/A","PLEASE SPECIFY"))</f>
        <v/>
      </c>
      <c r="K18" s="80" t="str">
        <f>IF($H18="","",IF(ISNUMBER(SEARCH("New QCDR",'2021 QCDR Measure Subm Template'!$H18)),"N/A","PLEASE SPECIFY"))</f>
        <v/>
      </c>
      <c r="L18" s="80" t="str">
        <f>IF(ISNUMBER(SEARCH("New QCDR",'2021 QCDR Measure Subm Template'!$H18)),"N/A",IF($K18="N/A","N/A",IF(OR(ISBLANK('2021 QCDR Measure Subm Template'!$K18),_xlfn.ISFORMULA(K18)),"",IF('2021 QCDR Measure Subm Template'!$K18="Yes","N/A","PLEASE EXPLAIN"))))</f>
        <v/>
      </c>
      <c r="M18" s="80"/>
      <c r="N18" s="80"/>
      <c r="O18" s="80"/>
      <c r="P18" s="80"/>
      <c r="Q18" s="80"/>
      <c r="R18" s="80"/>
      <c r="S18" s="80"/>
      <c r="T18" s="80"/>
      <c r="U18" s="80" t="str">
        <f>IF(ISBLANK('2021 QCDR Measure Subm Template'!$T18),"",IF(OR('2021 QCDR Measure Subm Template'!$T18='Support Tables'!$A$17,'2021 QCDR Measure Subm Template'!$T18='Support Tables'!$A$19,'2021 QCDR Measure Subm Template'!$T18='Support Tables'!$A$7),"PLEASE SPECIFY",""))</f>
        <v/>
      </c>
      <c r="V18" s="80"/>
      <c r="W18" s="80"/>
      <c r="X18" s="80" t="str">
        <f t="shared" si="6"/>
        <v/>
      </c>
      <c r="Y18" s="80"/>
      <c r="Z18" s="80"/>
      <c r="AA18" s="80"/>
      <c r="AB18" s="80" t="str">
        <f t="shared" si="7"/>
        <v/>
      </c>
      <c r="AC18" s="80"/>
      <c r="AD18" s="80"/>
      <c r="AE18" s="80"/>
      <c r="AF18" s="80"/>
      <c r="AG18" s="80"/>
      <c r="AH18" s="80"/>
      <c r="AI18" s="80"/>
      <c r="AJ18" s="80" t="str">
        <f>IF(AND(ISBLANK('2021 QCDR Measure Subm Template'!$AH18),ISBLANK('2021 QCDR Measure Subm Template'!$AI18)),"",IF(OR('2021 QCDR Measure Subm Template'!$AH18="Yes",'2021 QCDR Measure Subm Template'!$AI18="Yes"),"PLEASE SPECIFY RANGE OF SCORE(S)",IF(AND(AH18="No",AI18="No"),"N/A","")))</f>
        <v/>
      </c>
      <c r="AK18" s="80"/>
      <c r="AL18" s="80" t="str">
        <f t="shared" si="4"/>
        <v/>
      </c>
      <c r="AM18" s="80" t="str">
        <f t="shared" si="5"/>
        <v/>
      </c>
      <c r="AN18" s="80"/>
      <c r="AO18" s="80" t="str">
        <f>IF(ISBLANK('2021 QCDR Measure Subm Template'!$AN18),"",IF('2021 QCDR Measure Subm Template'!$AN18="No","N/A","PLEASE SPECIFY"))</f>
        <v/>
      </c>
      <c r="AP18" s="80"/>
      <c r="AQ18" s="80"/>
      <c r="AR18" s="80"/>
      <c r="AS18" s="80"/>
      <c r="AT18" s="80"/>
      <c r="AU18" s="80"/>
      <c r="AV18" s="80"/>
      <c r="AW18" s="80"/>
      <c r="AX18" s="80"/>
      <c r="AY18" s="80"/>
      <c r="AZ18" s="80"/>
      <c r="BA18" s="80"/>
      <c r="BB18" s="80"/>
      <c r="BC18" s="80"/>
      <c r="BD18" s="80"/>
      <c r="BE18" s="80"/>
      <c r="BF18" s="80"/>
      <c r="BG18" s="80"/>
    </row>
    <row r="19" spans="1:59" x14ac:dyDescent="0.35">
      <c r="A19" s="79"/>
      <c r="B19" s="91" t="str">
        <f>'Shadow Table'!A18</f>
        <v>Complete</v>
      </c>
      <c r="C19" s="91" t="str">
        <f>'Shadow Table'!C51</f>
        <v>Empty Row</v>
      </c>
      <c r="D19"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19" s="80"/>
      <c r="F19" s="80"/>
      <c r="G19" s="80" t="str">
        <f t="shared" si="0"/>
        <v/>
      </c>
      <c r="H19" s="80"/>
      <c r="I19" s="81" t="str">
        <f t="shared" si="1"/>
        <v/>
      </c>
      <c r="J19" s="80" t="str">
        <f>IF($H19="","",IF(OR((ISNUMBER(SEARCH("New QCDR",'2021 QCDR Measure Subm Template'!$H19))),$H19="Existing Approved QCDR Measure With No Changes"),"N/A","PLEASE SPECIFY"))</f>
        <v/>
      </c>
      <c r="K19" s="80" t="str">
        <f>IF($H19="","",IF(ISNUMBER(SEARCH("New QCDR",'2021 QCDR Measure Subm Template'!$H19)),"N/A","PLEASE SPECIFY"))</f>
        <v/>
      </c>
      <c r="L19" s="80" t="str">
        <f>IF(ISNUMBER(SEARCH("New QCDR",'2021 QCDR Measure Subm Template'!$H19)),"N/A",IF($K19="N/A","N/A",IF(OR(ISBLANK('2021 QCDR Measure Subm Template'!$K19),_xlfn.ISFORMULA(K19)),"",IF('2021 QCDR Measure Subm Template'!$K19="Yes","N/A","PLEASE EXPLAIN"))))</f>
        <v/>
      </c>
      <c r="M19" s="80"/>
      <c r="N19" s="80"/>
      <c r="O19" s="80"/>
      <c r="P19" s="80"/>
      <c r="Q19" s="80"/>
      <c r="R19" s="80"/>
      <c r="S19" s="80"/>
      <c r="T19" s="80"/>
      <c r="U19" s="80" t="str">
        <f>IF(ISBLANK('2021 QCDR Measure Subm Template'!$T19),"",IF(OR('2021 QCDR Measure Subm Template'!$T19='Support Tables'!$A$17,'2021 QCDR Measure Subm Template'!$T19='Support Tables'!$A$19,'2021 QCDR Measure Subm Template'!$T19='Support Tables'!$A$7),"PLEASE SPECIFY",""))</f>
        <v/>
      </c>
      <c r="V19" s="80"/>
      <c r="W19" s="80"/>
      <c r="X19" s="80" t="str">
        <f t="shared" si="6"/>
        <v/>
      </c>
      <c r="Y19" s="80"/>
      <c r="Z19" s="80"/>
      <c r="AA19" s="80"/>
      <c r="AB19" s="80" t="str">
        <f t="shared" si="7"/>
        <v/>
      </c>
      <c r="AC19" s="80"/>
      <c r="AD19" s="80"/>
      <c r="AE19" s="80"/>
      <c r="AF19" s="80"/>
      <c r="AG19" s="80"/>
      <c r="AH19" s="80"/>
      <c r="AI19" s="80"/>
      <c r="AJ19" s="80" t="str">
        <f>IF(AND(ISBLANK('2021 QCDR Measure Subm Template'!$AH19),ISBLANK('2021 QCDR Measure Subm Template'!$AI19)),"",IF(OR('2021 QCDR Measure Subm Template'!$AH19="Yes",'2021 QCDR Measure Subm Template'!$AI19="Yes"),"PLEASE SPECIFY RANGE OF SCORE(S)",IF(AND(AH19="No",AI19="No"),"N/A","")))</f>
        <v/>
      </c>
      <c r="AK19" s="80"/>
      <c r="AL19" s="80" t="str">
        <f t="shared" si="4"/>
        <v/>
      </c>
      <c r="AM19" s="80" t="str">
        <f t="shared" si="5"/>
        <v/>
      </c>
      <c r="AN19" s="80"/>
      <c r="AO19" s="80" t="str">
        <f>IF(ISBLANK('2021 QCDR Measure Subm Template'!$AN19),"",IF('2021 QCDR Measure Subm Template'!$AN19="No","N/A","PLEASE SPECIFY"))</f>
        <v/>
      </c>
      <c r="AP19" s="80"/>
      <c r="AQ19" s="80"/>
      <c r="AR19" s="80"/>
      <c r="AS19" s="80"/>
      <c r="AT19" s="80"/>
      <c r="AU19" s="80"/>
      <c r="AV19" s="80"/>
      <c r="AW19" s="80"/>
      <c r="AX19" s="80"/>
      <c r="AY19" s="80"/>
      <c r="AZ19" s="80"/>
      <c r="BA19" s="80"/>
      <c r="BB19" s="80"/>
      <c r="BC19" s="80"/>
      <c r="BD19" s="80"/>
      <c r="BE19" s="80"/>
      <c r="BF19" s="80"/>
      <c r="BG19" s="80"/>
    </row>
    <row r="20" spans="1:59" x14ac:dyDescent="0.35">
      <c r="A20" s="79"/>
      <c r="B20" s="91" t="str">
        <f>'Shadow Table'!A19</f>
        <v>Complete</v>
      </c>
      <c r="C20" s="91" t="str">
        <f>'Shadow Table'!C52</f>
        <v>Empty Row</v>
      </c>
      <c r="D20"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0" s="80"/>
      <c r="F20" s="80"/>
      <c r="G20" s="80" t="str">
        <f t="shared" si="0"/>
        <v/>
      </c>
      <c r="H20" s="80"/>
      <c r="I20" s="81" t="str">
        <f t="shared" si="1"/>
        <v/>
      </c>
      <c r="J20" s="80" t="str">
        <f>IF($H20="","",IF(OR((ISNUMBER(SEARCH("New QCDR",'2021 QCDR Measure Subm Template'!$H20))),$H20="Existing Approved QCDR Measure With No Changes"),"N/A","PLEASE SPECIFY"))</f>
        <v/>
      </c>
      <c r="K20" s="80" t="str">
        <f>IF($H20="","",IF(ISNUMBER(SEARCH("New QCDR",'2021 QCDR Measure Subm Template'!$H20)),"N/A","PLEASE SPECIFY"))</f>
        <v/>
      </c>
      <c r="L20" s="80" t="str">
        <f>IF(ISNUMBER(SEARCH("New QCDR",'2021 QCDR Measure Subm Template'!$H20)),"N/A",IF($K20="N/A","N/A",IF(OR(ISBLANK('2021 QCDR Measure Subm Template'!$K20),_xlfn.ISFORMULA(K20)),"",IF('2021 QCDR Measure Subm Template'!$K20="Yes","N/A","PLEASE EXPLAIN"))))</f>
        <v/>
      </c>
      <c r="M20" s="80"/>
      <c r="N20" s="80"/>
      <c r="O20" s="80"/>
      <c r="P20" s="80"/>
      <c r="Q20" s="80"/>
      <c r="R20" s="80"/>
      <c r="S20" s="80"/>
      <c r="T20" s="80"/>
      <c r="U20" s="80" t="str">
        <f>IF(ISBLANK('2021 QCDR Measure Subm Template'!$T20),"",IF(OR('2021 QCDR Measure Subm Template'!$T20='Support Tables'!$A$17,'2021 QCDR Measure Subm Template'!$T20='Support Tables'!$A$19,'2021 QCDR Measure Subm Template'!$T20='Support Tables'!$A$7),"PLEASE SPECIFY",""))</f>
        <v/>
      </c>
      <c r="V20" s="80"/>
      <c r="W20" s="80"/>
      <c r="X20" s="80" t="str">
        <f t="shared" si="6"/>
        <v/>
      </c>
      <c r="Y20" s="80"/>
      <c r="Z20" s="80"/>
      <c r="AA20" s="80"/>
      <c r="AB20" s="80" t="str">
        <f t="shared" si="7"/>
        <v/>
      </c>
      <c r="AC20" s="80"/>
      <c r="AD20" s="80"/>
      <c r="AE20" s="80"/>
      <c r="AF20" s="80"/>
      <c r="AG20" s="80"/>
      <c r="AH20" s="80"/>
      <c r="AI20" s="80"/>
      <c r="AJ20" s="80" t="str">
        <f>IF(AND(ISBLANK('2021 QCDR Measure Subm Template'!$AH20),ISBLANK('2021 QCDR Measure Subm Template'!$AI20)),"",IF(OR('2021 QCDR Measure Subm Template'!$AH20="Yes",'2021 QCDR Measure Subm Template'!$AI20="Yes"),"PLEASE SPECIFY RANGE OF SCORE(S)",IF(AND(AH20="No",AI20="No"),"N/A","")))</f>
        <v/>
      </c>
      <c r="AK20" s="80"/>
      <c r="AL20" s="80" t="str">
        <f t="shared" si="4"/>
        <v/>
      </c>
      <c r="AM20" s="80" t="str">
        <f t="shared" si="5"/>
        <v/>
      </c>
      <c r="AN20" s="80"/>
      <c r="AO20" s="80" t="str">
        <f>IF(ISBLANK('2021 QCDR Measure Subm Template'!$AN20),"",IF('2021 QCDR Measure Subm Template'!$AN20="No","N/A","PLEASE SPECIFY"))</f>
        <v/>
      </c>
      <c r="AP20" s="80"/>
      <c r="AQ20" s="80"/>
      <c r="AR20" s="80"/>
      <c r="AS20" s="80"/>
      <c r="AT20" s="80"/>
      <c r="AU20" s="80"/>
      <c r="AV20" s="80"/>
      <c r="AW20" s="80"/>
      <c r="AX20" s="80"/>
      <c r="AY20" s="80"/>
      <c r="AZ20" s="80"/>
      <c r="BA20" s="80"/>
      <c r="BB20" s="80"/>
      <c r="BC20" s="80"/>
      <c r="BD20" s="80"/>
      <c r="BE20" s="80"/>
      <c r="BF20" s="80"/>
      <c r="BG20" s="80"/>
    </row>
    <row r="21" spans="1:59" x14ac:dyDescent="0.35">
      <c r="A21" s="79"/>
      <c r="B21" s="91" t="str">
        <f>'Shadow Table'!A20</f>
        <v>Complete</v>
      </c>
      <c r="C21" s="91" t="str">
        <f>'Shadow Table'!C53</f>
        <v>Empty Row</v>
      </c>
      <c r="D21"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1" s="80"/>
      <c r="F21" s="80"/>
      <c r="G21" s="80" t="str">
        <f t="shared" si="0"/>
        <v/>
      </c>
      <c r="H21" s="80"/>
      <c r="I21" s="81" t="str">
        <f t="shared" si="1"/>
        <v/>
      </c>
      <c r="J21" s="80" t="str">
        <f>IF($H21="","",IF(OR((ISNUMBER(SEARCH("New QCDR",'2021 QCDR Measure Subm Template'!$H21))),$H21="Existing Approved QCDR Measure With No Changes"),"N/A","PLEASE SPECIFY"))</f>
        <v/>
      </c>
      <c r="K21" s="80" t="str">
        <f>IF($H21="","",IF(ISNUMBER(SEARCH("New QCDR",'2021 QCDR Measure Subm Template'!$H21)),"N/A","PLEASE SPECIFY"))</f>
        <v/>
      </c>
      <c r="L21" s="80" t="str">
        <f>IF(ISNUMBER(SEARCH("New QCDR",'2021 QCDR Measure Subm Template'!$H21)),"N/A",IF($K21="N/A","N/A",IF(OR(ISBLANK('2021 QCDR Measure Subm Template'!$K21),_xlfn.ISFORMULA(K21)),"",IF('2021 QCDR Measure Subm Template'!$K21="Yes","N/A","PLEASE EXPLAIN"))))</f>
        <v/>
      </c>
      <c r="M21" s="80"/>
      <c r="N21" s="80"/>
      <c r="O21" s="80"/>
      <c r="P21" s="80"/>
      <c r="Q21" s="80"/>
      <c r="R21" s="80"/>
      <c r="S21" s="80"/>
      <c r="T21" s="80"/>
      <c r="U21" s="80" t="str">
        <f>IF(ISBLANK('2021 QCDR Measure Subm Template'!$T21),"",IF(OR('2021 QCDR Measure Subm Template'!$T21='Support Tables'!$A$17,'2021 QCDR Measure Subm Template'!$T21='Support Tables'!$A$19,'2021 QCDR Measure Subm Template'!$T21='Support Tables'!$A$7),"PLEASE SPECIFY",""))</f>
        <v/>
      </c>
      <c r="V21" s="80"/>
      <c r="W21" s="80"/>
      <c r="X21" s="80" t="str">
        <f t="shared" si="6"/>
        <v/>
      </c>
      <c r="Y21" s="80"/>
      <c r="Z21" s="80"/>
      <c r="AA21" s="80"/>
      <c r="AB21" s="80" t="str">
        <f t="shared" si="7"/>
        <v/>
      </c>
      <c r="AC21" s="80"/>
      <c r="AD21" s="80"/>
      <c r="AE21" s="80"/>
      <c r="AF21" s="80"/>
      <c r="AG21" s="80"/>
      <c r="AH21" s="80"/>
      <c r="AI21" s="80"/>
      <c r="AJ21" s="80" t="str">
        <f>IF(AND(ISBLANK('2021 QCDR Measure Subm Template'!$AH21),ISBLANK('2021 QCDR Measure Subm Template'!$AI21)),"",IF(OR('2021 QCDR Measure Subm Template'!$AH21="Yes",'2021 QCDR Measure Subm Template'!$AI21="Yes"),"PLEASE SPECIFY RANGE OF SCORE(S)",IF(AND(AH21="No",AI21="No"),"N/A","")))</f>
        <v/>
      </c>
      <c r="AK21" s="80"/>
      <c r="AL21" s="80" t="str">
        <f t="shared" si="4"/>
        <v/>
      </c>
      <c r="AM21" s="80" t="str">
        <f t="shared" si="5"/>
        <v/>
      </c>
      <c r="AN21" s="80"/>
      <c r="AO21" s="80" t="str">
        <f>IF(ISBLANK('2021 QCDR Measure Subm Template'!$AN21),"",IF('2021 QCDR Measure Subm Template'!$AN21="No","N/A","PLEASE SPECIFY"))</f>
        <v/>
      </c>
      <c r="AP21" s="80"/>
      <c r="AQ21" s="80"/>
      <c r="AR21" s="80"/>
      <c r="AS21" s="80"/>
      <c r="AT21" s="80"/>
      <c r="AU21" s="80"/>
      <c r="AV21" s="80"/>
      <c r="AW21" s="80"/>
      <c r="AX21" s="80"/>
      <c r="AY21" s="80"/>
      <c r="AZ21" s="80"/>
      <c r="BA21" s="80"/>
      <c r="BB21" s="80"/>
      <c r="BC21" s="80"/>
      <c r="BD21" s="80"/>
      <c r="BE21" s="80"/>
      <c r="BF21" s="80"/>
      <c r="BG21" s="80"/>
    </row>
    <row r="22" spans="1:59" x14ac:dyDescent="0.35">
      <c r="A22" s="79"/>
      <c r="B22" s="91" t="str">
        <f>'Shadow Table'!A21</f>
        <v>Complete</v>
      </c>
      <c r="C22" s="91" t="str">
        <f>'Shadow Table'!C54</f>
        <v>Empty Row</v>
      </c>
      <c r="D22"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2" s="80"/>
      <c r="F22" s="80"/>
      <c r="G22" s="80" t="str">
        <f t="shared" si="0"/>
        <v/>
      </c>
      <c r="H22" s="80"/>
      <c r="I22" s="81" t="str">
        <f t="shared" si="1"/>
        <v/>
      </c>
      <c r="J22" s="80" t="str">
        <f>IF($H22="","",IF(OR((ISNUMBER(SEARCH("New QCDR",'2021 QCDR Measure Subm Template'!$H22))),$H22="Existing Approved QCDR Measure With No Changes"),"N/A","PLEASE SPECIFY"))</f>
        <v/>
      </c>
      <c r="K22" s="80" t="str">
        <f>IF($H22="","",IF(ISNUMBER(SEARCH("New QCDR",'2021 QCDR Measure Subm Template'!$H22)),"N/A","PLEASE SPECIFY"))</f>
        <v/>
      </c>
      <c r="L22" s="80" t="str">
        <f>IF(ISNUMBER(SEARCH("New QCDR",'2021 QCDR Measure Subm Template'!$H22)),"N/A",IF($K22="N/A","N/A",IF(OR(ISBLANK('2021 QCDR Measure Subm Template'!$K22),_xlfn.ISFORMULA(K22)),"",IF('2021 QCDR Measure Subm Template'!$K22="Yes","N/A","PLEASE EXPLAIN"))))</f>
        <v/>
      </c>
      <c r="M22" s="80"/>
      <c r="N22" s="80"/>
      <c r="O22" s="80"/>
      <c r="P22" s="80"/>
      <c r="Q22" s="80"/>
      <c r="R22" s="80"/>
      <c r="S22" s="80"/>
      <c r="T22" s="80"/>
      <c r="U22" s="80" t="str">
        <f>IF(ISBLANK('2021 QCDR Measure Subm Template'!$T22),"",IF(OR('2021 QCDR Measure Subm Template'!$T22='Support Tables'!$A$17,'2021 QCDR Measure Subm Template'!$T22='Support Tables'!$A$19,'2021 QCDR Measure Subm Template'!$T22='Support Tables'!$A$7),"PLEASE SPECIFY",""))</f>
        <v/>
      </c>
      <c r="V22" s="80"/>
      <c r="W22" s="80"/>
      <c r="X22" s="80" t="str">
        <f t="shared" si="6"/>
        <v/>
      </c>
      <c r="Y22" s="80"/>
      <c r="Z22" s="80"/>
      <c r="AA22" s="80"/>
      <c r="AB22" s="80" t="str">
        <f t="shared" si="7"/>
        <v/>
      </c>
      <c r="AC22" s="80"/>
      <c r="AD22" s="80"/>
      <c r="AE22" s="80"/>
      <c r="AF22" s="80"/>
      <c r="AG22" s="80"/>
      <c r="AH22" s="80"/>
      <c r="AI22" s="80"/>
      <c r="AJ22" s="80" t="str">
        <f>IF(AND(ISBLANK('2021 QCDR Measure Subm Template'!$AH22),ISBLANK('2021 QCDR Measure Subm Template'!$AI22)),"",IF(OR('2021 QCDR Measure Subm Template'!$AH22="Yes",'2021 QCDR Measure Subm Template'!$AI22="Yes"),"PLEASE SPECIFY RANGE OF SCORE(S)",IF(AND(AH22="No",AI22="No"),"N/A","")))</f>
        <v/>
      </c>
      <c r="AK22" s="80"/>
      <c r="AL22" s="80" t="str">
        <f t="shared" si="4"/>
        <v/>
      </c>
      <c r="AM22" s="80" t="str">
        <f t="shared" si="5"/>
        <v/>
      </c>
      <c r="AN22" s="80"/>
      <c r="AO22" s="80" t="str">
        <f>IF(ISBLANK('2021 QCDR Measure Subm Template'!$AN22),"",IF('2021 QCDR Measure Subm Template'!$AN22="No","N/A","PLEASE SPECIFY"))</f>
        <v/>
      </c>
      <c r="AP22" s="80"/>
      <c r="AQ22" s="80"/>
      <c r="AR22" s="80"/>
      <c r="AS22" s="80"/>
      <c r="AT22" s="80"/>
      <c r="AU22" s="80"/>
      <c r="AV22" s="80"/>
      <c r="AW22" s="80"/>
      <c r="AX22" s="80"/>
      <c r="AY22" s="80"/>
      <c r="AZ22" s="80"/>
      <c r="BA22" s="80"/>
      <c r="BB22" s="80"/>
      <c r="BC22" s="80"/>
      <c r="BD22" s="80"/>
      <c r="BE22" s="80"/>
      <c r="BF22" s="80"/>
      <c r="BG22" s="80"/>
    </row>
    <row r="23" spans="1:59" x14ac:dyDescent="0.35">
      <c r="A23" s="79"/>
      <c r="B23" s="91" t="str">
        <f>'Shadow Table'!A22</f>
        <v>Complete</v>
      </c>
      <c r="C23" s="91" t="str">
        <f>'Shadow Table'!C55</f>
        <v>Empty Row</v>
      </c>
      <c r="D23"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3" s="80"/>
      <c r="F23" s="80"/>
      <c r="G23" s="80" t="str">
        <f t="shared" si="0"/>
        <v/>
      </c>
      <c r="H23" s="80"/>
      <c r="I23" s="81" t="str">
        <f t="shared" si="1"/>
        <v/>
      </c>
      <c r="J23" s="80" t="str">
        <f>IF($H23="","",IF(OR((ISNUMBER(SEARCH("New QCDR",'2021 QCDR Measure Subm Template'!$H23))),$H23="Existing Approved QCDR Measure With No Changes"),"N/A","PLEASE SPECIFY"))</f>
        <v/>
      </c>
      <c r="K23" s="80" t="str">
        <f>IF($H23="","",IF(ISNUMBER(SEARCH("New QCDR",'2021 QCDR Measure Subm Template'!$H23)),"N/A","PLEASE SPECIFY"))</f>
        <v/>
      </c>
      <c r="L23" s="80" t="str">
        <f>IF(ISNUMBER(SEARCH("New QCDR",'2021 QCDR Measure Subm Template'!$H23)),"N/A",IF($K23="N/A","N/A",IF(OR(ISBLANK('2021 QCDR Measure Subm Template'!$K23),_xlfn.ISFORMULA(K23)),"",IF('2021 QCDR Measure Subm Template'!$K23="Yes","N/A","PLEASE EXPLAIN"))))</f>
        <v/>
      </c>
      <c r="M23" s="80"/>
      <c r="N23" s="80"/>
      <c r="O23" s="80"/>
      <c r="P23" s="80"/>
      <c r="Q23" s="80"/>
      <c r="R23" s="80"/>
      <c r="S23" s="80"/>
      <c r="T23" s="80"/>
      <c r="U23" s="80" t="str">
        <f>IF(ISBLANK('2021 QCDR Measure Subm Template'!$T23),"",IF(OR('2021 QCDR Measure Subm Template'!$T23='Support Tables'!$A$17,'2021 QCDR Measure Subm Template'!$T23='Support Tables'!$A$19,'2021 QCDR Measure Subm Template'!$T23='Support Tables'!$A$7),"PLEASE SPECIFY",""))</f>
        <v/>
      </c>
      <c r="V23" s="80"/>
      <c r="W23" s="80"/>
      <c r="X23" s="80" t="str">
        <f t="shared" si="6"/>
        <v/>
      </c>
      <c r="Y23" s="80"/>
      <c r="Z23" s="80"/>
      <c r="AA23" s="80"/>
      <c r="AB23" s="80" t="str">
        <f t="shared" si="7"/>
        <v/>
      </c>
      <c r="AC23" s="80"/>
      <c r="AD23" s="80"/>
      <c r="AE23" s="80"/>
      <c r="AF23" s="80"/>
      <c r="AG23" s="80"/>
      <c r="AH23" s="80"/>
      <c r="AI23" s="80"/>
      <c r="AJ23" s="80" t="str">
        <f>IF(AND(ISBLANK('2021 QCDR Measure Subm Template'!$AH23),ISBLANK('2021 QCDR Measure Subm Template'!$AI23)),"",IF(OR('2021 QCDR Measure Subm Template'!$AH23="Yes",'2021 QCDR Measure Subm Template'!$AI23="Yes"),"PLEASE SPECIFY RANGE OF SCORE(S)",IF(AND(AH23="No",AI23="No"),"N/A","")))</f>
        <v/>
      </c>
      <c r="AK23" s="80"/>
      <c r="AL23" s="80" t="str">
        <f t="shared" si="4"/>
        <v/>
      </c>
      <c r="AM23" s="80" t="str">
        <f t="shared" si="5"/>
        <v/>
      </c>
      <c r="AN23" s="80"/>
      <c r="AO23" s="80" t="str">
        <f>IF(ISBLANK('2021 QCDR Measure Subm Template'!$AN23),"",IF('2021 QCDR Measure Subm Template'!$AN23="No","N/A","PLEASE SPECIFY"))</f>
        <v/>
      </c>
      <c r="AP23" s="80"/>
      <c r="AQ23" s="80"/>
      <c r="AR23" s="80"/>
      <c r="AS23" s="80"/>
      <c r="AT23" s="80"/>
      <c r="AU23" s="80"/>
      <c r="AV23" s="80"/>
      <c r="AW23" s="80"/>
      <c r="AX23" s="80"/>
      <c r="AY23" s="80"/>
      <c r="AZ23" s="80"/>
      <c r="BA23" s="80"/>
      <c r="BB23" s="80"/>
      <c r="BC23" s="80"/>
      <c r="BD23" s="80"/>
      <c r="BE23" s="80"/>
      <c r="BF23" s="80"/>
      <c r="BG23" s="80"/>
    </row>
    <row r="24" spans="1:59" x14ac:dyDescent="0.35">
      <c r="A24" s="79"/>
      <c r="B24" s="91" t="str">
        <f>'Shadow Table'!A23</f>
        <v>Complete</v>
      </c>
      <c r="C24" s="91" t="str">
        <f>'Shadow Table'!C56</f>
        <v>Empty Row</v>
      </c>
      <c r="D24"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4" s="80"/>
      <c r="F24" s="80"/>
      <c r="G24" s="80" t="str">
        <f t="shared" si="0"/>
        <v/>
      </c>
      <c r="H24" s="80"/>
      <c r="I24" s="81" t="str">
        <f t="shared" si="1"/>
        <v/>
      </c>
      <c r="J24" s="80" t="str">
        <f>IF($H24="","",IF(OR((ISNUMBER(SEARCH("New QCDR",'2021 QCDR Measure Subm Template'!$H24))),$H24="Existing Approved QCDR Measure With No Changes"),"N/A","PLEASE SPECIFY"))</f>
        <v/>
      </c>
      <c r="K24" s="80" t="str">
        <f>IF($H24="","",IF(ISNUMBER(SEARCH("New QCDR",'2021 QCDR Measure Subm Template'!$H24)),"N/A","PLEASE SPECIFY"))</f>
        <v/>
      </c>
      <c r="L24" s="80" t="str">
        <f>IF(ISNUMBER(SEARCH("New QCDR",'2021 QCDR Measure Subm Template'!$H24)),"N/A",IF($K24="N/A","N/A",IF(OR(ISBLANK('2021 QCDR Measure Subm Template'!$K24),_xlfn.ISFORMULA(K24)),"",IF('2021 QCDR Measure Subm Template'!$K24="Yes","N/A","PLEASE EXPLAIN"))))</f>
        <v/>
      </c>
      <c r="M24" s="80"/>
      <c r="N24" s="80"/>
      <c r="O24" s="80"/>
      <c r="P24" s="80"/>
      <c r="Q24" s="80"/>
      <c r="R24" s="80"/>
      <c r="S24" s="80"/>
      <c r="T24" s="80"/>
      <c r="U24" s="80" t="str">
        <f>IF(ISBLANK('2021 QCDR Measure Subm Template'!$T24),"",IF(OR('2021 QCDR Measure Subm Template'!$T24='Support Tables'!$A$17,'2021 QCDR Measure Subm Template'!$T24='Support Tables'!$A$19,'2021 QCDR Measure Subm Template'!$T24='Support Tables'!$A$7),"PLEASE SPECIFY",""))</f>
        <v/>
      </c>
      <c r="V24" s="80"/>
      <c r="W24" s="80"/>
      <c r="X24" s="80" t="str">
        <f t="shared" si="6"/>
        <v/>
      </c>
      <c r="Y24" s="80"/>
      <c r="Z24" s="80"/>
      <c r="AA24" s="80"/>
      <c r="AB24" s="80" t="str">
        <f t="shared" si="7"/>
        <v/>
      </c>
      <c r="AC24" s="80"/>
      <c r="AD24" s="80"/>
      <c r="AE24" s="80"/>
      <c r="AF24" s="80"/>
      <c r="AG24" s="80"/>
      <c r="AH24" s="80"/>
      <c r="AI24" s="80"/>
      <c r="AJ24" s="80" t="str">
        <f>IF(AND(ISBLANK('2021 QCDR Measure Subm Template'!$AH24),ISBLANK('2021 QCDR Measure Subm Template'!$AI24)),"",IF(OR('2021 QCDR Measure Subm Template'!$AH24="Yes",'2021 QCDR Measure Subm Template'!$AI24="Yes"),"PLEASE SPECIFY RANGE OF SCORE(S)",IF(AND(AH24="No",AI24="No"),"N/A","")))</f>
        <v/>
      </c>
      <c r="AK24" s="80"/>
      <c r="AL24" s="80" t="str">
        <f t="shared" si="4"/>
        <v/>
      </c>
      <c r="AM24" s="80" t="str">
        <f t="shared" si="5"/>
        <v/>
      </c>
      <c r="AN24" s="80"/>
      <c r="AO24" s="80" t="str">
        <f>IF(ISBLANK('2021 QCDR Measure Subm Template'!$AN24),"",IF('2021 QCDR Measure Subm Template'!$AN24="No","N/A","PLEASE SPECIFY"))</f>
        <v/>
      </c>
      <c r="AP24" s="80"/>
      <c r="AQ24" s="80"/>
      <c r="AR24" s="80"/>
      <c r="AS24" s="80"/>
      <c r="AT24" s="80"/>
      <c r="AU24" s="80"/>
      <c r="AV24" s="80"/>
      <c r="AW24" s="80"/>
      <c r="AX24" s="80"/>
      <c r="AY24" s="80"/>
      <c r="AZ24" s="80"/>
      <c r="BA24" s="80"/>
      <c r="BB24" s="80"/>
      <c r="BC24" s="80"/>
      <c r="BD24" s="80"/>
      <c r="BE24" s="80"/>
      <c r="BF24" s="80"/>
      <c r="BG24" s="80"/>
    </row>
    <row r="25" spans="1:59" x14ac:dyDescent="0.35">
      <c r="A25" s="79"/>
      <c r="B25" s="91" t="str">
        <f>'Shadow Table'!A24</f>
        <v>Complete</v>
      </c>
      <c r="C25" s="91" t="str">
        <f>'Shadow Table'!C57</f>
        <v>Empty Row</v>
      </c>
      <c r="D25"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5" s="80"/>
      <c r="F25" s="80"/>
      <c r="G25" s="80" t="str">
        <f t="shared" si="0"/>
        <v/>
      </c>
      <c r="H25" s="80"/>
      <c r="I25" s="81" t="str">
        <f t="shared" si="1"/>
        <v/>
      </c>
      <c r="J25" s="80" t="str">
        <f>IF($H25="","",IF(OR((ISNUMBER(SEARCH("New QCDR",'2021 QCDR Measure Subm Template'!$H25))),$H25="Existing Approved QCDR Measure With No Changes"),"N/A","PLEASE SPECIFY"))</f>
        <v/>
      </c>
      <c r="K25" s="80" t="str">
        <f>IF($H25="","",IF(ISNUMBER(SEARCH("New QCDR",'2021 QCDR Measure Subm Template'!$H25)),"N/A","PLEASE SPECIFY"))</f>
        <v/>
      </c>
      <c r="L25" s="80" t="str">
        <f>IF(ISNUMBER(SEARCH("New QCDR",'2021 QCDR Measure Subm Template'!$H25)),"N/A",IF($K25="N/A","N/A",IF(OR(ISBLANK('2021 QCDR Measure Subm Template'!$K25),_xlfn.ISFORMULA(K25)),"",IF('2021 QCDR Measure Subm Template'!$K25="Yes","N/A","PLEASE EXPLAIN"))))</f>
        <v/>
      </c>
      <c r="M25" s="80"/>
      <c r="N25" s="80"/>
      <c r="O25" s="80"/>
      <c r="P25" s="80"/>
      <c r="Q25" s="80"/>
      <c r="R25" s="80"/>
      <c r="S25" s="80"/>
      <c r="T25" s="80"/>
      <c r="U25" s="80" t="str">
        <f>IF(ISBLANK('2021 QCDR Measure Subm Template'!$T25),"",IF(OR('2021 QCDR Measure Subm Template'!$T25='Support Tables'!$A$17,'2021 QCDR Measure Subm Template'!$T25='Support Tables'!$A$19,'2021 QCDR Measure Subm Template'!$T25='Support Tables'!$A$7),"PLEASE SPECIFY",""))</f>
        <v/>
      </c>
      <c r="V25" s="80"/>
      <c r="W25" s="80"/>
      <c r="X25" s="80" t="str">
        <f t="shared" si="6"/>
        <v/>
      </c>
      <c r="Y25" s="80"/>
      <c r="Z25" s="80"/>
      <c r="AA25" s="80"/>
      <c r="AB25" s="80" t="str">
        <f t="shared" si="7"/>
        <v/>
      </c>
      <c r="AC25" s="80"/>
      <c r="AD25" s="80"/>
      <c r="AE25" s="80"/>
      <c r="AF25" s="80"/>
      <c r="AG25" s="80"/>
      <c r="AH25" s="80"/>
      <c r="AI25" s="80"/>
      <c r="AJ25" s="80" t="str">
        <f>IF(AND(ISBLANK('2021 QCDR Measure Subm Template'!$AH25),ISBLANK('2021 QCDR Measure Subm Template'!$AI25)),"",IF(OR('2021 QCDR Measure Subm Template'!$AH25="Yes",'2021 QCDR Measure Subm Template'!$AI25="Yes"),"PLEASE SPECIFY RANGE OF SCORE(S)",IF(AND(AH25="No",AI25="No"),"N/A","")))</f>
        <v/>
      </c>
      <c r="AK25" s="80"/>
      <c r="AL25" s="80" t="str">
        <f t="shared" si="4"/>
        <v/>
      </c>
      <c r="AM25" s="80" t="str">
        <f t="shared" si="5"/>
        <v/>
      </c>
      <c r="AN25" s="80"/>
      <c r="AO25" s="80" t="str">
        <f>IF(ISBLANK('2021 QCDR Measure Subm Template'!$AN25),"",IF('2021 QCDR Measure Subm Template'!$AN25="No","N/A","PLEASE SPECIFY"))</f>
        <v/>
      </c>
      <c r="AP25" s="80"/>
      <c r="AQ25" s="80"/>
      <c r="AR25" s="80"/>
      <c r="AS25" s="80"/>
      <c r="AT25" s="80"/>
      <c r="AU25" s="80"/>
      <c r="AV25" s="80"/>
      <c r="AW25" s="80"/>
      <c r="AX25" s="80"/>
      <c r="AY25" s="80"/>
      <c r="AZ25" s="80"/>
      <c r="BA25" s="80"/>
      <c r="BB25" s="80"/>
      <c r="BC25" s="80"/>
      <c r="BD25" s="80"/>
      <c r="BE25" s="80"/>
      <c r="BF25" s="80"/>
      <c r="BG25" s="80"/>
    </row>
    <row r="26" spans="1:59" x14ac:dyDescent="0.35">
      <c r="A26" s="79"/>
      <c r="B26" s="91" t="str">
        <f>'Shadow Table'!A25</f>
        <v>Complete</v>
      </c>
      <c r="C26" s="91" t="str">
        <f>'Shadow Table'!C58</f>
        <v>Empty Row</v>
      </c>
      <c r="D26"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6" s="80"/>
      <c r="F26" s="80"/>
      <c r="G26" s="80" t="str">
        <f t="shared" si="0"/>
        <v/>
      </c>
      <c r="H26" s="80"/>
      <c r="I26" s="81" t="str">
        <f t="shared" si="1"/>
        <v/>
      </c>
      <c r="J26" s="80" t="str">
        <f>IF($H26="","",IF(OR((ISNUMBER(SEARCH("New QCDR",'2021 QCDR Measure Subm Template'!$H26))),$H26="Existing Approved QCDR Measure With No Changes"),"N/A","PLEASE SPECIFY"))</f>
        <v/>
      </c>
      <c r="K26" s="80" t="str">
        <f>IF($H26="","",IF(ISNUMBER(SEARCH("New QCDR",'2021 QCDR Measure Subm Template'!$H26)),"N/A","PLEASE SPECIFY"))</f>
        <v/>
      </c>
      <c r="L26" s="80" t="str">
        <f>IF(ISNUMBER(SEARCH("New QCDR",'2021 QCDR Measure Subm Template'!$H26)),"N/A",IF($K26="N/A","N/A",IF(OR(ISBLANK('2021 QCDR Measure Subm Template'!$K26),_xlfn.ISFORMULA(K26)),"",IF('2021 QCDR Measure Subm Template'!$K26="Yes","N/A","PLEASE EXPLAIN"))))</f>
        <v/>
      </c>
      <c r="M26" s="80"/>
      <c r="N26" s="80"/>
      <c r="O26" s="80"/>
      <c r="P26" s="80"/>
      <c r="Q26" s="80"/>
      <c r="R26" s="80"/>
      <c r="S26" s="80"/>
      <c r="T26" s="80"/>
      <c r="U26" s="80" t="str">
        <f>IF(ISBLANK('2021 QCDR Measure Subm Template'!$T26),"",IF(OR('2021 QCDR Measure Subm Template'!$T26='Support Tables'!$A$17,'2021 QCDR Measure Subm Template'!$T26='Support Tables'!$A$19,'2021 QCDR Measure Subm Template'!$T26='Support Tables'!$A$7),"PLEASE SPECIFY",""))</f>
        <v/>
      </c>
      <c r="V26" s="80"/>
      <c r="W26" s="80"/>
      <c r="X26" s="80" t="str">
        <f t="shared" si="6"/>
        <v/>
      </c>
      <c r="Y26" s="80"/>
      <c r="Z26" s="80"/>
      <c r="AA26" s="80"/>
      <c r="AB26" s="80" t="str">
        <f t="shared" si="7"/>
        <v/>
      </c>
      <c r="AC26" s="80"/>
      <c r="AD26" s="80"/>
      <c r="AE26" s="80"/>
      <c r="AF26" s="80"/>
      <c r="AG26" s="80"/>
      <c r="AH26" s="80"/>
      <c r="AI26" s="80"/>
      <c r="AJ26" s="80" t="str">
        <f>IF(AND(ISBLANK('2021 QCDR Measure Subm Template'!$AH26),ISBLANK('2021 QCDR Measure Subm Template'!$AI26)),"",IF(OR('2021 QCDR Measure Subm Template'!$AH26="Yes",'2021 QCDR Measure Subm Template'!$AI26="Yes"),"PLEASE SPECIFY RANGE OF SCORE(S)",IF(AND(AH26="No",AI26="No"),"N/A","")))</f>
        <v/>
      </c>
      <c r="AK26" s="80"/>
      <c r="AL26" s="80" t="str">
        <f t="shared" si="4"/>
        <v/>
      </c>
      <c r="AM26" s="80" t="str">
        <f t="shared" si="5"/>
        <v/>
      </c>
      <c r="AN26" s="80"/>
      <c r="AO26" s="80" t="str">
        <f>IF(ISBLANK('2021 QCDR Measure Subm Template'!$AN26),"",IF('2021 QCDR Measure Subm Template'!$AN26="No","N/A","PLEASE SPECIFY"))</f>
        <v/>
      </c>
      <c r="AP26" s="80"/>
      <c r="AQ26" s="80"/>
      <c r="AR26" s="80"/>
      <c r="AS26" s="80"/>
      <c r="AT26" s="80"/>
      <c r="AU26" s="80"/>
      <c r="AV26" s="80"/>
      <c r="AW26" s="80"/>
      <c r="AX26" s="80"/>
      <c r="AY26" s="80"/>
      <c r="AZ26" s="80"/>
      <c r="BA26" s="80"/>
      <c r="BB26" s="80"/>
      <c r="BC26" s="80"/>
      <c r="BD26" s="80"/>
      <c r="BE26" s="80"/>
      <c r="BF26" s="80"/>
      <c r="BG26" s="80"/>
    </row>
    <row r="27" spans="1:59" x14ac:dyDescent="0.35">
      <c r="A27" s="79"/>
      <c r="B27" s="91" t="str">
        <f>'Shadow Table'!A26</f>
        <v>Complete</v>
      </c>
      <c r="C27" s="91" t="str">
        <f>'Shadow Table'!C59</f>
        <v>Empty Row</v>
      </c>
      <c r="D27"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7" s="80"/>
      <c r="F27" s="80"/>
      <c r="G27" s="80" t="str">
        <f t="shared" si="0"/>
        <v/>
      </c>
      <c r="H27" s="80"/>
      <c r="I27" s="81" t="str">
        <f t="shared" si="1"/>
        <v/>
      </c>
      <c r="J27" s="80" t="str">
        <f>IF($H27="","",IF(OR((ISNUMBER(SEARCH("New QCDR",'2021 QCDR Measure Subm Template'!$H27))),$H27="Existing Approved QCDR Measure With No Changes"),"N/A","PLEASE SPECIFY"))</f>
        <v/>
      </c>
      <c r="K27" s="80" t="str">
        <f>IF($H27="","",IF(ISNUMBER(SEARCH("New QCDR",'2021 QCDR Measure Subm Template'!$H27)),"N/A","PLEASE SPECIFY"))</f>
        <v/>
      </c>
      <c r="L27" s="80" t="str">
        <f>IF(ISNUMBER(SEARCH("New QCDR",'2021 QCDR Measure Subm Template'!$H27)),"N/A",IF($K27="N/A","N/A",IF(OR(ISBLANK('2021 QCDR Measure Subm Template'!$K27),_xlfn.ISFORMULA(K27)),"",IF('2021 QCDR Measure Subm Template'!$K27="Yes","N/A","PLEASE EXPLAIN"))))</f>
        <v/>
      </c>
      <c r="M27" s="80"/>
      <c r="N27" s="80"/>
      <c r="O27" s="80"/>
      <c r="P27" s="80"/>
      <c r="Q27" s="80"/>
      <c r="R27" s="80"/>
      <c r="S27" s="80"/>
      <c r="T27" s="80"/>
      <c r="U27" s="80" t="str">
        <f>IF(ISBLANK('2021 QCDR Measure Subm Template'!$T27),"",IF(OR('2021 QCDR Measure Subm Template'!$T27='Support Tables'!$A$17,'2021 QCDR Measure Subm Template'!$T27='Support Tables'!$A$19,'2021 QCDR Measure Subm Template'!$T27='Support Tables'!$A$7),"PLEASE SPECIFY",""))</f>
        <v/>
      </c>
      <c r="V27" s="80"/>
      <c r="W27" s="80"/>
      <c r="X27" s="80" t="str">
        <f t="shared" si="6"/>
        <v/>
      </c>
      <c r="Y27" s="80"/>
      <c r="Z27" s="80"/>
      <c r="AA27" s="80"/>
      <c r="AB27" s="80" t="str">
        <f t="shared" si="7"/>
        <v/>
      </c>
      <c r="AC27" s="80"/>
      <c r="AD27" s="80"/>
      <c r="AE27" s="80"/>
      <c r="AF27" s="80"/>
      <c r="AG27" s="80"/>
      <c r="AH27" s="80"/>
      <c r="AI27" s="80"/>
      <c r="AJ27" s="80" t="str">
        <f>IF(AND(ISBLANK('2021 QCDR Measure Subm Template'!$AH27),ISBLANK('2021 QCDR Measure Subm Template'!$AI27)),"",IF(OR('2021 QCDR Measure Subm Template'!$AH27="Yes",'2021 QCDR Measure Subm Template'!$AI27="Yes"),"PLEASE SPECIFY RANGE OF SCORE(S)",IF(AND(AH27="No",AI27="No"),"N/A","")))</f>
        <v/>
      </c>
      <c r="AK27" s="80"/>
      <c r="AL27" s="80" t="str">
        <f t="shared" si="4"/>
        <v/>
      </c>
      <c r="AM27" s="80" t="str">
        <f t="shared" si="5"/>
        <v/>
      </c>
      <c r="AN27" s="80"/>
      <c r="AO27" s="80" t="str">
        <f>IF(ISBLANK('2021 QCDR Measure Subm Template'!$AN27),"",IF('2021 QCDR Measure Subm Template'!$AN27="No","N/A","PLEASE SPECIFY"))</f>
        <v/>
      </c>
      <c r="AP27" s="80"/>
      <c r="AQ27" s="80"/>
      <c r="AR27" s="80"/>
      <c r="AS27" s="80"/>
      <c r="AT27" s="80"/>
      <c r="AU27" s="80"/>
      <c r="AV27" s="80"/>
      <c r="AW27" s="80"/>
      <c r="AX27" s="80"/>
      <c r="AY27" s="80"/>
      <c r="AZ27" s="80"/>
      <c r="BA27" s="80"/>
      <c r="BB27" s="80"/>
      <c r="BC27" s="80"/>
      <c r="BD27" s="80"/>
      <c r="BE27" s="80"/>
      <c r="BF27" s="80"/>
      <c r="BG27" s="80"/>
    </row>
    <row r="28" spans="1:59" x14ac:dyDescent="0.35">
      <c r="A28" s="79"/>
      <c r="B28" s="91" t="str">
        <f>'Shadow Table'!A27</f>
        <v>Complete</v>
      </c>
      <c r="C28" s="91" t="str">
        <f>'Shadow Table'!C60</f>
        <v>Empty Row</v>
      </c>
      <c r="D28"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8" s="80"/>
      <c r="F28" s="80"/>
      <c r="G28" s="80" t="str">
        <f t="shared" si="0"/>
        <v/>
      </c>
      <c r="H28" s="80"/>
      <c r="I28" s="81" t="str">
        <f t="shared" si="1"/>
        <v/>
      </c>
      <c r="J28" s="80" t="str">
        <f>IF($H28="","",IF(OR((ISNUMBER(SEARCH("New QCDR",'2021 QCDR Measure Subm Template'!$H28))),$H28="Existing Approved QCDR Measure With No Changes"),"N/A","PLEASE SPECIFY"))</f>
        <v/>
      </c>
      <c r="K28" s="80" t="str">
        <f>IF($H28="","",IF(ISNUMBER(SEARCH("New QCDR",'2021 QCDR Measure Subm Template'!$H28)),"N/A","PLEASE SPECIFY"))</f>
        <v/>
      </c>
      <c r="L28" s="80" t="str">
        <f>IF(ISNUMBER(SEARCH("New QCDR",'2021 QCDR Measure Subm Template'!$H28)),"N/A",IF($K28="N/A","N/A",IF(OR(ISBLANK('2021 QCDR Measure Subm Template'!$K28),_xlfn.ISFORMULA(K28)),"",IF('2021 QCDR Measure Subm Template'!$K28="Yes","N/A","PLEASE EXPLAIN"))))</f>
        <v/>
      </c>
      <c r="M28" s="80"/>
      <c r="N28" s="80"/>
      <c r="O28" s="80"/>
      <c r="P28" s="80"/>
      <c r="Q28" s="80"/>
      <c r="R28" s="80"/>
      <c r="S28" s="80"/>
      <c r="T28" s="80"/>
      <c r="U28" s="80" t="str">
        <f>IF(ISBLANK('2021 QCDR Measure Subm Template'!$T28),"",IF(OR('2021 QCDR Measure Subm Template'!$T28='Support Tables'!$A$17,'2021 QCDR Measure Subm Template'!$T28='Support Tables'!$A$19,'2021 QCDR Measure Subm Template'!$T28='Support Tables'!$A$7),"PLEASE SPECIFY",""))</f>
        <v/>
      </c>
      <c r="V28" s="80"/>
      <c r="W28" s="80"/>
      <c r="X28" s="80" t="str">
        <f t="shared" si="6"/>
        <v/>
      </c>
      <c r="Y28" s="80"/>
      <c r="Z28" s="80"/>
      <c r="AA28" s="80"/>
      <c r="AB28" s="80" t="str">
        <f t="shared" si="7"/>
        <v/>
      </c>
      <c r="AC28" s="80"/>
      <c r="AD28" s="80"/>
      <c r="AE28" s="80"/>
      <c r="AF28" s="80"/>
      <c r="AG28" s="80"/>
      <c r="AH28" s="80"/>
      <c r="AI28" s="80"/>
      <c r="AJ28" s="80" t="str">
        <f>IF(AND(ISBLANK('2021 QCDR Measure Subm Template'!$AH28),ISBLANK('2021 QCDR Measure Subm Template'!$AI28)),"",IF(OR('2021 QCDR Measure Subm Template'!$AH28="Yes",'2021 QCDR Measure Subm Template'!$AI28="Yes"),"PLEASE SPECIFY RANGE OF SCORE(S)",IF(AND(AH28="No",AI28="No"),"N/A","")))</f>
        <v/>
      </c>
      <c r="AK28" s="80"/>
      <c r="AL28" s="80" t="str">
        <f t="shared" si="4"/>
        <v/>
      </c>
      <c r="AM28" s="80" t="str">
        <f t="shared" si="5"/>
        <v/>
      </c>
      <c r="AN28" s="80"/>
      <c r="AO28" s="80" t="str">
        <f>IF(ISBLANK('2021 QCDR Measure Subm Template'!$AN28),"",IF('2021 QCDR Measure Subm Template'!$AN28="No","N/A","PLEASE SPECIFY"))</f>
        <v/>
      </c>
      <c r="AP28" s="80"/>
      <c r="AQ28" s="80"/>
      <c r="AR28" s="80"/>
      <c r="AS28" s="80"/>
      <c r="AT28" s="80"/>
      <c r="AU28" s="80"/>
      <c r="AV28" s="80"/>
      <c r="AW28" s="80"/>
      <c r="AX28" s="80"/>
      <c r="AY28" s="80"/>
      <c r="AZ28" s="80"/>
      <c r="BA28" s="80"/>
      <c r="BB28" s="80"/>
      <c r="BC28" s="80"/>
      <c r="BD28" s="80"/>
      <c r="BE28" s="80"/>
      <c r="BF28" s="80"/>
      <c r="BG28" s="80"/>
    </row>
    <row r="29" spans="1:59" x14ac:dyDescent="0.35">
      <c r="A29" s="79"/>
      <c r="B29" s="91" t="str">
        <f>'Shadow Table'!A28</f>
        <v>Complete</v>
      </c>
      <c r="C29" s="91" t="str">
        <f>'Shadow Table'!C61</f>
        <v>Empty Row</v>
      </c>
      <c r="D29"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29" s="80"/>
      <c r="F29" s="80"/>
      <c r="G29" s="80" t="str">
        <f t="shared" si="0"/>
        <v/>
      </c>
      <c r="H29" s="80"/>
      <c r="I29" s="81" t="str">
        <f t="shared" si="1"/>
        <v/>
      </c>
      <c r="J29" s="80" t="str">
        <f>IF($H29="","",IF(OR((ISNUMBER(SEARCH("New QCDR",'2021 QCDR Measure Subm Template'!$H29))),$H29="Existing Approved QCDR Measure With No Changes"),"N/A","PLEASE SPECIFY"))</f>
        <v/>
      </c>
      <c r="K29" s="80" t="str">
        <f>IF($H29="","",IF(ISNUMBER(SEARCH("New QCDR",'2021 QCDR Measure Subm Template'!$H29)),"N/A","PLEASE SPECIFY"))</f>
        <v/>
      </c>
      <c r="L29" s="80" t="str">
        <f>IF(ISNUMBER(SEARCH("New QCDR",'2021 QCDR Measure Subm Template'!$H29)),"N/A",IF($K29="N/A","N/A",IF(OR(ISBLANK('2021 QCDR Measure Subm Template'!$K29),_xlfn.ISFORMULA(K29)),"",IF('2021 QCDR Measure Subm Template'!$K29="Yes","N/A","PLEASE EXPLAIN"))))</f>
        <v/>
      </c>
      <c r="M29" s="80"/>
      <c r="N29" s="80"/>
      <c r="O29" s="80"/>
      <c r="P29" s="80"/>
      <c r="Q29" s="80"/>
      <c r="R29" s="80"/>
      <c r="S29" s="80"/>
      <c r="T29" s="80"/>
      <c r="U29" s="80" t="str">
        <f>IF(ISBLANK('2021 QCDR Measure Subm Template'!$T29),"",IF(OR('2021 QCDR Measure Subm Template'!$T29='Support Tables'!$A$17,'2021 QCDR Measure Subm Template'!$T29='Support Tables'!$A$19,'2021 QCDR Measure Subm Template'!$T29='Support Tables'!$A$7),"PLEASE SPECIFY",""))</f>
        <v/>
      </c>
      <c r="V29" s="80"/>
      <c r="W29" s="80"/>
      <c r="X29" s="80" t="str">
        <f t="shared" si="6"/>
        <v/>
      </c>
      <c r="Y29" s="80"/>
      <c r="Z29" s="80"/>
      <c r="AA29" s="80"/>
      <c r="AB29" s="80" t="str">
        <f t="shared" si="7"/>
        <v/>
      </c>
      <c r="AC29" s="80"/>
      <c r="AD29" s="80"/>
      <c r="AE29" s="80"/>
      <c r="AF29" s="80"/>
      <c r="AG29" s="80"/>
      <c r="AH29" s="80"/>
      <c r="AI29" s="80"/>
      <c r="AJ29" s="80" t="str">
        <f>IF(AND(ISBLANK('2021 QCDR Measure Subm Template'!$AH29),ISBLANK('2021 QCDR Measure Subm Template'!$AI29)),"",IF(OR('2021 QCDR Measure Subm Template'!$AH29="Yes",'2021 QCDR Measure Subm Template'!$AI29="Yes"),"PLEASE SPECIFY RANGE OF SCORE(S)",IF(AND(AH29="No",AI29="No"),"N/A","")))</f>
        <v/>
      </c>
      <c r="AK29" s="80"/>
      <c r="AL29" s="80" t="str">
        <f t="shared" si="4"/>
        <v/>
      </c>
      <c r="AM29" s="80" t="str">
        <f t="shared" si="5"/>
        <v/>
      </c>
      <c r="AN29" s="80"/>
      <c r="AO29" s="80" t="str">
        <f>IF(ISBLANK('2021 QCDR Measure Subm Template'!$AN29),"",IF('2021 QCDR Measure Subm Template'!$AN29="No","N/A","PLEASE SPECIFY"))</f>
        <v/>
      </c>
      <c r="AP29" s="80"/>
      <c r="AQ29" s="80"/>
      <c r="AR29" s="80"/>
      <c r="AS29" s="80"/>
      <c r="AT29" s="80"/>
      <c r="AU29" s="80"/>
      <c r="AV29" s="80"/>
      <c r="AW29" s="80"/>
      <c r="AX29" s="80"/>
      <c r="AY29" s="80"/>
      <c r="AZ29" s="80"/>
      <c r="BA29" s="80"/>
      <c r="BB29" s="80"/>
      <c r="BC29" s="80"/>
      <c r="BD29" s="80"/>
      <c r="BE29" s="80"/>
      <c r="BF29" s="80"/>
      <c r="BG29" s="80"/>
    </row>
    <row r="30" spans="1:59" x14ac:dyDescent="0.35">
      <c r="A30" s="79"/>
      <c r="B30" s="91" t="str">
        <f>'Shadow Table'!A29</f>
        <v>Complete</v>
      </c>
      <c r="C30" s="91" t="str">
        <f>'Shadow Table'!C62</f>
        <v>Empty Row</v>
      </c>
      <c r="D30"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0" s="80"/>
      <c r="F30" s="80"/>
      <c r="G30" s="80" t="str">
        <f t="shared" si="0"/>
        <v/>
      </c>
      <c r="H30" s="80"/>
      <c r="I30" s="81" t="str">
        <f t="shared" si="1"/>
        <v/>
      </c>
      <c r="J30" s="80" t="str">
        <f>IF($H30="","",IF(OR((ISNUMBER(SEARCH("New QCDR",'2021 QCDR Measure Subm Template'!$H30))),$H30="Existing Approved QCDR Measure With No Changes"),"N/A","PLEASE SPECIFY"))</f>
        <v/>
      </c>
      <c r="K30" s="80" t="str">
        <f>IF($H30="","",IF(ISNUMBER(SEARCH("New QCDR",'2021 QCDR Measure Subm Template'!$H30)),"N/A","PLEASE SPECIFY"))</f>
        <v/>
      </c>
      <c r="L30" s="80" t="str">
        <f>IF(ISNUMBER(SEARCH("New QCDR",'2021 QCDR Measure Subm Template'!$H30)),"N/A",IF($K30="N/A","N/A",IF(OR(ISBLANK('2021 QCDR Measure Subm Template'!$K30),_xlfn.ISFORMULA(K30)),"",IF('2021 QCDR Measure Subm Template'!$K30="Yes","N/A","PLEASE EXPLAIN"))))</f>
        <v/>
      </c>
      <c r="M30" s="80"/>
      <c r="N30" s="80"/>
      <c r="O30" s="80"/>
      <c r="P30" s="80"/>
      <c r="Q30" s="80"/>
      <c r="R30" s="80"/>
      <c r="S30" s="80"/>
      <c r="T30" s="80"/>
      <c r="U30" s="80" t="str">
        <f>IF(ISBLANK('2021 QCDR Measure Subm Template'!$T30),"",IF(OR('2021 QCDR Measure Subm Template'!$T30='Support Tables'!$A$17,'2021 QCDR Measure Subm Template'!$T30='Support Tables'!$A$19,'2021 QCDR Measure Subm Template'!$T30='Support Tables'!$A$7),"PLEASE SPECIFY",""))</f>
        <v/>
      </c>
      <c r="V30" s="80"/>
      <c r="W30" s="80"/>
      <c r="X30" s="80" t="str">
        <f t="shared" si="6"/>
        <v/>
      </c>
      <c r="Y30" s="80"/>
      <c r="Z30" s="80"/>
      <c r="AA30" s="80"/>
      <c r="AB30" s="80" t="str">
        <f t="shared" si="7"/>
        <v/>
      </c>
      <c r="AC30" s="80"/>
      <c r="AD30" s="80"/>
      <c r="AE30" s="80"/>
      <c r="AF30" s="80"/>
      <c r="AG30" s="80"/>
      <c r="AH30" s="80"/>
      <c r="AI30" s="80"/>
      <c r="AJ30" s="80" t="str">
        <f>IF(AND(ISBLANK('2021 QCDR Measure Subm Template'!$AH30),ISBLANK('2021 QCDR Measure Subm Template'!$AI30)),"",IF(OR('2021 QCDR Measure Subm Template'!$AH30="Yes",'2021 QCDR Measure Subm Template'!$AI30="Yes"),"PLEASE SPECIFY RANGE OF SCORE(S)",IF(AND(AH30="No",AI30="No"),"N/A","")))</f>
        <v/>
      </c>
      <c r="AK30" s="80"/>
      <c r="AL30" s="80" t="str">
        <f t="shared" si="4"/>
        <v/>
      </c>
      <c r="AM30" s="80" t="str">
        <f t="shared" si="5"/>
        <v/>
      </c>
      <c r="AN30" s="80"/>
      <c r="AO30" s="80" t="str">
        <f>IF(ISBLANK('2021 QCDR Measure Subm Template'!$AN30),"",IF('2021 QCDR Measure Subm Template'!$AN30="No","N/A","PLEASE SPECIFY"))</f>
        <v/>
      </c>
      <c r="AP30" s="80"/>
      <c r="AQ30" s="80"/>
      <c r="AR30" s="80"/>
      <c r="AS30" s="80"/>
      <c r="AT30" s="80"/>
      <c r="AU30" s="80"/>
      <c r="AV30" s="80"/>
      <c r="AW30" s="80"/>
      <c r="AX30" s="80"/>
      <c r="AY30" s="80"/>
      <c r="AZ30" s="80"/>
      <c r="BA30" s="80"/>
      <c r="BB30" s="80"/>
      <c r="BC30" s="80"/>
      <c r="BD30" s="80"/>
      <c r="BE30" s="80"/>
      <c r="BF30" s="80"/>
      <c r="BG30" s="80"/>
    </row>
    <row r="31" spans="1:59" x14ac:dyDescent="0.35">
      <c r="A31" s="79"/>
      <c r="B31" s="91" t="str">
        <f>'Shadow Table'!A30</f>
        <v>Complete</v>
      </c>
      <c r="C31" s="91" t="str">
        <f>'Shadow Table'!C63</f>
        <v>Empty Row</v>
      </c>
      <c r="D31" s="91"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1" s="80"/>
      <c r="F31" s="80"/>
      <c r="G31" s="80" t="str">
        <f t="shared" si="0"/>
        <v/>
      </c>
      <c r="H31" s="80"/>
      <c r="I31" s="81" t="str">
        <f t="shared" si="1"/>
        <v/>
      </c>
      <c r="J31" s="80" t="str">
        <f>IF($H31="","",IF(OR((ISNUMBER(SEARCH("New QCDR",'2021 QCDR Measure Subm Template'!$H31))),$H31="Existing Approved QCDR Measure With No Changes"),"N/A","PLEASE SPECIFY"))</f>
        <v/>
      </c>
      <c r="K31" s="80" t="str">
        <f>IF($H31="","",IF(ISNUMBER(SEARCH("New QCDR",'2021 QCDR Measure Subm Template'!$H31)),"N/A","PLEASE SPECIFY"))</f>
        <v/>
      </c>
      <c r="L31" s="80" t="str">
        <f>IF(ISNUMBER(SEARCH("New QCDR",'2021 QCDR Measure Subm Template'!$H31)),"N/A",IF($K31="N/A","N/A",IF(OR(ISBLANK('2021 QCDR Measure Subm Template'!$K31),_xlfn.ISFORMULA(K31)),"",IF('2021 QCDR Measure Subm Template'!$K31="Yes","N/A","PLEASE EXPLAIN"))))</f>
        <v/>
      </c>
      <c r="M31" s="80"/>
      <c r="N31" s="80"/>
      <c r="O31" s="80"/>
      <c r="P31" s="80"/>
      <c r="Q31" s="80"/>
      <c r="R31" s="80"/>
      <c r="S31" s="80"/>
      <c r="T31" s="80"/>
      <c r="U31" s="80" t="str">
        <f>IF(ISBLANK('2021 QCDR Measure Subm Template'!$T31),"",IF(OR('2021 QCDR Measure Subm Template'!$T31='Support Tables'!$A$17,'2021 QCDR Measure Subm Template'!$T31='Support Tables'!$A$19,'2021 QCDR Measure Subm Template'!$T31='Support Tables'!$A$7),"PLEASE SPECIFY",""))</f>
        <v/>
      </c>
      <c r="V31" s="80"/>
      <c r="W31" s="80"/>
      <c r="X31" s="80" t="str">
        <f t="shared" si="6"/>
        <v/>
      </c>
      <c r="Y31" s="80"/>
      <c r="Z31" s="80"/>
      <c r="AA31" s="80"/>
      <c r="AB31" s="80" t="str">
        <f t="shared" si="7"/>
        <v/>
      </c>
      <c r="AC31" s="80"/>
      <c r="AD31" s="80"/>
      <c r="AE31" s="80"/>
      <c r="AF31" s="80"/>
      <c r="AG31" s="80"/>
      <c r="AH31" s="80"/>
      <c r="AI31" s="80"/>
      <c r="AJ31" s="80" t="str">
        <f>IF(AND(ISBLANK('2021 QCDR Measure Subm Template'!$AH31),ISBLANK('2021 QCDR Measure Subm Template'!$AI31)),"",IF(OR('2021 QCDR Measure Subm Template'!$AH31="Yes",'2021 QCDR Measure Subm Template'!$AI31="Yes"),"PLEASE SPECIFY RANGE OF SCORE(S)",IF(AND(AH31="No",AI31="No"),"N/A","")))</f>
        <v/>
      </c>
      <c r="AK31" s="80"/>
      <c r="AL31" s="80" t="str">
        <f t="shared" si="4"/>
        <v/>
      </c>
      <c r="AM31" s="80" t="str">
        <f t="shared" si="5"/>
        <v/>
      </c>
      <c r="AN31" s="80"/>
      <c r="AO31" s="80" t="str">
        <f>IF(ISBLANK('2021 QCDR Measure Subm Template'!$AN31),"",IF('2021 QCDR Measure Subm Template'!$AN31="No","N/A","PLEASE SPECIFY"))</f>
        <v/>
      </c>
      <c r="AP31" s="80"/>
      <c r="AQ31" s="80"/>
      <c r="AR31" s="80"/>
      <c r="AS31" s="80"/>
      <c r="AT31" s="80"/>
      <c r="AU31" s="80"/>
      <c r="AV31" s="80"/>
      <c r="AW31" s="80"/>
      <c r="AX31" s="80"/>
      <c r="AY31" s="80"/>
      <c r="AZ31" s="80"/>
      <c r="BA31" s="80"/>
      <c r="BB31" s="80"/>
      <c r="BC31" s="80"/>
      <c r="BD31" s="80"/>
      <c r="BE31" s="80"/>
      <c r="BF31" s="80"/>
      <c r="BG31" s="80"/>
    </row>
    <row r="32" spans="1:59" x14ac:dyDescent="0.35">
      <c r="A32" s="82"/>
      <c r="B32" s="92" t="str">
        <f>'Shadow Table'!A31</f>
        <v>Complete</v>
      </c>
      <c r="C32" s="92" t="str">
        <f>'Shadow Table'!C64</f>
        <v>Empty Row</v>
      </c>
      <c r="D32" s="92" t="str">
        <f>IF(ISBLANK(Table3[[#This Row],[Measure Title*]]),"",IF(OR(Table3[[#This Row],[If this is a previously CMS approved measure, please provide the CMS assigned measure ID*]]="N/A",ISBLANK(Table3[[#This Row],[If this is a previously CMS approved measure, please provide the CMS assigned measure ID*]])),CONCATENATE("Pending CMS measure ID: ",Table3[[#This Row],[Measure Title*]]),CONCATENATE(Table3[[#This Row],[If this is a previously CMS approved measure, please provide the CMS assigned measure ID*]],": ",Table3[[#This Row],[Measure Title*]])))</f>
        <v/>
      </c>
      <c r="E32" s="80"/>
      <c r="F32" s="80"/>
      <c r="G32" s="80" t="str">
        <f t="shared" si="0"/>
        <v/>
      </c>
      <c r="H32" s="80"/>
      <c r="I32" s="81" t="str">
        <f t="shared" si="1"/>
        <v/>
      </c>
      <c r="J32" s="80" t="str">
        <f>IF($H32="","",IF(OR((ISNUMBER(SEARCH("New QCDR",'2021 QCDR Measure Subm Template'!$H32))),$H32="Existing Approved QCDR Measure With No Changes"),"N/A","PLEASE SPECIFY"))</f>
        <v/>
      </c>
      <c r="K32" s="80" t="str">
        <f>IF($H32="","",IF(ISNUMBER(SEARCH("New QCDR",'2021 QCDR Measure Subm Template'!$H32)),"N/A","PLEASE SPECIFY"))</f>
        <v/>
      </c>
      <c r="L32" s="80" t="str">
        <f>IF(ISNUMBER(SEARCH("New QCDR",'2021 QCDR Measure Subm Template'!$H32)),"N/A",IF($K32="N/A","N/A",IF(OR(ISBLANK('2021 QCDR Measure Subm Template'!$K32),_xlfn.ISFORMULA(K32)),"",IF('2021 QCDR Measure Subm Template'!$K32="Yes","N/A","PLEASE EXPLAIN"))))</f>
        <v/>
      </c>
      <c r="M32" s="80"/>
      <c r="N32" s="80"/>
      <c r="O32" s="80"/>
      <c r="P32" s="80"/>
      <c r="Q32" s="80"/>
      <c r="R32" s="80"/>
      <c r="S32" s="80"/>
      <c r="T32" s="80"/>
      <c r="U32" s="80" t="str">
        <f>IF(ISBLANK('2021 QCDR Measure Subm Template'!$T32),"",IF(OR('2021 QCDR Measure Subm Template'!$T32='Support Tables'!$A$17,'2021 QCDR Measure Subm Template'!$T32='Support Tables'!$A$19,'2021 QCDR Measure Subm Template'!$T32='Support Tables'!$A$7),"PLEASE SPECIFY",""))</f>
        <v/>
      </c>
      <c r="V32" s="80"/>
      <c r="W32" s="80"/>
      <c r="X32" s="80" t="str">
        <f t="shared" si="6"/>
        <v/>
      </c>
      <c r="Y32" s="80"/>
      <c r="Z32" s="80"/>
      <c r="AA32" s="80"/>
      <c r="AB32" s="80" t="str">
        <f t="shared" si="7"/>
        <v/>
      </c>
      <c r="AC32" s="80"/>
      <c r="AD32" s="80"/>
      <c r="AE32" s="80"/>
      <c r="AF32" s="80"/>
      <c r="AG32" s="80"/>
      <c r="AH32" s="80"/>
      <c r="AI32" s="80"/>
      <c r="AJ32" s="80" t="str">
        <f>IF(AND(ISBLANK('2021 QCDR Measure Subm Template'!$AH32),ISBLANK('2021 QCDR Measure Subm Template'!$AI32)),"",IF(OR('2021 QCDR Measure Subm Template'!$AH32="Yes",'2021 QCDR Measure Subm Template'!$AI32="Yes"),"PLEASE SPECIFY RANGE OF SCORE(S)",IF(AND(AH32="No",AI32="No"),"N/A","")))</f>
        <v/>
      </c>
      <c r="AK32" s="80"/>
      <c r="AL32" s="80" t="str">
        <f t="shared" si="4"/>
        <v/>
      </c>
      <c r="AM32" s="80" t="str">
        <f t="shared" si="5"/>
        <v/>
      </c>
      <c r="AN32" s="80"/>
      <c r="AO32" s="80" t="str">
        <f>IF(ISBLANK('2021 QCDR Measure Subm Template'!$AN32),"",IF('2021 QCDR Measure Subm Template'!$AN32="No","N/A","PLEASE SPECIFY"))</f>
        <v/>
      </c>
      <c r="AP32" s="80"/>
      <c r="AQ32" s="80"/>
      <c r="AR32" s="80"/>
      <c r="AS32" s="80"/>
      <c r="AT32" s="80"/>
      <c r="AU32" s="80"/>
      <c r="AV32" s="80"/>
      <c r="AW32" s="80"/>
      <c r="AX32" s="80"/>
      <c r="AY32" s="80"/>
      <c r="AZ32" s="80"/>
      <c r="BA32" s="80"/>
      <c r="BB32" s="80"/>
      <c r="BC32" s="80"/>
      <c r="BD32" s="80"/>
      <c r="BE32" s="80"/>
      <c r="BF32" s="80"/>
      <c r="BG32" s="80"/>
    </row>
  </sheetData>
  <sheetProtection formatCells="0" formatColumns="0" formatRows="0" insertHyperlinks="0" sort="0" autoFilter="0"/>
  <phoneticPr fontId="15" type="noConversion"/>
  <conditionalFormatting sqref="M3:S3 W3:Z3 AD3 AF3:AL3 AN3:AO3">
    <cfRule type="expression" dxfId="175" priority="11">
      <formula>$H3="Existing Approved QCDR Measure With No Changes"</formula>
    </cfRule>
  </conditionalFormatting>
  <conditionalFormatting sqref="L3:S3 V3:AL3 AQ3:AT3 AV3:AW3 AY3:AZ3 AN3:AO3">
    <cfRule type="expression" dxfId="174" priority="10">
      <formula>$F3="No - Permission obtained and documentation available upon request"</formula>
    </cfRule>
  </conditionalFormatting>
  <conditionalFormatting sqref="M4:S32 W4:Z32 AD4:AD32 AF4:AO32">
    <cfRule type="expression" dxfId="173" priority="5">
      <formula>$H4="Existing Approved QCDR Measure With No Changes"</formula>
    </cfRule>
  </conditionalFormatting>
  <conditionalFormatting sqref="J4:S32 V4:AO32 AQ4:AT32 AV4:AW32 AY4:AZ32">
    <cfRule type="expression" dxfId="172" priority="4">
      <formula>$F4="No - Permission obtained and documentation available upon request"</formula>
    </cfRule>
  </conditionalFormatting>
  <conditionalFormatting sqref="J3:K3">
    <cfRule type="expression" dxfId="171" priority="3">
      <formula>$F3="No - Permission obtained and documentation available upon request"</formula>
    </cfRule>
  </conditionalFormatting>
  <conditionalFormatting sqref="AM3">
    <cfRule type="expression" dxfId="170" priority="2">
      <formula>$H3="Existing Approved QCDR Measure With No Changes"</formula>
    </cfRule>
  </conditionalFormatting>
  <conditionalFormatting sqref="AM3">
    <cfRule type="expression" dxfId="169" priority="1">
      <formula>$F3="No - Permission obtained and documentation available upon request"</formula>
    </cfRule>
  </conditionalFormatting>
  <dataValidations xWindow="1346" yWindow="609" count="11">
    <dataValidation type="list" allowBlank="1" showInputMessage="1" showErrorMessage="1" sqref="AF3:AI32">
      <formula1>"No, Yes"</formula1>
    </dataValidation>
    <dataValidation type="custom" allowBlank="1" showInputMessage="1" showErrorMessage="1" prompt="Enter N/A if not applicable. _x000a__x000a_Otherwise provide an answer" sqref="Q3:S32">
      <formula1>OR(Q3="N/A",LEN(Q3)&gt;0)</formula1>
    </dataValidation>
    <dataValidation showErrorMessage="1" prompt="Must be a value" sqref="M3:M32"/>
    <dataValidation type="list" allowBlank="1" showInputMessage="1" showErrorMessage="1" sqref="W3:W32">
      <formula1>"Yes,No"</formula1>
    </dataValidation>
    <dataValidation type="custom" allowBlank="1" showInputMessage="1" showErrorMessage="1" sqref="A3:A32 N3:P32">
      <formula1>OR(A3="N/A",LEN(A3)&gt;0)</formula1>
    </dataValidation>
    <dataValidation type="list" allowBlank="1" showInputMessage="1" showErrorMessage="1" sqref="AK3:AK32">
      <formula1>"1,2,3,4,5,6,7,8,9,10"</formula1>
    </dataValidation>
    <dataValidation allowBlank="1" showInputMessage="1" showErrorMessage="1" prompt="Please enter &quot;Not available&quot; if no performance data and/or variance range is available." sqref="AX3:AX32"/>
    <dataValidation type="list" allowBlank="1" showInputMessage="1" showErrorMessage="1" sqref="AN3:AN32 AP3:AQ32 AC3:AC32 K3:K32">
      <formula1>"Yes, No"</formula1>
    </dataValidation>
    <dataValidation allowBlank="1" showErrorMessage="1" sqref="AR3:AR32 L3:L32"/>
    <dataValidation allowBlank="1" showErrorMessage="1" prompt="Enter N/A if not applicable. _x000a__x000a_Otherwise provide an answer" sqref="J3:J32"/>
    <dataValidation allowBlank="1" showInputMessage="1" showErrorMessage="1" prompt="Enter N/A if not applicable. _x000a__x000a_Otherwise provide an answer" sqref="I3:I32"/>
  </dataValidations>
  <hyperlinks>
    <hyperlink ref="J2" location="Instructions!A25" display="If existing measure with changes, please indicate what has changed to the existing measure"/>
    <hyperlink ref="G2" location="Instructions!A22" display="If you answered &quot;No&quot; or &quot;Co-owned by 2 or more QCDRs&quot;,  please indicate the approved owner or co-owners"/>
    <hyperlink ref="BC2" location="Instructions!A70" display="QCDR Notes"/>
    <hyperlink ref="AR2" location="Instructions!A59" display="Validity Testing Summary"/>
    <hyperlink ref="A2" location="Instructions!A16" display="PIMMS Tracking ID (PIMMS USE ONLY)"/>
    <hyperlink ref="AV2" location="Instructions!A63" display="Clinical Recommendation Statement*"/>
    <hyperlink ref="AL2" location="Instructions!A53" display="Performance Rate Description(s)"/>
    <hyperlink ref="BE2" location="Instructions!A72" display="Vendor QCDR Measure Response"/>
    <hyperlink ref="BD2" location="Instructions!A71" display="CMS QCDR Measure Feedback"/>
    <hyperlink ref="BB2" location="Instructions!A69" display="Preferred measure published clinical category*"/>
    <hyperlink ref="BA2" location="Instructions!A68" display="Please indicate applicable specialty/specialties*"/>
    <hyperlink ref="AW2" location="Instructions!A64" display="Provide the rationale for the QCDR measure*"/>
    <hyperlink ref="AS2" location="Instructions!A60" display="Feasibility Testing Summary"/>
    <hyperlink ref="AO2" location="Instructions!A56" display="If risk-adjusted, indicate which score is risk-adjusted"/>
    <hyperlink ref="AN2" location="Instructions!A55" display="Risk-Adjusted Status?*"/>
    <hyperlink ref="AM2" location="Instructions!A54" display="Indicate an Overall Performance Rate* "/>
    <hyperlink ref="AK2" location="Instructions!A52" display="Number of performance rates to be calculated and submitted*"/>
    <hyperlink ref="AJ2" location="Instructions!A51" display="If Continuous Variable and/or Ratio is chosen, what is the range of the score(s)?"/>
    <hyperlink ref="AI2" location="Instructions!A50" display="Ratio Measure*"/>
    <hyperlink ref="AH2" location="Instructions!A49" display="Continuous Variable Measure*"/>
    <hyperlink ref="AG2" location="Instructions!A48" display="Proportional Measure*"/>
    <hyperlink ref="AF2" location="Instructions!A47" display="Inverse Measure*"/>
    <hyperlink ref="AE2" location="Instructions!A46" display="Meaningful Measure Area Rationale*"/>
    <hyperlink ref="AD2" location="Instructions!A45" display="Which Meaningful Measure Area applies to this measure?*"/>
    <hyperlink ref="Z2" location="Instructions!A41" display="NQS Domain*"/>
    <hyperlink ref="Y2" location="Instructions!A40" display="Measure Type*"/>
    <hyperlink ref="X2" location="Instructions!A39" display="High Priority Type*"/>
    <hyperlink ref="W2" location="Instructions!A38" display="High Priority Measure?*"/>
    <hyperlink ref="V2" location="Instructions!A37" display="Instructions!A37"/>
    <hyperlink ref="F2" location="Instructions!A21" display="Do you own this measure?*"/>
    <hyperlink ref="AX2" location="Instructions!A65" display="Provide measure performance data (# months data collected, average performance rate, performance range, and number of clinicians or groups)"/>
    <hyperlink ref="L2" location="Instructions!A27" display="If applicable, please provide details why the previous benchmark can or cannot be used "/>
    <hyperlink ref="K2" location="Instructions!A26" display="Can the measure be benchmarked against the previous performance period data? "/>
    <hyperlink ref="H2" location="Instructions!A23" display="Program Submission Status*"/>
    <hyperlink ref="U2" location="Instructions!A36" display="If applicable, please enter additional information regarding the data source used"/>
    <hyperlink ref="T2" location="Instructions!A35" display="Primary Data Source Used for Abstraction*"/>
    <hyperlink ref="S2" location="Instructions!A34" display="Numerator Exclusions*"/>
    <hyperlink ref="R2" location="Instructions!A33" display="Denominator Exceptions*"/>
    <hyperlink ref="Q2" location="Instructions!A32" display="Denominator Exclusions*"/>
    <hyperlink ref="P2" location="Instructions!A31" display="Numerator*"/>
    <hyperlink ref="O2" location="Instructions!A30" display="Denominator*"/>
    <hyperlink ref="N2" location="Instructions!A29" display="Measure Description*"/>
    <hyperlink ref="M2" location="Instructions!A28" display="Measure Title*"/>
    <hyperlink ref="I2" location="Instructions!A24" display="If this is a previously CMS approved measure, please provide the CMS assigned measure ID*"/>
    <hyperlink ref="E2" location="Instructions!A20" display="Measure Ready for PIMMS Review?*"/>
    <hyperlink ref="C2" location="Instructions!A18" display="Error Messages for Required Fields"/>
    <hyperlink ref="B2" location="Instructions!A17" display="Input Row Completeness"/>
    <hyperlink ref="AA2" location="Instructions!A42" display="Care Setting*"/>
    <hyperlink ref="AB2" location="Instructions!A43" display="If Multiple Care Settings selected, list Care Settings here"/>
    <hyperlink ref="AQ2" location="Instructions!A58" display="Was the QCDR measure tested at the individual clinician level?"/>
    <hyperlink ref="AT2" location="Instructions!A61" display="Reliability Testing Summary"/>
    <hyperlink ref="AU2" location="Instructions!A62" display="Describe Link to Cost Measure/Improvement Activity*"/>
    <hyperlink ref="AY2" location="Instructions!A66" display="If applicable, provide the study citation to support performance gap for the measure"/>
    <hyperlink ref="AZ2" location="Instructions!A67" display="If applicable, provide a Participation Plan if QCDR measure has low adoption by clinicians "/>
    <hyperlink ref="BG2" location="Instructions!A74" display="Final CMS Measure Decision"/>
    <hyperlink ref="BF2" location="Instructions!A73" display="QCDR Measure Reconsideration Meeting Summary"/>
    <hyperlink ref="AP2" location="Instructions!A57" display="Is the QCDR Measure able to be abstracted?*"/>
    <hyperlink ref="D2" location="Instructions!A19" display="Measure ID: Measure Title (Reference only)"/>
    <hyperlink ref="AC2" location="Instructions!A44" display="Includes Telehealth?*"/>
  </hyperlinks>
  <pageMargins left="0.7" right="0.7" top="0.75" bottom="0.75" header="0.3" footer="0.3"/>
  <pageSetup scale="36" orientation="portrait" r:id="rId1"/>
  <colBreaks count="2" manualBreakCount="2">
    <brk id="8" max="31" man="1"/>
    <brk id="55" max="31" man="1"/>
  </colBreaks>
  <ignoredErrors>
    <ignoredError sqref="G4:G32 J4:J32 L3 N3:T3 AD4:AL32 AD3:AL3 V3:W3 N4:T32 G3 I3:I32 J3 L4:L32 V4:W32 Y3:AB3 Y4:AB32 AN4:BG7 AN3:BG3 AN9:BG32 AN8:AO8 AQ8:BG8" unlockedFormula="1"/>
    <ignoredError sqref="K3 K4:K32 X4:X32 X3 AM4:AM32" unlockedFormula="1" listDataValidation="1"/>
  </ignoredErrors>
  <tableParts count="1">
    <tablePart r:id="rId2"/>
  </tableParts>
  <extLst>
    <ext xmlns:x14="http://schemas.microsoft.com/office/spreadsheetml/2009/9/main" uri="{CCE6A557-97BC-4b89-ADB6-D9C93CAAB3DF}">
      <x14:dataValidations xmlns:xm="http://schemas.microsoft.com/office/excel/2006/main" xWindow="1346" yWindow="609" count="11">
        <x14:dataValidation type="list" showInputMessage="1" showErrorMessage="1">
          <x14:formula1>
            <xm:f>'Support Tables'!$O$2:$O$5</xm:f>
          </x14:formula1>
          <xm:sqref>H3:H32</xm:sqref>
        </x14:dataValidation>
        <x14:dataValidation type="list" allowBlank="1" showInputMessage="1" showErrorMessage="1">
          <x14:formula1>
            <xm:f>'Support Tables'!$G$2:$G$9</xm:f>
          </x14:formula1>
          <xm:sqref>X3:X32</xm:sqref>
        </x14:dataValidation>
        <x14:dataValidation type="list" allowBlank="1" showInputMessage="1" showErrorMessage="1">
          <x14:formula1>
            <xm:f>'Support Tables'!$M$2:$M$4</xm:f>
          </x14:formula1>
          <xm:sqref>F3:F32</xm:sqref>
        </x14:dataValidation>
        <x14:dataValidation type="list" allowBlank="1" showInputMessage="1" showErrorMessage="1">
          <x14:formula1>
            <xm:f>'Support Tables'!$E$2:$E$4</xm:f>
          </x14:formula1>
          <xm:sqref>E3:F32</xm:sqref>
        </x14:dataValidation>
        <x14:dataValidation type="list" allowBlank="1" showInputMessage="1" showErrorMessage="1">
          <x14:formula1>
            <xm:f>'Support Tables'!$K$2:$K$8</xm:f>
          </x14:formula1>
          <xm:sqref>Y3:Y32</xm:sqref>
        </x14:dataValidation>
        <x14:dataValidation type="list" allowBlank="1" showInputMessage="1" showErrorMessage="1">
          <x14:formula1>
            <xm:f>'Support Tables'!$S$2:$S$7</xm:f>
          </x14:formula1>
          <xm:sqref>Z3:Z32</xm:sqref>
        </x14:dataValidation>
        <x14:dataValidation type="list" allowBlank="1" showInputMessage="1" showErrorMessage="1">
          <x14:formula1>
            <xm:f>'Support Tables'!$C$2:$C$20</xm:f>
          </x14:formula1>
          <xm:sqref>AD3:AD32</xm:sqref>
        </x14:dataValidation>
        <x14:dataValidation type="list" allowBlank="1" showInputMessage="1" showErrorMessage="1">
          <x14:formula1>
            <xm:f>'Support Tables'!$Q$2:$Q$4</xm:f>
          </x14:formula1>
          <xm:sqref>BG3:BG32</xm:sqref>
        </x14:dataValidation>
        <x14:dataValidation type="list" allowBlank="1" showInputMessage="1" showErrorMessage="1">
          <x14:formula1>
            <xm:f>'Support Tables'!$Y$2:$Y$15</xm:f>
          </x14:formula1>
          <xm:sqref>AA3:AA32</xm:sqref>
        </x14:dataValidation>
        <x14:dataValidation type="list" allowBlank="1" showInputMessage="1" showErrorMessage="1">
          <x14:formula1>
            <xm:f>'Support Tables'!$W$2:$W$13</xm:f>
          </x14:formula1>
          <xm:sqref>AM3:AM32</xm:sqref>
        </x14:dataValidation>
        <x14:dataValidation type="list" allowBlank="1" showInputMessage="1" showErrorMessage="1">
          <x14:formula1>
            <xm:f>'Support Tables'!$A$2:$A$19</xm:f>
          </x14:formula1>
          <xm:sqref>T3:T32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20"/>
  <sheetViews>
    <sheetView topLeftCell="H1" workbookViewId="0">
      <selection activeCell="O2" sqref="O2:O5"/>
    </sheetView>
  </sheetViews>
  <sheetFormatPr defaultRowHeight="14.4" x14ac:dyDescent="0.3"/>
  <cols>
    <col min="1" max="1" width="38.109375" bestFit="1" customWidth="1"/>
    <col min="2" max="2" width="3.6640625" customWidth="1"/>
    <col min="3" max="3" width="52.33203125" customWidth="1"/>
    <col min="4" max="4" width="3.6640625" customWidth="1"/>
    <col min="5" max="5" width="23.44140625" bestFit="1" customWidth="1"/>
    <col min="6" max="6" width="3.6640625" customWidth="1"/>
    <col min="7" max="7" width="26.109375" customWidth="1"/>
    <col min="8" max="8" width="3.6640625" customWidth="1"/>
    <col min="9" max="9" width="11" customWidth="1"/>
    <col min="10" max="10" width="3.6640625" customWidth="1"/>
    <col min="11" max="11" width="26.109375" customWidth="1"/>
    <col min="12" max="12" width="3.6640625" customWidth="1"/>
    <col min="13" max="13" width="26.44140625" customWidth="1"/>
    <col min="14" max="14" width="3.6640625" customWidth="1"/>
    <col min="15" max="15" width="25.44140625" customWidth="1"/>
    <col min="16" max="16" width="3.6640625" customWidth="1"/>
    <col min="17" max="17" width="15.33203125" customWidth="1"/>
    <col min="18" max="18" width="3.6640625" customWidth="1"/>
    <col min="19" max="19" width="35.5546875" customWidth="1"/>
    <col min="20" max="20" width="3.6640625" customWidth="1"/>
    <col min="21" max="21" width="23.33203125" customWidth="1"/>
    <col min="22" max="22" width="3.6640625" customWidth="1"/>
    <col min="23" max="23" width="25.88671875" customWidth="1"/>
    <col min="24" max="24" width="3.6640625" customWidth="1"/>
    <col min="25" max="25" width="45.44140625" customWidth="1"/>
  </cols>
  <sheetData>
    <row r="1" spans="1:25" s="99" customFormat="1" ht="43.2" x14ac:dyDescent="0.3">
      <c r="A1" s="100" t="s">
        <v>14</v>
      </c>
      <c r="C1" s="98" t="s">
        <v>31</v>
      </c>
      <c r="E1" s="100" t="s">
        <v>252</v>
      </c>
      <c r="G1" s="98" t="s">
        <v>9</v>
      </c>
      <c r="I1" s="98" t="s">
        <v>60</v>
      </c>
      <c r="K1" s="100" t="s">
        <v>62</v>
      </c>
      <c r="M1" s="98" t="s">
        <v>225</v>
      </c>
      <c r="O1" s="101" t="s">
        <v>115</v>
      </c>
      <c r="Q1" s="101" t="s">
        <v>37</v>
      </c>
      <c r="S1" s="98" t="s">
        <v>77</v>
      </c>
      <c r="U1" s="98" t="s">
        <v>87</v>
      </c>
      <c r="W1" s="98" t="s">
        <v>226</v>
      </c>
      <c r="Y1" s="98" t="s">
        <v>208</v>
      </c>
    </row>
    <row r="2" spans="1:25" ht="28.8" x14ac:dyDescent="0.3">
      <c r="A2" s="94" t="s">
        <v>241</v>
      </c>
      <c r="C2" s="94" t="s">
        <v>45</v>
      </c>
      <c r="E2" s="93" t="s">
        <v>40</v>
      </c>
      <c r="G2" s="94" t="s">
        <v>79</v>
      </c>
      <c r="I2" s="94" t="s">
        <v>61</v>
      </c>
      <c r="K2" s="96" t="s">
        <v>63</v>
      </c>
      <c r="M2" s="94" t="s">
        <v>227</v>
      </c>
      <c r="O2" s="97" t="s">
        <v>230</v>
      </c>
      <c r="Q2" s="94" t="s">
        <v>68</v>
      </c>
      <c r="S2" s="94" t="s">
        <v>73</v>
      </c>
      <c r="U2" s="94" t="s">
        <v>83</v>
      </c>
      <c r="W2" s="94" t="s">
        <v>88</v>
      </c>
      <c r="Y2" s="94" t="s">
        <v>268</v>
      </c>
    </row>
    <row r="3" spans="1:25" ht="43.2" x14ac:dyDescent="0.3">
      <c r="A3" s="94" t="s">
        <v>15</v>
      </c>
      <c r="C3" s="94" t="s">
        <v>34</v>
      </c>
      <c r="E3" s="93" t="s">
        <v>39</v>
      </c>
      <c r="G3" s="94" t="s">
        <v>259</v>
      </c>
      <c r="K3" s="96" t="s">
        <v>80</v>
      </c>
      <c r="M3" s="94" t="s">
        <v>238</v>
      </c>
      <c r="O3" s="97" t="s">
        <v>231</v>
      </c>
      <c r="Q3" s="94" t="s">
        <v>69</v>
      </c>
      <c r="S3" s="94" t="s">
        <v>75</v>
      </c>
      <c r="U3" s="94" t="s">
        <v>81</v>
      </c>
      <c r="W3" s="94" t="s">
        <v>89</v>
      </c>
      <c r="Y3" s="94" t="s">
        <v>251</v>
      </c>
    </row>
    <row r="4" spans="1:25" ht="28.8" x14ac:dyDescent="0.3">
      <c r="A4" s="94" t="s">
        <v>16</v>
      </c>
      <c r="C4" s="94" t="s">
        <v>53</v>
      </c>
      <c r="E4" s="93" t="s">
        <v>100</v>
      </c>
      <c r="G4" s="94" t="s">
        <v>257</v>
      </c>
      <c r="K4" s="96" t="s">
        <v>81</v>
      </c>
      <c r="M4" s="94" t="s">
        <v>101</v>
      </c>
      <c r="O4" s="97" t="s">
        <v>229</v>
      </c>
      <c r="Q4" s="94" t="s">
        <v>70</v>
      </c>
      <c r="S4" s="94" t="s">
        <v>74</v>
      </c>
      <c r="U4" s="94" t="s">
        <v>86</v>
      </c>
      <c r="W4" s="94" t="s">
        <v>90</v>
      </c>
      <c r="Y4" s="94" t="s">
        <v>217</v>
      </c>
    </row>
    <row r="5" spans="1:25" ht="28.8" x14ac:dyDescent="0.3">
      <c r="A5" s="94" t="s">
        <v>17</v>
      </c>
      <c r="C5" s="94" t="s">
        <v>56</v>
      </c>
      <c r="G5" s="95" t="s">
        <v>260</v>
      </c>
      <c r="K5" s="96" t="s">
        <v>82</v>
      </c>
      <c r="M5" s="94" t="s">
        <v>61</v>
      </c>
      <c r="O5" s="97" t="s">
        <v>228</v>
      </c>
      <c r="S5" s="94" t="s">
        <v>76</v>
      </c>
      <c r="U5" s="94" t="s">
        <v>84</v>
      </c>
      <c r="W5" s="94" t="s">
        <v>91</v>
      </c>
      <c r="Y5" s="94" t="s">
        <v>220</v>
      </c>
    </row>
    <row r="6" spans="1:25" ht="28.8" x14ac:dyDescent="0.3">
      <c r="A6" s="94" t="s">
        <v>18</v>
      </c>
      <c r="C6" s="94" t="s">
        <v>54</v>
      </c>
      <c r="G6" s="94" t="s">
        <v>78</v>
      </c>
      <c r="K6" s="96" t="s">
        <v>83</v>
      </c>
      <c r="S6" s="94" t="s">
        <v>71</v>
      </c>
      <c r="U6" s="94" t="s">
        <v>82</v>
      </c>
      <c r="W6" s="94" t="s">
        <v>92</v>
      </c>
      <c r="Y6" s="94" t="s">
        <v>216</v>
      </c>
    </row>
    <row r="7" spans="1:25" ht="28.8" x14ac:dyDescent="0.3">
      <c r="A7" s="94" t="s">
        <v>19</v>
      </c>
      <c r="C7" s="94" t="s">
        <v>57</v>
      </c>
      <c r="G7" s="94" t="s">
        <v>71</v>
      </c>
      <c r="K7" s="96" t="s">
        <v>84</v>
      </c>
      <c r="S7" s="94" t="s">
        <v>72</v>
      </c>
      <c r="U7" s="94" t="s">
        <v>63</v>
      </c>
      <c r="W7" s="94" t="s">
        <v>93</v>
      </c>
      <c r="Y7" s="94" t="s">
        <v>211</v>
      </c>
    </row>
    <row r="8" spans="1:25" x14ac:dyDescent="0.3">
      <c r="A8" s="94" t="s">
        <v>20</v>
      </c>
      <c r="C8" s="94" t="s">
        <v>245</v>
      </c>
      <c r="G8" s="94" t="s">
        <v>258</v>
      </c>
      <c r="K8" s="94" t="s">
        <v>64</v>
      </c>
      <c r="U8" s="94" t="s">
        <v>64</v>
      </c>
      <c r="W8" s="94" t="s">
        <v>94</v>
      </c>
      <c r="Y8" s="94" t="s">
        <v>212</v>
      </c>
    </row>
    <row r="9" spans="1:25" x14ac:dyDescent="0.3">
      <c r="A9" s="94" t="s">
        <v>21</v>
      </c>
      <c r="C9" s="94" t="s">
        <v>43</v>
      </c>
      <c r="G9" s="94" t="s">
        <v>61</v>
      </c>
      <c r="W9" s="94" t="s">
        <v>95</v>
      </c>
      <c r="Y9" s="94" t="s">
        <v>209</v>
      </c>
    </row>
    <row r="10" spans="1:25" x14ac:dyDescent="0.3">
      <c r="A10" s="94" t="s">
        <v>22</v>
      </c>
      <c r="C10" s="94" t="s">
        <v>48</v>
      </c>
      <c r="W10" s="94" t="s">
        <v>96</v>
      </c>
      <c r="Y10" s="94" t="s">
        <v>218</v>
      </c>
    </row>
    <row r="11" spans="1:25" x14ac:dyDescent="0.3">
      <c r="A11" s="94" t="s">
        <v>23</v>
      </c>
      <c r="C11" s="94" t="s">
        <v>46</v>
      </c>
      <c r="W11" s="94" t="s">
        <v>97</v>
      </c>
      <c r="Y11" s="94" t="s">
        <v>219</v>
      </c>
    </row>
    <row r="12" spans="1:25" x14ac:dyDescent="0.3">
      <c r="A12" s="94" t="s">
        <v>24</v>
      </c>
      <c r="C12" s="94" t="s">
        <v>55</v>
      </c>
      <c r="W12" s="94" t="s">
        <v>98</v>
      </c>
      <c r="Y12" s="94" t="s">
        <v>213</v>
      </c>
    </row>
    <row r="13" spans="1:25" x14ac:dyDescent="0.3">
      <c r="A13" s="94" t="s">
        <v>25</v>
      </c>
      <c r="C13" s="94" t="s">
        <v>35</v>
      </c>
      <c r="W13" s="94" t="s">
        <v>99</v>
      </c>
      <c r="Y13" s="94" t="s">
        <v>210</v>
      </c>
    </row>
    <row r="14" spans="1:25" ht="28.8" x14ac:dyDescent="0.3">
      <c r="A14" s="94" t="s">
        <v>26</v>
      </c>
      <c r="C14" s="94" t="s">
        <v>44</v>
      </c>
      <c r="W14" s="9"/>
      <c r="Y14" s="94" t="s">
        <v>214</v>
      </c>
    </row>
    <row r="15" spans="1:25" ht="28.8" x14ac:dyDescent="0.3">
      <c r="A15" s="94" t="s">
        <v>27</v>
      </c>
      <c r="C15" s="94" t="s">
        <v>50</v>
      </c>
      <c r="Y15" s="94" t="s">
        <v>215</v>
      </c>
    </row>
    <row r="16" spans="1:25" x14ac:dyDescent="0.3">
      <c r="A16" s="94" t="s">
        <v>28</v>
      </c>
      <c r="C16" s="94" t="s">
        <v>51</v>
      </c>
    </row>
    <row r="17" spans="1:3" x14ac:dyDescent="0.3">
      <c r="A17" s="94" t="s">
        <v>29</v>
      </c>
      <c r="C17" s="94" t="s">
        <v>49</v>
      </c>
    </row>
    <row r="18" spans="1:3" x14ac:dyDescent="0.3">
      <c r="A18" s="94" t="s">
        <v>32</v>
      </c>
      <c r="C18" s="94" t="s">
        <v>52</v>
      </c>
    </row>
    <row r="19" spans="1:3" x14ac:dyDescent="0.3">
      <c r="A19" s="94" t="s">
        <v>33</v>
      </c>
      <c r="C19" s="94" t="s">
        <v>36</v>
      </c>
    </row>
    <row r="20" spans="1:3" x14ac:dyDescent="0.3">
      <c r="C20" s="94" t="s">
        <v>47</v>
      </c>
    </row>
  </sheetData>
  <pageMargins left="0.7" right="0.7" top="0.75" bottom="0.75" header="0.3" footer="0.3"/>
  <pageSetup orientation="portrait"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E70"/>
  <sheetViews>
    <sheetView workbookViewId="0"/>
  </sheetViews>
  <sheetFormatPr defaultRowHeight="14.4" x14ac:dyDescent="0.3"/>
  <cols>
    <col min="1" max="2" width="11" customWidth="1"/>
    <col min="3" max="3" width="58.5546875" customWidth="1"/>
    <col min="4" max="4" width="37.5546875" customWidth="1"/>
    <col min="5" max="6" width="28.6640625" customWidth="1"/>
    <col min="7" max="7" width="40.6640625" customWidth="1"/>
    <col min="8" max="8" width="59.33203125" bestFit="1" customWidth="1"/>
    <col min="9" max="9" width="31.109375" bestFit="1" customWidth="1"/>
    <col min="10" max="10" width="37.6640625" bestFit="1" customWidth="1"/>
    <col min="11" max="11" width="57.33203125" bestFit="1" customWidth="1"/>
    <col min="12" max="12" width="54.5546875" bestFit="1" customWidth="1"/>
    <col min="13" max="13" width="24.44140625" customWidth="1"/>
    <col min="14" max="14" width="24.88671875" customWidth="1"/>
    <col min="15" max="15" width="22.44140625" customWidth="1"/>
    <col min="16" max="16" width="33.33203125" customWidth="1"/>
    <col min="17" max="17" width="33.5546875" customWidth="1"/>
    <col min="18" max="18" width="30.33203125" customWidth="1"/>
    <col min="19" max="19" width="25.6640625" customWidth="1"/>
    <col min="20" max="20" width="21.109375" customWidth="1"/>
    <col min="21" max="21" width="21.88671875" customWidth="1"/>
    <col min="22" max="22" width="20.88671875" customWidth="1"/>
    <col min="23" max="23" width="14.109375" customWidth="1"/>
    <col min="24" max="24" width="18.88671875" customWidth="1"/>
    <col min="25" max="25" width="14.33203125" customWidth="1"/>
    <col min="26" max="26" width="19.6640625" customWidth="1"/>
    <col min="27" max="27" width="26.33203125" customWidth="1"/>
    <col min="28" max="28" width="23.109375" customWidth="1"/>
    <col min="29" max="29" width="18" customWidth="1"/>
    <col min="30" max="30" width="22.5546875" customWidth="1"/>
    <col min="31" max="31" width="29.44140625" customWidth="1"/>
    <col min="32" max="32" width="16" customWidth="1"/>
    <col min="33" max="33" width="19.44140625" customWidth="1"/>
    <col min="34" max="34" width="15.44140625" customWidth="1"/>
    <col min="35" max="35" width="20.44140625" customWidth="1"/>
    <col min="36" max="36" width="25.5546875" customWidth="1"/>
    <col min="37" max="37" width="24.6640625" customWidth="1"/>
    <col min="38" max="38" width="31.109375" customWidth="1"/>
    <col min="39" max="39" width="33.33203125" customWidth="1"/>
    <col min="40" max="41" width="21.5546875" customWidth="1"/>
    <col min="42" max="42" width="17.88671875" customWidth="1"/>
    <col min="43" max="43" width="16.6640625" customWidth="1"/>
    <col min="44" max="44" width="26" customWidth="1"/>
    <col min="45" max="45" width="24.33203125" customWidth="1"/>
    <col min="46" max="46" width="27" customWidth="1"/>
    <col min="47" max="47" width="21.44140625" customWidth="1"/>
    <col min="48" max="48" width="20.44140625" customWidth="1"/>
    <col min="50" max="50" width="11.5546875" customWidth="1"/>
  </cols>
  <sheetData>
    <row r="1" spans="1:57" ht="288" x14ac:dyDescent="0.3">
      <c r="A1" t="s">
        <v>42</v>
      </c>
      <c r="B1" t="s">
        <v>295</v>
      </c>
      <c r="C1" t="s">
        <v>41</v>
      </c>
      <c r="D1" s="2" t="s">
        <v>287</v>
      </c>
      <c r="E1" s="2" t="s">
        <v>192</v>
      </c>
      <c r="F1" s="2" t="s">
        <v>269</v>
      </c>
      <c r="G1" s="2" t="s">
        <v>253</v>
      </c>
      <c r="H1" s="2" t="s">
        <v>183</v>
      </c>
      <c r="I1" s="2" t="s">
        <v>280</v>
      </c>
      <c r="J1" s="2" t="s">
        <v>191</v>
      </c>
      <c r="K1" s="2" t="s">
        <v>281</v>
      </c>
      <c r="L1" s="2" t="s">
        <v>184</v>
      </c>
      <c r="M1" s="2" t="s">
        <v>185</v>
      </c>
      <c r="N1" s="2" t="s">
        <v>186</v>
      </c>
      <c r="O1" s="2" t="s">
        <v>187</v>
      </c>
      <c r="P1" s="2" t="s">
        <v>188</v>
      </c>
      <c r="Q1" s="2" t="s">
        <v>189</v>
      </c>
      <c r="R1" s="2" t="s">
        <v>190</v>
      </c>
      <c r="S1" s="2" t="s">
        <v>274</v>
      </c>
      <c r="T1" s="2" t="s">
        <v>59</v>
      </c>
      <c r="U1" s="2" t="s">
        <v>139</v>
      </c>
      <c r="V1" s="2" t="s">
        <v>193</v>
      </c>
      <c r="W1" s="2" t="s">
        <v>194</v>
      </c>
      <c r="X1" s="2" t="s">
        <v>195</v>
      </c>
      <c r="Y1" s="2" t="s">
        <v>196</v>
      </c>
      <c r="Z1" s="2" t="s">
        <v>197</v>
      </c>
      <c r="AA1" s="2" t="s">
        <v>273</v>
      </c>
      <c r="AB1" s="2" t="s">
        <v>319</v>
      </c>
      <c r="AC1" s="2" t="s">
        <v>242</v>
      </c>
      <c r="AD1" s="2" t="s">
        <v>198</v>
      </c>
      <c r="AE1" s="2" t="s">
        <v>199</v>
      </c>
      <c r="AF1" s="2" t="s">
        <v>200</v>
      </c>
      <c r="AG1" s="2" t="s">
        <v>201</v>
      </c>
      <c r="AH1" s="2" t="s">
        <v>202</v>
      </c>
      <c r="AI1" s="2" t="s">
        <v>156</v>
      </c>
      <c r="AJ1" s="2" t="s">
        <v>237</v>
      </c>
      <c r="AK1" s="2" t="s">
        <v>160</v>
      </c>
      <c r="AL1" s="2" t="s">
        <v>254</v>
      </c>
      <c r="AM1" s="2" t="s">
        <v>277</v>
      </c>
      <c r="AN1" s="2" t="s">
        <v>165</v>
      </c>
      <c r="AO1" s="2" t="s">
        <v>307</v>
      </c>
      <c r="AP1" s="2" t="s">
        <v>291</v>
      </c>
      <c r="AQ1" s="2" t="s">
        <v>285</v>
      </c>
      <c r="AR1" s="2" t="s">
        <v>284</v>
      </c>
      <c r="AS1" s="2" t="s">
        <v>271</v>
      </c>
      <c r="AT1" s="2" t="s">
        <v>279</v>
      </c>
      <c r="AU1" s="2" t="s">
        <v>203</v>
      </c>
      <c r="AV1" s="2" t="s">
        <v>204</v>
      </c>
      <c r="AW1" s="2" t="s">
        <v>270</v>
      </c>
      <c r="AX1" s="2" t="s">
        <v>286</v>
      </c>
      <c r="AY1" s="2" t="s">
        <v>256</v>
      </c>
      <c r="AZ1" s="2" t="s">
        <v>240</v>
      </c>
      <c r="BA1" s="2" t="s">
        <v>205</v>
      </c>
      <c r="BB1" s="10" t="s">
        <v>206</v>
      </c>
      <c r="BC1" s="10" t="s">
        <v>2</v>
      </c>
      <c r="BD1" s="10" t="s">
        <v>85</v>
      </c>
      <c r="BE1" s="10" t="s">
        <v>38</v>
      </c>
    </row>
    <row r="2" spans="1:57" x14ac:dyDescent="0.3">
      <c r="A2" t="str">
        <f>IF(OR(C2=0,B2=33),"Complete","Incomplete")</f>
        <v>Complete</v>
      </c>
      <c r="B2">
        <f>SUM(D2:E2,G2:H2,L2:S2,V2:Z2,AB2:AH2,AJ2,AL2:AM2,AO2,AT2:AV2,AZ2:BA2)</f>
        <v>0</v>
      </c>
      <c r="C2">
        <f>IF(SUM(D2:BA2)=0,0,IF(SUM(D2:E2,G2:H2,L2:S2,V2:Z2, AB2:AH2,AJ2,AL2:AM2,AO2,AT2:AV2,AZ2:BA2)&lt;&gt;33,1,1))</f>
        <v>0</v>
      </c>
      <c r="D2">
        <f>IF(ISBLANK('2021 QCDR Measure Subm Template'!E3),0,1)</f>
        <v>0</v>
      </c>
      <c r="E2">
        <f>IF(ISBLANK('2021 QCDR Measure Subm Template'!F3),0,1)</f>
        <v>0</v>
      </c>
      <c r="F2" s="15">
        <f>IF('2021 QCDR Measure Subm Template'!G3="N/A",1,IF(OR(_xlfn.ISFORMULA('2021 QCDR Measure Subm Template'!G3),ISBLANK('2021 QCDR Measure Subm Template'!G3)),0,1))</f>
        <v>0</v>
      </c>
      <c r="G2" s="15">
        <f>IF(ISBLANK('2021 QCDR Measure Subm Template'!H3),0,1)</f>
        <v>0</v>
      </c>
      <c r="H2" s="15">
        <f>IF('2021 QCDR Measure Subm Template'!I3="N/A",1,IF(OR(_xlfn.ISFORMULA('2021 QCDR Measure Subm Template'!I3),ISBLANK('2021 QCDR Measure Subm Template'!I3)),0,1))</f>
        <v>0</v>
      </c>
      <c r="I2" s="15">
        <f>IF('2021 QCDR Measure Subm Template'!I3="N/A",1,IF(OR(_xlfn.ISFORMULA('2021 QCDR Measure Subm Template'!J3),ISBLANK('2021 QCDR Measure Subm Template'!J3)),0,1))</f>
        <v>0</v>
      </c>
      <c r="J2" s="15">
        <f>IF('2021 QCDR Measure Subm Template'!K3="N/A",1,IF(OR(_xlfn.ISFORMULA('2021 QCDR Measure Subm Template'!K3),ISBLANK('2021 QCDR Measure Subm Template'!K3)),0,1))</f>
        <v>0</v>
      </c>
      <c r="K2" s="15">
        <f>IF('2021 QCDR Measure Subm Template'!L3="N/A",1,IF(OR(_xlfn.ISFORMULA('2021 QCDR Measure Subm Template'!L3),ISBLANK('2021 QCDR Measure Subm Template'!L3)),0,1))</f>
        <v>0</v>
      </c>
      <c r="L2" s="15">
        <f>IF(ISBLANK('2021 QCDR Measure Subm Template'!M3),0,1)</f>
        <v>0</v>
      </c>
      <c r="M2" s="15">
        <f>IF(ISBLANK('2021 QCDR Measure Subm Template'!N3),0,1)</f>
        <v>0</v>
      </c>
      <c r="N2" s="15">
        <f>IF(ISBLANK('2021 QCDR Measure Subm Template'!O3),0,1)</f>
        <v>0</v>
      </c>
      <c r="O2" s="15">
        <f>IF(ISBLANK('2021 QCDR Measure Subm Template'!P3),0,1)</f>
        <v>0</v>
      </c>
      <c r="P2" s="15">
        <f>IF(ISBLANK('2021 QCDR Measure Subm Template'!Q3),0,1)</f>
        <v>0</v>
      </c>
      <c r="Q2" s="15">
        <f>IF(ISBLANK('2021 QCDR Measure Subm Template'!R3),0,1)</f>
        <v>0</v>
      </c>
      <c r="R2" s="15">
        <f>IF(ISBLANK('2021 QCDR Measure Subm Template'!S3),0,1)</f>
        <v>0</v>
      </c>
      <c r="S2" s="15">
        <f>IF(ISBLANK('2021 QCDR Measure Subm Template'!T3),0,1)</f>
        <v>0</v>
      </c>
      <c r="T2" s="15">
        <f>IF(OR('2021 QCDR Measure Subm Template'!U3="",'2021 QCDR Measure Subm Template'!U3="PLEASE SPECIFY"),0,1)</f>
        <v>0</v>
      </c>
      <c r="U2" s="15">
        <f>IF(ISBLANK('2021 QCDR Measure Subm Template'!V3),0,1)</f>
        <v>0</v>
      </c>
      <c r="V2" s="15">
        <f>IF(ISBLANK('2021 QCDR Measure Subm Template'!W3),0,1)</f>
        <v>0</v>
      </c>
      <c r="W2" s="15">
        <f>IF(OR('2021 QCDR Measure Subm Template'!X3="",'2021 QCDR Measure Subm Template'!X3="Please Specify"),0,1)</f>
        <v>0</v>
      </c>
      <c r="X2" s="15">
        <f>IF(ISBLANK('2021 QCDR Measure Subm Template'!Y3),0,1)</f>
        <v>0</v>
      </c>
      <c r="Y2" s="15">
        <f>IF(OR('2021 QCDR Measure Subm Template'!Z3="",'2021 QCDR Measure Subm Template'!Z3="PLEASE SPECIFY"),0,1)</f>
        <v>0</v>
      </c>
      <c r="Z2" s="15">
        <f>IF(ISBLANK('2021 QCDR Measure Subm Template'!AA3),0,1)</f>
        <v>0</v>
      </c>
      <c r="AA2" s="15">
        <f>IF('2021 QCDR Measure Subm Template'!AB3="N/A",1,IF(OR(_xlfn.ISFORMULA('2021 QCDR Measure Subm Template'!AB3),ISBLANK('2021 QCDR Measure Subm Template'!AB3)),0,1))</f>
        <v>0</v>
      </c>
      <c r="AB2" s="15">
        <f>IF(ISBLANK('2021 QCDR Measure Subm Template'!AC3),0,1)</f>
        <v>0</v>
      </c>
      <c r="AC2" s="15">
        <f>IF(ISBLANK('2021 QCDR Measure Subm Template'!AD3),0,1)</f>
        <v>0</v>
      </c>
      <c r="AD2" s="15">
        <f>IF(ISBLANK('2021 QCDR Measure Subm Template'!AE3),0,1)</f>
        <v>0</v>
      </c>
      <c r="AE2" s="15">
        <f>IF(ISBLANK('2021 QCDR Measure Subm Template'!AF3),0,1)</f>
        <v>0</v>
      </c>
      <c r="AF2" s="15">
        <f>IF(ISBLANK('2021 QCDR Measure Subm Template'!AG3),0,1)</f>
        <v>0</v>
      </c>
      <c r="AG2" s="15">
        <f>IF(ISBLANK('2021 QCDR Measure Subm Template'!AH3),0,1)</f>
        <v>0</v>
      </c>
      <c r="AH2" s="15">
        <f>IF(ISBLANK('2021 QCDR Measure Subm Template'!AI3),0,1)</f>
        <v>0</v>
      </c>
      <c r="AI2" s="15">
        <f>IF('2021 QCDR Measure Subm Template'!AJ3="N/A",1,IF(OR(_xlfn.ISFORMULA('2021 QCDR Measure Subm Template'!AJ3),ISBLANK('2021 QCDR Measure Subm Template'!AJ3)),0,1))</f>
        <v>0</v>
      </c>
      <c r="AJ2" s="15">
        <f>IF(ISBLANK('2021 QCDR Measure Subm Template'!AK3),0,1)</f>
        <v>0</v>
      </c>
      <c r="AK2" s="15">
        <f>IF(OR(_xlfn.ISFORMULA('2021 QCDR Measure Subm Template'!AL3),ISBLANK('2021 QCDR Measure Subm Template'!AL3)),0,1)</f>
        <v>0</v>
      </c>
      <c r="AL2" s="15">
        <f>IF('2021 QCDR Measure Subm Template'!AM3="1st Performance Rate",1,IF(OR(_xlfn.ISFORMULA('2021 QCDR Measure Subm Template'!AM3),ISBLANK('2021 QCDR Measure Subm Template'!AM3)),0,1))</f>
        <v>0</v>
      </c>
      <c r="AM2" s="15">
        <f>IF(ISBLANK('2021 QCDR Measure Subm Template'!AN3),0,1)</f>
        <v>0</v>
      </c>
      <c r="AN2" s="15">
        <f>IF(_xlfn.ISFORMULA('2021 QCDR Measure Subm Template'!AO3),0,IF(AND('2021 QCDR Measure Subm Template'!AN3="Yes",'2021 QCDR Measure Subm Template'!AO3=""),0,1))</f>
        <v>0</v>
      </c>
      <c r="AO2" s="15">
        <f>IF(ISBLANK('2021 QCDR Measure Subm Template'!AP3),0,1)</f>
        <v>0</v>
      </c>
      <c r="AP2" s="15">
        <f>IF(ISBLANK('2021 QCDR Measure Subm Template'!AQ3),0,1)</f>
        <v>0</v>
      </c>
      <c r="AQ2" s="15">
        <f>IF(ISBLANK('2021 QCDR Measure Subm Template'!AR3),0,1)</f>
        <v>0</v>
      </c>
      <c r="AR2" s="15">
        <f>IF(ISBLANK('2021 QCDR Measure Subm Template'!AS3),0,1)</f>
        <v>0</v>
      </c>
      <c r="AS2" s="15">
        <f>IF(ISBLANK('2021 QCDR Measure Subm Template'!AT3),0,1)</f>
        <v>0</v>
      </c>
      <c r="AT2" s="15">
        <f>IF(ISBLANK('2021 QCDR Measure Subm Template'!AU3),0,1)</f>
        <v>0</v>
      </c>
      <c r="AU2" s="15">
        <f>IF(ISBLANK('2021 QCDR Measure Subm Template'!AV3),0,1)</f>
        <v>0</v>
      </c>
      <c r="AV2" s="15">
        <f>IF(ISBLANK('2021 QCDR Measure Subm Template'!AW3),0,1)</f>
        <v>0</v>
      </c>
      <c r="AW2" s="15">
        <f>IF(ISBLANK('2021 QCDR Measure Subm Template'!AX3),0,1)</f>
        <v>0</v>
      </c>
      <c r="AX2" s="15">
        <f>IF(ISBLANK('2021 QCDR Measure Subm Template'!AY3),0,1)</f>
        <v>0</v>
      </c>
      <c r="AY2" s="15">
        <f>IF(ISBLANK('2021 QCDR Measure Subm Template'!AZ3),0,1)</f>
        <v>0</v>
      </c>
      <c r="AZ2" s="15">
        <f>IF(ISBLANK('2021 QCDR Measure Subm Template'!BA3),0,1)</f>
        <v>0</v>
      </c>
      <c r="BA2" s="15">
        <f>IF(ISBLANK('2021 QCDR Measure Subm Template'!BB3),0,1)</f>
        <v>0</v>
      </c>
    </row>
    <row r="3" spans="1:57" x14ac:dyDescent="0.3">
      <c r="A3" t="str">
        <f t="shared" ref="A3:A31" si="0">IF(OR(C3=0,B3=34),"Complete","Incomplete")</f>
        <v>Complete</v>
      </c>
      <c r="B3">
        <f t="shared" ref="B3:B31" si="1">SUM(D3:E3,G3:H3,L3:S3,V3:Z3,AB3:AH3,AJ3,AL3:AM3,AO3,AT3:AV3,AZ3:BA3)</f>
        <v>0</v>
      </c>
      <c r="C3">
        <f t="shared" ref="C3:C31" si="2">IF(SUM(D3:BA3)=0,0,IF(SUM(D3:E3,G3:H3,L3:S3,V3:Z3, AB3:AH3,AJ3,AL3:AM3,AO3,AT3:AV3,AZ3:BA3)&lt;&gt;33,1,1))</f>
        <v>0</v>
      </c>
      <c r="D3">
        <f>IF(ISBLANK('2021 QCDR Measure Subm Template'!E4),0,1)</f>
        <v>0</v>
      </c>
      <c r="E3" s="15">
        <f>IF(ISBLANK('2021 QCDR Measure Subm Template'!F4),0,1)</f>
        <v>0</v>
      </c>
      <c r="F3" s="15">
        <f>IF('2021 QCDR Measure Subm Template'!G4="N/A",1,IF(OR(_xlfn.ISFORMULA('2021 QCDR Measure Subm Template'!G4),ISBLANK('2021 QCDR Measure Subm Template'!G4)),0,1))</f>
        <v>0</v>
      </c>
      <c r="G3" s="15">
        <f>IF(ISBLANK('2021 QCDR Measure Subm Template'!H4),0,1)</f>
        <v>0</v>
      </c>
      <c r="H3" s="15">
        <f>IF('2021 QCDR Measure Subm Template'!I4="N/A",1,IF(OR(_xlfn.ISFORMULA('2021 QCDR Measure Subm Template'!I4),ISBLANK('2021 QCDR Measure Subm Template'!I4)),0,1))</f>
        <v>0</v>
      </c>
      <c r="I3" s="15">
        <f>IF('2021 QCDR Measure Subm Template'!I4="N/A",1,IF(OR(_xlfn.ISFORMULA('2021 QCDR Measure Subm Template'!J4),ISBLANK('2021 QCDR Measure Subm Template'!J4)),0,1))</f>
        <v>0</v>
      </c>
      <c r="J3" s="15">
        <f>IF('2021 QCDR Measure Subm Template'!K4="N/A",1,IF(OR(_xlfn.ISFORMULA('2021 QCDR Measure Subm Template'!K4),ISBLANK('2021 QCDR Measure Subm Template'!K4)),0,1))</f>
        <v>0</v>
      </c>
      <c r="K3" s="15">
        <f>IF('2021 QCDR Measure Subm Template'!L4="N/A",1,IF(OR(_xlfn.ISFORMULA('2021 QCDR Measure Subm Template'!L4),ISBLANK('2021 QCDR Measure Subm Template'!L4)),0,1))</f>
        <v>0</v>
      </c>
      <c r="L3" s="15">
        <f>IF(ISBLANK('2021 QCDR Measure Subm Template'!M4),0,1)</f>
        <v>0</v>
      </c>
      <c r="M3" s="15">
        <f>IF(ISBLANK('2021 QCDR Measure Subm Template'!N4),0,1)</f>
        <v>0</v>
      </c>
      <c r="N3" s="15">
        <f>IF(ISBLANK('2021 QCDR Measure Subm Template'!O4),0,1)</f>
        <v>0</v>
      </c>
      <c r="O3" s="15">
        <f>IF(ISBLANK('2021 QCDR Measure Subm Template'!P4),0,1)</f>
        <v>0</v>
      </c>
      <c r="P3" s="15">
        <f>IF(ISBLANK('2021 QCDR Measure Subm Template'!Q4),0,1)</f>
        <v>0</v>
      </c>
      <c r="Q3" s="15">
        <f>IF(ISBLANK('2021 QCDR Measure Subm Template'!R4),0,1)</f>
        <v>0</v>
      </c>
      <c r="R3" s="15">
        <f>IF(ISBLANK('2021 QCDR Measure Subm Template'!S4),0,1)</f>
        <v>0</v>
      </c>
      <c r="S3" s="15">
        <f>IF(ISBLANK('2021 QCDR Measure Subm Template'!T4),0,1)</f>
        <v>0</v>
      </c>
      <c r="T3" s="15">
        <f>IF(OR('2021 QCDR Measure Subm Template'!U4="",'2021 QCDR Measure Subm Template'!U4="PLEASE SPECIFY"),0,1)</f>
        <v>0</v>
      </c>
      <c r="U3" s="15">
        <f>IF(ISBLANK('2021 QCDR Measure Subm Template'!V4),0,1)</f>
        <v>0</v>
      </c>
      <c r="V3" s="15">
        <f>IF(ISBLANK('2021 QCDR Measure Subm Template'!W4),0,1)</f>
        <v>0</v>
      </c>
      <c r="W3" s="15">
        <f>IF(OR('2021 QCDR Measure Subm Template'!X4="",'2021 QCDR Measure Subm Template'!X4="Please Specify"),0,1)</f>
        <v>0</v>
      </c>
      <c r="X3" s="15">
        <f>IF(ISBLANK('2021 QCDR Measure Subm Template'!Y4),0,1)</f>
        <v>0</v>
      </c>
      <c r="Y3" s="15">
        <f>IF(OR('2021 QCDR Measure Subm Template'!Z4="",'2021 QCDR Measure Subm Template'!Z4="PLEASE SPECIFY"),0,1)</f>
        <v>0</v>
      </c>
      <c r="Z3" s="15">
        <f>IF(ISBLANK('2021 QCDR Measure Subm Template'!AA4),0,1)</f>
        <v>0</v>
      </c>
      <c r="AA3" s="15">
        <f>IF('2021 QCDR Measure Subm Template'!AB4="N/A",1,IF(OR(_xlfn.ISFORMULA('2021 QCDR Measure Subm Template'!AB4),ISBLANK('2021 QCDR Measure Subm Template'!AB4)),0,1))</f>
        <v>0</v>
      </c>
      <c r="AB3" s="15">
        <f>IF(ISBLANK('2021 QCDR Measure Subm Template'!AC4),0,1)</f>
        <v>0</v>
      </c>
      <c r="AC3" s="15">
        <f>IF(ISBLANK('2021 QCDR Measure Subm Template'!AD4),0,1)</f>
        <v>0</v>
      </c>
      <c r="AD3" s="15">
        <f>IF(ISBLANK('2021 QCDR Measure Subm Template'!AE4),0,1)</f>
        <v>0</v>
      </c>
      <c r="AE3" s="15">
        <f>IF(ISBLANK('2021 QCDR Measure Subm Template'!AF4),0,1)</f>
        <v>0</v>
      </c>
      <c r="AF3" s="15">
        <f>IF(ISBLANK('2021 QCDR Measure Subm Template'!AG4),0,1)</f>
        <v>0</v>
      </c>
      <c r="AG3" s="15">
        <f>IF(ISBLANK('2021 QCDR Measure Subm Template'!AH4),0,1)</f>
        <v>0</v>
      </c>
      <c r="AH3" s="15">
        <f>IF(ISBLANK('2021 QCDR Measure Subm Template'!AI4),0,1)</f>
        <v>0</v>
      </c>
      <c r="AI3" s="15">
        <f>IF('2021 QCDR Measure Subm Template'!AJ4="N/A",1,IF(OR(_xlfn.ISFORMULA('2021 QCDR Measure Subm Template'!AJ4),ISBLANK('2021 QCDR Measure Subm Template'!AJ4)),0,1))</f>
        <v>0</v>
      </c>
      <c r="AJ3" s="15">
        <f>IF(ISBLANK('2021 QCDR Measure Subm Template'!AK4),0,1)</f>
        <v>0</v>
      </c>
      <c r="AK3" s="15">
        <f>IF(OR(_xlfn.ISFORMULA('2021 QCDR Measure Subm Template'!AL4),ISBLANK('2021 QCDR Measure Subm Template'!AL4)),0,1)</f>
        <v>0</v>
      </c>
      <c r="AL3" s="15">
        <f>IF('2021 QCDR Measure Subm Template'!AM4="1st Performance Rate",1,IF(OR(_xlfn.ISFORMULA('2021 QCDR Measure Subm Template'!AM4),ISBLANK('2021 QCDR Measure Subm Template'!AM4)),0,1))</f>
        <v>0</v>
      </c>
      <c r="AM3" s="15">
        <f>IF(ISBLANK('2021 QCDR Measure Subm Template'!AN4),0,1)</f>
        <v>0</v>
      </c>
      <c r="AN3" s="15">
        <f>IF(_xlfn.ISFORMULA('2021 QCDR Measure Subm Template'!AO4),0,IF(AND('2021 QCDR Measure Subm Template'!AN4="Yes",'2021 QCDR Measure Subm Template'!AO4=""),0,1))</f>
        <v>0</v>
      </c>
      <c r="AO3" s="15">
        <f>IF(ISBLANK('2021 QCDR Measure Subm Template'!AP4),0,1)</f>
        <v>0</v>
      </c>
      <c r="AP3" s="15">
        <f>IF(ISBLANK('2021 QCDR Measure Subm Template'!AQ4),0,1)</f>
        <v>0</v>
      </c>
      <c r="AQ3" s="15">
        <f>IF(ISBLANK('2021 QCDR Measure Subm Template'!AR4),0,1)</f>
        <v>0</v>
      </c>
      <c r="AR3" s="15">
        <f>IF(ISBLANK('2021 QCDR Measure Subm Template'!AS4),0,1)</f>
        <v>0</v>
      </c>
      <c r="AS3" s="15">
        <f>IF(ISBLANK('2021 QCDR Measure Subm Template'!AT4),0,1)</f>
        <v>0</v>
      </c>
      <c r="AT3" s="15">
        <f>IF(ISBLANK('2021 QCDR Measure Subm Template'!AU4),0,1)</f>
        <v>0</v>
      </c>
      <c r="AU3" s="15">
        <f>IF(ISBLANK('2021 QCDR Measure Subm Template'!AV4),0,1)</f>
        <v>0</v>
      </c>
      <c r="AV3" s="15">
        <f>IF(ISBLANK('2021 QCDR Measure Subm Template'!AW4),0,1)</f>
        <v>0</v>
      </c>
      <c r="AW3" s="15">
        <f>IF(ISBLANK('2021 QCDR Measure Subm Template'!AX4),0,1)</f>
        <v>0</v>
      </c>
      <c r="AX3" s="15">
        <f>IF(ISBLANK('2021 QCDR Measure Subm Template'!AY4),0,1)</f>
        <v>0</v>
      </c>
      <c r="AY3" s="15">
        <f>IF(ISBLANK('2021 QCDR Measure Subm Template'!AZ4),0,1)</f>
        <v>0</v>
      </c>
      <c r="AZ3" s="15">
        <f>IF(ISBLANK('2021 QCDR Measure Subm Template'!BA4),0,1)</f>
        <v>0</v>
      </c>
      <c r="BA3" s="15">
        <f>IF(ISBLANK('2021 QCDR Measure Subm Template'!BB4),0,1)</f>
        <v>0</v>
      </c>
    </row>
    <row r="4" spans="1:57" x14ac:dyDescent="0.3">
      <c r="A4" t="str">
        <f t="shared" si="0"/>
        <v>Complete</v>
      </c>
      <c r="B4">
        <f t="shared" si="1"/>
        <v>0</v>
      </c>
      <c r="C4">
        <f t="shared" si="2"/>
        <v>0</v>
      </c>
      <c r="D4">
        <f>IF(ISBLANK('2021 QCDR Measure Subm Template'!E5),0,1)</f>
        <v>0</v>
      </c>
      <c r="E4" s="15">
        <f>IF(ISBLANK('2021 QCDR Measure Subm Template'!F5),0,1)</f>
        <v>0</v>
      </c>
      <c r="F4" s="15">
        <f>IF('2021 QCDR Measure Subm Template'!G5="N/A",1,IF(OR(_xlfn.ISFORMULA('2021 QCDR Measure Subm Template'!G5),ISBLANK('2021 QCDR Measure Subm Template'!G5)),0,1))</f>
        <v>0</v>
      </c>
      <c r="G4" s="15">
        <f>IF(ISBLANK('2021 QCDR Measure Subm Template'!H5),0,1)</f>
        <v>0</v>
      </c>
      <c r="H4" s="15">
        <f>IF('2021 QCDR Measure Subm Template'!I5="N/A",1,IF(OR(_xlfn.ISFORMULA('2021 QCDR Measure Subm Template'!I5),ISBLANK('2021 QCDR Measure Subm Template'!I5)),0,1))</f>
        <v>0</v>
      </c>
      <c r="I4" s="15">
        <f>IF('2021 QCDR Measure Subm Template'!I5="N/A",1,IF(OR(_xlfn.ISFORMULA('2021 QCDR Measure Subm Template'!J5),ISBLANK('2021 QCDR Measure Subm Template'!J5)),0,1))</f>
        <v>0</v>
      </c>
      <c r="J4" s="15">
        <f>IF('2021 QCDR Measure Subm Template'!K5="N/A",1,IF(OR(_xlfn.ISFORMULA('2021 QCDR Measure Subm Template'!K5),ISBLANK('2021 QCDR Measure Subm Template'!K5)),0,1))</f>
        <v>0</v>
      </c>
      <c r="K4" s="15">
        <f>IF('2021 QCDR Measure Subm Template'!L5="N/A",1,IF(OR(_xlfn.ISFORMULA('2021 QCDR Measure Subm Template'!L5),ISBLANK('2021 QCDR Measure Subm Template'!L5)),0,1))</f>
        <v>0</v>
      </c>
      <c r="L4" s="15">
        <f>IF(ISBLANK('2021 QCDR Measure Subm Template'!M5),0,1)</f>
        <v>0</v>
      </c>
      <c r="M4" s="15">
        <f>IF(ISBLANK('2021 QCDR Measure Subm Template'!N5),0,1)</f>
        <v>0</v>
      </c>
      <c r="N4" s="15">
        <f>IF(ISBLANK('2021 QCDR Measure Subm Template'!O5),0,1)</f>
        <v>0</v>
      </c>
      <c r="O4" s="15">
        <f>IF(ISBLANK('2021 QCDR Measure Subm Template'!P5),0,1)</f>
        <v>0</v>
      </c>
      <c r="P4" s="15">
        <f>IF(ISBLANK('2021 QCDR Measure Subm Template'!Q5),0,1)</f>
        <v>0</v>
      </c>
      <c r="Q4" s="15">
        <f>IF(ISBLANK('2021 QCDR Measure Subm Template'!R5),0,1)</f>
        <v>0</v>
      </c>
      <c r="R4" s="15">
        <f>IF(ISBLANK('2021 QCDR Measure Subm Template'!S5),0,1)</f>
        <v>0</v>
      </c>
      <c r="S4" s="15">
        <f>IF(ISBLANK('2021 QCDR Measure Subm Template'!T5),0,1)</f>
        <v>0</v>
      </c>
      <c r="T4" s="15">
        <f>IF(OR('2021 QCDR Measure Subm Template'!U5="",'2021 QCDR Measure Subm Template'!U5="PLEASE SPECIFY"),0,1)</f>
        <v>0</v>
      </c>
      <c r="U4" s="15">
        <f>IF(ISBLANK('2021 QCDR Measure Subm Template'!V5),0,1)</f>
        <v>0</v>
      </c>
      <c r="V4" s="15">
        <f>IF(ISBLANK('2021 QCDR Measure Subm Template'!W5),0,1)</f>
        <v>0</v>
      </c>
      <c r="W4" s="15">
        <f>IF(OR('2021 QCDR Measure Subm Template'!X5="",'2021 QCDR Measure Subm Template'!X5="Please Specify"),0,1)</f>
        <v>0</v>
      </c>
      <c r="X4" s="15">
        <f>IF(ISBLANK('2021 QCDR Measure Subm Template'!Y5),0,1)</f>
        <v>0</v>
      </c>
      <c r="Y4" s="15">
        <f>IF(OR('2021 QCDR Measure Subm Template'!Z5="",'2021 QCDR Measure Subm Template'!Z5="PLEASE SPECIFY"),0,1)</f>
        <v>0</v>
      </c>
      <c r="Z4" s="15">
        <f>IF(ISBLANK('2021 QCDR Measure Subm Template'!AA5),0,1)</f>
        <v>0</v>
      </c>
      <c r="AA4" s="15">
        <f>IF('2021 QCDR Measure Subm Template'!AB5="N/A",1,IF(OR(_xlfn.ISFORMULA('2021 QCDR Measure Subm Template'!AB5),ISBLANK('2021 QCDR Measure Subm Template'!AB5)),0,1))</f>
        <v>0</v>
      </c>
      <c r="AB4" s="15">
        <f>IF(ISBLANK('2021 QCDR Measure Subm Template'!AC5),0,1)</f>
        <v>0</v>
      </c>
      <c r="AC4" s="15">
        <f>IF(ISBLANK('2021 QCDR Measure Subm Template'!AD5),0,1)</f>
        <v>0</v>
      </c>
      <c r="AD4" s="15">
        <f>IF(ISBLANK('2021 QCDR Measure Subm Template'!AE5),0,1)</f>
        <v>0</v>
      </c>
      <c r="AE4" s="15">
        <f>IF(ISBLANK('2021 QCDR Measure Subm Template'!AF5),0,1)</f>
        <v>0</v>
      </c>
      <c r="AF4" s="15">
        <f>IF(ISBLANK('2021 QCDR Measure Subm Template'!AG5),0,1)</f>
        <v>0</v>
      </c>
      <c r="AG4" s="15">
        <f>IF(ISBLANK('2021 QCDR Measure Subm Template'!AH5),0,1)</f>
        <v>0</v>
      </c>
      <c r="AH4" s="15">
        <f>IF(ISBLANK('2021 QCDR Measure Subm Template'!AI5),0,1)</f>
        <v>0</v>
      </c>
      <c r="AI4" s="15">
        <f>IF('2021 QCDR Measure Subm Template'!AJ5="N/A",1,IF(OR(_xlfn.ISFORMULA('2021 QCDR Measure Subm Template'!AJ5),ISBLANK('2021 QCDR Measure Subm Template'!AJ5)),0,1))</f>
        <v>0</v>
      </c>
      <c r="AJ4" s="15">
        <f>IF(ISBLANK('2021 QCDR Measure Subm Template'!AK5),0,1)</f>
        <v>0</v>
      </c>
      <c r="AK4" s="15">
        <f>IF(OR(_xlfn.ISFORMULA('2021 QCDR Measure Subm Template'!AL5),ISBLANK('2021 QCDR Measure Subm Template'!AL5)),0,1)</f>
        <v>0</v>
      </c>
      <c r="AL4" s="15">
        <f>IF('2021 QCDR Measure Subm Template'!AM5="1st Performance Rate",1,IF(OR(_xlfn.ISFORMULA('2021 QCDR Measure Subm Template'!AM5),ISBLANK('2021 QCDR Measure Subm Template'!AM5)),0,1))</f>
        <v>0</v>
      </c>
      <c r="AM4" s="15">
        <f>IF(ISBLANK('2021 QCDR Measure Subm Template'!AN5),0,1)</f>
        <v>0</v>
      </c>
      <c r="AN4" s="15">
        <f>IF(_xlfn.ISFORMULA('2021 QCDR Measure Subm Template'!AO5),0,IF(AND('2021 QCDR Measure Subm Template'!AN5="Yes",'2021 QCDR Measure Subm Template'!AO5=""),0,1))</f>
        <v>0</v>
      </c>
      <c r="AO4" s="15">
        <f>IF(ISBLANK('2021 QCDR Measure Subm Template'!AP5),0,1)</f>
        <v>0</v>
      </c>
      <c r="AP4" s="15">
        <f>IF(ISBLANK('2021 QCDR Measure Subm Template'!AQ5),0,1)</f>
        <v>0</v>
      </c>
      <c r="AQ4" s="15">
        <f>IF(ISBLANK('2021 QCDR Measure Subm Template'!AR5),0,1)</f>
        <v>0</v>
      </c>
      <c r="AR4" s="15">
        <f>IF(ISBLANK('2021 QCDR Measure Subm Template'!AS5),0,1)</f>
        <v>0</v>
      </c>
      <c r="AS4" s="15">
        <f>IF(ISBLANK('2021 QCDR Measure Subm Template'!AT5),0,1)</f>
        <v>0</v>
      </c>
      <c r="AT4" s="15">
        <f>IF(ISBLANK('2021 QCDR Measure Subm Template'!AU5),0,1)</f>
        <v>0</v>
      </c>
      <c r="AU4" s="15">
        <f>IF(ISBLANK('2021 QCDR Measure Subm Template'!AV5),0,1)</f>
        <v>0</v>
      </c>
      <c r="AV4" s="15">
        <f>IF(ISBLANK('2021 QCDR Measure Subm Template'!AW5),0,1)</f>
        <v>0</v>
      </c>
      <c r="AW4" s="15">
        <f>IF(ISBLANK('2021 QCDR Measure Subm Template'!AX5),0,1)</f>
        <v>0</v>
      </c>
      <c r="AX4" s="15">
        <f>IF(ISBLANK('2021 QCDR Measure Subm Template'!AY5),0,1)</f>
        <v>0</v>
      </c>
      <c r="AY4" s="15">
        <f>IF(ISBLANK('2021 QCDR Measure Subm Template'!AZ5),0,1)</f>
        <v>0</v>
      </c>
      <c r="AZ4" s="15">
        <f>IF(ISBLANK('2021 QCDR Measure Subm Template'!BA5),0,1)</f>
        <v>0</v>
      </c>
      <c r="BA4" s="15">
        <f>IF(ISBLANK('2021 QCDR Measure Subm Template'!BB5),0,1)</f>
        <v>0</v>
      </c>
    </row>
    <row r="5" spans="1:57" x14ac:dyDescent="0.3">
      <c r="A5" t="str">
        <f t="shared" si="0"/>
        <v>Complete</v>
      </c>
      <c r="B5">
        <f t="shared" si="1"/>
        <v>0</v>
      </c>
      <c r="C5">
        <f t="shared" si="2"/>
        <v>0</v>
      </c>
      <c r="D5">
        <f>IF(ISBLANK('2021 QCDR Measure Subm Template'!E6),0,1)</f>
        <v>0</v>
      </c>
      <c r="E5" s="15">
        <f>IF(ISBLANK('2021 QCDR Measure Subm Template'!F6),0,1)</f>
        <v>0</v>
      </c>
      <c r="F5" s="15">
        <f>IF('2021 QCDR Measure Subm Template'!G6="N/A",1,IF(OR(_xlfn.ISFORMULA('2021 QCDR Measure Subm Template'!G6),ISBLANK('2021 QCDR Measure Subm Template'!G6)),0,1))</f>
        <v>0</v>
      </c>
      <c r="G5" s="15">
        <f>IF(ISBLANK('2021 QCDR Measure Subm Template'!H6),0,1)</f>
        <v>0</v>
      </c>
      <c r="H5" s="15">
        <f>IF('2021 QCDR Measure Subm Template'!I6="N/A",1,IF(OR(_xlfn.ISFORMULA('2021 QCDR Measure Subm Template'!I6),ISBLANK('2021 QCDR Measure Subm Template'!I6)),0,1))</f>
        <v>0</v>
      </c>
      <c r="I5" s="15">
        <f>IF('2021 QCDR Measure Subm Template'!I6="N/A",1,IF(OR(_xlfn.ISFORMULA('2021 QCDR Measure Subm Template'!J6),ISBLANK('2021 QCDR Measure Subm Template'!J6)),0,1))</f>
        <v>0</v>
      </c>
      <c r="J5" s="15">
        <f>IF('2021 QCDR Measure Subm Template'!K6="N/A",1,IF(OR(_xlfn.ISFORMULA('2021 QCDR Measure Subm Template'!K6),ISBLANK('2021 QCDR Measure Subm Template'!K6)),0,1))</f>
        <v>0</v>
      </c>
      <c r="K5" s="15">
        <f>IF('2021 QCDR Measure Subm Template'!L6="N/A",1,IF(OR(_xlfn.ISFORMULA('2021 QCDR Measure Subm Template'!L6),ISBLANK('2021 QCDR Measure Subm Template'!L6)),0,1))</f>
        <v>0</v>
      </c>
      <c r="L5" s="15">
        <f>IF(ISBLANK('2021 QCDR Measure Subm Template'!M6),0,1)</f>
        <v>0</v>
      </c>
      <c r="M5" s="15">
        <f>IF(ISBLANK('2021 QCDR Measure Subm Template'!N6),0,1)</f>
        <v>0</v>
      </c>
      <c r="N5" s="15">
        <f>IF(ISBLANK('2021 QCDR Measure Subm Template'!O6),0,1)</f>
        <v>0</v>
      </c>
      <c r="O5" s="15">
        <f>IF(ISBLANK('2021 QCDR Measure Subm Template'!P6),0,1)</f>
        <v>0</v>
      </c>
      <c r="P5" s="15">
        <f>IF(ISBLANK('2021 QCDR Measure Subm Template'!Q6),0,1)</f>
        <v>0</v>
      </c>
      <c r="Q5" s="15">
        <f>IF(ISBLANK('2021 QCDR Measure Subm Template'!R6),0,1)</f>
        <v>0</v>
      </c>
      <c r="R5" s="15">
        <f>IF(ISBLANK('2021 QCDR Measure Subm Template'!S6),0,1)</f>
        <v>0</v>
      </c>
      <c r="S5" s="15">
        <f>IF(ISBLANK('2021 QCDR Measure Subm Template'!T6),0,1)</f>
        <v>0</v>
      </c>
      <c r="T5" s="15">
        <f>IF(OR('2021 QCDR Measure Subm Template'!U6="",'2021 QCDR Measure Subm Template'!U6="PLEASE SPECIFY"),0,1)</f>
        <v>0</v>
      </c>
      <c r="U5" s="15">
        <f>IF(ISBLANK('2021 QCDR Measure Subm Template'!V6),0,1)</f>
        <v>0</v>
      </c>
      <c r="V5" s="15">
        <f>IF(ISBLANK('2021 QCDR Measure Subm Template'!W6),0,1)</f>
        <v>0</v>
      </c>
      <c r="W5" s="15">
        <f>IF(OR('2021 QCDR Measure Subm Template'!X6="",'2021 QCDR Measure Subm Template'!X6="Please Specify"),0,1)</f>
        <v>0</v>
      </c>
      <c r="X5" s="15">
        <f>IF(ISBLANK('2021 QCDR Measure Subm Template'!Y6),0,1)</f>
        <v>0</v>
      </c>
      <c r="Y5" s="15">
        <f>IF(OR('2021 QCDR Measure Subm Template'!Z6="",'2021 QCDR Measure Subm Template'!Z6="PLEASE SPECIFY"),0,1)</f>
        <v>0</v>
      </c>
      <c r="Z5" s="15">
        <f>IF(ISBLANK('2021 QCDR Measure Subm Template'!AA6),0,1)</f>
        <v>0</v>
      </c>
      <c r="AA5" s="15">
        <f>IF('2021 QCDR Measure Subm Template'!AB6="N/A",1,IF(OR(_xlfn.ISFORMULA('2021 QCDR Measure Subm Template'!AB6),ISBLANK('2021 QCDR Measure Subm Template'!AB6)),0,1))</f>
        <v>0</v>
      </c>
      <c r="AB5" s="15">
        <f>IF(ISBLANK('2021 QCDR Measure Subm Template'!AC6),0,1)</f>
        <v>0</v>
      </c>
      <c r="AC5" s="15">
        <f>IF(ISBLANK('2021 QCDR Measure Subm Template'!AD6),0,1)</f>
        <v>0</v>
      </c>
      <c r="AD5" s="15">
        <f>IF(ISBLANK('2021 QCDR Measure Subm Template'!AE6),0,1)</f>
        <v>0</v>
      </c>
      <c r="AE5" s="15">
        <f>IF(ISBLANK('2021 QCDR Measure Subm Template'!AF6),0,1)</f>
        <v>0</v>
      </c>
      <c r="AF5" s="15">
        <f>IF(ISBLANK('2021 QCDR Measure Subm Template'!AG6),0,1)</f>
        <v>0</v>
      </c>
      <c r="AG5" s="15">
        <f>IF(ISBLANK('2021 QCDR Measure Subm Template'!AH6),0,1)</f>
        <v>0</v>
      </c>
      <c r="AH5" s="15">
        <f>IF(ISBLANK('2021 QCDR Measure Subm Template'!AI6),0,1)</f>
        <v>0</v>
      </c>
      <c r="AI5" s="15">
        <f>IF('2021 QCDR Measure Subm Template'!AJ6="N/A",1,IF(OR(_xlfn.ISFORMULA('2021 QCDR Measure Subm Template'!AJ6),ISBLANK('2021 QCDR Measure Subm Template'!AJ6)),0,1))</f>
        <v>0</v>
      </c>
      <c r="AJ5" s="15">
        <f>IF(ISBLANK('2021 QCDR Measure Subm Template'!AK6),0,1)</f>
        <v>0</v>
      </c>
      <c r="AK5" s="15">
        <f>IF(OR(_xlfn.ISFORMULA('2021 QCDR Measure Subm Template'!AL6),ISBLANK('2021 QCDR Measure Subm Template'!AL6)),0,1)</f>
        <v>0</v>
      </c>
      <c r="AL5" s="15">
        <f>IF('2021 QCDR Measure Subm Template'!AM6="1st Performance Rate",1,IF(OR(_xlfn.ISFORMULA('2021 QCDR Measure Subm Template'!AM6),ISBLANK('2021 QCDR Measure Subm Template'!AM6)),0,1))</f>
        <v>0</v>
      </c>
      <c r="AM5" s="15">
        <f>IF(ISBLANK('2021 QCDR Measure Subm Template'!AN6),0,1)</f>
        <v>0</v>
      </c>
      <c r="AN5" s="15">
        <f>IF(_xlfn.ISFORMULA('2021 QCDR Measure Subm Template'!AO6),0,IF(AND('2021 QCDR Measure Subm Template'!AN6="Yes",'2021 QCDR Measure Subm Template'!AO6=""),0,1))</f>
        <v>0</v>
      </c>
      <c r="AO5" s="15">
        <f>IF(ISBLANK('2021 QCDR Measure Subm Template'!AP6),0,1)</f>
        <v>0</v>
      </c>
      <c r="AP5" s="15">
        <f>IF(ISBLANK('2021 QCDR Measure Subm Template'!AQ6),0,1)</f>
        <v>0</v>
      </c>
      <c r="AQ5" s="15">
        <f>IF(ISBLANK('2021 QCDR Measure Subm Template'!AR6),0,1)</f>
        <v>0</v>
      </c>
      <c r="AR5" s="15">
        <f>IF(ISBLANK('2021 QCDR Measure Subm Template'!AS6),0,1)</f>
        <v>0</v>
      </c>
      <c r="AS5" s="15">
        <f>IF(ISBLANK('2021 QCDR Measure Subm Template'!AT6),0,1)</f>
        <v>0</v>
      </c>
      <c r="AT5" s="15">
        <f>IF(ISBLANK('2021 QCDR Measure Subm Template'!AU6),0,1)</f>
        <v>0</v>
      </c>
      <c r="AU5" s="15">
        <f>IF(ISBLANK('2021 QCDR Measure Subm Template'!AV6),0,1)</f>
        <v>0</v>
      </c>
      <c r="AV5" s="15">
        <f>IF(ISBLANK('2021 QCDR Measure Subm Template'!AW6),0,1)</f>
        <v>0</v>
      </c>
      <c r="AW5" s="15">
        <f>IF(ISBLANK('2021 QCDR Measure Subm Template'!AX6),0,1)</f>
        <v>0</v>
      </c>
      <c r="AX5" s="15">
        <f>IF(ISBLANK('2021 QCDR Measure Subm Template'!AY6),0,1)</f>
        <v>0</v>
      </c>
      <c r="AY5" s="15">
        <f>IF(ISBLANK('2021 QCDR Measure Subm Template'!AZ6),0,1)</f>
        <v>0</v>
      </c>
      <c r="AZ5" s="15">
        <f>IF(ISBLANK('2021 QCDR Measure Subm Template'!BA6),0,1)</f>
        <v>0</v>
      </c>
      <c r="BA5" s="15">
        <f>IF(ISBLANK('2021 QCDR Measure Subm Template'!BB6),0,1)</f>
        <v>0</v>
      </c>
    </row>
    <row r="6" spans="1:57" x14ac:dyDescent="0.3">
      <c r="A6" t="str">
        <f t="shared" si="0"/>
        <v>Complete</v>
      </c>
      <c r="B6">
        <f t="shared" si="1"/>
        <v>0</v>
      </c>
      <c r="C6">
        <f t="shared" si="2"/>
        <v>0</v>
      </c>
      <c r="D6">
        <f>IF(ISBLANK('2021 QCDR Measure Subm Template'!E7),0,1)</f>
        <v>0</v>
      </c>
      <c r="E6" s="15">
        <f>IF(ISBLANK('2021 QCDR Measure Subm Template'!F7),0,1)</f>
        <v>0</v>
      </c>
      <c r="F6" s="15">
        <f>IF('2021 QCDR Measure Subm Template'!G7="N/A",1,IF(OR(_xlfn.ISFORMULA('2021 QCDR Measure Subm Template'!G7),ISBLANK('2021 QCDR Measure Subm Template'!G7)),0,1))</f>
        <v>0</v>
      </c>
      <c r="G6" s="15">
        <f>IF(ISBLANK('2021 QCDR Measure Subm Template'!H7),0,1)</f>
        <v>0</v>
      </c>
      <c r="H6" s="15">
        <f>IF('2021 QCDR Measure Subm Template'!I7="N/A",1,IF(OR(_xlfn.ISFORMULA('2021 QCDR Measure Subm Template'!I7),ISBLANK('2021 QCDR Measure Subm Template'!I7)),0,1))</f>
        <v>0</v>
      </c>
      <c r="I6" s="15">
        <f>IF('2021 QCDR Measure Subm Template'!I7="N/A",1,IF(OR(_xlfn.ISFORMULA('2021 QCDR Measure Subm Template'!J7),ISBLANK('2021 QCDR Measure Subm Template'!J7)),0,1))</f>
        <v>0</v>
      </c>
      <c r="J6" s="15">
        <f>IF('2021 QCDR Measure Subm Template'!K7="N/A",1,IF(OR(_xlfn.ISFORMULA('2021 QCDR Measure Subm Template'!K7),ISBLANK('2021 QCDR Measure Subm Template'!K7)),0,1))</f>
        <v>0</v>
      </c>
      <c r="K6" s="15">
        <f>IF('2021 QCDR Measure Subm Template'!L7="N/A",1,IF(OR(_xlfn.ISFORMULA('2021 QCDR Measure Subm Template'!L7),ISBLANK('2021 QCDR Measure Subm Template'!L7)),0,1))</f>
        <v>0</v>
      </c>
      <c r="L6" s="15">
        <f>IF(ISBLANK('2021 QCDR Measure Subm Template'!M7),0,1)</f>
        <v>0</v>
      </c>
      <c r="M6" s="15">
        <f>IF(ISBLANK('2021 QCDR Measure Subm Template'!N7),0,1)</f>
        <v>0</v>
      </c>
      <c r="N6" s="15">
        <f>IF(ISBLANK('2021 QCDR Measure Subm Template'!O7),0,1)</f>
        <v>0</v>
      </c>
      <c r="O6" s="15">
        <f>IF(ISBLANK('2021 QCDR Measure Subm Template'!P7),0,1)</f>
        <v>0</v>
      </c>
      <c r="P6" s="15">
        <f>IF(ISBLANK('2021 QCDR Measure Subm Template'!Q7),0,1)</f>
        <v>0</v>
      </c>
      <c r="Q6" s="15">
        <f>IF(ISBLANK('2021 QCDR Measure Subm Template'!R7),0,1)</f>
        <v>0</v>
      </c>
      <c r="R6" s="15">
        <f>IF(ISBLANK('2021 QCDR Measure Subm Template'!S7),0,1)</f>
        <v>0</v>
      </c>
      <c r="S6" s="15">
        <f>IF(ISBLANK('2021 QCDR Measure Subm Template'!T7),0,1)</f>
        <v>0</v>
      </c>
      <c r="T6" s="15">
        <f>IF(OR('2021 QCDR Measure Subm Template'!U7="",'2021 QCDR Measure Subm Template'!U7="PLEASE SPECIFY"),0,1)</f>
        <v>0</v>
      </c>
      <c r="U6" s="15">
        <f>IF(ISBLANK('2021 QCDR Measure Subm Template'!V7),0,1)</f>
        <v>0</v>
      </c>
      <c r="V6" s="15">
        <f>IF(ISBLANK('2021 QCDR Measure Subm Template'!W7),0,1)</f>
        <v>0</v>
      </c>
      <c r="W6" s="15">
        <f>IF(OR('2021 QCDR Measure Subm Template'!X7="",'2021 QCDR Measure Subm Template'!X7="Please Specify"),0,1)</f>
        <v>0</v>
      </c>
      <c r="X6" s="15">
        <f>IF(ISBLANK('2021 QCDR Measure Subm Template'!Y7),0,1)</f>
        <v>0</v>
      </c>
      <c r="Y6" s="15">
        <f>IF(OR('2021 QCDR Measure Subm Template'!Z7="",'2021 QCDR Measure Subm Template'!Z7="PLEASE SPECIFY"),0,1)</f>
        <v>0</v>
      </c>
      <c r="Z6" s="15">
        <f>IF(ISBLANK('2021 QCDR Measure Subm Template'!AA7),0,1)</f>
        <v>0</v>
      </c>
      <c r="AA6" s="15">
        <f>IF('2021 QCDR Measure Subm Template'!AB7="N/A",1,IF(OR(_xlfn.ISFORMULA('2021 QCDR Measure Subm Template'!AB7),ISBLANK('2021 QCDR Measure Subm Template'!AB7)),0,1))</f>
        <v>0</v>
      </c>
      <c r="AB6" s="15">
        <f>IF(ISBLANK('2021 QCDR Measure Subm Template'!AC7),0,1)</f>
        <v>0</v>
      </c>
      <c r="AC6" s="15">
        <f>IF(ISBLANK('2021 QCDR Measure Subm Template'!AD7),0,1)</f>
        <v>0</v>
      </c>
      <c r="AD6" s="15">
        <f>IF(ISBLANK('2021 QCDR Measure Subm Template'!AE7),0,1)</f>
        <v>0</v>
      </c>
      <c r="AE6" s="15">
        <f>IF(ISBLANK('2021 QCDR Measure Subm Template'!AF7),0,1)</f>
        <v>0</v>
      </c>
      <c r="AF6" s="15">
        <f>IF(ISBLANK('2021 QCDR Measure Subm Template'!AG7),0,1)</f>
        <v>0</v>
      </c>
      <c r="AG6" s="15">
        <f>IF(ISBLANK('2021 QCDR Measure Subm Template'!AH7),0,1)</f>
        <v>0</v>
      </c>
      <c r="AH6" s="15">
        <f>IF(ISBLANK('2021 QCDR Measure Subm Template'!AI7),0,1)</f>
        <v>0</v>
      </c>
      <c r="AI6" s="15">
        <f>IF('2021 QCDR Measure Subm Template'!AJ7="N/A",1,IF(OR(_xlfn.ISFORMULA('2021 QCDR Measure Subm Template'!AJ7),ISBLANK('2021 QCDR Measure Subm Template'!AJ7)),0,1))</f>
        <v>0</v>
      </c>
      <c r="AJ6" s="15">
        <f>IF(ISBLANK('2021 QCDR Measure Subm Template'!AK7),0,1)</f>
        <v>0</v>
      </c>
      <c r="AK6" s="15">
        <f>IF(OR(_xlfn.ISFORMULA('2021 QCDR Measure Subm Template'!AL7),ISBLANK('2021 QCDR Measure Subm Template'!AL7)),0,1)</f>
        <v>0</v>
      </c>
      <c r="AL6" s="15">
        <f>IF('2021 QCDR Measure Subm Template'!AM7="1st Performance Rate",1,IF(OR(_xlfn.ISFORMULA('2021 QCDR Measure Subm Template'!AM7),ISBLANK('2021 QCDR Measure Subm Template'!AM7)),0,1))</f>
        <v>0</v>
      </c>
      <c r="AM6" s="15">
        <f>IF(ISBLANK('2021 QCDR Measure Subm Template'!AN7),0,1)</f>
        <v>0</v>
      </c>
      <c r="AN6" s="15">
        <f>IF(_xlfn.ISFORMULA('2021 QCDR Measure Subm Template'!AO7),0,IF(AND('2021 QCDR Measure Subm Template'!AN7="Yes",'2021 QCDR Measure Subm Template'!AO7=""),0,1))</f>
        <v>0</v>
      </c>
      <c r="AO6" s="15">
        <f>IF(ISBLANK('2021 QCDR Measure Subm Template'!AP7),0,1)</f>
        <v>0</v>
      </c>
      <c r="AP6" s="15">
        <f>IF(ISBLANK('2021 QCDR Measure Subm Template'!AQ7),0,1)</f>
        <v>0</v>
      </c>
      <c r="AQ6" s="15">
        <f>IF(ISBLANK('2021 QCDR Measure Subm Template'!AR7),0,1)</f>
        <v>0</v>
      </c>
      <c r="AR6" s="15">
        <f>IF(ISBLANK('2021 QCDR Measure Subm Template'!AS7),0,1)</f>
        <v>0</v>
      </c>
      <c r="AS6" s="15">
        <f>IF(ISBLANK('2021 QCDR Measure Subm Template'!AT7),0,1)</f>
        <v>0</v>
      </c>
      <c r="AT6" s="15">
        <f>IF(ISBLANK('2021 QCDR Measure Subm Template'!AU7),0,1)</f>
        <v>0</v>
      </c>
      <c r="AU6" s="15">
        <f>IF(ISBLANK('2021 QCDR Measure Subm Template'!AV7),0,1)</f>
        <v>0</v>
      </c>
      <c r="AV6" s="15">
        <f>IF(ISBLANK('2021 QCDR Measure Subm Template'!AW7),0,1)</f>
        <v>0</v>
      </c>
      <c r="AW6" s="15">
        <f>IF(ISBLANK('2021 QCDR Measure Subm Template'!AX7),0,1)</f>
        <v>0</v>
      </c>
      <c r="AX6" s="15">
        <f>IF(ISBLANK('2021 QCDR Measure Subm Template'!AY7),0,1)</f>
        <v>0</v>
      </c>
      <c r="AY6" s="15">
        <f>IF(ISBLANK('2021 QCDR Measure Subm Template'!AZ7),0,1)</f>
        <v>0</v>
      </c>
      <c r="AZ6" s="15">
        <f>IF(ISBLANK('2021 QCDR Measure Subm Template'!BA7),0,1)</f>
        <v>0</v>
      </c>
      <c r="BA6" s="15">
        <f>IF(ISBLANK('2021 QCDR Measure Subm Template'!BB7),0,1)</f>
        <v>0</v>
      </c>
    </row>
    <row r="7" spans="1:57" x14ac:dyDescent="0.3">
      <c r="A7" t="str">
        <f t="shared" si="0"/>
        <v>Complete</v>
      </c>
      <c r="B7">
        <f t="shared" si="1"/>
        <v>0</v>
      </c>
      <c r="C7">
        <f t="shared" si="2"/>
        <v>0</v>
      </c>
      <c r="D7">
        <f>IF(ISBLANK('2021 QCDR Measure Subm Template'!E8),0,1)</f>
        <v>0</v>
      </c>
      <c r="E7" s="15">
        <f>IF(ISBLANK('2021 QCDR Measure Subm Template'!F8),0,1)</f>
        <v>0</v>
      </c>
      <c r="F7" s="15">
        <f>IF('2021 QCDR Measure Subm Template'!G8="N/A",1,IF(OR(_xlfn.ISFORMULA('2021 QCDR Measure Subm Template'!G8),ISBLANK('2021 QCDR Measure Subm Template'!G8)),0,1))</f>
        <v>0</v>
      </c>
      <c r="G7" s="15">
        <f>IF(ISBLANK('2021 QCDR Measure Subm Template'!H8),0,1)</f>
        <v>0</v>
      </c>
      <c r="H7" s="15">
        <f>IF('2021 QCDR Measure Subm Template'!I8="N/A",1,IF(OR(_xlfn.ISFORMULA('2021 QCDR Measure Subm Template'!I8),ISBLANK('2021 QCDR Measure Subm Template'!I8)),0,1))</f>
        <v>0</v>
      </c>
      <c r="I7" s="15">
        <f>IF('2021 QCDR Measure Subm Template'!I8="N/A",1,IF(OR(_xlfn.ISFORMULA('2021 QCDR Measure Subm Template'!J8),ISBLANK('2021 QCDR Measure Subm Template'!J8)),0,1))</f>
        <v>0</v>
      </c>
      <c r="J7" s="15">
        <f>IF('2021 QCDR Measure Subm Template'!K8="N/A",1,IF(OR(_xlfn.ISFORMULA('2021 QCDR Measure Subm Template'!K8),ISBLANK('2021 QCDR Measure Subm Template'!K8)),0,1))</f>
        <v>0</v>
      </c>
      <c r="K7" s="15">
        <f>IF('2021 QCDR Measure Subm Template'!L8="N/A",1,IF(OR(_xlfn.ISFORMULA('2021 QCDR Measure Subm Template'!L8),ISBLANK('2021 QCDR Measure Subm Template'!L8)),0,1))</f>
        <v>0</v>
      </c>
      <c r="L7" s="15">
        <f>IF(ISBLANK('2021 QCDR Measure Subm Template'!M8),0,1)</f>
        <v>0</v>
      </c>
      <c r="M7" s="15">
        <f>IF(ISBLANK('2021 QCDR Measure Subm Template'!N8),0,1)</f>
        <v>0</v>
      </c>
      <c r="N7" s="15">
        <f>IF(ISBLANK('2021 QCDR Measure Subm Template'!O8),0,1)</f>
        <v>0</v>
      </c>
      <c r="O7" s="15">
        <f>IF(ISBLANK('2021 QCDR Measure Subm Template'!P8),0,1)</f>
        <v>0</v>
      </c>
      <c r="P7" s="15">
        <f>IF(ISBLANK('2021 QCDR Measure Subm Template'!Q8),0,1)</f>
        <v>0</v>
      </c>
      <c r="Q7" s="15">
        <f>IF(ISBLANK('2021 QCDR Measure Subm Template'!R8),0,1)</f>
        <v>0</v>
      </c>
      <c r="R7" s="15">
        <f>IF(ISBLANK('2021 QCDR Measure Subm Template'!S8),0,1)</f>
        <v>0</v>
      </c>
      <c r="S7" s="15">
        <f>IF(ISBLANK('2021 QCDR Measure Subm Template'!T8),0,1)</f>
        <v>0</v>
      </c>
      <c r="T7" s="15">
        <f>IF(OR('2021 QCDR Measure Subm Template'!U8="",'2021 QCDR Measure Subm Template'!U8="PLEASE SPECIFY"),0,1)</f>
        <v>0</v>
      </c>
      <c r="U7" s="15">
        <f>IF(ISBLANK('2021 QCDR Measure Subm Template'!V8),0,1)</f>
        <v>0</v>
      </c>
      <c r="V7" s="15">
        <f>IF(ISBLANK('2021 QCDR Measure Subm Template'!W8),0,1)</f>
        <v>0</v>
      </c>
      <c r="W7" s="15">
        <f>IF(OR('2021 QCDR Measure Subm Template'!X8="",'2021 QCDR Measure Subm Template'!X8="Please Specify"),0,1)</f>
        <v>0</v>
      </c>
      <c r="X7" s="15">
        <f>IF(ISBLANK('2021 QCDR Measure Subm Template'!Y8),0,1)</f>
        <v>0</v>
      </c>
      <c r="Y7" s="15">
        <f>IF(OR('2021 QCDR Measure Subm Template'!Z8="",'2021 QCDR Measure Subm Template'!Z8="PLEASE SPECIFY"),0,1)</f>
        <v>0</v>
      </c>
      <c r="Z7" s="15">
        <f>IF(ISBLANK('2021 QCDR Measure Subm Template'!AA8),0,1)</f>
        <v>0</v>
      </c>
      <c r="AA7" s="15">
        <f>IF('2021 QCDR Measure Subm Template'!AB8="N/A",1,IF(OR(_xlfn.ISFORMULA('2021 QCDR Measure Subm Template'!AB8),ISBLANK('2021 QCDR Measure Subm Template'!AB8)),0,1))</f>
        <v>0</v>
      </c>
      <c r="AB7" s="15">
        <f>IF(ISBLANK('2021 QCDR Measure Subm Template'!AC8),0,1)</f>
        <v>0</v>
      </c>
      <c r="AC7" s="15">
        <f>IF(ISBLANK('2021 QCDR Measure Subm Template'!AD8),0,1)</f>
        <v>0</v>
      </c>
      <c r="AD7" s="15">
        <f>IF(ISBLANK('2021 QCDR Measure Subm Template'!AE8),0,1)</f>
        <v>0</v>
      </c>
      <c r="AE7" s="15">
        <f>IF(ISBLANK('2021 QCDR Measure Subm Template'!AF8),0,1)</f>
        <v>0</v>
      </c>
      <c r="AF7" s="15">
        <f>IF(ISBLANK('2021 QCDR Measure Subm Template'!AG8),0,1)</f>
        <v>0</v>
      </c>
      <c r="AG7" s="15">
        <f>IF(ISBLANK('2021 QCDR Measure Subm Template'!AH8),0,1)</f>
        <v>0</v>
      </c>
      <c r="AH7" s="15">
        <f>IF(ISBLANK('2021 QCDR Measure Subm Template'!AI8),0,1)</f>
        <v>0</v>
      </c>
      <c r="AI7" s="15">
        <f>IF('2021 QCDR Measure Subm Template'!AJ8="N/A",1,IF(OR(_xlfn.ISFORMULA('2021 QCDR Measure Subm Template'!AJ8),ISBLANK('2021 QCDR Measure Subm Template'!AJ8)),0,1))</f>
        <v>0</v>
      </c>
      <c r="AJ7" s="15">
        <f>IF(ISBLANK('2021 QCDR Measure Subm Template'!AK8),0,1)</f>
        <v>0</v>
      </c>
      <c r="AK7" s="15">
        <f>IF(OR(_xlfn.ISFORMULA('2021 QCDR Measure Subm Template'!AL8),ISBLANK('2021 QCDR Measure Subm Template'!AL8)),0,1)</f>
        <v>0</v>
      </c>
      <c r="AL7" s="15">
        <f>IF('2021 QCDR Measure Subm Template'!AM8="1st Performance Rate",1,IF(OR(_xlfn.ISFORMULA('2021 QCDR Measure Subm Template'!AM8),ISBLANK('2021 QCDR Measure Subm Template'!AM8)),0,1))</f>
        <v>0</v>
      </c>
      <c r="AM7" s="15">
        <f>IF(ISBLANK('2021 QCDR Measure Subm Template'!AN8),0,1)</f>
        <v>0</v>
      </c>
      <c r="AN7" s="15">
        <f>IF(_xlfn.ISFORMULA('2021 QCDR Measure Subm Template'!AO8),0,IF(AND('2021 QCDR Measure Subm Template'!AN8="Yes",'2021 QCDR Measure Subm Template'!AO8=""),0,1))</f>
        <v>0</v>
      </c>
      <c r="AO7" s="15">
        <f>IF(ISBLANK('2021 QCDR Measure Subm Template'!AP8),0,1)</f>
        <v>0</v>
      </c>
      <c r="AP7" s="15">
        <f>IF(ISBLANK('2021 QCDR Measure Subm Template'!AQ8),0,1)</f>
        <v>0</v>
      </c>
      <c r="AQ7" s="15">
        <f>IF(ISBLANK('2021 QCDR Measure Subm Template'!AR8),0,1)</f>
        <v>0</v>
      </c>
      <c r="AR7" s="15">
        <f>IF(ISBLANK('2021 QCDR Measure Subm Template'!AS8),0,1)</f>
        <v>0</v>
      </c>
      <c r="AS7" s="15">
        <f>IF(ISBLANK('2021 QCDR Measure Subm Template'!AT8),0,1)</f>
        <v>0</v>
      </c>
      <c r="AT7" s="15">
        <f>IF(ISBLANK('2021 QCDR Measure Subm Template'!AU8),0,1)</f>
        <v>0</v>
      </c>
      <c r="AU7" s="15">
        <f>IF(ISBLANK('2021 QCDR Measure Subm Template'!AV8),0,1)</f>
        <v>0</v>
      </c>
      <c r="AV7" s="15">
        <f>IF(ISBLANK('2021 QCDR Measure Subm Template'!AW8),0,1)</f>
        <v>0</v>
      </c>
      <c r="AW7" s="15">
        <f>IF(ISBLANK('2021 QCDR Measure Subm Template'!AX8),0,1)</f>
        <v>0</v>
      </c>
      <c r="AX7" s="15">
        <f>IF(ISBLANK('2021 QCDR Measure Subm Template'!AY8),0,1)</f>
        <v>0</v>
      </c>
      <c r="AY7" s="15">
        <f>IF(ISBLANK('2021 QCDR Measure Subm Template'!AZ8),0,1)</f>
        <v>0</v>
      </c>
      <c r="AZ7" s="15">
        <f>IF(ISBLANK('2021 QCDR Measure Subm Template'!BA8),0,1)</f>
        <v>0</v>
      </c>
      <c r="BA7" s="15">
        <f>IF(ISBLANK('2021 QCDR Measure Subm Template'!BB8),0,1)</f>
        <v>0</v>
      </c>
    </row>
    <row r="8" spans="1:57" x14ac:dyDescent="0.3">
      <c r="A8" t="str">
        <f t="shared" si="0"/>
        <v>Complete</v>
      </c>
      <c r="B8">
        <f t="shared" si="1"/>
        <v>0</v>
      </c>
      <c r="C8">
        <f t="shared" si="2"/>
        <v>0</v>
      </c>
      <c r="D8">
        <f>IF(ISBLANK('2021 QCDR Measure Subm Template'!E9),0,1)</f>
        <v>0</v>
      </c>
      <c r="E8" s="15">
        <f>IF(ISBLANK('2021 QCDR Measure Subm Template'!F9),0,1)</f>
        <v>0</v>
      </c>
      <c r="F8" s="15">
        <f>IF('2021 QCDR Measure Subm Template'!G9="N/A",1,IF(OR(_xlfn.ISFORMULA('2021 QCDR Measure Subm Template'!G9),ISBLANK('2021 QCDR Measure Subm Template'!G9)),0,1))</f>
        <v>0</v>
      </c>
      <c r="G8" s="15">
        <f>IF(ISBLANK('2021 QCDR Measure Subm Template'!H9),0,1)</f>
        <v>0</v>
      </c>
      <c r="H8" s="15">
        <f>IF('2021 QCDR Measure Subm Template'!I9="N/A",1,IF(OR(_xlfn.ISFORMULA('2021 QCDR Measure Subm Template'!I9),ISBLANK('2021 QCDR Measure Subm Template'!I9)),0,1))</f>
        <v>0</v>
      </c>
      <c r="I8" s="15">
        <f>IF('2021 QCDR Measure Subm Template'!I9="N/A",1,IF(OR(_xlfn.ISFORMULA('2021 QCDR Measure Subm Template'!J9),ISBLANK('2021 QCDR Measure Subm Template'!J9)),0,1))</f>
        <v>0</v>
      </c>
      <c r="J8" s="15">
        <f>IF('2021 QCDR Measure Subm Template'!K9="N/A",1,IF(OR(_xlfn.ISFORMULA('2021 QCDR Measure Subm Template'!K9),ISBLANK('2021 QCDR Measure Subm Template'!K9)),0,1))</f>
        <v>0</v>
      </c>
      <c r="K8" s="15">
        <f>IF('2021 QCDR Measure Subm Template'!L9="N/A",1,IF(OR(_xlfn.ISFORMULA('2021 QCDR Measure Subm Template'!L9),ISBLANK('2021 QCDR Measure Subm Template'!L9)),0,1))</f>
        <v>0</v>
      </c>
      <c r="L8" s="15">
        <f>IF(ISBLANK('2021 QCDR Measure Subm Template'!M9),0,1)</f>
        <v>0</v>
      </c>
      <c r="M8" s="15">
        <f>IF(ISBLANK('2021 QCDR Measure Subm Template'!N9),0,1)</f>
        <v>0</v>
      </c>
      <c r="N8" s="15">
        <f>IF(ISBLANK('2021 QCDR Measure Subm Template'!O9),0,1)</f>
        <v>0</v>
      </c>
      <c r="O8" s="15">
        <f>IF(ISBLANK('2021 QCDR Measure Subm Template'!P9),0,1)</f>
        <v>0</v>
      </c>
      <c r="P8" s="15">
        <f>IF(ISBLANK('2021 QCDR Measure Subm Template'!Q9),0,1)</f>
        <v>0</v>
      </c>
      <c r="Q8" s="15">
        <f>IF(ISBLANK('2021 QCDR Measure Subm Template'!R9),0,1)</f>
        <v>0</v>
      </c>
      <c r="R8" s="15">
        <f>IF(ISBLANK('2021 QCDR Measure Subm Template'!S9),0,1)</f>
        <v>0</v>
      </c>
      <c r="S8" s="15">
        <f>IF(ISBLANK('2021 QCDR Measure Subm Template'!T9),0,1)</f>
        <v>0</v>
      </c>
      <c r="T8" s="15">
        <f>IF(OR('2021 QCDR Measure Subm Template'!U9="",'2021 QCDR Measure Subm Template'!U9="PLEASE SPECIFY"),0,1)</f>
        <v>0</v>
      </c>
      <c r="U8" s="15">
        <f>IF(ISBLANK('2021 QCDR Measure Subm Template'!V9),0,1)</f>
        <v>0</v>
      </c>
      <c r="V8" s="15">
        <f>IF(ISBLANK('2021 QCDR Measure Subm Template'!W9),0,1)</f>
        <v>0</v>
      </c>
      <c r="W8" s="15">
        <f>IF(OR('2021 QCDR Measure Subm Template'!X9="",'2021 QCDR Measure Subm Template'!X9="Please Specify"),0,1)</f>
        <v>0</v>
      </c>
      <c r="X8" s="15">
        <f>IF(ISBLANK('2021 QCDR Measure Subm Template'!Y9),0,1)</f>
        <v>0</v>
      </c>
      <c r="Y8" s="15">
        <f>IF(OR('2021 QCDR Measure Subm Template'!Z9="",'2021 QCDR Measure Subm Template'!Z9="PLEASE SPECIFY"),0,1)</f>
        <v>0</v>
      </c>
      <c r="Z8" s="15">
        <f>IF(ISBLANK('2021 QCDR Measure Subm Template'!AA9),0,1)</f>
        <v>0</v>
      </c>
      <c r="AA8" s="15">
        <f>IF('2021 QCDR Measure Subm Template'!AB9="N/A",1,IF(OR(_xlfn.ISFORMULA('2021 QCDR Measure Subm Template'!AB9),ISBLANK('2021 QCDR Measure Subm Template'!AB9)),0,1))</f>
        <v>0</v>
      </c>
      <c r="AB8" s="15">
        <f>IF(ISBLANK('2021 QCDR Measure Subm Template'!AC9),0,1)</f>
        <v>0</v>
      </c>
      <c r="AC8" s="15">
        <f>IF(ISBLANK('2021 QCDR Measure Subm Template'!AD9),0,1)</f>
        <v>0</v>
      </c>
      <c r="AD8" s="15">
        <f>IF(ISBLANK('2021 QCDR Measure Subm Template'!AE9),0,1)</f>
        <v>0</v>
      </c>
      <c r="AE8" s="15">
        <f>IF(ISBLANK('2021 QCDR Measure Subm Template'!AF9),0,1)</f>
        <v>0</v>
      </c>
      <c r="AF8" s="15">
        <f>IF(ISBLANK('2021 QCDR Measure Subm Template'!AG9),0,1)</f>
        <v>0</v>
      </c>
      <c r="AG8" s="15">
        <f>IF(ISBLANK('2021 QCDR Measure Subm Template'!AH9),0,1)</f>
        <v>0</v>
      </c>
      <c r="AH8" s="15">
        <f>IF(ISBLANK('2021 QCDR Measure Subm Template'!AI9),0,1)</f>
        <v>0</v>
      </c>
      <c r="AI8" s="15">
        <f>IF('2021 QCDR Measure Subm Template'!AJ9="N/A",1,IF(OR(_xlfn.ISFORMULA('2021 QCDR Measure Subm Template'!AJ9),ISBLANK('2021 QCDR Measure Subm Template'!AJ9)),0,1))</f>
        <v>0</v>
      </c>
      <c r="AJ8" s="15">
        <f>IF(ISBLANK('2021 QCDR Measure Subm Template'!AK9),0,1)</f>
        <v>0</v>
      </c>
      <c r="AK8" s="15">
        <f>IF(OR(_xlfn.ISFORMULA('2021 QCDR Measure Subm Template'!AL9),ISBLANK('2021 QCDR Measure Subm Template'!AL9)),0,1)</f>
        <v>0</v>
      </c>
      <c r="AL8" s="15">
        <f>IF('2021 QCDR Measure Subm Template'!AM9="1st Performance Rate",1,IF(OR(_xlfn.ISFORMULA('2021 QCDR Measure Subm Template'!AM9),ISBLANK('2021 QCDR Measure Subm Template'!AM9)),0,1))</f>
        <v>0</v>
      </c>
      <c r="AM8" s="15">
        <f>IF(ISBLANK('2021 QCDR Measure Subm Template'!AN9),0,1)</f>
        <v>0</v>
      </c>
      <c r="AN8" s="15">
        <f>IF(_xlfn.ISFORMULA('2021 QCDR Measure Subm Template'!AO9),0,IF(AND('2021 QCDR Measure Subm Template'!AN9="Yes",'2021 QCDR Measure Subm Template'!AO9=""),0,1))</f>
        <v>0</v>
      </c>
      <c r="AO8" s="15">
        <f>IF(ISBLANK('2021 QCDR Measure Subm Template'!AP9),0,1)</f>
        <v>0</v>
      </c>
      <c r="AP8" s="15">
        <f>IF(ISBLANK('2021 QCDR Measure Subm Template'!AQ9),0,1)</f>
        <v>0</v>
      </c>
      <c r="AQ8" s="15">
        <f>IF(ISBLANK('2021 QCDR Measure Subm Template'!AR9),0,1)</f>
        <v>0</v>
      </c>
      <c r="AR8" s="15">
        <f>IF(ISBLANK('2021 QCDR Measure Subm Template'!AS9),0,1)</f>
        <v>0</v>
      </c>
      <c r="AS8" s="15">
        <f>IF(ISBLANK('2021 QCDR Measure Subm Template'!AT9),0,1)</f>
        <v>0</v>
      </c>
      <c r="AT8" s="15">
        <f>IF(ISBLANK('2021 QCDR Measure Subm Template'!AU9),0,1)</f>
        <v>0</v>
      </c>
      <c r="AU8" s="15">
        <f>IF(ISBLANK('2021 QCDR Measure Subm Template'!AV9),0,1)</f>
        <v>0</v>
      </c>
      <c r="AV8" s="15">
        <f>IF(ISBLANK('2021 QCDR Measure Subm Template'!AW9),0,1)</f>
        <v>0</v>
      </c>
      <c r="AW8" s="15">
        <f>IF(ISBLANK('2021 QCDR Measure Subm Template'!AX9),0,1)</f>
        <v>0</v>
      </c>
      <c r="AX8" s="15">
        <f>IF(ISBLANK('2021 QCDR Measure Subm Template'!AY9),0,1)</f>
        <v>0</v>
      </c>
      <c r="AY8" s="15">
        <f>IF(ISBLANK('2021 QCDR Measure Subm Template'!AZ9),0,1)</f>
        <v>0</v>
      </c>
      <c r="AZ8" s="15">
        <f>IF(ISBLANK('2021 QCDR Measure Subm Template'!BA9),0,1)</f>
        <v>0</v>
      </c>
      <c r="BA8" s="15">
        <f>IF(ISBLANK('2021 QCDR Measure Subm Template'!BB9),0,1)</f>
        <v>0</v>
      </c>
    </row>
    <row r="9" spans="1:57" x14ac:dyDescent="0.3">
      <c r="A9" t="str">
        <f t="shared" si="0"/>
        <v>Complete</v>
      </c>
      <c r="B9">
        <f t="shared" si="1"/>
        <v>0</v>
      </c>
      <c r="C9">
        <f t="shared" si="2"/>
        <v>0</v>
      </c>
      <c r="D9">
        <f>IF(ISBLANK('2021 QCDR Measure Subm Template'!E10),0,1)</f>
        <v>0</v>
      </c>
      <c r="E9" s="15">
        <f>IF(ISBLANK('2021 QCDR Measure Subm Template'!F10),0,1)</f>
        <v>0</v>
      </c>
      <c r="F9" s="15">
        <f>IF('2021 QCDR Measure Subm Template'!G10="N/A",1,IF(OR(_xlfn.ISFORMULA('2021 QCDR Measure Subm Template'!G10),ISBLANK('2021 QCDR Measure Subm Template'!G10)),0,1))</f>
        <v>0</v>
      </c>
      <c r="G9" s="15">
        <f>IF(ISBLANK('2021 QCDR Measure Subm Template'!H10),0,1)</f>
        <v>0</v>
      </c>
      <c r="H9" s="15">
        <f>IF('2021 QCDR Measure Subm Template'!I10="N/A",1,IF(OR(_xlfn.ISFORMULA('2021 QCDR Measure Subm Template'!I10),ISBLANK('2021 QCDR Measure Subm Template'!I10)),0,1))</f>
        <v>0</v>
      </c>
      <c r="I9" s="15">
        <f>IF('2021 QCDR Measure Subm Template'!I10="N/A",1,IF(OR(_xlfn.ISFORMULA('2021 QCDR Measure Subm Template'!J10),ISBLANK('2021 QCDR Measure Subm Template'!J10)),0,1))</f>
        <v>0</v>
      </c>
      <c r="J9" s="15">
        <f>IF('2021 QCDR Measure Subm Template'!K10="N/A",1,IF(OR(_xlfn.ISFORMULA('2021 QCDR Measure Subm Template'!K10),ISBLANK('2021 QCDR Measure Subm Template'!K10)),0,1))</f>
        <v>0</v>
      </c>
      <c r="K9" s="15">
        <f>IF('2021 QCDR Measure Subm Template'!L10="N/A",1,IF(OR(_xlfn.ISFORMULA('2021 QCDR Measure Subm Template'!L10),ISBLANK('2021 QCDR Measure Subm Template'!L10)),0,1))</f>
        <v>0</v>
      </c>
      <c r="L9" s="15">
        <f>IF(ISBLANK('2021 QCDR Measure Subm Template'!M10),0,1)</f>
        <v>0</v>
      </c>
      <c r="M9" s="15">
        <f>IF(ISBLANK('2021 QCDR Measure Subm Template'!N10),0,1)</f>
        <v>0</v>
      </c>
      <c r="N9" s="15">
        <f>IF(ISBLANK('2021 QCDR Measure Subm Template'!O10),0,1)</f>
        <v>0</v>
      </c>
      <c r="O9" s="15">
        <f>IF(ISBLANK('2021 QCDR Measure Subm Template'!P10),0,1)</f>
        <v>0</v>
      </c>
      <c r="P9" s="15">
        <f>IF(ISBLANK('2021 QCDR Measure Subm Template'!Q10),0,1)</f>
        <v>0</v>
      </c>
      <c r="Q9" s="15">
        <f>IF(ISBLANK('2021 QCDR Measure Subm Template'!R10),0,1)</f>
        <v>0</v>
      </c>
      <c r="R9" s="15">
        <f>IF(ISBLANK('2021 QCDR Measure Subm Template'!S10),0,1)</f>
        <v>0</v>
      </c>
      <c r="S9" s="15">
        <f>IF(ISBLANK('2021 QCDR Measure Subm Template'!T10),0,1)</f>
        <v>0</v>
      </c>
      <c r="T9" s="15">
        <f>IF(OR('2021 QCDR Measure Subm Template'!U10="",'2021 QCDR Measure Subm Template'!U10="PLEASE SPECIFY"),0,1)</f>
        <v>0</v>
      </c>
      <c r="U9" s="15">
        <f>IF(ISBLANK('2021 QCDR Measure Subm Template'!V10),0,1)</f>
        <v>0</v>
      </c>
      <c r="V9" s="15">
        <f>IF(ISBLANK('2021 QCDR Measure Subm Template'!W10),0,1)</f>
        <v>0</v>
      </c>
      <c r="W9" s="15">
        <f>IF(OR('2021 QCDR Measure Subm Template'!X10="",'2021 QCDR Measure Subm Template'!X10="Please Specify"),0,1)</f>
        <v>0</v>
      </c>
      <c r="X9" s="15">
        <f>IF(ISBLANK('2021 QCDR Measure Subm Template'!Y10),0,1)</f>
        <v>0</v>
      </c>
      <c r="Y9" s="15">
        <f>IF(OR('2021 QCDR Measure Subm Template'!Z10="",'2021 QCDR Measure Subm Template'!Z10="PLEASE SPECIFY"),0,1)</f>
        <v>0</v>
      </c>
      <c r="Z9" s="15">
        <f>IF(ISBLANK('2021 QCDR Measure Subm Template'!AA10),0,1)</f>
        <v>0</v>
      </c>
      <c r="AA9" s="15">
        <f>IF('2021 QCDR Measure Subm Template'!AB10="N/A",1,IF(OR(_xlfn.ISFORMULA('2021 QCDR Measure Subm Template'!AB10),ISBLANK('2021 QCDR Measure Subm Template'!AB10)),0,1))</f>
        <v>0</v>
      </c>
      <c r="AB9" s="15">
        <f>IF(ISBLANK('2021 QCDR Measure Subm Template'!AC10),0,1)</f>
        <v>0</v>
      </c>
      <c r="AC9" s="15">
        <f>IF(ISBLANK('2021 QCDR Measure Subm Template'!AD10),0,1)</f>
        <v>0</v>
      </c>
      <c r="AD9" s="15">
        <f>IF(ISBLANK('2021 QCDR Measure Subm Template'!AE10),0,1)</f>
        <v>0</v>
      </c>
      <c r="AE9" s="15">
        <f>IF(ISBLANK('2021 QCDR Measure Subm Template'!AF10),0,1)</f>
        <v>0</v>
      </c>
      <c r="AF9" s="15">
        <f>IF(ISBLANK('2021 QCDR Measure Subm Template'!AG10),0,1)</f>
        <v>0</v>
      </c>
      <c r="AG9" s="15">
        <f>IF(ISBLANK('2021 QCDR Measure Subm Template'!AH10),0,1)</f>
        <v>0</v>
      </c>
      <c r="AH9" s="15">
        <f>IF(ISBLANK('2021 QCDR Measure Subm Template'!AI10),0,1)</f>
        <v>0</v>
      </c>
      <c r="AI9" s="15">
        <f>IF('2021 QCDR Measure Subm Template'!AJ10="N/A",1,IF(OR(_xlfn.ISFORMULA('2021 QCDR Measure Subm Template'!AJ10),ISBLANK('2021 QCDR Measure Subm Template'!AJ10)),0,1))</f>
        <v>0</v>
      </c>
      <c r="AJ9" s="15">
        <f>IF(ISBLANK('2021 QCDR Measure Subm Template'!AK10),0,1)</f>
        <v>0</v>
      </c>
      <c r="AK9" s="15">
        <f>IF(OR(_xlfn.ISFORMULA('2021 QCDR Measure Subm Template'!AL10),ISBLANK('2021 QCDR Measure Subm Template'!AL10)),0,1)</f>
        <v>0</v>
      </c>
      <c r="AL9" s="15">
        <f>IF('2021 QCDR Measure Subm Template'!AM10="1st Performance Rate",1,IF(OR(_xlfn.ISFORMULA('2021 QCDR Measure Subm Template'!AM10),ISBLANK('2021 QCDR Measure Subm Template'!AM10)),0,1))</f>
        <v>0</v>
      </c>
      <c r="AM9" s="15">
        <f>IF(ISBLANK('2021 QCDR Measure Subm Template'!AN10),0,1)</f>
        <v>0</v>
      </c>
      <c r="AN9" s="15">
        <f>IF(_xlfn.ISFORMULA('2021 QCDR Measure Subm Template'!AO10),0,IF(AND('2021 QCDR Measure Subm Template'!AN10="Yes",'2021 QCDR Measure Subm Template'!AO10=""),0,1))</f>
        <v>0</v>
      </c>
      <c r="AO9" s="15">
        <f>IF(ISBLANK('2021 QCDR Measure Subm Template'!AP10),0,1)</f>
        <v>0</v>
      </c>
      <c r="AP9" s="15">
        <f>IF(ISBLANK('2021 QCDR Measure Subm Template'!AQ10),0,1)</f>
        <v>0</v>
      </c>
      <c r="AQ9" s="15">
        <f>IF(ISBLANK('2021 QCDR Measure Subm Template'!AR10),0,1)</f>
        <v>0</v>
      </c>
      <c r="AR9" s="15">
        <f>IF(ISBLANK('2021 QCDR Measure Subm Template'!AS10),0,1)</f>
        <v>0</v>
      </c>
      <c r="AS9" s="15">
        <f>IF(ISBLANK('2021 QCDR Measure Subm Template'!AT10),0,1)</f>
        <v>0</v>
      </c>
      <c r="AT9" s="15">
        <f>IF(ISBLANK('2021 QCDR Measure Subm Template'!AU10),0,1)</f>
        <v>0</v>
      </c>
      <c r="AU9" s="15">
        <f>IF(ISBLANK('2021 QCDR Measure Subm Template'!AV10),0,1)</f>
        <v>0</v>
      </c>
      <c r="AV9" s="15">
        <f>IF(ISBLANK('2021 QCDR Measure Subm Template'!AW10),0,1)</f>
        <v>0</v>
      </c>
      <c r="AW9" s="15">
        <f>IF(ISBLANK('2021 QCDR Measure Subm Template'!AX10),0,1)</f>
        <v>0</v>
      </c>
      <c r="AX9" s="15">
        <f>IF(ISBLANK('2021 QCDR Measure Subm Template'!AY10),0,1)</f>
        <v>0</v>
      </c>
      <c r="AY9" s="15">
        <f>IF(ISBLANK('2021 QCDR Measure Subm Template'!AZ10),0,1)</f>
        <v>0</v>
      </c>
      <c r="AZ9" s="15">
        <f>IF(ISBLANK('2021 QCDR Measure Subm Template'!BA10),0,1)</f>
        <v>0</v>
      </c>
      <c r="BA9" s="15">
        <f>IF(ISBLANK('2021 QCDR Measure Subm Template'!BB10),0,1)</f>
        <v>0</v>
      </c>
    </row>
    <row r="10" spans="1:57" x14ac:dyDescent="0.3">
      <c r="A10" t="str">
        <f t="shared" si="0"/>
        <v>Complete</v>
      </c>
      <c r="B10">
        <f t="shared" si="1"/>
        <v>0</v>
      </c>
      <c r="C10">
        <f t="shared" si="2"/>
        <v>0</v>
      </c>
      <c r="D10">
        <f>IF(ISBLANK('2021 QCDR Measure Subm Template'!E11),0,1)</f>
        <v>0</v>
      </c>
      <c r="E10" s="15">
        <f>IF(ISBLANK('2021 QCDR Measure Subm Template'!F11),0,1)</f>
        <v>0</v>
      </c>
      <c r="F10" s="15">
        <f>IF('2021 QCDR Measure Subm Template'!G11="N/A",1,IF(OR(_xlfn.ISFORMULA('2021 QCDR Measure Subm Template'!G11),ISBLANK('2021 QCDR Measure Subm Template'!G11)),0,1))</f>
        <v>0</v>
      </c>
      <c r="G10" s="15">
        <f>IF(ISBLANK('2021 QCDR Measure Subm Template'!H11),0,1)</f>
        <v>0</v>
      </c>
      <c r="H10" s="15">
        <f>IF('2021 QCDR Measure Subm Template'!I11="N/A",1,IF(OR(_xlfn.ISFORMULA('2021 QCDR Measure Subm Template'!I11),ISBLANK('2021 QCDR Measure Subm Template'!I11)),0,1))</f>
        <v>0</v>
      </c>
      <c r="I10" s="15">
        <f>IF('2021 QCDR Measure Subm Template'!I11="N/A",1,IF(OR(_xlfn.ISFORMULA('2021 QCDR Measure Subm Template'!J11),ISBLANK('2021 QCDR Measure Subm Template'!J11)),0,1))</f>
        <v>0</v>
      </c>
      <c r="J10" s="15">
        <f>IF('2021 QCDR Measure Subm Template'!K11="N/A",1,IF(OR(_xlfn.ISFORMULA('2021 QCDR Measure Subm Template'!K11),ISBLANK('2021 QCDR Measure Subm Template'!K11)),0,1))</f>
        <v>0</v>
      </c>
      <c r="K10" s="15">
        <f>IF('2021 QCDR Measure Subm Template'!L11="N/A",1,IF(OR(_xlfn.ISFORMULA('2021 QCDR Measure Subm Template'!L11),ISBLANK('2021 QCDR Measure Subm Template'!L11)),0,1))</f>
        <v>0</v>
      </c>
      <c r="L10" s="15">
        <f>IF(ISBLANK('2021 QCDR Measure Subm Template'!M11),0,1)</f>
        <v>0</v>
      </c>
      <c r="M10" s="15">
        <f>IF(ISBLANK('2021 QCDR Measure Subm Template'!N11),0,1)</f>
        <v>0</v>
      </c>
      <c r="N10" s="15">
        <f>IF(ISBLANK('2021 QCDR Measure Subm Template'!O11),0,1)</f>
        <v>0</v>
      </c>
      <c r="O10" s="15">
        <f>IF(ISBLANK('2021 QCDR Measure Subm Template'!P11),0,1)</f>
        <v>0</v>
      </c>
      <c r="P10" s="15">
        <f>IF(ISBLANK('2021 QCDR Measure Subm Template'!Q11),0,1)</f>
        <v>0</v>
      </c>
      <c r="Q10" s="15">
        <f>IF(ISBLANK('2021 QCDR Measure Subm Template'!R11),0,1)</f>
        <v>0</v>
      </c>
      <c r="R10" s="15">
        <f>IF(ISBLANK('2021 QCDR Measure Subm Template'!S11),0,1)</f>
        <v>0</v>
      </c>
      <c r="S10" s="15">
        <f>IF(ISBLANK('2021 QCDR Measure Subm Template'!T11),0,1)</f>
        <v>0</v>
      </c>
      <c r="T10" s="15">
        <f>IF(OR('2021 QCDR Measure Subm Template'!U11="",'2021 QCDR Measure Subm Template'!U11="PLEASE SPECIFY"),0,1)</f>
        <v>0</v>
      </c>
      <c r="U10" s="15">
        <f>IF(ISBLANK('2021 QCDR Measure Subm Template'!V11),0,1)</f>
        <v>0</v>
      </c>
      <c r="V10" s="15">
        <f>IF(ISBLANK('2021 QCDR Measure Subm Template'!W11),0,1)</f>
        <v>0</v>
      </c>
      <c r="W10" s="15">
        <f>IF(OR('2021 QCDR Measure Subm Template'!X11="",'2021 QCDR Measure Subm Template'!X11="Please Specify"),0,1)</f>
        <v>0</v>
      </c>
      <c r="X10" s="15">
        <f>IF(ISBLANK('2021 QCDR Measure Subm Template'!Y11),0,1)</f>
        <v>0</v>
      </c>
      <c r="Y10" s="15">
        <f>IF(OR('2021 QCDR Measure Subm Template'!Z11="",'2021 QCDR Measure Subm Template'!Z11="PLEASE SPECIFY"),0,1)</f>
        <v>0</v>
      </c>
      <c r="Z10" s="15">
        <f>IF(ISBLANK('2021 QCDR Measure Subm Template'!AA11),0,1)</f>
        <v>0</v>
      </c>
      <c r="AA10" s="15">
        <f>IF('2021 QCDR Measure Subm Template'!AB11="N/A",1,IF(OR(_xlfn.ISFORMULA('2021 QCDR Measure Subm Template'!AB11),ISBLANK('2021 QCDR Measure Subm Template'!AB11)),0,1))</f>
        <v>0</v>
      </c>
      <c r="AB10" s="15">
        <f>IF(ISBLANK('2021 QCDR Measure Subm Template'!AC11),0,1)</f>
        <v>0</v>
      </c>
      <c r="AC10" s="15">
        <f>IF(ISBLANK('2021 QCDR Measure Subm Template'!AD11),0,1)</f>
        <v>0</v>
      </c>
      <c r="AD10" s="15">
        <f>IF(ISBLANK('2021 QCDR Measure Subm Template'!AE11),0,1)</f>
        <v>0</v>
      </c>
      <c r="AE10" s="15">
        <f>IF(ISBLANK('2021 QCDR Measure Subm Template'!AF11),0,1)</f>
        <v>0</v>
      </c>
      <c r="AF10" s="15">
        <f>IF(ISBLANK('2021 QCDR Measure Subm Template'!AG11),0,1)</f>
        <v>0</v>
      </c>
      <c r="AG10" s="15">
        <f>IF(ISBLANK('2021 QCDR Measure Subm Template'!AH11),0,1)</f>
        <v>0</v>
      </c>
      <c r="AH10" s="15">
        <f>IF(ISBLANK('2021 QCDR Measure Subm Template'!AI11),0,1)</f>
        <v>0</v>
      </c>
      <c r="AI10" s="15">
        <f>IF('2021 QCDR Measure Subm Template'!AJ11="N/A",1,IF(OR(_xlfn.ISFORMULA('2021 QCDR Measure Subm Template'!AJ11),ISBLANK('2021 QCDR Measure Subm Template'!AJ11)),0,1))</f>
        <v>0</v>
      </c>
      <c r="AJ10" s="15">
        <f>IF(ISBLANK('2021 QCDR Measure Subm Template'!AK11),0,1)</f>
        <v>0</v>
      </c>
      <c r="AK10" s="15">
        <f>IF(OR(_xlfn.ISFORMULA('2021 QCDR Measure Subm Template'!AL11),ISBLANK('2021 QCDR Measure Subm Template'!AL11)),0,1)</f>
        <v>0</v>
      </c>
      <c r="AL10" s="15">
        <f>IF('2021 QCDR Measure Subm Template'!AM11="1st Performance Rate",1,IF(OR(_xlfn.ISFORMULA('2021 QCDR Measure Subm Template'!AM11),ISBLANK('2021 QCDR Measure Subm Template'!AM11)),0,1))</f>
        <v>0</v>
      </c>
      <c r="AM10" s="15">
        <f>IF(ISBLANK('2021 QCDR Measure Subm Template'!AN11),0,1)</f>
        <v>0</v>
      </c>
      <c r="AN10" s="15">
        <f>IF(_xlfn.ISFORMULA('2021 QCDR Measure Subm Template'!AO11),0,IF(AND('2021 QCDR Measure Subm Template'!AN11="Yes",'2021 QCDR Measure Subm Template'!AO11=""),0,1))</f>
        <v>0</v>
      </c>
      <c r="AO10" s="15">
        <f>IF(ISBLANK('2021 QCDR Measure Subm Template'!AP11),0,1)</f>
        <v>0</v>
      </c>
      <c r="AP10" s="15">
        <f>IF(ISBLANK('2021 QCDR Measure Subm Template'!AQ11),0,1)</f>
        <v>0</v>
      </c>
      <c r="AQ10" s="15">
        <f>IF(ISBLANK('2021 QCDR Measure Subm Template'!AR11),0,1)</f>
        <v>0</v>
      </c>
      <c r="AR10" s="15">
        <f>IF(ISBLANK('2021 QCDR Measure Subm Template'!AS11),0,1)</f>
        <v>0</v>
      </c>
      <c r="AS10" s="15">
        <f>IF(ISBLANK('2021 QCDR Measure Subm Template'!AT11),0,1)</f>
        <v>0</v>
      </c>
      <c r="AT10" s="15">
        <f>IF(ISBLANK('2021 QCDR Measure Subm Template'!AU11),0,1)</f>
        <v>0</v>
      </c>
      <c r="AU10" s="15">
        <f>IF(ISBLANK('2021 QCDR Measure Subm Template'!AV11),0,1)</f>
        <v>0</v>
      </c>
      <c r="AV10" s="15">
        <f>IF(ISBLANK('2021 QCDR Measure Subm Template'!AW11),0,1)</f>
        <v>0</v>
      </c>
      <c r="AW10" s="15">
        <f>IF(ISBLANK('2021 QCDR Measure Subm Template'!AX11),0,1)</f>
        <v>0</v>
      </c>
      <c r="AX10" s="15">
        <f>IF(ISBLANK('2021 QCDR Measure Subm Template'!AY11),0,1)</f>
        <v>0</v>
      </c>
      <c r="AY10" s="15">
        <f>IF(ISBLANK('2021 QCDR Measure Subm Template'!AZ11),0,1)</f>
        <v>0</v>
      </c>
      <c r="AZ10" s="15">
        <f>IF(ISBLANK('2021 QCDR Measure Subm Template'!BA11),0,1)</f>
        <v>0</v>
      </c>
      <c r="BA10" s="15">
        <f>IF(ISBLANK('2021 QCDR Measure Subm Template'!BB11),0,1)</f>
        <v>0</v>
      </c>
    </row>
    <row r="11" spans="1:57" x14ac:dyDescent="0.3">
      <c r="A11" t="str">
        <f t="shared" si="0"/>
        <v>Complete</v>
      </c>
      <c r="B11">
        <f t="shared" si="1"/>
        <v>0</v>
      </c>
      <c r="C11">
        <f t="shared" si="2"/>
        <v>0</v>
      </c>
      <c r="D11">
        <f>IF(ISBLANK('2021 QCDR Measure Subm Template'!E12),0,1)</f>
        <v>0</v>
      </c>
      <c r="E11" s="15">
        <f>IF(ISBLANK('2021 QCDR Measure Subm Template'!F12),0,1)</f>
        <v>0</v>
      </c>
      <c r="F11" s="15">
        <f>IF('2021 QCDR Measure Subm Template'!G12="N/A",1,IF(OR(_xlfn.ISFORMULA('2021 QCDR Measure Subm Template'!G12),ISBLANK('2021 QCDR Measure Subm Template'!G12)),0,1))</f>
        <v>0</v>
      </c>
      <c r="G11" s="15">
        <f>IF(ISBLANK('2021 QCDR Measure Subm Template'!H12),0,1)</f>
        <v>0</v>
      </c>
      <c r="H11" s="15">
        <f>IF('2021 QCDR Measure Subm Template'!I12="N/A",1,IF(OR(_xlfn.ISFORMULA('2021 QCDR Measure Subm Template'!I12),ISBLANK('2021 QCDR Measure Subm Template'!I12)),0,1))</f>
        <v>0</v>
      </c>
      <c r="I11" s="15">
        <f>IF('2021 QCDR Measure Subm Template'!I12="N/A",1,IF(OR(_xlfn.ISFORMULA('2021 QCDR Measure Subm Template'!J12),ISBLANK('2021 QCDR Measure Subm Template'!J12)),0,1))</f>
        <v>0</v>
      </c>
      <c r="J11" s="15">
        <f>IF('2021 QCDR Measure Subm Template'!K12="N/A",1,IF(OR(_xlfn.ISFORMULA('2021 QCDR Measure Subm Template'!K12),ISBLANK('2021 QCDR Measure Subm Template'!K12)),0,1))</f>
        <v>0</v>
      </c>
      <c r="K11" s="15">
        <f>IF('2021 QCDR Measure Subm Template'!L12="N/A",1,IF(OR(_xlfn.ISFORMULA('2021 QCDR Measure Subm Template'!L12),ISBLANK('2021 QCDR Measure Subm Template'!L12)),0,1))</f>
        <v>0</v>
      </c>
      <c r="L11" s="15">
        <f>IF(ISBLANK('2021 QCDR Measure Subm Template'!M12),0,1)</f>
        <v>0</v>
      </c>
      <c r="M11" s="15">
        <f>IF(ISBLANK('2021 QCDR Measure Subm Template'!N12),0,1)</f>
        <v>0</v>
      </c>
      <c r="N11" s="15">
        <f>IF(ISBLANK('2021 QCDR Measure Subm Template'!O12),0,1)</f>
        <v>0</v>
      </c>
      <c r="O11" s="15">
        <f>IF(ISBLANK('2021 QCDR Measure Subm Template'!P12),0,1)</f>
        <v>0</v>
      </c>
      <c r="P11" s="15">
        <f>IF(ISBLANK('2021 QCDR Measure Subm Template'!Q12),0,1)</f>
        <v>0</v>
      </c>
      <c r="Q11" s="15">
        <f>IF(ISBLANK('2021 QCDR Measure Subm Template'!R12),0,1)</f>
        <v>0</v>
      </c>
      <c r="R11" s="15">
        <f>IF(ISBLANK('2021 QCDR Measure Subm Template'!S12),0,1)</f>
        <v>0</v>
      </c>
      <c r="S11" s="15">
        <f>IF(ISBLANK('2021 QCDR Measure Subm Template'!T12),0,1)</f>
        <v>0</v>
      </c>
      <c r="T11" s="15">
        <f>IF(OR('2021 QCDR Measure Subm Template'!U12="",'2021 QCDR Measure Subm Template'!U12="PLEASE SPECIFY"),0,1)</f>
        <v>0</v>
      </c>
      <c r="U11" s="15">
        <f>IF(ISBLANK('2021 QCDR Measure Subm Template'!V12),0,1)</f>
        <v>0</v>
      </c>
      <c r="V11" s="15">
        <f>IF(ISBLANK('2021 QCDR Measure Subm Template'!W12),0,1)</f>
        <v>0</v>
      </c>
      <c r="W11" s="15">
        <f>IF(OR('2021 QCDR Measure Subm Template'!X12="",'2021 QCDR Measure Subm Template'!X12="Please Specify"),0,1)</f>
        <v>0</v>
      </c>
      <c r="X11" s="15">
        <f>IF(ISBLANK('2021 QCDR Measure Subm Template'!Y12),0,1)</f>
        <v>0</v>
      </c>
      <c r="Y11" s="15">
        <f>IF(OR('2021 QCDR Measure Subm Template'!Z12="",'2021 QCDR Measure Subm Template'!Z12="PLEASE SPECIFY"),0,1)</f>
        <v>0</v>
      </c>
      <c r="Z11" s="15">
        <f>IF(ISBLANK('2021 QCDR Measure Subm Template'!AA12),0,1)</f>
        <v>0</v>
      </c>
      <c r="AA11" s="15">
        <f>IF('2021 QCDR Measure Subm Template'!AB12="N/A",1,IF(OR(_xlfn.ISFORMULA('2021 QCDR Measure Subm Template'!AB12),ISBLANK('2021 QCDR Measure Subm Template'!AB12)),0,1))</f>
        <v>0</v>
      </c>
      <c r="AB11" s="15">
        <f>IF(ISBLANK('2021 QCDR Measure Subm Template'!AC12),0,1)</f>
        <v>0</v>
      </c>
      <c r="AC11" s="15">
        <f>IF(ISBLANK('2021 QCDR Measure Subm Template'!AD12),0,1)</f>
        <v>0</v>
      </c>
      <c r="AD11" s="15">
        <f>IF(ISBLANK('2021 QCDR Measure Subm Template'!AE12),0,1)</f>
        <v>0</v>
      </c>
      <c r="AE11" s="15">
        <f>IF(ISBLANK('2021 QCDR Measure Subm Template'!AF12),0,1)</f>
        <v>0</v>
      </c>
      <c r="AF11" s="15">
        <f>IF(ISBLANK('2021 QCDR Measure Subm Template'!AG12),0,1)</f>
        <v>0</v>
      </c>
      <c r="AG11" s="15">
        <f>IF(ISBLANK('2021 QCDR Measure Subm Template'!AH12),0,1)</f>
        <v>0</v>
      </c>
      <c r="AH11" s="15">
        <f>IF(ISBLANK('2021 QCDR Measure Subm Template'!AI12),0,1)</f>
        <v>0</v>
      </c>
      <c r="AI11" s="15">
        <f>IF('2021 QCDR Measure Subm Template'!AJ12="N/A",1,IF(OR(_xlfn.ISFORMULA('2021 QCDR Measure Subm Template'!AJ12),ISBLANK('2021 QCDR Measure Subm Template'!AJ12)),0,1))</f>
        <v>0</v>
      </c>
      <c r="AJ11" s="15">
        <f>IF(ISBLANK('2021 QCDR Measure Subm Template'!AK12),0,1)</f>
        <v>0</v>
      </c>
      <c r="AK11" s="15">
        <f>IF(OR(_xlfn.ISFORMULA('2021 QCDR Measure Subm Template'!AL12),ISBLANK('2021 QCDR Measure Subm Template'!AL12)),0,1)</f>
        <v>0</v>
      </c>
      <c r="AL11" s="15">
        <f>IF('2021 QCDR Measure Subm Template'!AM12="1st Performance Rate",1,IF(OR(_xlfn.ISFORMULA('2021 QCDR Measure Subm Template'!AM12),ISBLANK('2021 QCDR Measure Subm Template'!AM12)),0,1))</f>
        <v>0</v>
      </c>
      <c r="AM11" s="15">
        <f>IF(ISBLANK('2021 QCDR Measure Subm Template'!AN12),0,1)</f>
        <v>0</v>
      </c>
      <c r="AN11" s="15">
        <f>IF(_xlfn.ISFORMULA('2021 QCDR Measure Subm Template'!AO12),0,IF(AND('2021 QCDR Measure Subm Template'!AN12="Yes",'2021 QCDR Measure Subm Template'!AO12=""),0,1))</f>
        <v>0</v>
      </c>
      <c r="AO11" s="15">
        <f>IF(ISBLANK('2021 QCDR Measure Subm Template'!AP12),0,1)</f>
        <v>0</v>
      </c>
      <c r="AP11" s="15">
        <f>IF(ISBLANK('2021 QCDR Measure Subm Template'!AQ12),0,1)</f>
        <v>0</v>
      </c>
      <c r="AQ11" s="15">
        <f>IF(ISBLANK('2021 QCDR Measure Subm Template'!AR12),0,1)</f>
        <v>0</v>
      </c>
      <c r="AR11" s="15">
        <f>IF(ISBLANK('2021 QCDR Measure Subm Template'!AS12),0,1)</f>
        <v>0</v>
      </c>
      <c r="AS11" s="15">
        <f>IF(ISBLANK('2021 QCDR Measure Subm Template'!AT12),0,1)</f>
        <v>0</v>
      </c>
      <c r="AT11" s="15">
        <f>IF(ISBLANK('2021 QCDR Measure Subm Template'!AU12),0,1)</f>
        <v>0</v>
      </c>
      <c r="AU11" s="15">
        <f>IF(ISBLANK('2021 QCDR Measure Subm Template'!AV12),0,1)</f>
        <v>0</v>
      </c>
      <c r="AV11" s="15">
        <f>IF(ISBLANK('2021 QCDR Measure Subm Template'!AW12),0,1)</f>
        <v>0</v>
      </c>
      <c r="AW11" s="15">
        <f>IF(ISBLANK('2021 QCDR Measure Subm Template'!AX12),0,1)</f>
        <v>0</v>
      </c>
      <c r="AX11" s="15">
        <f>IF(ISBLANK('2021 QCDR Measure Subm Template'!AY12),0,1)</f>
        <v>0</v>
      </c>
      <c r="AY11" s="15">
        <f>IF(ISBLANK('2021 QCDR Measure Subm Template'!AZ12),0,1)</f>
        <v>0</v>
      </c>
      <c r="AZ11" s="15">
        <f>IF(ISBLANK('2021 QCDR Measure Subm Template'!BA12),0,1)</f>
        <v>0</v>
      </c>
      <c r="BA11" s="15">
        <f>IF(ISBLANK('2021 QCDR Measure Subm Template'!BB12),0,1)</f>
        <v>0</v>
      </c>
    </row>
    <row r="12" spans="1:57" x14ac:dyDescent="0.3">
      <c r="A12" t="str">
        <f t="shared" si="0"/>
        <v>Complete</v>
      </c>
      <c r="B12">
        <f t="shared" si="1"/>
        <v>0</v>
      </c>
      <c r="C12">
        <f t="shared" si="2"/>
        <v>0</v>
      </c>
      <c r="D12">
        <f>IF(ISBLANK('2021 QCDR Measure Subm Template'!E13),0,1)</f>
        <v>0</v>
      </c>
      <c r="E12" s="15">
        <f>IF(ISBLANK('2021 QCDR Measure Subm Template'!F13),0,1)</f>
        <v>0</v>
      </c>
      <c r="F12" s="15">
        <f>IF('2021 QCDR Measure Subm Template'!G13="N/A",1,IF(OR(_xlfn.ISFORMULA('2021 QCDR Measure Subm Template'!G13),ISBLANK('2021 QCDR Measure Subm Template'!G13)),0,1))</f>
        <v>0</v>
      </c>
      <c r="G12" s="15">
        <f>IF(ISBLANK('2021 QCDR Measure Subm Template'!H13),0,1)</f>
        <v>0</v>
      </c>
      <c r="H12" s="15">
        <f>IF('2021 QCDR Measure Subm Template'!I13="N/A",1,IF(OR(_xlfn.ISFORMULA('2021 QCDR Measure Subm Template'!I13),ISBLANK('2021 QCDR Measure Subm Template'!I13)),0,1))</f>
        <v>0</v>
      </c>
      <c r="I12" s="15">
        <f>IF('2021 QCDR Measure Subm Template'!I13="N/A",1,IF(OR(_xlfn.ISFORMULA('2021 QCDR Measure Subm Template'!J13),ISBLANK('2021 QCDR Measure Subm Template'!J13)),0,1))</f>
        <v>0</v>
      </c>
      <c r="J12" s="15">
        <f>IF('2021 QCDR Measure Subm Template'!K13="N/A",1,IF(OR(_xlfn.ISFORMULA('2021 QCDR Measure Subm Template'!K13),ISBLANK('2021 QCDR Measure Subm Template'!K13)),0,1))</f>
        <v>0</v>
      </c>
      <c r="K12" s="15">
        <f>IF('2021 QCDR Measure Subm Template'!L13="N/A",1,IF(OR(_xlfn.ISFORMULA('2021 QCDR Measure Subm Template'!L13),ISBLANK('2021 QCDR Measure Subm Template'!L13)),0,1))</f>
        <v>0</v>
      </c>
      <c r="L12" s="15">
        <f>IF(ISBLANK('2021 QCDR Measure Subm Template'!M13),0,1)</f>
        <v>0</v>
      </c>
      <c r="M12" s="15">
        <f>IF(ISBLANK('2021 QCDR Measure Subm Template'!N13),0,1)</f>
        <v>0</v>
      </c>
      <c r="N12" s="15">
        <f>IF(ISBLANK('2021 QCDR Measure Subm Template'!O13),0,1)</f>
        <v>0</v>
      </c>
      <c r="O12" s="15">
        <f>IF(ISBLANK('2021 QCDR Measure Subm Template'!P13),0,1)</f>
        <v>0</v>
      </c>
      <c r="P12" s="15">
        <f>IF(ISBLANK('2021 QCDR Measure Subm Template'!Q13),0,1)</f>
        <v>0</v>
      </c>
      <c r="Q12" s="15">
        <f>IF(ISBLANK('2021 QCDR Measure Subm Template'!R13),0,1)</f>
        <v>0</v>
      </c>
      <c r="R12" s="15">
        <f>IF(ISBLANK('2021 QCDR Measure Subm Template'!S13),0,1)</f>
        <v>0</v>
      </c>
      <c r="S12" s="15">
        <f>IF(ISBLANK('2021 QCDR Measure Subm Template'!T13),0,1)</f>
        <v>0</v>
      </c>
      <c r="T12" s="15">
        <f>IF(OR('2021 QCDR Measure Subm Template'!U13="",'2021 QCDR Measure Subm Template'!U13="PLEASE SPECIFY"),0,1)</f>
        <v>0</v>
      </c>
      <c r="U12" s="15">
        <f>IF(ISBLANK('2021 QCDR Measure Subm Template'!V13),0,1)</f>
        <v>0</v>
      </c>
      <c r="V12" s="15">
        <f>IF(ISBLANK('2021 QCDR Measure Subm Template'!W13),0,1)</f>
        <v>0</v>
      </c>
      <c r="W12" s="15">
        <f>IF(OR('2021 QCDR Measure Subm Template'!X13="",'2021 QCDR Measure Subm Template'!X13="Please Specify"),0,1)</f>
        <v>0</v>
      </c>
      <c r="X12" s="15">
        <f>IF(ISBLANK('2021 QCDR Measure Subm Template'!Y13),0,1)</f>
        <v>0</v>
      </c>
      <c r="Y12" s="15">
        <f>IF(OR('2021 QCDR Measure Subm Template'!Z13="",'2021 QCDR Measure Subm Template'!Z13="PLEASE SPECIFY"),0,1)</f>
        <v>0</v>
      </c>
      <c r="Z12" s="15">
        <f>IF(ISBLANK('2021 QCDR Measure Subm Template'!AA13),0,1)</f>
        <v>0</v>
      </c>
      <c r="AA12" s="15">
        <f>IF('2021 QCDR Measure Subm Template'!AB13="N/A",1,IF(OR(_xlfn.ISFORMULA('2021 QCDR Measure Subm Template'!AB13),ISBLANK('2021 QCDR Measure Subm Template'!AB13)),0,1))</f>
        <v>0</v>
      </c>
      <c r="AB12" s="15">
        <f>IF(ISBLANK('2021 QCDR Measure Subm Template'!AC13),0,1)</f>
        <v>0</v>
      </c>
      <c r="AC12" s="15">
        <f>IF(ISBLANK('2021 QCDR Measure Subm Template'!AD13),0,1)</f>
        <v>0</v>
      </c>
      <c r="AD12" s="15">
        <f>IF(ISBLANK('2021 QCDR Measure Subm Template'!AE13),0,1)</f>
        <v>0</v>
      </c>
      <c r="AE12" s="15">
        <f>IF(ISBLANK('2021 QCDR Measure Subm Template'!AF13),0,1)</f>
        <v>0</v>
      </c>
      <c r="AF12" s="15">
        <f>IF(ISBLANK('2021 QCDR Measure Subm Template'!AG13),0,1)</f>
        <v>0</v>
      </c>
      <c r="AG12" s="15">
        <f>IF(ISBLANK('2021 QCDR Measure Subm Template'!AH13),0,1)</f>
        <v>0</v>
      </c>
      <c r="AH12" s="15">
        <f>IF(ISBLANK('2021 QCDR Measure Subm Template'!AI13),0,1)</f>
        <v>0</v>
      </c>
      <c r="AI12" s="15">
        <f>IF('2021 QCDR Measure Subm Template'!AJ13="N/A",1,IF(OR(_xlfn.ISFORMULA('2021 QCDR Measure Subm Template'!AJ13),ISBLANK('2021 QCDR Measure Subm Template'!AJ13)),0,1))</f>
        <v>0</v>
      </c>
      <c r="AJ12" s="15">
        <f>IF(ISBLANK('2021 QCDR Measure Subm Template'!AK13),0,1)</f>
        <v>0</v>
      </c>
      <c r="AK12" s="15">
        <f>IF(OR(_xlfn.ISFORMULA('2021 QCDR Measure Subm Template'!AL13),ISBLANK('2021 QCDR Measure Subm Template'!AL13)),0,1)</f>
        <v>0</v>
      </c>
      <c r="AL12" s="15">
        <f>IF('2021 QCDR Measure Subm Template'!AM13="1st Performance Rate",1,IF(OR(_xlfn.ISFORMULA('2021 QCDR Measure Subm Template'!AM13),ISBLANK('2021 QCDR Measure Subm Template'!AM13)),0,1))</f>
        <v>0</v>
      </c>
      <c r="AM12" s="15">
        <f>IF(ISBLANK('2021 QCDR Measure Subm Template'!AN13),0,1)</f>
        <v>0</v>
      </c>
      <c r="AN12" s="15">
        <f>IF(_xlfn.ISFORMULA('2021 QCDR Measure Subm Template'!AO13),0,IF(AND('2021 QCDR Measure Subm Template'!AN13="Yes",'2021 QCDR Measure Subm Template'!AO13=""),0,1))</f>
        <v>0</v>
      </c>
      <c r="AO12" s="15">
        <f>IF(ISBLANK('2021 QCDR Measure Subm Template'!AP13),0,1)</f>
        <v>0</v>
      </c>
      <c r="AP12" s="15">
        <f>IF(ISBLANK('2021 QCDR Measure Subm Template'!AQ13),0,1)</f>
        <v>0</v>
      </c>
      <c r="AQ12" s="15">
        <f>IF(ISBLANK('2021 QCDR Measure Subm Template'!AR13),0,1)</f>
        <v>0</v>
      </c>
      <c r="AR12" s="15">
        <f>IF(ISBLANK('2021 QCDR Measure Subm Template'!AS13),0,1)</f>
        <v>0</v>
      </c>
      <c r="AS12" s="15">
        <f>IF(ISBLANK('2021 QCDR Measure Subm Template'!AT13),0,1)</f>
        <v>0</v>
      </c>
      <c r="AT12" s="15">
        <f>IF(ISBLANK('2021 QCDR Measure Subm Template'!AU13),0,1)</f>
        <v>0</v>
      </c>
      <c r="AU12" s="15">
        <f>IF(ISBLANK('2021 QCDR Measure Subm Template'!AV13),0,1)</f>
        <v>0</v>
      </c>
      <c r="AV12" s="15">
        <f>IF(ISBLANK('2021 QCDR Measure Subm Template'!AW13),0,1)</f>
        <v>0</v>
      </c>
      <c r="AW12" s="15">
        <f>IF(ISBLANK('2021 QCDR Measure Subm Template'!AX13),0,1)</f>
        <v>0</v>
      </c>
      <c r="AX12" s="15">
        <f>IF(ISBLANK('2021 QCDR Measure Subm Template'!AY13),0,1)</f>
        <v>0</v>
      </c>
      <c r="AY12" s="15">
        <f>IF(ISBLANK('2021 QCDR Measure Subm Template'!AZ13),0,1)</f>
        <v>0</v>
      </c>
      <c r="AZ12" s="15">
        <f>IF(ISBLANK('2021 QCDR Measure Subm Template'!BA13),0,1)</f>
        <v>0</v>
      </c>
      <c r="BA12" s="15">
        <f>IF(ISBLANK('2021 QCDR Measure Subm Template'!BB13),0,1)</f>
        <v>0</v>
      </c>
    </row>
    <row r="13" spans="1:57" x14ac:dyDescent="0.3">
      <c r="A13" t="str">
        <f t="shared" si="0"/>
        <v>Complete</v>
      </c>
      <c r="B13">
        <f t="shared" si="1"/>
        <v>0</v>
      </c>
      <c r="C13">
        <f t="shared" si="2"/>
        <v>0</v>
      </c>
      <c r="D13">
        <f>IF(ISBLANK('2021 QCDR Measure Subm Template'!E14),0,1)</f>
        <v>0</v>
      </c>
      <c r="E13" s="15">
        <f>IF(ISBLANK('2021 QCDR Measure Subm Template'!F14),0,1)</f>
        <v>0</v>
      </c>
      <c r="F13" s="15">
        <f>IF('2021 QCDR Measure Subm Template'!G14="N/A",1,IF(OR(_xlfn.ISFORMULA('2021 QCDR Measure Subm Template'!G14),ISBLANK('2021 QCDR Measure Subm Template'!G14)),0,1))</f>
        <v>0</v>
      </c>
      <c r="G13" s="15">
        <f>IF(ISBLANK('2021 QCDR Measure Subm Template'!H14),0,1)</f>
        <v>0</v>
      </c>
      <c r="H13" s="15">
        <f>IF('2021 QCDR Measure Subm Template'!I14="N/A",1,IF(OR(_xlfn.ISFORMULA('2021 QCDR Measure Subm Template'!I14),ISBLANK('2021 QCDR Measure Subm Template'!I14)),0,1))</f>
        <v>0</v>
      </c>
      <c r="I13" s="15">
        <f>IF('2021 QCDR Measure Subm Template'!I14="N/A",1,IF(OR(_xlfn.ISFORMULA('2021 QCDR Measure Subm Template'!J14),ISBLANK('2021 QCDR Measure Subm Template'!J14)),0,1))</f>
        <v>0</v>
      </c>
      <c r="J13" s="15">
        <f>IF('2021 QCDR Measure Subm Template'!K14="N/A",1,IF(OR(_xlfn.ISFORMULA('2021 QCDR Measure Subm Template'!K14),ISBLANK('2021 QCDR Measure Subm Template'!K14)),0,1))</f>
        <v>0</v>
      </c>
      <c r="K13" s="15">
        <f>IF('2021 QCDR Measure Subm Template'!L14="N/A",1,IF(OR(_xlfn.ISFORMULA('2021 QCDR Measure Subm Template'!L14),ISBLANK('2021 QCDR Measure Subm Template'!L14)),0,1))</f>
        <v>0</v>
      </c>
      <c r="L13" s="15">
        <f>IF(ISBLANK('2021 QCDR Measure Subm Template'!M14),0,1)</f>
        <v>0</v>
      </c>
      <c r="M13" s="15">
        <f>IF(ISBLANK('2021 QCDR Measure Subm Template'!N14),0,1)</f>
        <v>0</v>
      </c>
      <c r="N13" s="15">
        <f>IF(ISBLANK('2021 QCDR Measure Subm Template'!O14),0,1)</f>
        <v>0</v>
      </c>
      <c r="O13" s="15">
        <f>IF(ISBLANK('2021 QCDR Measure Subm Template'!P14),0,1)</f>
        <v>0</v>
      </c>
      <c r="P13" s="15">
        <f>IF(ISBLANK('2021 QCDR Measure Subm Template'!Q14),0,1)</f>
        <v>0</v>
      </c>
      <c r="Q13" s="15">
        <f>IF(ISBLANK('2021 QCDR Measure Subm Template'!R14),0,1)</f>
        <v>0</v>
      </c>
      <c r="R13" s="15">
        <f>IF(ISBLANK('2021 QCDR Measure Subm Template'!S14),0,1)</f>
        <v>0</v>
      </c>
      <c r="S13" s="15">
        <f>IF(ISBLANK('2021 QCDR Measure Subm Template'!T14),0,1)</f>
        <v>0</v>
      </c>
      <c r="T13" s="15">
        <f>IF(OR('2021 QCDR Measure Subm Template'!U14="",'2021 QCDR Measure Subm Template'!U14="PLEASE SPECIFY"),0,1)</f>
        <v>0</v>
      </c>
      <c r="U13" s="15">
        <f>IF(ISBLANK('2021 QCDR Measure Subm Template'!V14),0,1)</f>
        <v>0</v>
      </c>
      <c r="V13" s="15">
        <f>IF(ISBLANK('2021 QCDR Measure Subm Template'!W14),0,1)</f>
        <v>0</v>
      </c>
      <c r="W13" s="15">
        <f>IF(OR('2021 QCDR Measure Subm Template'!X14="",'2021 QCDR Measure Subm Template'!X14="Please Specify"),0,1)</f>
        <v>0</v>
      </c>
      <c r="X13" s="15">
        <f>IF(ISBLANK('2021 QCDR Measure Subm Template'!Y14),0,1)</f>
        <v>0</v>
      </c>
      <c r="Y13" s="15">
        <f>IF(OR('2021 QCDR Measure Subm Template'!Z14="",'2021 QCDR Measure Subm Template'!Z14="PLEASE SPECIFY"),0,1)</f>
        <v>0</v>
      </c>
      <c r="Z13" s="15">
        <f>IF(ISBLANK('2021 QCDR Measure Subm Template'!AA14),0,1)</f>
        <v>0</v>
      </c>
      <c r="AA13" s="15">
        <f>IF('2021 QCDR Measure Subm Template'!AB14="N/A",1,IF(OR(_xlfn.ISFORMULA('2021 QCDR Measure Subm Template'!AB14),ISBLANK('2021 QCDR Measure Subm Template'!AB14)),0,1))</f>
        <v>0</v>
      </c>
      <c r="AB13" s="15">
        <f>IF(ISBLANK('2021 QCDR Measure Subm Template'!AC14),0,1)</f>
        <v>0</v>
      </c>
      <c r="AC13" s="15">
        <f>IF(ISBLANK('2021 QCDR Measure Subm Template'!AD14),0,1)</f>
        <v>0</v>
      </c>
      <c r="AD13" s="15">
        <f>IF(ISBLANK('2021 QCDR Measure Subm Template'!AE14),0,1)</f>
        <v>0</v>
      </c>
      <c r="AE13" s="15">
        <f>IF(ISBLANK('2021 QCDR Measure Subm Template'!AF14),0,1)</f>
        <v>0</v>
      </c>
      <c r="AF13" s="15">
        <f>IF(ISBLANK('2021 QCDR Measure Subm Template'!AG14),0,1)</f>
        <v>0</v>
      </c>
      <c r="AG13" s="15">
        <f>IF(ISBLANK('2021 QCDR Measure Subm Template'!AH14),0,1)</f>
        <v>0</v>
      </c>
      <c r="AH13" s="15">
        <f>IF(ISBLANK('2021 QCDR Measure Subm Template'!AI14),0,1)</f>
        <v>0</v>
      </c>
      <c r="AI13" s="15">
        <f>IF('2021 QCDR Measure Subm Template'!AJ14="N/A",1,IF(OR(_xlfn.ISFORMULA('2021 QCDR Measure Subm Template'!AJ14),ISBLANK('2021 QCDR Measure Subm Template'!AJ14)),0,1))</f>
        <v>0</v>
      </c>
      <c r="AJ13" s="15">
        <f>IF(ISBLANK('2021 QCDR Measure Subm Template'!AK14),0,1)</f>
        <v>0</v>
      </c>
      <c r="AK13" s="15">
        <f>IF(OR(_xlfn.ISFORMULA('2021 QCDR Measure Subm Template'!AL14),ISBLANK('2021 QCDR Measure Subm Template'!AL14)),0,1)</f>
        <v>0</v>
      </c>
      <c r="AL13" s="15">
        <f>IF('2021 QCDR Measure Subm Template'!AM14="1st Performance Rate",1,IF(OR(_xlfn.ISFORMULA('2021 QCDR Measure Subm Template'!AM14),ISBLANK('2021 QCDR Measure Subm Template'!AM14)),0,1))</f>
        <v>0</v>
      </c>
      <c r="AM13" s="15">
        <f>IF(ISBLANK('2021 QCDR Measure Subm Template'!AN14),0,1)</f>
        <v>0</v>
      </c>
      <c r="AN13" s="15">
        <f>IF(_xlfn.ISFORMULA('2021 QCDR Measure Subm Template'!AO14),0,IF(AND('2021 QCDR Measure Subm Template'!AN14="Yes",'2021 QCDR Measure Subm Template'!AO14=""),0,1))</f>
        <v>0</v>
      </c>
      <c r="AO13" s="15">
        <f>IF(ISBLANK('2021 QCDR Measure Subm Template'!AP14),0,1)</f>
        <v>0</v>
      </c>
      <c r="AP13" s="15">
        <f>IF(ISBLANK('2021 QCDR Measure Subm Template'!AQ14),0,1)</f>
        <v>0</v>
      </c>
      <c r="AQ13" s="15">
        <f>IF(ISBLANK('2021 QCDR Measure Subm Template'!AR14),0,1)</f>
        <v>0</v>
      </c>
      <c r="AR13" s="15">
        <f>IF(ISBLANK('2021 QCDR Measure Subm Template'!AS14),0,1)</f>
        <v>0</v>
      </c>
      <c r="AS13" s="15">
        <f>IF(ISBLANK('2021 QCDR Measure Subm Template'!AT14),0,1)</f>
        <v>0</v>
      </c>
      <c r="AT13" s="15">
        <f>IF(ISBLANK('2021 QCDR Measure Subm Template'!AU14),0,1)</f>
        <v>0</v>
      </c>
      <c r="AU13" s="15">
        <f>IF(ISBLANK('2021 QCDR Measure Subm Template'!AV14),0,1)</f>
        <v>0</v>
      </c>
      <c r="AV13" s="15">
        <f>IF(ISBLANK('2021 QCDR Measure Subm Template'!AW14),0,1)</f>
        <v>0</v>
      </c>
      <c r="AW13" s="15">
        <f>IF(ISBLANK('2021 QCDR Measure Subm Template'!AX14),0,1)</f>
        <v>0</v>
      </c>
      <c r="AX13" s="15">
        <f>IF(ISBLANK('2021 QCDR Measure Subm Template'!AY14),0,1)</f>
        <v>0</v>
      </c>
      <c r="AY13" s="15">
        <f>IF(ISBLANK('2021 QCDR Measure Subm Template'!AZ14),0,1)</f>
        <v>0</v>
      </c>
      <c r="AZ13" s="15">
        <f>IF(ISBLANK('2021 QCDR Measure Subm Template'!BA14),0,1)</f>
        <v>0</v>
      </c>
      <c r="BA13" s="15">
        <f>IF(ISBLANK('2021 QCDR Measure Subm Template'!BB14),0,1)</f>
        <v>0</v>
      </c>
    </row>
    <row r="14" spans="1:57" x14ac:dyDescent="0.3">
      <c r="A14" t="str">
        <f t="shared" si="0"/>
        <v>Complete</v>
      </c>
      <c r="B14">
        <f t="shared" si="1"/>
        <v>0</v>
      </c>
      <c r="C14">
        <f t="shared" si="2"/>
        <v>0</v>
      </c>
      <c r="D14">
        <f>IF(ISBLANK('2021 QCDR Measure Subm Template'!E15),0,1)</f>
        <v>0</v>
      </c>
      <c r="E14" s="15">
        <f>IF(ISBLANK('2021 QCDR Measure Subm Template'!F15),0,1)</f>
        <v>0</v>
      </c>
      <c r="F14" s="15">
        <f>IF('2021 QCDR Measure Subm Template'!G15="N/A",1,IF(OR(_xlfn.ISFORMULA('2021 QCDR Measure Subm Template'!G15),ISBLANK('2021 QCDR Measure Subm Template'!G15)),0,1))</f>
        <v>0</v>
      </c>
      <c r="G14" s="15">
        <f>IF(ISBLANK('2021 QCDR Measure Subm Template'!H15),0,1)</f>
        <v>0</v>
      </c>
      <c r="H14" s="15">
        <f>IF('2021 QCDR Measure Subm Template'!I15="N/A",1,IF(OR(_xlfn.ISFORMULA('2021 QCDR Measure Subm Template'!I15),ISBLANK('2021 QCDR Measure Subm Template'!I15)),0,1))</f>
        <v>0</v>
      </c>
      <c r="I14" s="15">
        <f>IF('2021 QCDR Measure Subm Template'!I15="N/A",1,IF(OR(_xlfn.ISFORMULA('2021 QCDR Measure Subm Template'!J15),ISBLANK('2021 QCDR Measure Subm Template'!J15)),0,1))</f>
        <v>0</v>
      </c>
      <c r="J14" s="15">
        <f>IF('2021 QCDR Measure Subm Template'!K15="N/A",1,IF(OR(_xlfn.ISFORMULA('2021 QCDR Measure Subm Template'!K15),ISBLANK('2021 QCDR Measure Subm Template'!K15)),0,1))</f>
        <v>0</v>
      </c>
      <c r="K14" s="15">
        <f>IF('2021 QCDR Measure Subm Template'!L15="N/A",1,IF(OR(_xlfn.ISFORMULA('2021 QCDR Measure Subm Template'!L15),ISBLANK('2021 QCDR Measure Subm Template'!L15)),0,1))</f>
        <v>0</v>
      </c>
      <c r="L14" s="15">
        <f>IF(ISBLANK('2021 QCDR Measure Subm Template'!M15),0,1)</f>
        <v>0</v>
      </c>
      <c r="M14" s="15">
        <f>IF(ISBLANK('2021 QCDR Measure Subm Template'!N15),0,1)</f>
        <v>0</v>
      </c>
      <c r="N14" s="15">
        <f>IF(ISBLANK('2021 QCDR Measure Subm Template'!O15),0,1)</f>
        <v>0</v>
      </c>
      <c r="O14" s="15">
        <f>IF(ISBLANK('2021 QCDR Measure Subm Template'!P15),0,1)</f>
        <v>0</v>
      </c>
      <c r="P14" s="15">
        <f>IF(ISBLANK('2021 QCDR Measure Subm Template'!Q15),0,1)</f>
        <v>0</v>
      </c>
      <c r="Q14" s="15">
        <f>IF(ISBLANK('2021 QCDR Measure Subm Template'!R15),0,1)</f>
        <v>0</v>
      </c>
      <c r="R14" s="15">
        <f>IF(ISBLANK('2021 QCDR Measure Subm Template'!S15),0,1)</f>
        <v>0</v>
      </c>
      <c r="S14" s="15">
        <f>IF(ISBLANK('2021 QCDR Measure Subm Template'!T15),0,1)</f>
        <v>0</v>
      </c>
      <c r="T14" s="15">
        <f>IF(OR('2021 QCDR Measure Subm Template'!U15="",'2021 QCDR Measure Subm Template'!U15="PLEASE SPECIFY"),0,1)</f>
        <v>0</v>
      </c>
      <c r="U14" s="15">
        <f>IF(ISBLANK('2021 QCDR Measure Subm Template'!V15),0,1)</f>
        <v>0</v>
      </c>
      <c r="V14" s="15">
        <f>IF(ISBLANK('2021 QCDR Measure Subm Template'!W15),0,1)</f>
        <v>0</v>
      </c>
      <c r="W14" s="15">
        <f>IF(OR('2021 QCDR Measure Subm Template'!X15="",'2021 QCDR Measure Subm Template'!X15="Please Specify"),0,1)</f>
        <v>0</v>
      </c>
      <c r="X14" s="15">
        <f>IF(ISBLANK('2021 QCDR Measure Subm Template'!Y15),0,1)</f>
        <v>0</v>
      </c>
      <c r="Y14" s="15">
        <f>IF(OR('2021 QCDR Measure Subm Template'!Z15="",'2021 QCDR Measure Subm Template'!Z15="PLEASE SPECIFY"),0,1)</f>
        <v>0</v>
      </c>
      <c r="Z14" s="15">
        <f>IF(ISBLANK('2021 QCDR Measure Subm Template'!AA15),0,1)</f>
        <v>0</v>
      </c>
      <c r="AA14" s="15">
        <f>IF('2021 QCDR Measure Subm Template'!AB15="N/A",1,IF(OR(_xlfn.ISFORMULA('2021 QCDR Measure Subm Template'!AB15),ISBLANK('2021 QCDR Measure Subm Template'!AB15)),0,1))</f>
        <v>0</v>
      </c>
      <c r="AB14" s="15">
        <f>IF(ISBLANK('2021 QCDR Measure Subm Template'!AC15),0,1)</f>
        <v>0</v>
      </c>
      <c r="AC14" s="15">
        <f>IF(ISBLANK('2021 QCDR Measure Subm Template'!AD15),0,1)</f>
        <v>0</v>
      </c>
      <c r="AD14" s="15">
        <f>IF(ISBLANK('2021 QCDR Measure Subm Template'!AE15),0,1)</f>
        <v>0</v>
      </c>
      <c r="AE14" s="15">
        <f>IF(ISBLANK('2021 QCDR Measure Subm Template'!AF15),0,1)</f>
        <v>0</v>
      </c>
      <c r="AF14" s="15">
        <f>IF(ISBLANK('2021 QCDR Measure Subm Template'!AG15),0,1)</f>
        <v>0</v>
      </c>
      <c r="AG14" s="15">
        <f>IF(ISBLANK('2021 QCDR Measure Subm Template'!AH15),0,1)</f>
        <v>0</v>
      </c>
      <c r="AH14" s="15">
        <f>IF(ISBLANK('2021 QCDR Measure Subm Template'!AI15),0,1)</f>
        <v>0</v>
      </c>
      <c r="AI14" s="15">
        <f>IF('2021 QCDR Measure Subm Template'!AJ15="N/A",1,IF(OR(_xlfn.ISFORMULA('2021 QCDR Measure Subm Template'!AJ15),ISBLANK('2021 QCDR Measure Subm Template'!AJ15)),0,1))</f>
        <v>0</v>
      </c>
      <c r="AJ14" s="15">
        <f>IF(ISBLANK('2021 QCDR Measure Subm Template'!AK15),0,1)</f>
        <v>0</v>
      </c>
      <c r="AK14" s="15">
        <f>IF(OR(_xlfn.ISFORMULA('2021 QCDR Measure Subm Template'!AL15),ISBLANK('2021 QCDR Measure Subm Template'!AL15)),0,1)</f>
        <v>0</v>
      </c>
      <c r="AL14" s="15">
        <f>IF('2021 QCDR Measure Subm Template'!AM15="1st Performance Rate",1,IF(OR(_xlfn.ISFORMULA('2021 QCDR Measure Subm Template'!AM15),ISBLANK('2021 QCDR Measure Subm Template'!AM15)),0,1))</f>
        <v>0</v>
      </c>
      <c r="AM14" s="15">
        <f>IF(ISBLANK('2021 QCDR Measure Subm Template'!AN15),0,1)</f>
        <v>0</v>
      </c>
      <c r="AN14" s="15">
        <f>IF(_xlfn.ISFORMULA('2021 QCDR Measure Subm Template'!AO15),0,IF(AND('2021 QCDR Measure Subm Template'!AN15="Yes",'2021 QCDR Measure Subm Template'!AO15=""),0,1))</f>
        <v>0</v>
      </c>
      <c r="AO14" s="15">
        <f>IF(ISBLANK('2021 QCDR Measure Subm Template'!AP15),0,1)</f>
        <v>0</v>
      </c>
      <c r="AP14" s="15">
        <f>IF(ISBLANK('2021 QCDR Measure Subm Template'!AQ15),0,1)</f>
        <v>0</v>
      </c>
      <c r="AQ14" s="15">
        <f>IF(ISBLANK('2021 QCDR Measure Subm Template'!AR15),0,1)</f>
        <v>0</v>
      </c>
      <c r="AR14" s="15">
        <f>IF(ISBLANK('2021 QCDR Measure Subm Template'!AS15),0,1)</f>
        <v>0</v>
      </c>
      <c r="AS14" s="15">
        <f>IF(ISBLANK('2021 QCDR Measure Subm Template'!AT15),0,1)</f>
        <v>0</v>
      </c>
      <c r="AT14" s="15">
        <f>IF(ISBLANK('2021 QCDR Measure Subm Template'!AU15),0,1)</f>
        <v>0</v>
      </c>
      <c r="AU14" s="15">
        <f>IF(ISBLANK('2021 QCDR Measure Subm Template'!AV15),0,1)</f>
        <v>0</v>
      </c>
      <c r="AV14" s="15">
        <f>IF(ISBLANK('2021 QCDR Measure Subm Template'!AW15),0,1)</f>
        <v>0</v>
      </c>
      <c r="AW14" s="15">
        <f>IF(ISBLANK('2021 QCDR Measure Subm Template'!AX15),0,1)</f>
        <v>0</v>
      </c>
      <c r="AX14" s="15">
        <f>IF(ISBLANK('2021 QCDR Measure Subm Template'!AY15),0,1)</f>
        <v>0</v>
      </c>
      <c r="AY14" s="15">
        <f>IF(ISBLANK('2021 QCDR Measure Subm Template'!AZ15),0,1)</f>
        <v>0</v>
      </c>
      <c r="AZ14" s="15">
        <f>IF(ISBLANK('2021 QCDR Measure Subm Template'!BA15),0,1)</f>
        <v>0</v>
      </c>
      <c r="BA14" s="15">
        <f>IF(ISBLANK('2021 QCDR Measure Subm Template'!BB15),0,1)</f>
        <v>0</v>
      </c>
    </row>
    <row r="15" spans="1:57" x14ac:dyDescent="0.3">
      <c r="A15" t="str">
        <f t="shared" si="0"/>
        <v>Complete</v>
      </c>
      <c r="B15">
        <f t="shared" si="1"/>
        <v>0</v>
      </c>
      <c r="C15">
        <f t="shared" si="2"/>
        <v>0</v>
      </c>
      <c r="D15">
        <f>IF(ISBLANK('2021 QCDR Measure Subm Template'!E16),0,1)</f>
        <v>0</v>
      </c>
      <c r="E15" s="15">
        <f>IF(ISBLANK('2021 QCDR Measure Subm Template'!F16),0,1)</f>
        <v>0</v>
      </c>
      <c r="F15" s="15">
        <f>IF('2021 QCDR Measure Subm Template'!G16="N/A",1,IF(OR(_xlfn.ISFORMULA('2021 QCDR Measure Subm Template'!G16),ISBLANK('2021 QCDR Measure Subm Template'!G16)),0,1))</f>
        <v>0</v>
      </c>
      <c r="G15" s="15">
        <f>IF(ISBLANK('2021 QCDR Measure Subm Template'!H16),0,1)</f>
        <v>0</v>
      </c>
      <c r="H15" s="15">
        <f>IF('2021 QCDR Measure Subm Template'!I16="N/A",1,IF(OR(_xlfn.ISFORMULA('2021 QCDR Measure Subm Template'!I16),ISBLANK('2021 QCDR Measure Subm Template'!I16)),0,1))</f>
        <v>0</v>
      </c>
      <c r="I15" s="15">
        <f>IF('2021 QCDR Measure Subm Template'!I16="N/A",1,IF(OR(_xlfn.ISFORMULA('2021 QCDR Measure Subm Template'!J16),ISBLANK('2021 QCDR Measure Subm Template'!J16)),0,1))</f>
        <v>0</v>
      </c>
      <c r="J15" s="15">
        <f>IF('2021 QCDR Measure Subm Template'!K16="N/A",1,IF(OR(_xlfn.ISFORMULA('2021 QCDR Measure Subm Template'!K16),ISBLANK('2021 QCDR Measure Subm Template'!K16)),0,1))</f>
        <v>0</v>
      </c>
      <c r="K15" s="15">
        <f>IF('2021 QCDR Measure Subm Template'!L16="N/A",1,IF(OR(_xlfn.ISFORMULA('2021 QCDR Measure Subm Template'!L16),ISBLANK('2021 QCDR Measure Subm Template'!L16)),0,1))</f>
        <v>0</v>
      </c>
      <c r="L15" s="15">
        <f>IF(ISBLANK('2021 QCDR Measure Subm Template'!M16),0,1)</f>
        <v>0</v>
      </c>
      <c r="M15" s="15">
        <f>IF(ISBLANK('2021 QCDR Measure Subm Template'!N16),0,1)</f>
        <v>0</v>
      </c>
      <c r="N15" s="15">
        <f>IF(ISBLANK('2021 QCDR Measure Subm Template'!O16),0,1)</f>
        <v>0</v>
      </c>
      <c r="O15" s="15">
        <f>IF(ISBLANK('2021 QCDR Measure Subm Template'!P16),0,1)</f>
        <v>0</v>
      </c>
      <c r="P15" s="15">
        <f>IF(ISBLANK('2021 QCDR Measure Subm Template'!Q16),0,1)</f>
        <v>0</v>
      </c>
      <c r="Q15" s="15">
        <f>IF(ISBLANK('2021 QCDR Measure Subm Template'!R16),0,1)</f>
        <v>0</v>
      </c>
      <c r="R15" s="15">
        <f>IF(ISBLANK('2021 QCDR Measure Subm Template'!S16),0,1)</f>
        <v>0</v>
      </c>
      <c r="S15" s="15">
        <f>IF(ISBLANK('2021 QCDR Measure Subm Template'!T16),0,1)</f>
        <v>0</v>
      </c>
      <c r="T15" s="15">
        <f>IF(OR('2021 QCDR Measure Subm Template'!U16="",'2021 QCDR Measure Subm Template'!U16="PLEASE SPECIFY"),0,1)</f>
        <v>0</v>
      </c>
      <c r="U15" s="15">
        <f>IF(ISBLANK('2021 QCDR Measure Subm Template'!V16),0,1)</f>
        <v>0</v>
      </c>
      <c r="V15" s="15">
        <f>IF(ISBLANK('2021 QCDR Measure Subm Template'!W16),0,1)</f>
        <v>0</v>
      </c>
      <c r="W15" s="15">
        <f>IF(OR('2021 QCDR Measure Subm Template'!X16="",'2021 QCDR Measure Subm Template'!X16="Please Specify"),0,1)</f>
        <v>0</v>
      </c>
      <c r="X15" s="15">
        <f>IF(ISBLANK('2021 QCDR Measure Subm Template'!Y16),0,1)</f>
        <v>0</v>
      </c>
      <c r="Y15" s="15">
        <f>IF(OR('2021 QCDR Measure Subm Template'!Z16="",'2021 QCDR Measure Subm Template'!Z16="PLEASE SPECIFY"),0,1)</f>
        <v>0</v>
      </c>
      <c r="Z15" s="15">
        <f>IF(ISBLANK('2021 QCDR Measure Subm Template'!AA16),0,1)</f>
        <v>0</v>
      </c>
      <c r="AA15" s="15">
        <f>IF('2021 QCDR Measure Subm Template'!AB16="N/A",1,IF(OR(_xlfn.ISFORMULA('2021 QCDR Measure Subm Template'!AB16),ISBLANK('2021 QCDR Measure Subm Template'!AB16)),0,1))</f>
        <v>0</v>
      </c>
      <c r="AB15" s="15">
        <f>IF(ISBLANK('2021 QCDR Measure Subm Template'!AC16),0,1)</f>
        <v>0</v>
      </c>
      <c r="AC15" s="15">
        <f>IF(ISBLANK('2021 QCDR Measure Subm Template'!AD16),0,1)</f>
        <v>0</v>
      </c>
      <c r="AD15" s="15">
        <f>IF(ISBLANK('2021 QCDR Measure Subm Template'!AE16),0,1)</f>
        <v>0</v>
      </c>
      <c r="AE15" s="15">
        <f>IF(ISBLANK('2021 QCDR Measure Subm Template'!AF16),0,1)</f>
        <v>0</v>
      </c>
      <c r="AF15" s="15">
        <f>IF(ISBLANK('2021 QCDR Measure Subm Template'!AG16),0,1)</f>
        <v>0</v>
      </c>
      <c r="AG15" s="15">
        <f>IF(ISBLANK('2021 QCDR Measure Subm Template'!AH16),0,1)</f>
        <v>0</v>
      </c>
      <c r="AH15" s="15">
        <f>IF(ISBLANK('2021 QCDR Measure Subm Template'!AI16),0,1)</f>
        <v>0</v>
      </c>
      <c r="AI15" s="15">
        <f>IF('2021 QCDR Measure Subm Template'!AJ16="N/A",1,IF(OR(_xlfn.ISFORMULA('2021 QCDR Measure Subm Template'!AJ16),ISBLANK('2021 QCDR Measure Subm Template'!AJ16)),0,1))</f>
        <v>0</v>
      </c>
      <c r="AJ15" s="15">
        <f>IF(ISBLANK('2021 QCDR Measure Subm Template'!AK16),0,1)</f>
        <v>0</v>
      </c>
      <c r="AK15" s="15">
        <f>IF(OR(_xlfn.ISFORMULA('2021 QCDR Measure Subm Template'!AL16),ISBLANK('2021 QCDR Measure Subm Template'!AL16)),0,1)</f>
        <v>0</v>
      </c>
      <c r="AL15" s="15">
        <f>IF('2021 QCDR Measure Subm Template'!AM16="1st Performance Rate",1,IF(OR(_xlfn.ISFORMULA('2021 QCDR Measure Subm Template'!AM16),ISBLANK('2021 QCDR Measure Subm Template'!AM16)),0,1))</f>
        <v>0</v>
      </c>
      <c r="AM15" s="15">
        <f>IF(ISBLANK('2021 QCDR Measure Subm Template'!AN16),0,1)</f>
        <v>0</v>
      </c>
      <c r="AN15" s="15">
        <f>IF(_xlfn.ISFORMULA('2021 QCDR Measure Subm Template'!AO16),0,IF(AND('2021 QCDR Measure Subm Template'!AN16="Yes",'2021 QCDR Measure Subm Template'!AO16=""),0,1))</f>
        <v>0</v>
      </c>
      <c r="AO15" s="15">
        <f>IF(ISBLANK('2021 QCDR Measure Subm Template'!AP16),0,1)</f>
        <v>0</v>
      </c>
      <c r="AP15" s="15">
        <f>IF(ISBLANK('2021 QCDR Measure Subm Template'!AQ16),0,1)</f>
        <v>0</v>
      </c>
      <c r="AQ15" s="15">
        <f>IF(ISBLANK('2021 QCDR Measure Subm Template'!AR16),0,1)</f>
        <v>0</v>
      </c>
      <c r="AR15" s="15">
        <f>IF(ISBLANK('2021 QCDR Measure Subm Template'!AS16),0,1)</f>
        <v>0</v>
      </c>
      <c r="AS15" s="15">
        <f>IF(ISBLANK('2021 QCDR Measure Subm Template'!AT16),0,1)</f>
        <v>0</v>
      </c>
      <c r="AT15" s="15">
        <f>IF(ISBLANK('2021 QCDR Measure Subm Template'!AU16),0,1)</f>
        <v>0</v>
      </c>
      <c r="AU15" s="15">
        <f>IF(ISBLANK('2021 QCDR Measure Subm Template'!AV16),0,1)</f>
        <v>0</v>
      </c>
      <c r="AV15" s="15">
        <f>IF(ISBLANK('2021 QCDR Measure Subm Template'!AW16),0,1)</f>
        <v>0</v>
      </c>
      <c r="AW15" s="15">
        <f>IF(ISBLANK('2021 QCDR Measure Subm Template'!AX16),0,1)</f>
        <v>0</v>
      </c>
      <c r="AX15" s="15">
        <f>IF(ISBLANK('2021 QCDR Measure Subm Template'!AY16),0,1)</f>
        <v>0</v>
      </c>
      <c r="AY15" s="15">
        <f>IF(ISBLANK('2021 QCDR Measure Subm Template'!AZ16),0,1)</f>
        <v>0</v>
      </c>
      <c r="AZ15" s="15">
        <f>IF(ISBLANK('2021 QCDR Measure Subm Template'!BA16),0,1)</f>
        <v>0</v>
      </c>
      <c r="BA15" s="15">
        <f>IF(ISBLANK('2021 QCDR Measure Subm Template'!BB16),0,1)</f>
        <v>0</v>
      </c>
    </row>
    <row r="16" spans="1:57" x14ac:dyDescent="0.3">
      <c r="A16" t="str">
        <f t="shared" si="0"/>
        <v>Complete</v>
      </c>
      <c r="B16">
        <f t="shared" si="1"/>
        <v>0</v>
      </c>
      <c r="C16">
        <f t="shared" si="2"/>
        <v>0</v>
      </c>
      <c r="D16">
        <f>IF(ISBLANK('2021 QCDR Measure Subm Template'!E17),0,1)</f>
        <v>0</v>
      </c>
      <c r="E16" s="15">
        <f>IF(ISBLANK('2021 QCDR Measure Subm Template'!F17),0,1)</f>
        <v>0</v>
      </c>
      <c r="F16" s="15">
        <f>IF('2021 QCDR Measure Subm Template'!G17="N/A",1,IF(OR(_xlfn.ISFORMULA('2021 QCDR Measure Subm Template'!G17),ISBLANK('2021 QCDR Measure Subm Template'!G17)),0,1))</f>
        <v>0</v>
      </c>
      <c r="G16" s="15">
        <f>IF(ISBLANK('2021 QCDR Measure Subm Template'!H17),0,1)</f>
        <v>0</v>
      </c>
      <c r="H16" s="15">
        <f>IF('2021 QCDR Measure Subm Template'!I17="N/A",1,IF(OR(_xlfn.ISFORMULA('2021 QCDR Measure Subm Template'!I17),ISBLANK('2021 QCDR Measure Subm Template'!I17)),0,1))</f>
        <v>0</v>
      </c>
      <c r="I16" s="15">
        <f>IF('2021 QCDR Measure Subm Template'!I17="N/A",1,IF(OR(_xlfn.ISFORMULA('2021 QCDR Measure Subm Template'!J17),ISBLANK('2021 QCDR Measure Subm Template'!J17)),0,1))</f>
        <v>0</v>
      </c>
      <c r="J16" s="15">
        <f>IF('2021 QCDR Measure Subm Template'!K17="N/A",1,IF(OR(_xlfn.ISFORMULA('2021 QCDR Measure Subm Template'!K17),ISBLANK('2021 QCDR Measure Subm Template'!K17)),0,1))</f>
        <v>0</v>
      </c>
      <c r="K16" s="15">
        <f>IF('2021 QCDR Measure Subm Template'!L17="N/A",1,IF(OR(_xlfn.ISFORMULA('2021 QCDR Measure Subm Template'!L17),ISBLANK('2021 QCDR Measure Subm Template'!L17)),0,1))</f>
        <v>0</v>
      </c>
      <c r="L16" s="15">
        <f>IF(ISBLANK('2021 QCDR Measure Subm Template'!M17),0,1)</f>
        <v>0</v>
      </c>
      <c r="M16" s="15">
        <f>IF(ISBLANK('2021 QCDR Measure Subm Template'!N17),0,1)</f>
        <v>0</v>
      </c>
      <c r="N16" s="15">
        <f>IF(ISBLANK('2021 QCDR Measure Subm Template'!O17),0,1)</f>
        <v>0</v>
      </c>
      <c r="O16" s="15">
        <f>IF(ISBLANK('2021 QCDR Measure Subm Template'!P17),0,1)</f>
        <v>0</v>
      </c>
      <c r="P16" s="15">
        <f>IF(ISBLANK('2021 QCDR Measure Subm Template'!Q17),0,1)</f>
        <v>0</v>
      </c>
      <c r="Q16" s="15">
        <f>IF(ISBLANK('2021 QCDR Measure Subm Template'!R17),0,1)</f>
        <v>0</v>
      </c>
      <c r="R16" s="15">
        <f>IF(ISBLANK('2021 QCDR Measure Subm Template'!S17),0,1)</f>
        <v>0</v>
      </c>
      <c r="S16" s="15">
        <f>IF(ISBLANK('2021 QCDR Measure Subm Template'!T17),0,1)</f>
        <v>0</v>
      </c>
      <c r="T16" s="15">
        <f>IF(OR('2021 QCDR Measure Subm Template'!U17="",'2021 QCDR Measure Subm Template'!U17="PLEASE SPECIFY"),0,1)</f>
        <v>0</v>
      </c>
      <c r="U16" s="15">
        <f>IF(ISBLANK('2021 QCDR Measure Subm Template'!V17),0,1)</f>
        <v>0</v>
      </c>
      <c r="V16" s="15">
        <f>IF(ISBLANK('2021 QCDR Measure Subm Template'!W17),0,1)</f>
        <v>0</v>
      </c>
      <c r="W16" s="15">
        <f>IF(OR('2021 QCDR Measure Subm Template'!X17="",'2021 QCDR Measure Subm Template'!X17="Please Specify"),0,1)</f>
        <v>0</v>
      </c>
      <c r="X16" s="15">
        <f>IF(ISBLANK('2021 QCDR Measure Subm Template'!Y17),0,1)</f>
        <v>0</v>
      </c>
      <c r="Y16" s="15">
        <f>IF(OR('2021 QCDR Measure Subm Template'!Z17="",'2021 QCDR Measure Subm Template'!Z17="PLEASE SPECIFY"),0,1)</f>
        <v>0</v>
      </c>
      <c r="Z16" s="15">
        <f>IF(ISBLANK('2021 QCDR Measure Subm Template'!AA17),0,1)</f>
        <v>0</v>
      </c>
      <c r="AA16" s="15">
        <f>IF('2021 QCDR Measure Subm Template'!AB17="N/A",1,IF(OR(_xlfn.ISFORMULA('2021 QCDR Measure Subm Template'!AB17),ISBLANK('2021 QCDR Measure Subm Template'!AB17)),0,1))</f>
        <v>0</v>
      </c>
      <c r="AB16" s="15">
        <f>IF(ISBLANK('2021 QCDR Measure Subm Template'!AC17),0,1)</f>
        <v>0</v>
      </c>
      <c r="AC16" s="15">
        <f>IF(ISBLANK('2021 QCDR Measure Subm Template'!AD17),0,1)</f>
        <v>0</v>
      </c>
      <c r="AD16" s="15">
        <f>IF(ISBLANK('2021 QCDR Measure Subm Template'!AE17),0,1)</f>
        <v>0</v>
      </c>
      <c r="AE16" s="15">
        <f>IF(ISBLANK('2021 QCDR Measure Subm Template'!AF17),0,1)</f>
        <v>0</v>
      </c>
      <c r="AF16" s="15">
        <f>IF(ISBLANK('2021 QCDR Measure Subm Template'!AG17),0,1)</f>
        <v>0</v>
      </c>
      <c r="AG16" s="15">
        <f>IF(ISBLANK('2021 QCDR Measure Subm Template'!AH17),0,1)</f>
        <v>0</v>
      </c>
      <c r="AH16" s="15">
        <f>IF(ISBLANK('2021 QCDR Measure Subm Template'!AI17),0,1)</f>
        <v>0</v>
      </c>
      <c r="AI16" s="15">
        <f>IF('2021 QCDR Measure Subm Template'!AJ17="N/A",1,IF(OR(_xlfn.ISFORMULA('2021 QCDR Measure Subm Template'!AJ17),ISBLANK('2021 QCDR Measure Subm Template'!AJ17)),0,1))</f>
        <v>0</v>
      </c>
      <c r="AJ16" s="15">
        <f>IF(ISBLANK('2021 QCDR Measure Subm Template'!AK17),0,1)</f>
        <v>0</v>
      </c>
      <c r="AK16" s="15">
        <f>IF(OR(_xlfn.ISFORMULA('2021 QCDR Measure Subm Template'!AL17),ISBLANK('2021 QCDR Measure Subm Template'!AL17)),0,1)</f>
        <v>0</v>
      </c>
      <c r="AL16" s="15">
        <f>IF('2021 QCDR Measure Subm Template'!AM17="1st Performance Rate",1,IF(OR(_xlfn.ISFORMULA('2021 QCDR Measure Subm Template'!AM17),ISBLANK('2021 QCDR Measure Subm Template'!AM17)),0,1))</f>
        <v>0</v>
      </c>
      <c r="AM16" s="15">
        <f>IF(ISBLANK('2021 QCDR Measure Subm Template'!AN17),0,1)</f>
        <v>0</v>
      </c>
      <c r="AN16" s="15">
        <f>IF(_xlfn.ISFORMULA('2021 QCDR Measure Subm Template'!AO17),0,IF(AND('2021 QCDR Measure Subm Template'!AN17="Yes",'2021 QCDR Measure Subm Template'!AO17=""),0,1))</f>
        <v>0</v>
      </c>
      <c r="AO16" s="15">
        <f>IF(ISBLANK('2021 QCDR Measure Subm Template'!AP17),0,1)</f>
        <v>0</v>
      </c>
      <c r="AP16" s="15">
        <f>IF(ISBLANK('2021 QCDR Measure Subm Template'!AQ17),0,1)</f>
        <v>0</v>
      </c>
      <c r="AQ16" s="15">
        <f>IF(ISBLANK('2021 QCDR Measure Subm Template'!AR17),0,1)</f>
        <v>0</v>
      </c>
      <c r="AR16" s="15">
        <f>IF(ISBLANK('2021 QCDR Measure Subm Template'!AS17),0,1)</f>
        <v>0</v>
      </c>
      <c r="AS16" s="15">
        <f>IF(ISBLANK('2021 QCDR Measure Subm Template'!AT17),0,1)</f>
        <v>0</v>
      </c>
      <c r="AT16" s="15">
        <f>IF(ISBLANK('2021 QCDR Measure Subm Template'!AU17),0,1)</f>
        <v>0</v>
      </c>
      <c r="AU16" s="15">
        <f>IF(ISBLANK('2021 QCDR Measure Subm Template'!AV17),0,1)</f>
        <v>0</v>
      </c>
      <c r="AV16" s="15">
        <f>IF(ISBLANK('2021 QCDR Measure Subm Template'!AW17),0,1)</f>
        <v>0</v>
      </c>
      <c r="AW16" s="15">
        <f>IF(ISBLANK('2021 QCDR Measure Subm Template'!AX17),0,1)</f>
        <v>0</v>
      </c>
      <c r="AX16" s="15">
        <f>IF(ISBLANK('2021 QCDR Measure Subm Template'!AY17),0,1)</f>
        <v>0</v>
      </c>
      <c r="AY16" s="15">
        <f>IF(ISBLANK('2021 QCDR Measure Subm Template'!AZ17),0,1)</f>
        <v>0</v>
      </c>
      <c r="AZ16" s="15">
        <f>IF(ISBLANK('2021 QCDR Measure Subm Template'!BA17),0,1)</f>
        <v>0</v>
      </c>
      <c r="BA16" s="15">
        <f>IF(ISBLANK('2021 QCDR Measure Subm Template'!BB17),0,1)</f>
        <v>0</v>
      </c>
    </row>
    <row r="17" spans="1:53" x14ac:dyDescent="0.3">
      <c r="A17" t="str">
        <f t="shared" si="0"/>
        <v>Complete</v>
      </c>
      <c r="B17">
        <f t="shared" si="1"/>
        <v>0</v>
      </c>
      <c r="C17">
        <f t="shared" si="2"/>
        <v>0</v>
      </c>
      <c r="D17">
        <f>IF(ISBLANK('2021 QCDR Measure Subm Template'!E18),0,1)</f>
        <v>0</v>
      </c>
      <c r="E17" s="15">
        <f>IF(ISBLANK('2021 QCDR Measure Subm Template'!F18),0,1)</f>
        <v>0</v>
      </c>
      <c r="F17" s="15">
        <f>IF('2021 QCDR Measure Subm Template'!G18="N/A",1,IF(OR(_xlfn.ISFORMULA('2021 QCDR Measure Subm Template'!G18),ISBLANK('2021 QCDR Measure Subm Template'!G18)),0,1))</f>
        <v>0</v>
      </c>
      <c r="G17" s="15">
        <f>IF(ISBLANK('2021 QCDR Measure Subm Template'!H18),0,1)</f>
        <v>0</v>
      </c>
      <c r="H17" s="15">
        <f>IF('2021 QCDR Measure Subm Template'!I18="N/A",1,IF(OR(_xlfn.ISFORMULA('2021 QCDR Measure Subm Template'!I18),ISBLANK('2021 QCDR Measure Subm Template'!I18)),0,1))</f>
        <v>0</v>
      </c>
      <c r="I17" s="15">
        <f>IF('2021 QCDR Measure Subm Template'!I18="N/A",1,IF(OR(_xlfn.ISFORMULA('2021 QCDR Measure Subm Template'!J18),ISBLANK('2021 QCDR Measure Subm Template'!J18)),0,1))</f>
        <v>0</v>
      </c>
      <c r="J17" s="15">
        <f>IF('2021 QCDR Measure Subm Template'!K18="N/A",1,IF(OR(_xlfn.ISFORMULA('2021 QCDR Measure Subm Template'!K18),ISBLANK('2021 QCDR Measure Subm Template'!K18)),0,1))</f>
        <v>0</v>
      </c>
      <c r="K17" s="15">
        <f>IF('2021 QCDR Measure Subm Template'!L18="N/A",1,IF(OR(_xlfn.ISFORMULA('2021 QCDR Measure Subm Template'!L18),ISBLANK('2021 QCDR Measure Subm Template'!L18)),0,1))</f>
        <v>0</v>
      </c>
      <c r="L17" s="15">
        <f>IF(ISBLANK('2021 QCDR Measure Subm Template'!M18),0,1)</f>
        <v>0</v>
      </c>
      <c r="M17" s="15">
        <f>IF(ISBLANK('2021 QCDR Measure Subm Template'!N18),0,1)</f>
        <v>0</v>
      </c>
      <c r="N17" s="15">
        <f>IF(ISBLANK('2021 QCDR Measure Subm Template'!O18),0,1)</f>
        <v>0</v>
      </c>
      <c r="O17" s="15">
        <f>IF(ISBLANK('2021 QCDR Measure Subm Template'!P18),0,1)</f>
        <v>0</v>
      </c>
      <c r="P17" s="15">
        <f>IF(ISBLANK('2021 QCDR Measure Subm Template'!Q18),0,1)</f>
        <v>0</v>
      </c>
      <c r="Q17" s="15">
        <f>IF(ISBLANK('2021 QCDR Measure Subm Template'!R18),0,1)</f>
        <v>0</v>
      </c>
      <c r="R17" s="15">
        <f>IF(ISBLANK('2021 QCDR Measure Subm Template'!S18),0,1)</f>
        <v>0</v>
      </c>
      <c r="S17" s="15">
        <f>IF(ISBLANK('2021 QCDR Measure Subm Template'!T18),0,1)</f>
        <v>0</v>
      </c>
      <c r="T17" s="15">
        <f>IF(OR('2021 QCDR Measure Subm Template'!U18="",'2021 QCDR Measure Subm Template'!U18="PLEASE SPECIFY"),0,1)</f>
        <v>0</v>
      </c>
      <c r="U17" s="15">
        <f>IF(ISBLANK('2021 QCDR Measure Subm Template'!V18),0,1)</f>
        <v>0</v>
      </c>
      <c r="V17" s="15">
        <f>IF(ISBLANK('2021 QCDR Measure Subm Template'!W18),0,1)</f>
        <v>0</v>
      </c>
      <c r="W17" s="15">
        <f>IF(OR('2021 QCDR Measure Subm Template'!X18="",'2021 QCDR Measure Subm Template'!X18="Please Specify"),0,1)</f>
        <v>0</v>
      </c>
      <c r="X17" s="15">
        <f>IF(ISBLANK('2021 QCDR Measure Subm Template'!Y18),0,1)</f>
        <v>0</v>
      </c>
      <c r="Y17" s="15">
        <f>IF(OR('2021 QCDR Measure Subm Template'!Z18="",'2021 QCDR Measure Subm Template'!Z18="PLEASE SPECIFY"),0,1)</f>
        <v>0</v>
      </c>
      <c r="Z17" s="15">
        <f>IF(ISBLANK('2021 QCDR Measure Subm Template'!AA18),0,1)</f>
        <v>0</v>
      </c>
      <c r="AA17" s="15">
        <f>IF('2021 QCDR Measure Subm Template'!AB18="N/A",1,IF(OR(_xlfn.ISFORMULA('2021 QCDR Measure Subm Template'!AB18),ISBLANK('2021 QCDR Measure Subm Template'!AB18)),0,1))</f>
        <v>0</v>
      </c>
      <c r="AB17" s="15">
        <f>IF(ISBLANK('2021 QCDR Measure Subm Template'!AC18),0,1)</f>
        <v>0</v>
      </c>
      <c r="AC17" s="15">
        <f>IF(ISBLANK('2021 QCDR Measure Subm Template'!AD18),0,1)</f>
        <v>0</v>
      </c>
      <c r="AD17" s="15">
        <f>IF(ISBLANK('2021 QCDR Measure Subm Template'!AE18),0,1)</f>
        <v>0</v>
      </c>
      <c r="AE17" s="15">
        <f>IF(ISBLANK('2021 QCDR Measure Subm Template'!AF18),0,1)</f>
        <v>0</v>
      </c>
      <c r="AF17" s="15">
        <f>IF(ISBLANK('2021 QCDR Measure Subm Template'!AG18),0,1)</f>
        <v>0</v>
      </c>
      <c r="AG17" s="15">
        <f>IF(ISBLANK('2021 QCDR Measure Subm Template'!AH18),0,1)</f>
        <v>0</v>
      </c>
      <c r="AH17" s="15">
        <f>IF(ISBLANK('2021 QCDR Measure Subm Template'!AI18),0,1)</f>
        <v>0</v>
      </c>
      <c r="AI17" s="15">
        <f>IF('2021 QCDR Measure Subm Template'!AJ18="N/A",1,IF(OR(_xlfn.ISFORMULA('2021 QCDR Measure Subm Template'!AJ18),ISBLANK('2021 QCDR Measure Subm Template'!AJ18)),0,1))</f>
        <v>0</v>
      </c>
      <c r="AJ17" s="15">
        <f>IF(ISBLANK('2021 QCDR Measure Subm Template'!AK18),0,1)</f>
        <v>0</v>
      </c>
      <c r="AK17" s="15">
        <f>IF(OR(_xlfn.ISFORMULA('2021 QCDR Measure Subm Template'!AL18),ISBLANK('2021 QCDR Measure Subm Template'!AL18)),0,1)</f>
        <v>0</v>
      </c>
      <c r="AL17" s="15">
        <f>IF('2021 QCDR Measure Subm Template'!AM18="1st Performance Rate",1,IF(OR(_xlfn.ISFORMULA('2021 QCDR Measure Subm Template'!AM18),ISBLANK('2021 QCDR Measure Subm Template'!AM18)),0,1))</f>
        <v>0</v>
      </c>
      <c r="AM17" s="15">
        <f>IF(ISBLANK('2021 QCDR Measure Subm Template'!AN18),0,1)</f>
        <v>0</v>
      </c>
      <c r="AN17" s="15">
        <f>IF(_xlfn.ISFORMULA('2021 QCDR Measure Subm Template'!AO18),0,IF(AND('2021 QCDR Measure Subm Template'!AN18="Yes",'2021 QCDR Measure Subm Template'!AO18=""),0,1))</f>
        <v>0</v>
      </c>
      <c r="AO17" s="15">
        <f>IF(ISBLANK('2021 QCDR Measure Subm Template'!AP18),0,1)</f>
        <v>0</v>
      </c>
      <c r="AP17" s="15">
        <f>IF(ISBLANK('2021 QCDR Measure Subm Template'!AQ18),0,1)</f>
        <v>0</v>
      </c>
      <c r="AQ17" s="15">
        <f>IF(ISBLANK('2021 QCDR Measure Subm Template'!AR18),0,1)</f>
        <v>0</v>
      </c>
      <c r="AR17" s="15">
        <f>IF(ISBLANK('2021 QCDR Measure Subm Template'!AS18),0,1)</f>
        <v>0</v>
      </c>
      <c r="AS17" s="15">
        <f>IF(ISBLANK('2021 QCDR Measure Subm Template'!AT18),0,1)</f>
        <v>0</v>
      </c>
      <c r="AT17" s="15">
        <f>IF(ISBLANK('2021 QCDR Measure Subm Template'!AU18),0,1)</f>
        <v>0</v>
      </c>
      <c r="AU17" s="15">
        <f>IF(ISBLANK('2021 QCDR Measure Subm Template'!AV18),0,1)</f>
        <v>0</v>
      </c>
      <c r="AV17" s="15">
        <f>IF(ISBLANK('2021 QCDR Measure Subm Template'!AW18),0,1)</f>
        <v>0</v>
      </c>
      <c r="AW17" s="15">
        <f>IF(ISBLANK('2021 QCDR Measure Subm Template'!AX18),0,1)</f>
        <v>0</v>
      </c>
      <c r="AX17" s="15">
        <f>IF(ISBLANK('2021 QCDR Measure Subm Template'!AY18),0,1)</f>
        <v>0</v>
      </c>
      <c r="AY17" s="15">
        <f>IF(ISBLANK('2021 QCDR Measure Subm Template'!AZ18),0,1)</f>
        <v>0</v>
      </c>
      <c r="AZ17" s="15">
        <f>IF(ISBLANK('2021 QCDR Measure Subm Template'!BA18),0,1)</f>
        <v>0</v>
      </c>
      <c r="BA17" s="15">
        <f>IF(ISBLANK('2021 QCDR Measure Subm Template'!BB18),0,1)</f>
        <v>0</v>
      </c>
    </row>
    <row r="18" spans="1:53" x14ac:dyDescent="0.3">
      <c r="A18" t="str">
        <f t="shared" si="0"/>
        <v>Complete</v>
      </c>
      <c r="B18">
        <f t="shared" si="1"/>
        <v>0</v>
      </c>
      <c r="C18">
        <f t="shared" si="2"/>
        <v>0</v>
      </c>
      <c r="D18">
        <f>IF(ISBLANK('2021 QCDR Measure Subm Template'!E19),0,1)</f>
        <v>0</v>
      </c>
      <c r="E18" s="15">
        <f>IF(ISBLANK('2021 QCDR Measure Subm Template'!F19),0,1)</f>
        <v>0</v>
      </c>
      <c r="F18" s="15">
        <f>IF('2021 QCDR Measure Subm Template'!G19="N/A",1,IF(OR(_xlfn.ISFORMULA('2021 QCDR Measure Subm Template'!G19),ISBLANK('2021 QCDR Measure Subm Template'!G19)),0,1))</f>
        <v>0</v>
      </c>
      <c r="G18" s="15">
        <f>IF(ISBLANK('2021 QCDR Measure Subm Template'!H19),0,1)</f>
        <v>0</v>
      </c>
      <c r="H18" s="15">
        <f>IF('2021 QCDR Measure Subm Template'!I19="N/A",1,IF(OR(_xlfn.ISFORMULA('2021 QCDR Measure Subm Template'!I19),ISBLANK('2021 QCDR Measure Subm Template'!I19)),0,1))</f>
        <v>0</v>
      </c>
      <c r="I18" s="15">
        <f>IF('2021 QCDR Measure Subm Template'!I19="N/A",1,IF(OR(_xlfn.ISFORMULA('2021 QCDR Measure Subm Template'!J19),ISBLANK('2021 QCDR Measure Subm Template'!J19)),0,1))</f>
        <v>0</v>
      </c>
      <c r="J18" s="15">
        <f>IF('2021 QCDR Measure Subm Template'!K19="N/A",1,IF(OR(_xlfn.ISFORMULA('2021 QCDR Measure Subm Template'!K19),ISBLANK('2021 QCDR Measure Subm Template'!K19)),0,1))</f>
        <v>0</v>
      </c>
      <c r="K18" s="15">
        <f>IF('2021 QCDR Measure Subm Template'!L19="N/A",1,IF(OR(_xlfn.ISFORMULA('2021 QCDR Measure Subm Template'!L19),ISBLANK('2021 QCDR Measure Subm Template'!L19)),0,1))</f>
        <v>0</v>
      </c>
      <c r="L18" s="15">
        <f>IF(ISBLANK('2021 QCDR Measure Subm Template'!M19),0,1)</f>
        <v>0</v>
      </c>
      <c r="M18" s="15">
        <f>IF(ISBLANK('2021 QCDR Measure Subm Template'!N19),0,1)</f>
        <v>0</v>
      </c>
      <c r="N18" s="15">
        <f>IF(ISBLANK('2021 QCDR Measure Subm Template'!O19),0,1)</f>
        <v>0</v>
      </c>
      <c r="O18" s="15">
        <f>IF(ISBLANK('2021 QCDR Measure Subm Template'!P19),0,1)</f>
        <v>0</v>
      </c>
      <c r="P18" s="15">
        <f>IF(ISBLANK('2021 QCDR Measure Subm Template'!Q19),0,1)</f>
        <v>0</v>
      </c>
      <c r="Q18" s="15">
        <f>IF(ISBLANK('2021 QCDR Measure Subm Template'!R19),0,1)</f>
        <v>0</v>
      </c>
      <c r="R18" s="15">
        <f>IF(ISBLANK('2021 QCDR Measure Subm Template'!S19),0,1)</f>
        <v>0</v>
      </c>
      <c r="S18" s="15">
        <f>IF(ISBLANK('2021 QCDR Measure Subm Template'!T19),0,1)</f>
        <v>0</v>
      </c>
      <c r="T18" s="15">
        <f>IF(OR('2021 QCDR Measure Subm Template'!U19="",'2021 QCDR Measure Subm Template'!U19="PLEASE SPECIFY"),0,1)</f>
        <v>0</v>
      </c>
      <c r="U18" s="15">
        <f>IF(ISBLANK('2021 QCDR Measure Subm Template'!V19),0,1)</f>
        <v>0</v>
      </c>
      <c r="V18" s="15">
        <f>IF(ISBLANK('2021 QCDR Measure Subm Template'!W19),0,1)</f>
        <v>0</v>
      </c>
      <c r="W18" s="15">
        <f>IF(OR('2021 QCDR Measure Subm Template'!X19="",'2021 QCDR Measure Subm Template'!X19="Please Specify"),0,1)</f>
        <v>0</v>
      </c>
      <c r="X18" s="15">
        <f>IF(ISBLANK('2021 QCDR Measure Subm Template'!Y19),0,1)</f>
        <v>0</v>
      </c>
      <c r="Y18" s="15">
        <f>IF(OR('2021 QCDR Measure Subm Template'!Z19="",'2021 QCDR Measure Subm Template'!Z19="PLEASE SPECIFY"),0,1)</f>
        <v>0</v>
      </c>
      <c r="Z18" s="15">
        <f>IF(ISBLANK('2021 QCDR Measure Subm Template'!AA19),0,1)</f>
        <v>0</v>
      </c>
      <c r="AA18" s="15">
        <f>IF('2021 QCDR Measure Subm Template'!AB19="N/A",1,IF(OR(_xlfn.ISFORMULA('2021 QCDR Measure Subm Template'!AB19),ISBLANK('2021 QCDR Measure Subm Template'!AB19)),0,1))</f>
        <v>0</v>
      </c>
      <c r="AB18" s="15">
        <f>IF(ISBLANK('2021 QCDR Measure Subm Template'!AC19),0,1)</f>
        <v>0</v>
      </c>
      <c r="AC18" s="15">
        <f>IF(ISBLANK('2021 QCDR Measure Subm Template'!AD19),0,1)</f>
        <v>0</v>
      </c>
      <c r="AD18" s="15">
        <f>IF(ISBLANK('2021 QCDR Measure Subm Template'!AE19),0,1)</f>
        <v>0</v>
      </c>
      <c r="AE18" s="15">
        <f>IF(ISBLANK('2021 QCDR Measure Subm Template'!AF19),0,1)</f>
        <v>0</v>
      </c>
      <c r="AF18" s="15">
        <f>IF(ISBLANK('2021 QCDR Measure Subm Template'!AG19),0,1)</f>
        <v>0</v>
      </c>
      <c r="AG18" s="15">
        <f>IF(ISBLANK('2021 QCDR Measure Subm Template'!AH19),0,1)</f>
        <v>0</v>
      </c>
      <c r="AH18" s="15">
        <f>IF(ISBLANK('2021 QCDR Measure Subm Template'!AI19),0,1)</f>
        <v>0</v>
      </c>
      <c r="AI18" s="15">
        <f>IF('2021 QCDR Measure Subm Template'!AJ19="N/A",1,IF(OR(_xlfn.ISFORMULA('2021 QCDR Measure Subm Template'!AJ19),ISBLANK('2021 QCDR Measure Subm Template'!AJ19)),0,1))</f>
        <v>0</v>
      </c>
      <c r="AJ18" s="15">
        <f>IF(ISBLANK('2021 QCDR Measure Subm Template'!AK19),0,1)</f>
        <v>0</v>
      </c>
      <c r="AK18" s="15">
        <f>IF(OR(_xlfn.ISFORMULA('2021 QCDR Measure Subm Template'!AL19),ISBLANK('2021 QCDR Measure Subm Template'!AL19)),0,1)</f>
        <v>0</v>
      </c>
      <c r="AL18" s="15">
        <f>IF('2021 QCDR Measure Subm Template'!AM19="1st Performance Rate",1,IF(OR(_xlfn.ISFORMULA('2021 QCDR Measure Subm Template'!AM19),ISBLANK('2021 QCDR Measure Subm Template'!AM19)),0,1))</f>
        <v>0</v>
      </c>
      <c r="AM18" s="15">
        <f>IF(ISBLANK('2021 QCDR Measure Subm Template'!AN19),0,1)</f>
        <v>0</v>
      </c>
      <c r="AN18" s="15">
        <f>IF(_xlfn.ISFORMULA('2021 QCDR Measure Subm Template'!AO19),0,IF(AND('2021 QCDR Measure Subm Template'!AN19="Yes",'2021 QCDR Measure Subm Template'!AO19=""),0,1))</f>
        <v>0</v>
      </c>
      <c r="AO18" s="15">
        <f>IF(ISBLANK('2021 QCDR Measure Subm Template'!AP19),0,1)</f>
        <v>0</v>
      </c>
      <c r="AP18" s="15">
        <f>IF(ISBLANK('2021 QCDR Measure Subm Template'!AQ19),0,1)</f>
        <v>0</v>
      </c>
      <c r="AQ18" s="15">
        <f>IF(ISBLANK('2021 QCDR Measure Subm Template'!AR19),0,1)</f>
        <v>0</v>
      </c>
      <c r="AR18" s="15">
        <f>IF(ISBLANK('2021 QCDR Measure Subm Template'!AS19),0,1)</f>
        <v>0</v>
      </c>
      <c r="AS18" s="15">
        <f>IF(ISBLANK('2021 QCDR Measure Subm Template'!AT19),0,1)</f>
        <v>0</v>
      </c>
      <c r="AT18" s="15">
        <f>IF(ISBLANK('2021 QCDR Measure Subm Template'!AU19),0,1)</f>
        <v>0</v>
      </c>
      <c r="AU18" s="15">
        <f>IF(ISBLANK('2021 QCDR Measure Subm Template'!AV19),0,1)</f>
        <v>0</v>
      </c>
      <c r="AV18" s="15">
        <f>IF(ISBLANK('2021 QCDR Measure Subm Template'!AW19),0,1)</f>
        <v>0</v>
      </c>
      <c r="AW18" s="15">
        <f>IF(ISBLANK('2021 QCDR Measure Subm Template'!AX19),0,1)</f>
        <v>0</v>
      </c>
      <c r="AX18" s="15">
        <f>IF(ISBLANK('2021 QCDR Measure Subm Template'!AY19),0,1)</f>
        <v>0</v>
      </c>
      <c r="AY18" s="15">
        <f>IF(ISBLANK('2021 QCDR Measure Subm Template'!AZ19),0,1)</f>
        <v>0</v>
      </c>
      <c r="AZ18" s="15">
        <f>IF(ISBLANK('2021 QCDR Measure Subm Template'!BA19),0,1)</f>
        <v>0</v>
      </c>
      <c r="BA18" s="15">
        <f>IF(ISBLANK('2021 QCDR Measure Subm Template'!BB19),0,1)</f>
        <v>0</v>
      </c>
    </row>
    <row r="19" spans="1:53" x14ac:dyDescent="0.3">
      <c r="A19" t="str">
        <f t="shared" si="0"/>
        <v>Complete</v>
      </c>
      <c r="B19">
        <f t="shared" si="1"/>
        <v>0</v>
      </c>
      <c r="C19">
        <f t="shared" si="2"/>
        <v>0</v>
      </c>
      <c r="D19">
        <f>IF(ISBLANK('2021 QCDR Measure Subm Template'!E20),0,1)</f>
        <v>0</v>
      </c>
      <c r="E19" s="15">
        <f>IF(ISBLANK('2021 QCDR Measure Subm Template'!F20),0,1)</f>
        <v>0</v>
      </c>
      <c r="F19" s="15">
        <f>IF('2021 QCDR Measure Subm Template'!G20="N/A",1,IF(OR(_xlfn.ISFORMULA('2021 QCDR Measure Subm Template'!G20),ISBLANK('2021 QCDR Measure Subm Template'!G20)),0,1))</f>
        <v>0</v>
      </c>
      <c r="G19" s="15">
        <f>IF(ISBLANK('2021 QCDR Measure Subm Template'!H20),0,1)</f>
        <v>0</v>
      </c>
      <c r="H19" s="15">
        <f>IF('2021 QCDR Measure Subm Template'!I20="N/A",1,IF(OR(_xlfn.ISFORMULA('2021 QCDR Measure Subm Template'!I20),ISBLANK('2021 QCDR Measure Subm Template'!I20)),0,1))</f>
        <v>0</v>
      </c>
      <c r="I19" s="15">
        <f>IF('2021 QCDR Measure Subm Template'!I20="N/A",1,IF(OR(_xlfn.ISFORMULA('2021 QCDR Measure Subm Template'!J20),ISBLANK('2021 QCDR Measure Subm Template'!J20)),0,1))</f>
        <v>0</v>
      </c>
      <c r="J19" s="15">
        <f>IF('2021 QCDR Measure Subm Template'!K20="N/A",1,IF(OR(_xlfn.ISFORMULA('2021 QCDR Measure Subm Template'!K20),ISBLANK('2021 QCDR Measure Subm Template'!K20)),0,1))</f>
        <v>0</v>
      </c>
      <c r="K19" s="15">
        <f>IF('2021 QCDR Measure Subm Template'!L20="N/A",1,IF(OR(_xlfn.ISFORMULA('2021 QCDR Measure Subm Template'!L20),ISBLANK('2021 QCDR Measure Subm Template'!L20)),0,1))</f>
        <v>0</v>
      </c>
      <c r="L19" s="15">
        <f>IF(ISBLANK('2021 QCDR Measure Subm Template'!M20),0,1)</f>
        <v>0</v>
      </c>
      <c r="M19" s="15">
        <f>IF(ISBLANK('2021 QCDR Measure Subm Template'!N20),0,1)</f>
        <v>0</v>
      </c>
      <c r="N19" s="15">
        <f>IF(ISBLANK('2021 QCDR Measure Subm Template'!O20),0,1)</f>
        <v>0</v>
      </c>
      <c r="O19" s="15">
        <f>IF(ISBLANK('2021 QCDR Measure Subm Template'!P20),0,1)</f>
        <v>0</v>
      </c>
      <c r="P19" s="15">
        <f>IF(ISBLANK('2021 QCDR Measure Subm Template'!Q20),0,1)</f>
        <v>0</v>
      </c>
      <c r="Q19" s="15">
        <f>IF(ISBLANK('2021 QCDR Measure Subm Template'!R20),0,1)</f>
        <v>0</v>
      </c>
      <c r="R19" s="15">
        <f>IF(ISBLANK('2021 QCDR Measure Subm Template'!S20),0,1)</f>
        <v>0</v>
      </c>
      <c r="S19" s="15">
        <f>IF(ISBLANK('2021 QCDR Measure Subm Template'!T20),0,1)</f>
        <v>0</v>
      </c>
      <c r="T19" s="15">
        <f>IF(OR('2021 QCDR Measure Subm Template'!U20="",'2021 QCDR Measure Subm Template'!U20="PLEASE SPECIFY"),0,1)</f>
        <v>0</v>
      </c>
      <c r="U19" s="15">
        <f>IF(ISBLANK('2021 QCDR Measure Subm Template'!V20),0,1)</f>
        <v>0</v>
      </c>
      <c r="V19" s="15">
        <f>IF(ISBLANK('2021 QCDR Measure Subm Template'!W20),0,1)</f>
        <v>0</v>
      </c>
      <c r="W19" s="15">
        <f>IF(OR('2021 QCDR Measure Subm Template'!X20="",'2021 QCDR Measure Subm Template'!X20="Please Specify"),0,1)</f>
        <v>0</v>
      </c>
      <c r="X19" s="15">
        <f>IF(ISBLANK('2021 QCDR Measure Subm Template'!Y20),0,1)</f>
        <v>0</v>
      </c>
      <c r="Y19" s="15">
        <f>IF(OR('2021 QCDR Measure Subm Template'!Z20="",'2021 QCDR Measure Subm Template'!Z20="PLEASE SPECIFY"),0,1)</f>
        <v>0</v>
      </c>
      <c r="Z19" s="15">
        <f>IF(ISBLANK('2021 QCDR Measure Subm Template'!AA20),0,1)</f>
        <v>0</v>
      </c>
      <c r="AA19" s="15">
        <f>IF('2021 QCDR Measure Subm Template'!AB20="N/A",1,IF(OR(_xlfn.ISFORMULA('2021 QCDR Measure Subm Template'!AB20),ISBLANK('2021 QCDR Measure Subm Template'!AB20)),0,1))</f>
        <v>0</v>
      </c>
      <c r="AB19" s="15">
        <f>IF(ISBLANK('2021 QCDR Measure Subm Template'!AC20),0,1)</f>
        <v>0</v>
      </c>
      <c r="AC19" s="15">
        <f>IF(ISBLANK('2021 QCDR Measure Subm Template'!AD20),0,1)</f>
        <v>0</v>
      </c>
      <c r="AD19" s="15">
        <f>IF(ISBLANK('2021 QCDR Measure Subm Template'!AE20),0,1)</f>
        <v>0</v>
      </c>
      <c r="AE19" s="15">
        <f>IF(ISBLANK('2021 QCDR Measure Subm Template'!AF20),0,1)</f>
        <v>0</v>
      </c>
      <c r="AF19" s="15">
        <f>IF(ISBLANK('2021 QCDR Measure Subm Template'!AG20),0,1)</f>
        <v>0</v>
      </c>
      <c r="AG19" s="15">
        <f>IF(ISBLANK('2021 QCDR Measure Subm Template'!AH20),0,1)</f>
        <v>0</v>
      </c>
      <c r="AH19" s="15">
        <f>IF(ISBLANK('2021 QCDR Measure Subm Template'!AI20),0,1)</f>
        <v>0</v>
      </c>
      <c r="AI19" s="15">
        <f>IF('2021 QCDR Measure Subm Template'!AJ20="N/A",1,IF(OR(_xlfn.ISFORMULA('2021 QCDR Measure Subm Template'!AJ20),ISBLANK('2021 QCDR Measure Subm Template'!AJ20)),0,1))</f>
        <v>0</v>
      </c>
      <c r="AJ19" s="15">
        <f>IF(ISBLANK('2021 QCDR Measure Subm Template'!AK20),0,1)</f>
        <v>0</v>
      </c>
      <c r="AK19" s="15">
        <f>IF(OR(_xlfn.ISFORMULA('2021 QCDR Measure Subm Template'!AL20),ISBLANK('2021 QCDR Measure Subm Template'!AL20)),0,1)</f>
        <v>0</v>
      </c>
      <c r="AL19" s="15">
        <f>IF('2021 QCDR Measure Subm Template'!AM20="1st Performance Rate",1,IF(OR(_xlfn.ISFORMULA('2021 QCDR Measure Subm Template'!AM20),ISBLANK('2021 QCDR Measure Subm Template'!AM20)),0,1))</f>
        <v>0</v>
      </c>
      <c r="AM19" s="15">
        <f>IF(ISBLANK('2021 QCDR Measure Subm Template'!AN20),0,1)</f>
        <v>0</v>
      </c>
      <c r="AN19" s="15">
        <f>IF(_xlfn.ISFORMULA('2021 QCDR Measure Subm Template'!AO20),0,IF(AND('2021 QCDR Measure Subm Template'!AN20="Yes",'2021 QCDR Measure Subm Template'!AO20=""),0,1))</f>
        <v>0</v>
      </c>
      <c r="AO19" s="15">
        <f>IF(ISBLANK('2021 QCDR Measure Subm Template'!AP20),0,1)</f>
        <v>0</v>
      </c>
      <c r="AP19" s="15">
        <f>IF(ISBLANK('2021 QCDR Measure Subm Template'!AQ20),0,1)</f>
        <v>0</v>
      </c>
      <c r="AQ19" s="15">
        <f>IF(ISBLANK('2021 QCDR Measure Subm Template'!AR20),0,1)</f>
        <v>0</v>
      </c>
      <c r="AR19" s="15">
        <f>IF(ISBLANK('2021 QCDR Measure Subm Template'!AS20),0,1)</f>
        <v>0</v>
      </c>
      <c r="AS19" s="15">
        <f>IF(ISBLANK('2021 QCDR Measure Subm Template'!AT20),0,1)</f>
        <v>0</v>
      </c>
      <c r="AT19" s="15">
        <f>IF(ISBLANK('2021 QCDR Measure Subm Template'!AU20),0,1)</f>
        <v>0</v>
      </c>
      <c r="AU19" s="15">
        <f>IF(ISBLANK('2021 QCDR Measure Subm Template'!AV20),0,1)</f>
        <v>0</v>
      </c>
      <c r="AV19" s="15">
        <f>IF(ISBLANK('2021 QCDR Measure Subm Template'!AW20),0,1)</f>
        <v>0</v>
      </c>
      <c r="AW19" s="15">
        <f>IF(ISBLANK('2021 QCDR Measure Subm Template'!AX20),0,1)</f>
        <v>0</v>
      </c>
      <c r="AX19" s="15">
        <f>IF(ISBLANK('2021 QCDR Measure Subm Template'!AY20),0,1)</f>
        <v>0</v>
      </c>
      <c r="AY19" s="15">
        <f>IF(ISBLANK('2021 QCDR Measure Subm Template'!AZ20),0,1)</f>
        <v>0</v>
      </c>
      <c r="AZ19" s="15">
        <f>IF(ISBLANK('2021 QCDR Measure Subm Template'!BA20),0,1)</f>
        <v>0</v>
      </c>
      <c r="BA19" s="15">
        <f>IF(ISBLANK('2021 QCDR Measure Subm Template'!BB20),0,1)</f>
        <v>0</v>
      </c>
    </row>
    <row r="20" spans="1:53" x14ac:dyDescent="0.3">
      <c r="A20" t="str">
        <f t="shared" si="0"/>
        <v>Complete</v>
      </c>
      <c r="B20">
        <f t="shared" si="1"/>
        <v>0</v>
      </c>
      <c r="C20">
        <f t="shared" si="2"/>
        <v>0</v>
      </c>
      <c r="D20">
        <f>IF(ISBLANK('2021 QCDR Measure Subm Template'!E21),0,1)</f>
        <v>0</v>
      </c>
      <c r="E20" s="15">
        <f>IF(ISBLANK('2021 QCDR Measure Subm Template'!F21),0,1)</f>
        <v>0</v>
      </c>
      <c r="F20" s="15">
        <f>IF('2021 QCDR Measure Subm Template'!G21="N/A",1,IF(OR(_xlfn.ISFORMULA('2021 QCDR Measure Subm Template'!G21),ISBLANK('2021 QCDR Measure Subm Template'!G21)),0,1))</f>
        <v>0</v>
      </c>
      <c r="G20" s="15">
        <f>IF(ISBLANK('2021 QCDR Measure Subm Template'!H21),0,1)</f>
        <v>0</v>
      </c>
      <c r="H20" s="15">
        <f>IF('2021 QCDR Measure Subm Template'!I21="N/A",1,IF(OR(_xlfn.ISFORMULA('2021 QCDR Measure Subm Template'!I21),ISBLANK('2021 QCDR Measure Subm Template'!I21)),0,1))</f>
        <v>0</v>
      </c>
      <c r="I20" s="15">
        <f>IF('2021 QCDR Measure Subm Template'!I21="N/A",1,IF(OR(_xlfn.ISFORMULA('2021 QCDR Measure Subm Template'!J21),ISBLANK('2021 QCDR Measure Subm Template'!J21)),0,1))</f>
        <v>0</v>
      </c>
      <c r="J20" s="15">
        <f>IF('2021 QCDR Measure Subm Template'!K21="N/A",1,IF(OR(_xlfn.ISFORMULA('2021 QCDR Measure Subm Template'!K21),ISBLANK('2021 QCDR Measure Subm Template'!K21)),0,1))</f>
        <v>0</v>
      </c>
      <c r="K20" s="15">
        <f>IF('2021 QCDR Measure Subm Template'!L21="N/A",1,IF(OR(_xlfn.ISFORMULA('2021 QCDR Measure Subm Template'!L21),ISBLANK('2021 QCDR Measure Subm Template'!L21)),0,1))</f>
        <v>0</v>
      </c>
      <c r="L20" s="15">
        <f>IF(ISBLANK('2021 QCDR Measure Subm Template'!M21),0,1)</f>
        <v>0</v>
      </c>
      <c r="M20" s="15">
        <f>IF(ISBLANK('2021 QCDR Measure Subm Template'!N21),0,1)</f>
        <v>0</v>
      </c>
      <c r="N20" s="15">
        <f>IF(ISBLANK('2021 QCDR Measure Subm Template'!O21),0,1)</f>
        <v>0</v>
      </c>
      <c r="O20" s="15">
        <f>IF(ISBLANK('2021 QCDR Measure Subm Template'!P21),0,1)</f>
        <v>0</v>
      </c>
      <c r="P20" s="15">
        <f>IF(ISBLANK('2021 QCDR Measure Subm Template'!Q21),0,1)</f>
        <v>0</v>
      </c>
      <c r="Q20" s="15">
        <f>IF(ISBLANK('2021 QCDR Measure Subm Template'!R21),0,1)</f>
        <v>0</v>
      </c>
      <c r="R20" s="15">
        <f>IF(ISBLANK('2021 QCDR Measure Subm Template'!S21),0,1)</f>
        <v>0</v>
      </c>
      <c r="S20" s="15">
        <f>IF(ISBLANK('2021 QCDR Measure Subm Template'!T21),0,1)</f>
        <v>0</v>
      </c>
      <c r="T20" s="15">
        <f>IF(OR('2021 QCDR Measure Subm Template'!U21="",'2021 QCDR Measure Subm Template'!U21="PLEASE SPECIFY"),0,1)</f>
        <v>0</v>
      </c>
      <c r="U20" s="15">
        <f>IF(ISBLANK('2021 QCDR Measure Subm Template'!V21),0,1)</f>
        <v>0</v>
      </c>
      <c r="V20" s="15">
        <f>IF(ISBLANK('2021 QCDR Measure Subm Template'!W21),0,1)</f>
        <v>0</v>
      </c>
      <c r="W20" s="15">
        <f>IF(OR('2021 QCDR Measure Subm Template'!X21="",'2021 QCDR Measure Subm Template'!X21="Please Specify"),0,1)</f>
        <v>0</v>
      </c>
      <c r="X20" s="15">
        <f>IF(ISBLANK('2021 QCDR Measure Subm Template'!Y21),0,1)</f>
        <v>0</v>
      </c>
      <c r="Y20" s="15">
        <f>IF(OR('2021 QCDR Measure Subm Template'!Z21="",'2021 QCDR Measure Subm Template'!Z21="PLEASE SPECIFY"),0,1)</f>
        <v>0</v>
      </c>
      <c r="Z20" s="15">
        <f>IF(ISBLANK('2021 QCDR Measure Subm Template'!AA21),0,1)</f>
        <v>0</v>
      </c>
      <c r="AA20" s="15">
        <f>IF('2021 QCDR Measure Subm Template'!AB21="N/A",1,IF(OR(_xlfn.ISFORMULA('2021 QCDR Measure Subm Template'!AB21),ISBLANK('2021 QCDR Measure Subm Template'!AB21)),0,1))</f>
        <v>0</v>
      </c>
      <c r="AB20" s="15">
        <f>IF(ISBLANK('2021 QCDR Measure Subm Template'!AC21),0,1)</f>
        <v>0</v>
      </c>
      <c r="AC20" s="15">
        <f>IF(ISBLANK('2021 QCDR Measure Subm Template'!AD21),0,1)</f>
        <v>0</v>
      </c>
      <c r="AD20" s="15">
        <f>IF(ISBLANK('2021 QCDR Measure Subm Template'!AE21),0,1)</f>
        <v>0</v>
      </c>
      <c r="AE20" s="15">
        <f>IF(ISBLANK('2021 QCDR Measure Subm Template'!AF21),0,1)</f>
        <v>0</v>
      </c>
      <c r="AF20" s="15">
        <f>IF(ISBLANK('2021 QCDR Measure Subm Template'!AG21),0,1)</f>
        <v>0</v>
      </c>
      <c r="AG20" s="15">
        <f>IF(ISBLANK('2021 QCDR Measure Subm Template'!AH21),0,1)</f>
        <v>0</v>
      </c>
      <c r="AH20" s="15">
        <f>IF(ISBLANK('2021 QCDR Measure Subm Template'!AI21),0,1)</f>
        <v>0</v>
      </c>
      <c r="AI20" s="15">
        <f>IF('2021 QCDR Measure Subm Template'!AJ21="N/A",1,IF(OR(_xlfn.ISFORMULA('2021 QCDR Measure Subm Template'!AJ21),ISBLANK('2021 QCDR Measure Subm Template'!AJ21)),0,1))</f>
        <v>0</v>
      </c>
      <c r="AJ20" s="15">
        <f>IF(ISBLANK('2021 QCDR Measure Subm Template'!AK21),0,1)</f>
        <v>0</v>
      </c>
      <c r="AK20" s="15">
        <f>IF(OR(_xlfn.ISFORMULA('2021 QCDR Measure Subm Template'!AL21),ISBLANK('2021 QCDR Measure Subm Template'!AL21)),0,1)</f>
        <v>0</v>
      </c>
      <c r="AL20" s="15">
        <f>IF('2021 QCDR Measure Subm Template'!AM21="1st Performance Rate",1,IF(OR(_xlfn.ISFORMULA('2021 QCDR Measure Subm Template'!AM21),ISBLANK('2021 QCDR Measure Subm Template'!AM21)),0,1))</f>
        <v>0</v>
      </c>
      <c r="AM20" s="15">
        <f>IF(ISBLANK('2021 QCDR Measure Subm Template'!AN21),0,1)</f>
        <v>0</v>
      </c>
      <c r="AN20" s="15">
        <f>IF(_xlfn.ISFORMULA('2021 QCDR Measure Subm Template'!AO21),0,IF(AND('2021 QCDR Measure Subm Template'!AN21="Yes",'2021 QCDR Measure Subm Template'!AO21=""),0,1))</f>
        <v>0</v>
      </c>
      <c r="AO20" s="15">
        <f>IF(ISBLANK('2021 QCDR Measure Subm Template'!AP21),0,1)</f>
        <v>0</v>
      </c>
      <c r="AP20" s="15">
        <f>IF(ISBLANK('2021 QCDR Measure Subm Template'!AQ21),0,1)</f>
        <v>0</v>
      </c>
      <c r="AQ20" s="15">
        <f>IF(ISBLANK('2021 QCDR Measure Subm Template'!AR21),0,1)</f>
        <v>0</v>
      </c>
      <c r="AR20" s="15">
        <f>IF(ISBLANK('2021 QCDR Measure Subm Template'!AS21),0,1)</f>
        <v>0</v>
      </c>
      <c r="AS20" s="15">
        <f>IF(ISBLANK('2021 QCDR Measure Subm Template'!AT21),0,1)</f>
        <v>0</v>
      </c>
      <c r="AT20" s="15">
        <f>IF(ISBLANK('2021 QCDR Measure Subm Template'!AU21),0,1)</f>
        <v>0</v>
      </c>
      <c r="AU20" s="15">
        <f>IF(ISBLANK('2021 QCDR Measure Subm Template'!AV21),0,1)</f>
        <v>0</v>
      </c>
      <c r="AV20" s="15">
        <f>IF(ISBLANK('2021 QCDR Measure Subm Template'!AW21),0,1)</f>
        <v>0</v>
      </c>
      <c r="AW20" s="15">
        <f>IF(ISBLANK('2021 QCDR Measure Subm Template'!AX21),0,1)</f>
        <v>0</v>
      </c>
      <c r="AX20" s="15">
        <f>IF(ISBLANK('2021 QCDR Measure Subm Template'!AY21),0,1)</f>
        <v>0</v>
      </c>
      <c r="AY20" s="15">
        <f>IF(ISBLANK('2021 QCDR Measure Subm Template'!AZ21),0,1)</f>
        <v>0</v>
      </c>
      <c r="AZ20" s="15">
        <f>IF(ISBLANK('2021 QCDR Measure Subm Template'!BA21),0,1)</f>
        <v>0</v>
      </c>
      <c r="BA20" s="15">
        <f>IF(ISBLANK('2021 QCDR Measure Subm Template'!BB21),0,1)</f>
        <v>0</v>
      </c>
    </row>
    <row r="21" spans="1:53" x14ac:dyDescent="0.3">
      <c r="A21" t="str">
        <f t="shared" si="0"/>
        <v>Complete</v>
      </c>
      <c r="B21">
        <f t="shared" si="1"/>
        <v>0</v>
      </c>
      <c r="C21">
        <f t="shared" si="2"/>
        <v>0</v>
      </c>
      <c r="D21">
        <f>IF(ISBLANK('2021 QCDR Measure Subm Template'!E22),0,1)</f>
        <v>0</v>
      </c>
      <c r="E21" s="15">
        <f>IF(ISBLANK('2021 QCDR Measure Subm Template'!F22),0,1)</f>
        <v>0</v>
      </c>
      <c r="F21" s="15">
        <f>IF('2021 QCDR Measure Subm Template'!G22="N/A",1,IF(OR(_xlfn.ISFORMULA('2021 QCDR Measure Subm Template'!G22),ISBLANK('2021 QCDR Measure Subm Template'!G22)),0,1))</f>
        <v>0</v>
      </c>
      <c r="G21" s="15">
        <f>IF(ISBLANK('2021 QCDR Measure Subm Template'!H22),0,1)</f>
        <v>0</v>
      </c>
      <c r="H21" s="15">
        <f>IF('2021 QCDR Measure Subm Template'!I22="N/A",1,IF(OR(_xlfn.ISFORMULA('2021 QCDR Measure Subm Template'!I22),ISBLANK('2021 QCDR Measure Subm Template'!I22)),0,1))</f>
        <v>0</v>
      </c>
      <c r="I21" s="15">
        <f>IF('2021 QCDR Measure Subm Template'!I22="N/A",1,IF(OR(_xlfn.ISFORMULA('2021 QCDR Measure Subm Template'!J22),ISBLANK('2021 QCDR Measure Subm Template'!J22)),0,1))</f>
        <v>0</v>
      </c>
      <c r="J21" s="15">
        <f>IF('2021 QCDR Measure Subm Template'!K22="N/A",1,IF(OR(_xlfn.ISFORMULA('2021 QCDR Measure Subm Template'!K22),ISBLANK('2021 QCDR Measure Subm Template'!K22)),0,1))</f>
        <v>0</v>
      </c>
      <c r="K21" s="15">
        <f>IF('2021 QCDR Measure Subm Template'!L22="N/A",1,IF(OR(_xlfn.ISFORMULA('2021 QCDR Measure Subm Template'!L22),ISBLANK('2021 QCDR Measure Subm Template'!L22)),0,1))</f>
        <v>0</v>
      </c>
      <c r="L21" s="15">
        <f>IF(ISBLANK('2021 QCDR Measure Subm Template'!M22),0,1)</f>
        <v>0</v>
      </c>
      <c r="M21" s="15">
        <f>IF(ISBLANK('2021 QCDR Measure Subm Template'!N22),0,1)</f>
        <v>0</v>
      </c>
      <c r="N21" s="15">
        <f>IF(ISBLANK('2021 QCDR Measure Subm Template'!O22),0,1)</f>
        <v>0</v>
      </c>
      <c r="O21" s="15">
        <f>IF(ISBLANK('2021 QCDR Measure Subm Template'!P22),0,1)</f>
        <v>0</v>
      </c>
      <c r="P21" s="15">
        <f>IF(ISBLANK('2021 QCDR Measure Subm Template'!Q22),0,1)</f>
        <v>0</v>
      </c>
      <c r="Q21" s="15">
        <f>IF(ISBLANK('2021 QCDR Measure Subm Template'!R22),0,1)</f>
        <v>0</v>
      </c>
      <c r="R21" s="15">
        <f>IF(ISBLANK('2021 QCDR Measure Subm Template'!S22),0,1)</f>
        <v>0</v>
      </c>
      <c r="S21" s="15">
        <f>IF(ISBLANK('2021 QCDR Measure Subm Template'!T22),0,1)</f>
        <v>0</v>
      </c>
      <c r="T21" s="15">
        <f>IF(OR('2021 QCDR Measure Subm Template'!U22="",'2021 QCDR Measure Subm Template'!U22="PLEASE SPECIFY"),0,1)</f>
        <v>0</v>
      </c>
      <c r="U21" s="15">
        <f>IF(ISBLANK('2021 QCDR Measure Subm Template'!V22),0,1)</f>
        <v>0</v>
      </c>
      <c r="V21" s="15">
        <f>IF(ISBLANK('2021 QCDR Measure Subm Template'!W22),0,1)</f>
        <v>0</v>
      </c>
      <c r="W21" s="15">
        <f>IF(OR('2021 QCDR Measure Subm Template'!X22="",'2021 QCDR Measure Subm Template'!X22="Please Specify"),0,1)</f>
        <v>0</v>
      </c>
      <c r="X21" s="15">
        <f>IF(ISBLANK('2021 QCDR Measure Subm Template'!Y22),0,1)</f>
        <v>0</v>
      </c>
      <c r="Y21" s="15">
        <f>IF(OR('2021 QCDR Measure Subm Template'!Z22="",'2021 QCDR Measure Subm Template'!Z22="PLEASE SPECIFY"),0,1)</f>
        <v>0</v>
      </c>
      <c r="Z21" s="15">
        <f>IF(ISBLANK('2021 QCDR Measure Subm Template'!AA22),0,1)</f>
        <v>0</v>
      </c>
      <c r="AA21" s="15">
        <f>IF('2021 QCDR Measure Subm Template'!AB22="N/A",1,IF(OR(_xlfn.ISFORMULA('2021 QCDR Measure Subm Template'!AB22),ISBLANK('2021 QCDR Measure Subm Template'!AB22)),0,1))</f>
        <v>0</v>
      </c>
      <c r="AB21" s="15">
        <f>IF(ISBLANK('2021 QCDR Measure Subm Template'!AC22),0,1)</f>
        <v>0</v>
      </c>
      <c r="AC21" s="15">
        <f>IF(ISBLANK('2021 QCDR Measure Subm Template'!AD22),0,1)</f>
        <v>0</v>
      </c>
      <c r="AD21" s="15">
        <f>IF(ISBLANK('2021 QCDR Measure Subm Template'!AE22),0,1)</f>
        <v>0</v>
      </c>
      <c r="AE21" s="15">
        <f>IF(ISBLANK('2021 QCDR Measure Subm Template'!AF22),0,1)</f>
        <v>0</v>
      </c>
      <c r="AF21" s="15">
        <f>IF(ISBLANK('2021 QCDR Measure Subm Template'!AG22),0,1)</f>
        <v>0</v>
      </c>
      <c r="AG21" s="15">
        <f>IF(ISBLANK('2021 QCDR Measure Subm Template'!AH22),0,1)</f>
        <v>0</v>
      </c>
      <c r="AH21" s="15">
        <f>IF(ISBLANK('2021 QCDR Measure Subm Template'!AI22),0,1)</f>
        <v>0</v>
      </c>
      <c r="AI21" s="15">
        <f>IF('2021 QCDR Measure Subm Template'!AJ22="N/A",1,IF(OR(_xlfn.ISFORMULA('2021 QCDR Measure Subm Template'!AJ22),ISBLANK('2021 QCDR Measure Subm Template'!AJ22)),0,1))</f>
        <v>0</v>
      </c>
      <c r="AJ21" s="15">
        <f>IF(ISBLANK('2021 QCDR Measure Subm Template'!AK22),0,1)</f>
        <v>0</v>
      </c>
      <c r="AK21" s="15">
        <f>IF(OR(_xlfn.ISFORMULA('2021 QCDR Measure Subm Template'!AL22),ISBLANK('2021 QCDR Measure Subm Template'!AL22)),0,1)</f>
        <v>0</v>
      </c>
      <c r="AL21" s="15">
        <f>IF('2021 QCDR Measure Subm Template'!AM22="1st Performance Rate",1,IF(OR(_xlfn.ISFORMULA('2021 QCDR Measure Subm Template'!AM22),ISBLANK('2021 QCDR Measure Subm Template'!AM22)),0,1))</f>
        <v>0</v>
      </c>
      <c r="AM21" s="15">
        <f>IF(ISBLANK('2021 QCDR Measure Subm Template'!AN22),0,1)</f>
        <v>0</v>
      </c>
      <c r="AN21" s="15">
        <f>IF(_xlfn.ISFORMULA('2021 QCDR Measure Subm Template'!AO22),0,IF(AND('2021 QCDR Measure Subm Template'!AN22="Yes",'2021 QCDR Measure Subm Template'!AO22=""),0,1))</f>
        <v>0</v>
      </c>
      <c r="AO21" s="15">
        <f>IF(ISBLANK('2021 QCDR Measure Subm Template'!AP22),0,1)</f>
        <v>0</v>
      </c>
      <c r="AP21" s="15">
        <f>IF(ISBLANK('2021 QCDR Measure Subm Template'!AQ22),0,1)</f>
        <v>0</v>
      </c>
      <c r="AQ21" s="15">
        <f>IF(ISBLANK('2021 QCDR Measure Subm Template'!AR22),0,1)</f>
        <v>0</v>
      </c>
      <c r="AR21" s="15">
        <f>IF(ISBLANK('2021 QCDR Measure Subm Template'!AS22),0,1)</f>
        <v>0</v>
      </c>
      <c r="AS21" s="15">
        <f>IF(ISBLANK('2021 QCDR Measure Subm Template'!AT22),0,1)</f>
        <v>0</v>
      </c>
      <c r="AT21" s="15">
        <f>IF(ISBLANK('2021 QCDR Measure Subm Template'!AU22),0,1)</f>
        <v>0</v>
      </c>
      <c r="AU21" s="15">
        <f>IF(ISBLANK('2021 QCDR Measure Subm Template'!AV22),0,1)</f>
        <v>0</v>
      </c>
      <c r="AV21" s="15">
        <f>IF(ISBLANK('2021 QCDR Measure Subm Template'!AW22),0,1)</f>
        <v>0</v>
      </c>
      <c r="AW21" s="15">
        <f>IF(ISBLANK('2021 QCDR Measure Subm Template'!AX22),0,1)</f>
        <v>0</v>
      </c>
      <c r="AX21" s="15">
        <f>IF(ISBLANK('2021 QCDR Measure Subm Template'!AY22),0,1)</f>
        <v>0</v>
      </c>
      <c r="AY21" s="15">
        <f>IF(ISBLANK('2021 QCDR Measure Subm Template'!AZ22),0,1)</f>
        <v>0</v>
      </c>
      <c r="AZ21" s="15">
        <f>IF(ISBLANK('2021 QCDR Measure Subm Template'!BA22),0,1)</f>
        <v>0</v>
      </c>
      <c r="BA21" s="15">
        <f>IF(ISBLANK('2021 QCDR Measure Subm Template'!BB22),0,1)</f>
        <v>0</v>
      </c>
    </row>
    <row r="22" spans="1:53" x14ac:dyDescent="0.3">
      <c r="A22" t="str">
        <f t="shared" si="0"/>
        <v>Complete</v>
      </c>
      <c r="B22">
        <f t="shared" si="1"/>
        <v>0</v>
      </c>
      <c r="C22">
        <f t="shared" si="2"/>
        <v>0</v>
      </c>
      <c r="D22">
        <f>IF(ISBLANK('2021 QCDR Measure Subm Template'!E23),0,1)</f>
        <v>0</v>
      </c>
      <c r="E22" s="15">
        <f>IF(ISBLANK('2021 QCDR Measure Subm Template'!F23),0,1)</f>
        <v>0</v>
      </c>
      <c r="F22" s="15">
        <f>IF('2021 QCDR Measure Subm Template'!G23="N/A",1,IF(OR(_xlfn.ISFORMULA('2021 QCDR Measure Subm Template'!G23),ISBLANK('2021 QCDR Measure Subm Template'!G23)),0,1))</f>
        <v>0</v>
      </c>
      <c r="G22" s="15">
        <f>IF(ISBLANK('2021 QCDR Measure Subm Template'!H23),0,1)</f>
        <v>0</v>
      </c>
      <c r="H22" s="15">
        <f>IF('2021 QCDR Measure Subm Template'!I23="N/A",1,IF(OR(_xlfn.ISFORMULA('2021 QCDR Measure Subm Template'!I23),ISBLANK('2021 QCDR Measure Subm Template'!I23)),0,1))</f>
        <v>0</v>
      </c>
      <c r="I22" s="15">
        <f>IF('2021 QCDR Measure Subm Template'!I23="N/A",1,IF(OR(_xlfn.ISFORMULA('2021 QCDR Measure Subm Template'!J23),ISBLANK('2021 QCDR Measure Subm Template'!J23)),0,1))</f>
        <v>0</v>
      </c>
      <c r="J22" s="15">
        <f>IF('2021 QCDR Measure Subm Template'!K23="N/A",1,IF(OR(_xlfn.ISFORMULA('2021 QCDR Measure Subm Template'!K23),ISBLANK('2021 QCDR Measure Subm Template'!K23)),0,1))</f>
        <v>0</v>
      </c>
      <c r="K22" s="15">
        <f>IF('2021 QCDR Measure Subm Template'!L23="N/A",1,IF(OR(_xlfn.ISFORMULA('2021 QCDR Measure Subm Template'!L23),ISBLANK('2021 QCDR Measure Subm Template'!L23)),0,1))</f>
        <v>0</v>
      </c>
      <c r="L22" s="15">
        <f>IF(ISBLANK('2021 QCDR Measure Subm Template'!M23),0,1)</f>
        <v>0</v>
      </c>
      <c r="M22" s="15">
        <f>IF(ISBLANK('2021 QCDR Measure Subm Template'!N23),0,1)</f>
        <v>0</v>
      </c>
      <c r="N22" s="15">
        <f>IF(ISBLANK('2021 QCDR Measure Subm Template'!O23),0,1)</f>
        <v>0</v>
      </c>
      <c r="O22" s="15">
        <f>IF(ISBLANK('2021 QCDR Measure Subm Template'!P23),0,1)</f>
        <v>0</v>
      </c>
      <c r="P22" s="15">
        <f>IF(ISBLANK('2021 QCDR Measure Subm Template'!Q23),0,1)</f>
        <v>0</v>
      </c>
      <c r="Q22" s="15">
        <f>IF(ISBLANK('2021 QCDR Measure Subm Template'!R23),0,1)</f>
        <v>0</v>
      </c>
      <c r="R22" s="15">
        <f>IF(ISBLANK('2021 QCDR Measure Subm Template'!S23),0,1)</f>
        <v>0</v>
      </c>
      <c r="S22" s="15">
        <f>IF(ISBLANK('2021 QCDR Measure Subm Template'!T23),0,1)</f>
        <v>0</v>
      </c>
      <c r="T22" s="15">
        <f>IF(OR('2021 QCDR Measure Subm Template'!U23="",'2021 QCDR Measure Subm Template'!U23="PLEASE SPECIFY"),0,1)</f>
        <v>0</v>
      </c>
      <c r="U22" s="15">
        <f>IF(ISBLANK('2021 QCDR Measure Subm Template'!V23),0,1)</f>
        <v>0</v>
      </c>
      <c r="V22" s="15">
        <f>IF(ISBLANK('2021 QCDR Measure Subm Template'!W23),0,1)</f>
        <v>0</v>
      </c>
      <c r="W22" s="15">
        <f>IF(OR('2021 QCDR Measure Subm Template'!X23="",'2021 QCDR Measure Subm Template'!X23="Please Specify"),0,1)</f>
        <v>0</v>
      </c>
      <c r="X22" s="15">
        <f>IF(ISBLANK('2021 QCDR Measure Subm Template'!Y23),0,1)</f>
        <v>0</v>
      </c>
      <c r="Y22" s="15">
        <f>IF(OR('2021 QCDR Measure Subm Template'!Z23="",'2021 QCDR Measure Subm Template'!Z23="PLEASE SPECIFY"),0,1)</f>
        <v>0</v>
      </c>
      <c r="Z22" s="15">
        <f>IF(ISBLANK('2021 QCDR Measure Subm Template'!AA23),0,1)</f>
        <v>0</v>
      </c>
      <c r="AA22" s="15">
        <f>IF('2021 QCDR Measure Subm Template'!AB23="N/A",1,IF(OR(_xlfn.ISFORMULA('2021 QCDR Measure Subm Template'!AB23),ISBLANK('2021 QCDR Measure Subm Template'!AB23)),0,1))</f>
        <v>0</v>
      </c>
      <c r="AB22" s="15">
        <f>IF(ISBLANK('2021 QCDR Measure Subm Template'!AC23),0,1)</f>
        <v>0</v>
      </c>
      <c r="AC22" s="15">
        <f>IF(ISBLANK('2021 QCDR Measure Subm Template'!AD23),0,1)</f>
        <v>0</v>
      </c>
      <c r="AD22" s="15">
        <f>IF(ISBLANK('2021 QCDR Measure Subm Template'!AE23),0,1)</f>
        <v>0</v>
      </c>
      <c r="AE22" s="15">
        <f>IF(ISBLANK('2021 QCDR Measure Subm Template'!AF23),0,1)</f>
        <v>0</v>
      </c>
      <c r="AF22" s="15">
        <f>IF(ISBLANK('2021 QCDR Measure Subm Template'!AG23),0,1)</f>
        <v>0</v>
      </c>
      <c r="AG22" s="15">
        <f>IF(ISBLANK('2021 QCDR Measure Subm Template'!AH23),0,1)</f>
        <v>0</v>
      </c>
      <c r="AH22" s="15">
        <f>IF(ISBLANK('2021 QCDR Measure Subm Template'!AI23),0,1)</f>
        <v>0</v>
      </c>
      <c r="AI22" s="15">
        <f>IF('2021 QCDR Measure Subm Template'!AJ23="N/A",1,IF(OR(_xlfn.ISFORMULA('2021 QCDR Measure Subm Template'!AJ23),ISBLANK('2021 QCDR Measure Subm Template'!AJ23)),0,1))</f>
        <v>0</v>
      </c>
      <c r="AJ22" s="15">
        <f>IF(ISBLANK('2021 QCDR Measure Subm Template'!AK23),0,1)</f>
        <v>0</v>
      </c>
      <c r="AK22" s="15">
        <f>IF(OR(_xlfn.ISFORMULA('2021 QCDR Measure Subm Template'!AL23),ISBLANK('2021 QCDR Measure Subm Template'!AL23)),0,1)</f>
        <v>0</v>
      </c>
      <c r="AL22" s="15">
        <f>IF('2021 QCDR Measure Subm Template'!AM23="1st Performance Rate",1,IF(OR(_xlfn.ISFORMULA('2021 QCDR Measure Subm Template'!AM23),ISBLANK('2021 QCDR Measure Subm Template'!AM23)),0,1))</f>
        <v>0</v>
      </c>
      <c r="AM22" s="15">
        <f>IF(ISBLANK('2021 QCDR Measure Subm Template'!AN23),0,1)</f>
        <v>0</v>
      </c>
      <c r="AN22" s="15">
        <f>IF(_xlfn.ISFORMULA('2021 QCDR Measure Subm Template'!AO23),0,IF(AND('2021 QCDR Measure Subm Template'!AN23="Yes",'2021 QCDR Measure Subm Template'!AO23=""),0,1))</f>
        <v>0</v>
      </c>
      <c r="AO22" s="15">
        <f>IF(ISBLANK('2021 QCDR Measure Subm Template'!AP23),0,1)</f>
        <v>0</v>
      </c>
      <c r="AP22" s="15">
        <f>IF(ISBLANK('2021 QCDR Measure Subm Template'!AQ23),0,1)</f>
        <v>0</v>
      </c>
      <c r="AQ22" s="15">
        <f>IF(ISBLANK('2021 QCDR Measure Subm Template'!AR23),0,1)</f>
        <v>0</v>
      </c>
      <c r="AR22" s="15">
        <f>IF(ISBLANK('2021 QCDR Measure Subm Template'!AS23),0,1)</f>
        <v>0</v>
      </c>
      <c r="AS22" s="15">
        <f>IF(ISBLANK('2021 QCDR Measure Subm Template'!AT23),0,1)</f>
        <v>0</v>
      </c>
      <c r="AT22" s="15">
        <f>IF(ISBLANK('2021 QCDR Measure Subm Template'!AU23),0,1)</f>
        <v>0</v>
      </c>
      <c r="AU22" s="15">
        <f>IF(ISBLANK('2021 QCDR Measure Subm Template'!AV23),0,1)</f>
        <v>0</v>
      </c>
      <c r="AV22" s="15">
        <f>IF(ISBLANK('2021 QCDR Measure Subm Template'!AW23),0,1)</f>
        <v>0</v>
      </c>
      <c r="AW22" s="15">
        <f>IF(ISBLANK('2021 QCDR Measure Subm Template'!AX23),0,1)</f>
        <v>0</v>
      </c>
      <c r="AX22" s="15">
        <f>IF(ISBLANK('2021 QCDR Measure Subm Template'!AY23),0,1)</f>
        <v>0</v>
      </c>
      <c r="AY22" s="15">
        <f>IF(ISBLANK('2021 QCDR Measure Subm Template'!AZ23),0,1)</f>
        <v>0</v>
      </c>
      <c r="AZ22" s="15">
        <f>IF(ISBLANK('2021 QCDR Measure Subm Template'!BA23),0,1)</f>
        <v>0</v>
      </c>
      <c r="BA22" s="15">
        <f>IF(ISBLANK('2021 QCDR Measure Subm Template'!BB23),0,1)</f>
        <v>0</v>
      </c>
    </row>
    <row r="23" spans="1:53" x14ac:dyDescent="0.3">
      <c r="A23" t="str">
        <f t="shared" si="0"/>
        <v>Complete</v>
      </c>
      <c r="B23">
        <f t="shared" si="1"/>
        <v>0</v>
      </c>
      <c r="C23">
        <f t="shared" si="2"/>
        <v>0</v>
      </c>
      <c r="D23">
        <f>IF(ISBLANK('2021 QCDR Measure Subm Template'!E24),0,1)</f>
        <v>0</v>
      </c>
      <c r="E23" s="15">
        <f>IF(ISBLANK('2021 QCDR Measure Subm Template'!F24),0,1)</f>
        <v>0</v>
      </c>
      <c r="F23" s="15">
        <f>IF('2021 QCDR Measure Subm Template'!G24="N/A",1,IF(OR(_xlfn.ISFORMULA('2021 QCDR Measure Subm Template'!G24),ISBLANK('2021 QCDR Measure Subm Template'!G24)),0,1))</f>
        <v>0</v>
      </c>
      <c r="G23" s="15">
        <f>IF(ISBLANK('2021 QCDR Measure Subm Template'!H24),0,1)</f>
        <v>0</v>
      </c>
      <c r="H23" s="15">
        <f>IF('2021 QCDR Measure Subm Template'!I24="N/A",1,IF(OR(_xlfn.ISFORMULA('2021 QCDR Measure Subm Template'!I24),ISBLANK('2021 QCDR Measure Subm Template'!I24)),0,1))</f>
        <v>0</v>
      </c>
      <c r="I23" s="15">
        <f>IF('2021 QCDR Measure Subm Template'!I24="N/A",1,IF(OR(_xlfn.ISFORMULA('2021 QCDR Measure Subm Template'!J24),ISBLANK('2021 QCDR Measure Subm Template'!J24)),0,1))</f>
        <v>0</v>
      </c>
      <c r="J23" s="15">
        <f>IF('2021 QCDR Measure Subm Template'!K24="N/A",1,IF(OR(_xlfn.ISFORMULA('2021 QCDR Measure Subm Template'!K24),ISBLANK('2021 QCDR Measure Subm Template'!K24)),0,1))</f>
        <v>0</v>
      </c>
      <c r="K23" s="15">
        <f>IF('2021 QCDR Measure Subm Template'!L24="N/A",1,IF(OR(_xlfn.ISFORMULA('2021 QCDR Measure Subm Template'!L24),ISBLANK('2021 QCDR Measure Subm Template'!L24)),0,1))</f>
        <v>0</v>
      </c>
      <c r="L23" s="15">
        <f>IF(ISBLANK('2021 QCDR Measure Subm Template'!M24),0,1)</f>
        <v>0</v>
      </c>
      <c r="M23" s="15">
        <f>IF(ISBLANK('2021 QCDR Measure Subm Template'!N24),0,1)</f>
        <v>0</v>
      </c>
      <c r="N23" s="15">
        <f>IF(ISBLANK('2021 QCDR Measure Subm Template'!O24),0,1)</f>
        <v>0</v>
      </c>
      <c r="O23" s="15">
        <f>IF(ISBLANK('2021 QCDR Measure Subm Template'!P24),0,1)</f>
        <v>0</v>
      </c>
      <c r="P23" s="15">
        <f>IF(ISBLANK('2021 QCDR Measure Subm Template'!Q24),0,1)</f>
        <v>0</v>
      </c>
      <c r="Q23" s="15">
        <f>IF(ISBLANK('2021 QCDR Measure Subm Template'!R24),0,1)</f>
        <v>0</v>
      </c>
      <c r="R23" s="15">
        <f>IF(ISBLANK('2021 QCDR Measure Subm Template'!S24),0,1)</f>
        <v>0</v>
      </c>
      <c r="S23" s="15">
        <f>IF(ISBLANK('2021 QCDR Measure Subm Template'!T24),0,1)</f>
        <v>0</v>
      </c>
      <c r="T23" s="15">
        <f>IF(OR('2021 QCDR Measure Subm Template'!U24="",'2021 QCDR Measure Subm Template'!U24="PLEASE SPECIFY"),0,1)</f>
        <v>0</v>
      </c>
      <c r="U23" s="15">
        <f>IF(ISBLANK('2021 QCDR Measure Subm Template'!V24),0,1)</f>
        <v>0</v>
      </c>
      <c r="V23" s="15">
        <f>IF(ISBLANK('2021 QCDR Measure Subm Template'!W24),0,1)</f>
        <v>0</v>
      </c>
      <c r="W23" s="15">
        <f>IF(OR('2021 QCDR Measure Subm Template'!X24="",'2021 QCDR Measure Subm Template'!X24="Please Specify"),0,1)</f>
        <v>0</v>
      </c>
      <c r="X23" s="15">
        <f>IF(ISBLANK('2021 QCDR Measure Subm Template'!Y24),0,1)</f>
        <v>0</v>
      </c>
      <c r="Y23" s="15">
        <f>IF(OR('2021 QCDR Measure Subm Template'!Z24="",'2021 QCDR Measure Subm Template'!Z24="PLEASE SPECIFY"),0,1)</f>
        <v>0</v>
      </c>
      <c r="Z23" s="15">
        <f>IF(ISBLANK('2021 QCDR Measure Subm Template'!AA24),0,1)</f>
        <v>0</v>
      </c>
      <c r="AA23" s="15">
        <f>IF('2021 QCDR Measure Subm Template'!AB24="N/A",1,IF(OR(_xlfn.ISFORMULA('2021 QCDR Measure Subm Template'!AB24),ISBLANK('2021 QCDR Measure Subm Template'!AB24)),0,1))</f>
        <v>0</v>
      </c>
      <c r="AB23" s="15">
        <f>IF(ISBLANK('2021 QCDR Measure Subm Template'!AC24),0,1)</f>
        <v>0</v>
      </c>
      <c r="AC23" s="15">
        <f>IF(ISBLANK('2021 QCDR Measure Subm Template'!AD24),0,1)</f>
        <v>0</v>
      </c>
      <c r="AD23" s="15">
        <f>IF(ISBLANK('2021 QCDR Measure Subm Template'!AE24),0,1)</f>
        <v>0</v>
      </c>
      <c r="AE23" s="15">
        <f>IF(ISBLANK('2021 QCDR Measure Subm Template'!AF24),0,1)</f>
        <v>0</v>
      </c>
      <c r="AF23" s="15">
        <f>IF(ISBLANK('2021 QCDR Measure Subm Template'!AG24),0,1)</f>
        <v>0</v>
      </c>
      <c r="AG23" s="15">
        <f>IF(ISBLANK('2021 QCDR Measure Subm Template'!AH24),0,1)</f>
        <v>0</v>
      </c>
      <c r="AH23" s="15">
        <f>IF(ISBLANK('2021 QCDR Measure Subm Template'!AI24),0,1)</f>
        <v>0</v>
      </c>
      <c r="AI23" s="15">
        <f>IF('2021 QCDR Measure Subm Template'!AJ24="N/A",1,IF(OR(_xlfn.ISFORMULA('2021 QCDR Measure Subm Template'!AJ24),ISBLANK('2021 QCDR Measure Subm Template'!AJ24)),0,1))</f>
        <v>0</v>
      </c>
      <c r="AJ23" s="15">
        <f>IF(ISBLANK('2021 QCDR Measure Subm Template'!AK24),0,1)</f>
        <v>0</v>
      </c>
      <c r="AK23" s="15">
        <f>IF(OR(_xlfn.ISFORMULA('2021 QCDR Measure Subm Template'!AL24),ISBLANK('2021 QCDR Measure Subm Template'!AL24)),0,1)</f>
        <v>0</v>
      </c>
      <c r="AL23" s="15">
        <f>IF('2021 QCDR Measure Subm Template'!AM24="1st Performance Rate",1,IF(OR(_xlfn.ISFORMULA('2021 QCDR Measure Subm Template'!AM24),ISBLANK('2021 QCDR Measure Subm Template'!AM24)),0,1))</f>
        <v>0</v>
      </c>
      <c r="AM23" s="15">
        <f>IF(ISBLANK('2021 QCDR Measure Subm Template'!AN24),0,1)</f>
        <v>0</v>
      </c>
      <c r="AN23" s="15">
        <f>IF(_xlfn.ISFORMULA('2021 QCDR Measure Subm Template'!AO24),0,IF(AND('2021 QCDR Measure Subm Template'!AN24="Yes",'2021 QCDR Measure Subm Template'!AO24=""),0,1))</f>
        <v>0</v>
      </c>
      <c r="AO23" s="15">
        <f>IF(ISBLANK('2021 QCDR Measure Subm Template'!AP24),0,1)</f>
        <v>0</v>
      </c>
      <c r="AP23" s="15">
        <f>IF(ISBLANK('2021 QCDR Measure Subm Template'!AQ24),0,1)</f>
        <v>0</v>
      </c>
      <c r="AQ23" s="15">
        <f>IF(ISBLANK('2021 QCDR Measure Subm Template'!AR24),0,1)</f>
        <v>0</v>
      </c>
      <c r="AR23" s="15">
        <f>IF(ISBLANK('2021 QCDR Measure Subm Template'!AS24),0,1)</f>
        <v>0</v>
      </c>
      <c r="AS23" s="15">
        <f>IF(ISBLANK('2021 QCDR Measure Subm Template'!AT24),0,1)</f>
        <v>0</v>
      </c>
      <c r="AT23" s="15">
        <f>IF(ISBLANK('2021 QCDR Measure Subm Template'!AU24),0,1)</f>
        <v>0</v>
      </c>
      <c r="AU23" s="15">
        <f>IF(ISBLANK('2021 QCDR Measure Subm Template'!AV24),0,1)</f>
        <v>0</v>
      </c>
      <c r="AV23" s="15">
        <f>IF(ISBLANK('2021 QCDR Measure Subm Template'!AW24),0,1)</f>
        <v>0</v>
      </c>
      <c r="AW23" s="15">
        <f>IF(ISBLANK('2021 QCDR Measure Subm Template'!AX24),0,1)</f>
        <v>0</v>
      </c>
      <c r="AX23" s="15">
        <f>IF(ISBLANK('2021 QCDR Measure Subm Template'!AY24),0,1)</f>
        <v>0</v>
      </c>
      <c r="AY23" s="15">
        <f>IF(ISBLANK('2021 QCDR Measure Subm Template'!AZ24),0,1)</f>
        <v>0</v>
      </c>
      <c r="AZ23" s="15">
        <f>IF(ISBLANK('2021 QCDR Measure Subm Template'!BA24),0,1)</f>
        <v>0</v>
      </c>
      <c r="BA23" s="15">
        <f>IF(ISBLANK('2021 QCDR Measure Subm Template'!BB24),0,1)</f>
        <v>0</v>
      </c>
    </row>
    <row r="24" spans="1:53" x14ac:dyDescent="0.3">
      <c r="A24" t="str">
        <f t="shared" si="0"/>
        <v>Complete</v>
      </c>
      <c r="B24">
        <f t="shared" si="1"/>
        <v>0</v>
      </c>
      <c r="C24">
        <f t="shared" si="2"/>
        <v>0</v>
      </c>
      <c r="D24">
        <f>IF(ISBLANK('2021 QCDR Measure Subm Template'!E25),0,1)</f>
        <v>0</v>
      </c>
      <c r="E24" s="15">
        <f>IF(ISBLANK('2021 QCDR Measure Subm Template'!F25),0,1)</f>
        <v>0</v>
      </c>
      <c r="F24" s="15">
        <f>IF('2021 QCDR Measure Subm Template'!G25="N/A",1,IF(OR(_xlfn.ISFORMULA('2021 QCDR Measure Subm Template'!G25),ISBLANK('2021 QCDR Measure Subm Template'!G25)),0,1))</f>
        <v>0</v>
      </c>
      <c r="G24" s="15">
        <f>IF(ISBLANK('2021 QCDR Measure Subm Template'!H25),0,1)</f>
        <v>0</v>
      </c>
      <c r="H24" s="15">
        <f>IF('2021 QCDR Measure Subm Template'!I25="N/A",1,IF(OR(_xlfn.ISFORMULA('2021 QCDR Measure Subm Template'!I25),ISBLANK('2021 QCDR Measure Subm Template'!I25)),0,1))</f>
        <v>0</v>
      </c>
      <c r="I24" s="15">
        <f>IF('2021 QCDR Measure Subm Template'!I25="N/A",1,IF(OR(_xlfn.ISFORMULA('2021 QCDR Measure Subm Template'!J25),ISBLANK('2021 QCDR Measure Subm Template'!J25)),0,1))</f>
        <v>0</v>
      </c>
      <c r="J24" s="15">
        <f>IF('2021 QCDR Measure Subm Template'!K25="N/A",1,IF(OR(_xlfn.ISFORMULA('2021 QCDR Measure Subm Template'!K25),ISBLANK('2021 QCDR Measure Subm Template'!K25)),0,1))</f>
        <v>0</v>
      </c>
      <c r="K24" s="15">
        <f>IF('2021 QCDR Measure Subm Template'!L25="N/A",1,IF(OR(_xlfn.ISFORMULA('2021 QCDR Measure Subm Template'!L25),ISBLANK('2021 QCDR Measure Subm Template'!L25)),0,1))</f>
        <v>0</v>
      </c>
      <c r="L24" s="15">
        <f>IF(ISBLANK('2021 QCDR Measure Subm Template'!M25),0,1)</f>
        <v>0</v>
      </c>
      <c r="M24" s="15">
        <f>IF(ISBLANK('2021 QCDR Measure Subm Template'!N25),0,1)</f>
        <v>0</v>
      </c>
      <c r="N24" s="15">
        <f>IF(ISBLANK('2021 QCDR Measure Subm Template'!O25),0,1)</f>
        <v>0</v>
      </c>
      <c r="O24" s="15">
        <f>IF(ISBLANK('2021 QCDR Measure Subm Template'!P25),0,1)</f>
        <v>0</v>
      </c>
      <c r="P24" s="15">
        <f>IF(ISBLANK('2021 QCDR Measure Subm Template'!Q25),0,1)</f>
        <v>0</v>
      </c>
      <c r="Q24" s="15">
        <f>IF(ISBLANK('2021 QCDR Measure Subm Template'!R25),0,1)</f>
        <v>0</v>
      </c>
      <c r="R24" s="15">
        <f>IF(ISBLANK('2021 QCDR Measure Subm Template'!S25),0,1)</f>
        <v>0</v>
      </c>
      <c r="S24" s="15">
        <f>IF(ISBLANK('2021 QCDR Measure Subm Template'!T25),0,1)</f>
        <v>0</v>
      </c>
      <c r="T24" s="15">
        <f>IF(OR('2021 QCDR Measure Subm Template'!U25="",'2021 QCDR Measure Subm Template'!U25="PLEASE SPECIFY"),0,1)</f>
        <v>0</v>
      </c>
      <c r="U24" s="15">
        <f>IF(ISBLANK('2021 QCDR Measure Subm Template'!V25),0,1)</f>
        <v>0</v>
      </c>
      <c r="V24" s="15">
        <f>IF(ISBLANK('2021 QCDR Measure Subm Template'!W25),0,1)</f>
        <v>0</v>
      </c>
      <c r="W24" s="15">
        <f>IF(OR('2021 QCDR Measure Subm Template'!X25="",'2021 QCDR Measure Subm Template'!X25="Please Specify"),0,1)</f>
        <v>0</v>
      </c>
      <c r="X24" s="15">
        <f>IF(ISBLANK('2021 QCDR Measure Subm Template'!Y25),0,1)</f>
        <v>0</v>
      </c>
      <c r="Y24" s="15">
        <f>IF(OR('2021 QCDR Measure Subm Template'!Z25="",'2021 QCDR Measure Subm Template'!Z25="PLEASE SPECIFY"),0,1)</f>
        <v>0</v>
      </c>
      <c r="Z24" s="15">
        <f>IF(ISBLANK('2021 QCDR Measure Subm Template'!AA25),0,1)</f>
        <v>0</v>
      </c>
      <c r="AA24" s="15">
        <f>IF('2021 QCDR Measure Subm Template'!AB25="N/A",1,IF(OR(_xlfn.ISFORMULA('2021 QCDR Measure Subm Template'!AB25),ISBLANK('2021 QCDR Measure Subm Template'!AB25)),0,1))</f>
        <v>0</v>
      </c>
      <c r="AB24" s="15">
        <f>IF(ISBLANK('2021 QCDR Measure Subm Template'!AC25),0,1)</f>
        <v>0</v>
      </c>
      <c r="AC24" s="15">
        <f>IF(ISBLANK('2021 QCDR Measure Subm Template'!AD25),0,1)</f>
        <v>0</v>
      </c>
      <c r="AD24" s="15">
        <f>IF(ISBLANK('2021 QCDR Measure Subm Template'!AE25),0,1)</f>
        <v>0</v>
      </c>
      <c r="AE24" s="15">
        <f>IF(ISBLANK('2021 QCDR Measure Subm Template'!AF25),0,1)</f>
        <v>0</v>
      </c>
      <c r="AF24" s="15">
        <f>IF(ISBLANK('2021 QCDR Measure Subm Template'!AG25),0,1)</f>
        <v>0</v>
      </c>
      <c r="AG24" s="15">
        <f>IF(ISBLANK('2021 QCDR Measure Subm Template'!AH25),0,1)</f>
        <v>0</v>
      </c>
      <c r="AH24" s="15">
        <f>IF(ISBLANK('2021 QCDR Measure Subm Template'!AI25),0,1)</f>
        <v>0</v>
      </c>
      <c r="AI24" s="15">
        <f>IF('2021 QCDR Measure Subm Template'!AJ25="N/A",1,IF(OR(_xlfn.ISFORMULA('2021 QCDR Measure Subm Template'!AJ25),ISBLANK('2021 QCDR Measure Subm Template'!AJ25)),0,1))</f>
        <v>0</v>
      </c>
      <c r="AJ24" s="15">
        <f>IF(ISBLANK('2021 QCDR Measure Subm Template'!AK25),0,1)</f>
        <v>0</v>
      </c>
      <c r="AK24" s="15">
        <f>IF(OR(_xlfn.ISFORMULA('2021 QCDR Measure Subm Template'!AL25),ISBLANK('2021 QCDR Measure Subm Template'!AL25)),0,1)</f>
        <v>0</v>
      </c>
      <c r="AL24" s="15">
        <f>IF('2021 QCDR Measure Subm Template'!AM25="1st Performance Rate",1,IF(OR(_xlfn.ISFORMULA('2021 QCDR Measure Subm Template'!AM25),ISBLANK('2021 QCDR Measure Subm Template'!AM25)),0,1))</f>
        <v>0</v>
      </c>
      <c r="AM24" s="15">
        <f>IF(ISBLANK('2021 QCDR Measure Subm Template'!AN25),0,1)</f>
        <v>0</v>
      </c>
      <c r="AN24" s="15">
        <f>IF(_xlfn.ISFORMULA('2021 QCDR Measure Subm Template'!AO25),0,IF(AND('2021 QCDR Measure Subm Template'!AN25="Yes",'2021 QCDR Measure Subm Template'!AO25=""),0,1))</f>
        <v>0</v>
      </c>
      <c r="AO24" s="15">
        <f>IF(ISBLANK('2021 QCDR Measure Subm Template'!AP25),0,1)</f>
        <v>0</v>
      </c>
      <c r="AP24" s="15">
        <f>IF(ISBLANK('2021 QCDR Measure Subm Template'!AQ25),0,1)</f>
        <v>0</v>
      </c>
      <c r="AQ24" s="15">
        <f>IF(ISBLANK('2021 QCDR Measure Subm Template'!AR25),0,1)</f>
        <v>0</v>
      </c>
      <c r="AR24" s="15">
        <f>IF(ISBLANK('2021 QCDR Measure Subm Template'!AS25),0,1)</f>
        <v>0</v>
      </c>
      <c r="AS24" s="15">
        <f>IF(ISBLANK('2021 QCDR Measure Subm Template'!AT25),0,1)</f>
        <v>0</v>
      </c>
      <c r="AT24" s="15">
        <f>IF(ISBLANK('2021 QCDR Measure Subm Template'!AU25),0,1)</f>
        <v>0</v>
      </c>
      <c r="AU24" s="15">
        <f>IF(ISBLANK('2021 QCDR Measure Subm Template'!AV25),0,1)</f>
        <v>0</v>
      </c>
      <c r="AV24" s="15">
        <f>IF(ISBLANK('2021 QCDR Measure Subm Template'!AW25),0,1)</f>
        <v>0</v>
      </c>
      <c r="AW24" s="15">
        <f>IF(ISBLANK('2021 QCDR Measure Subm Template'!AX25),0,1)</f>
        <v>0</v>
      </c>
      <c r="AX24" s="15">
        <f>IF(ISBLANK('2021 QCDR Measure Subm Template'!AY25),0,1)</f>
        <v>0</v>
      </c>
      <c r="AY24" s="15">
        <f>IF(ISBLANK('2021 QCDR Measure Subm Template'!AZ25),0,1)</f>
        <v>0</v>
      </c>
      <c r="AZ24" s="15">
        <f>IF(ISBLANK('2021 QCDR Measure Subm Template'!BA25),0,1)</f>
        <v>0</v>
      </c>
      <c r="BA24" s="15">
        <f>IF(ISBLANK('2021 QCDR Measure Subm Template'!BB25),0,1)</f>
        <v>0</v>
      </c>
    </row>
    <row r="25" spans="1:53" x14ac:dyDescent="0.3">
      <c r="A25" t="str">
        <f t="shared" si="0"/>
        <v>Complete</v>
      </c>
      <c r="B25">
        <f t="shared" si="1"/>
        <v>0</v>
      </c>
      <c r="C25">
        <f t="shared" si="2"/>
        <v>0</v>
      </c>
      <c r="D25">
        <f>IF(ISBLANK('2021 QCDR Measure Subm Template'!E26),0,1)</f>
        <v>0</v>
      </c>
      <c r="E25" s="15">
        <f>IF(ISBLANK('2021 QCDR Measure Subm Template'!F26),0,1)</f>
        <v>0</v>
      </c>
      <c r="F25" s="15">
        <f>IF('2021 QCDR Measure Subm Template'!G26="N/A",1,IF(OR(_xlfn.ISFORMULA('2021 QCDR Measure Subm Template'!G26),ISBLANK('2021 QCDR Measure Subm Template'!G26)),0,1))</f>
        <v>0</v>
      </c>
      <c r="G25" s="15">
        <f>IF(ISBLANK('2021 QCDR Measure Subm Template'!H26),0,1)</f>
        <v>0</v>
      </c>
      <c r="H25" s="15">
        <f>IF('2021 QCDR Measure Subm Template'!I26="N/A",1,IF(OR(_xlfn.ISFORMULA('2021 QCDR Measure Subm Template'!I26),ISBLANK('2021 QCDR Measure Subm Template'!I26)),0,1))</f>
        <v>0</v>
      </c>
      <c r="I25" s="15">
        <f>IF('2021 QCDR Measure Subm Template'!I26="N/A",1,IF(OR(_xlfn.ISFORMULA('2021 QCDR Measure Subm Template'!J26),ISBLANK('2021 QCDR Measure Subm Template'!J26)),0,1))</f>
        <v>0</v>
      </c>
      <c r="J25" s="15">
        <f>IF('2021 QCDR Measure Subm Template'!K26="N/A",1,IF(OR(_xlfn.ISFORMULA('2021 QCDR Measure Subm Template'!K26),ISBLANK('2021 QCDR Measure Subm Template'!K26)),0,1))</f>
        <v>0</v>
      </c>
      <c r="K25" s="15">
        <f>IF('2021 QCDR Measure Subm Template'!L26="N/A",1,IF(OR(_xlfn.ISFORMULA('2021 QCDR Measure Subm Template'!L26),ISBLANK('2021 QCDR Measure Subm Template'!L26)),0,1))</f>
        <v>0</v>
      </c>
      <c r="L25" s="15">
        <f>IF(ISBLANK('2021 QCDR Measure Subm Template'!M26),0,1)</f>
        <v>0</v>
      </c>
      <c r="M25" s="15">
        <f>IF(ISBLANK('2021 QCDR Measure Subm Template'!N26),0,1)</f>
        <v>0</v>
      </c>
      <c r="N25" s="15">
        <f>IF(ISBLANK('2021 QCDR Measure Subm Template'!O26),0,1)</f>
        <v>0</v>
      </c>
      <c r="O25" s="15">
        <f>IF(ISBLANK('2021 QCDR Measure Subm Template'!P26),0,1)</f>
        <v>0</v>
      </c>
      <c r="P25" s="15">
        <f>IF(ISBLANK('2021 QCDR Measure Subm Template'!Q26),0,1)</f>
        <v>0</v>
      </c>
      <c r="Q25" s="15">
        <f>IF(ISBLANK('2021 QCDR Measure Subm Template'!R26),0,1)</f>
        <v>0</v>
      </c>
      <c r="R25" s="15">
        <f>IF(ISBLANK('2021 QCDR Measure Subm Template'!S26),0,1)</f>
        <v>0</v>
      </c>
      <c r="S25" s="15">
        <f>IF(ISBLANK('2021 QCDR Measure Subm Template'!T26),0,1)</f>
        <v>0</v>
      </c>
      <c r="T25" s="15">
        <f>IF(OR('2021 QCDR Measure Subm Template'!U26="",'2021 QCDR Measure Subm Template'!U26="PLEASE SPECIFY"),0,1)</f>
        <v>0</v>
      </c>
      <c r="U25" s="15">
        <f>IF(ISBLANK('2021 QCDR Measure Subm Template'!V26),0,1)</f>
        <v>0</v>
      </c>
      <c r="V25" s="15">
        <f>IF(ISBLANK('2021 QCDR Measure Subm Template'!W26),0,1)</f>
        <v>0</v>
      </c>
      <c r="W25" s="15">
        <f>IF(OR('2021 QCDR Measure Subm Template'!X26="",'2021 QCDR Measure Subm Template'!X26="Please Specify"),0,1)</f>
        <v>0</v>
      </c>
      <c r="X25" s="15">
        <f>IF(ISBLANK('2021 QCDR Measure Subm Template'!Y26),0,1)</f>
        <v>0</v>
      </c>
      <c r="Y25" s="15">
        <f>IF(OR('2021 QCDR Measure Subm Template'!Z26="",'2021 QCDR Measure Subm Template'!Z26="PLEASE SPECIFY"),0,1)</f>
        <v>0</v>
      </c>
      <c r="Z25" s="15">
        <f>IF(ISBLANK('2021 QCDR Measure Subm Template'!AA26),0,1)</f>
        <v>0</v>
      </c>
      <c r="AA25" s="15">
        <f>IF('2021 QCDR Measure Subm Template'!AB26="N/A",1,IF(OR(_xlfn.ISFORMULA('2021 QCDR Measure Subm Template'!AB26),ISBLANK('2021 QCDR Measure Subm Template'!AB26)),0,1))</f>
        <v>0</v>
      </c>
      <c r="AB25" s="15">
        <f>IF(ISBLANK('2021 QCDR Measure Subm Template'!AC26),0,1)</f>
        <v>0</v>
      </c>
      <c r="AC25" s="15">
        <f>IF(ISBLANK('2021 QCDR Measure Subm Template'!AD26),0,1)</f>
        <v>0</v>
      </c>
      <c r="AD25" s="15">
        <f>IF(ISBLANK('2021 QCDR Measure Subm Template'!AE26),0,1)</f>
        <v>0</v>
      </c>
      <c r="AE25" s="15">
        <f>IF(ISBLANK('2021 QCDR Measure Subm Template'!AF26),0,1)</f>
        <v>0</v>
      </c>
      <c r="AF25" s="15">
        <f>IF(ISBLANK('2021 QCDR Measure Subm Template'!AG26),0,1)</f>
        <v>0</v>
      </c>
      <c r="AG25" s="15">
        <f>IF(ISBLANK('2021 QCDR Measure Subm Template'!AH26),0,1)</f>
        <v>0</v>
      </c>
      <c r="AH25" s="15">
        <f>IF(ISBLANK('2021 QCDR Measure Subm Template'!AI26),0,1)</f>
        <v>0</v>
      </c>
      <c r="AI25" s="15">
        <f>IF('2021 QCDR Measure Subm Template'!AJ26="N/A",1,IF(OR(_xlfn.ISFORMULA('2021 QCDR Measure Subm Template'!AJ26),ISBLANK('2021 QCDR Measure Subm Template'!AJ26)),0,1))</f>
        <v>0</v>
      </c>
      <c r="AJ25" s="15">
        <f>IF(ISBLANK('2021 QCDR Measure Subm Template'!AK26),0,1)</f>
        <v>0</v>
      </c>
      <c r="AK25" s="15">
        <f>IF(OR(_xlfn.ISFORMULA('2021 QCDR Measure Subm Template'!AL26),ISBLANK('2021 QCDR Measure Subm Template'!AL26)),0,1)</f>
        <v>0</v>
      </c>
      <c r="AL25" s="15">
        <f>IF('2021 QCDR Measure Subm Template'!AM26="1st Performance Rate",1,IF(OR(_xlfn.ISFORMULA('2021 QCDR Measure Subm Template'!AM26),ISBLANK('2021 QCDR Measure Subm Template'!AM26)),0,1))</f>
        <v>0</v>
      </c>
      <c r="AM25" s="15">
        <f>IF(ISBLANK('2021 QCDR Measure Subm Template'!AN26),0,1)</f>
        <v>0</v>
      </c>
      <c r="AN25" s="15">
        <f>IF(_xlfn.ISFORMULA('2021 QCDR Measure Subm Template'!AO26),0,IF(AND('2021 QCDR Measure Subm Template'!AN26="Yes",'2021 QCDR Measure Subm Template'!AO26=""),0,1))</f>
        <v>0</v>
      </c>
      <c r="AO25" s="15">
        <f>IF(ISBLANK('2021 QCDR Measure Subm Template'!AP26),0,1)</f>
        <v>0</v>
      </c>
      <c r="AP25" s="15">
        <f>IF(ISBLANK('2021 QCDR Measure Subm Template'!AQ26),0,1)</f>
        <v>0</v>
      </c>
      <c r="AQ25" s="15">
        <f>IF(ISBLANK('2021 QCDR Measure Subm Template'!AR26),0,1)</f>
        <v>0</v>
      </c>
      <c r="AR25" s="15">
        <f>IF(ISBLANK('2021 QCDR Measure Subm Template'!AS26),0,1)</f>
        <v>0</v>
      </c>
      <c r="AS25" s="15">
        <f>IF(ISBLANK('2021 QCDR Measure Subm Template'!AT26),0,1)</f>
        <v>0</v>
      </c>
      <c r="AT25" s="15">
        <f>IF(ISBLANK('2021 QCDR Measure Subm Template'!AU26),0,1)</f>
        <v>0</v>
      </c>
      <c r="AU25" s="15">
        <f>IF(ISBLANK('2021 QCDR Measure Subm Template'!AV26),0,1)</f>
        <v>0</v>
      </c>
      <c r="AV25" s="15">
        <f>IF(ISBLANK('2021 QCDR Measure Subm Template'!AW26),0,1)</f>
        <v>0</v>
      </c>
      <c r="AW25" s="15">
        <f>IF(ISBLANK('2021 QCDR Measure Subm Template'!AX26),0,1)</f>
        <v>0</v>
      </c>
      <c r="AX25" s="15">
        <f>IF(ISBLANK('2021 QCDR Measure Subm Template'!AY26),0,1)</f>
        <v>0</v>
      </c>
      <c r="AY25" s="15">
        <f>IF(ISBLANK('2021 QCDR Measure Subm Template'!AZ26),0,1)</f>
        <v>0</v>
      </c>
      <c r="AZ25" s="15">
        <f>IF(ISBLANK('2021 QCDR Measure Subm Template'!BA26),0,1)</f>
        <v>0</v>
      </c>
      <c r="BA25" s="15">
        <f>IF(ISBLANK('2021 QCDR Measure Subm Template'!BB26),0,1)</f>
        <v>0</v>
      </c>
    </row>
    <row r="26" spans="1:53" x14ac:dyDescent="0.3">
      <c r="A26" t="str">
        <f t="shared" si="0"/>
        <v>Complete</v>
      </c>
      <c r="B26">
        <f t="shared" si="1"/>
        <v>0</v>
      </c>
      <c r="C26">
        <f t="shared" si="2"/>
        <v>0</v>
      </c>
      <c r="D26">
        <f>IF(ISBLANK('2021 QCDR Measure Subm Template'!E27),0,1)</f>
        <v>0</v>
      </c>
      <c r="E26" s="15">
        <f>IF(ISBLANK('2021 QCDR Measure Subm Template'!F27),0,1)</f>
        <v>0</v>
      </c>
      <c r="F26" s="15">
        <f>IF('2021 QCDR Measure Subm Template'!G27="N/A",1,IF(OR(_xlfn.ISFORMULA('2021 QCDR Measure Subm Template'!G27),ISBLANK('2021 QCDR Measure Subm Template'!G27)),0,1))</f>
        <v>0</v>
      </c>
      <c r="G26" s="15">
        <f>IF(ISBLANK('2021 QCDR Measure Subm Template'!H27),0,1)</f>
        <v>0</v>
      </c>
      <c r="H26" s="15">
        <f>IF('2021 QCDR Measure Subm Template'!I27="N/A",1,IF(OR(_xlfn.ISFORMULA('2021 QCDR Measure Subm Template'!I27),ISBLANK('2021 QCDR Measure Subm Template'!I27)),0,1))</f>
        <v>0</v>
      </c>
      <c r="I26" s="15">
        <f>IF('2021 QCDR Measure Subm Template'!I27="N/A",1,IF(OR(_xlfn.ISFORMULA('2021 QCDR Measure Subm Template'!J27),ISBLANK('2021 QCDR Measure Subm Template'!J27)),0,1))</f>
        <v>0</v>
      </c>
      <c r="J26" s="15">
        <f>IF('2021 QCDR Measure Subm Template'!K27="N/A",1,IF(OR(_xlfn.ISFORMULA('2021 QCDR Measure Subm Template'!K27),ISBLANK('2021 QCDR Measure Subm Template'!K27)),0,1))</f>
        <v>0</v>
      </c>
      <c r="K26" s="15">
        <f>IF('2021 QCDR Measure Subm Template'!L27="N/A",1,IF(OR(_xlfn.ISFORMULA('2021 QCDR Measure Subm Template'!L27),ISBLANK('2021 QCDR Measure Subm Template'!L27)),0,1))</f>
        <v>0</v>
      </c>
      <c r="L26" s="15">
        <f>IF(ISBLANK('2021 QCDR Measure Subm Template'!M27),0,1)</f>
        <v>0</v>
      </c>
      <c r="M26" s="15">
        <f>IF(ISBLANK('2021 QCDR Measure Subm Template'!N27),0,1)</f>
        <v>0</v>
      </c>
      <c r="N26" s="15">
        <f>IF(ISBLANK('2021 QCDR Measure Subm Template'!O27),0,1)</f>
        <v>0</v>
      </c>
      <c r="O26" s="15">
        <f>IF(ISBLANK('2021 QCDR Measure Subm Template'!P27),0,1)</f>
        <v>0</v>
      </c>
      <c r="P26" s="15">
        <f>IF(ISBLANK('2021 QCDR Measure Subm Template'!Q27),0,1)</f>
        <v>0</v>
      </c>
      <c r="Q26" s="15">
        <f>IF(ISBLANK('2021 QCDR Measure Subm Template'!R27),0,1)</f>
        <v>0</v>
      </c>
      <c r="R26" s="15">
        <f>IF(ISBLANK('2021 QCDR Measure Subm Template'!S27),0,1)</f>
        <v>0</v>
      </c>
      <c r="S26" s="15">
        <f>IF(ISBLANK('2021 QCDR Measure Subm Template'!T27),0,1)</f>
        <v>0</v>
      </c>
      <c r="T26" s="15">
        <f>IF(OR('2021 QCDR Measure Subm Template'!U27="",'2021 QCDR Measure Subm Template'!U27="PLEASE SPECIFY"),0,1)</f>
        <v>0</v>
      </c>
      <c r="U26" s="15">
        <f>IF(ISBLANK('2021 QCDR Measure Subm Template'!V27),0,1)</f>
        <v>0</v>
      </c>
      <c r="V26" s="15">
        <f>IF(ISBLANK('2021 QCDR Measure Subm Template'!W27),0,1)</f>
        <v>0</v>
      </c>
      <c r="W26" s="15">
        <f>IF(OR('2021 QCDR Measure Subm Template'!X27="",'2021 QCDR Measure Subm Template'!X27="Please Specify"),0,1)</f>
        <v>0</v>
      </c>
      <c r="X26" s="15">
        <f>IF(ISBLANK('2021 QCDR Measure Subm Template'!Y27),0,1)</f>
        <v>0</v>
      </c>
      <c r="Y26" s="15">
        <f>IF(OR('2021 QCDR Measure Subm Template'!Z27="",'2021 QCDR Measure Subm Template'!Z27="PLEASE SPECIFY"),0,1)</f>
        <v>0</v>
      </c>
      <c r="Z26" s="15">
        <f>IF(ISBLANK('2021 QCDR Measure Subm Template'!AA27),0,1)</f>
        <v>0</v>
      </c>
      <c r="AA26" s="15">
        <f>IF('2021 QCDR Measure Subm Template'!AB27="N/A",1,IF(OR(_xlfn.ISFORMULA('2021 QCDR Measure Subm Template'!AB27),ISBLANK('2021 QCDR Measure Subm Template'!AB27)),0,1))</f>
        <v>0</v>
      </c>
      <c r="AB26" s="15">
        <f>IF(ISBLANK('2021 QCDR Measure Subm Template'!AC27),0,1)</f>
        <v>0</v>
      </c>
      <c r="AC26" s="15">
        <f>IF(ISBLANK('2021 QCDR Measure Subm Template'!AD27),0,1)</f>
        <v>0</v>
      </c>
      <c r="AD26" s="15">
        <f>IF(ISBLANK('2021 QCDR Measure Subm Template'!AE27),0,1)</f>
        <v>0</v>
      </c>
      <c r="AE26" s="15">
        <f>IF(ISBLANK('2021 QCDR Measure Subm Template'!AF27),0,1)</f>
        <v>0</v>
      </c>
      <c r="AF26" s="15">
        <f>IF(ISBLANK('2021 QCDR Measure Subm Template'!AG27),0,1)</f>
        <v>0</v>
      </c>
      <c r="AG26" s="15">
        <f>IF(ISBLANK('2021 QCDR Measure Subm Template'!AH27),0,1)</f>
        <v>0</v>
      </c>
      <c r="AH26" s="15">
        <f>IF(ISBLANK('2021 QCDR Measure Subm Template'!AI27),0,1)</f>
        <v>0</v>
      </c>
      <c r="AI26" s="15">
        <f>IF('2021 QCDR Measure Subm Template'!AJ27="N/A",1,IF(OR(_xlfn.ISFORMULA('2021 QCDR Measure Subm Template'!AJ27),ISBLANK('2021 QCDR Measure Subm Template'!AJ27)),0,1))</f>
        <v>0</v>
      </c>
      <c r="AJ26" s="15">
        <f>IF(ISBLANK('2021 QCDR Measure Subm Template'!AK27),0,1)</f>
        <v>0</v>
      </c>
      <c r="AK26" s="15">
        <f>IF(OR(_xlfn.ISFORMULA('2021 QCDR Measure Subm Template'!AL27),ISBLANK('2021 QCDR Measure Subm Template'!AL27)),0,1)</f>
        <v>0</v>
      </c>
      <c r="AL26" s="15">
        <f>IF('2021 QCDR Measure Subm Template'!AM27="1st Performance Rate",1,IF(OR(_xlfn.ISFORMULA('2021 QCDR Measure Subm Template'!AM27),ISBLANK('2021 QCDR Measure Subm Template'!AM27)),0,1))</f>
        <v>0</v>
      </c>
      <c r="AM26" s="15">
        <f>IF(ISBLANK('2021 QCDR Measure Subm Template'!AN27),0,1)</f>
        <v>0</v>
      </c>
      <c r="AN26" s="15">
        <f>IF(_xlfn.ISFORMULA('2021 QCDR Measure Subm Template'!AO27),0,IF(AND('2021 QCDR Measure Subm Template'!AN27="Yes",'2021 QCDR Measure Subm Template'!AO27=""),0,1))</f>
        <v>0</v>
      </c>
      <c r="AO26" s="15">
        <f>IF(ISBLANK('2021 QCDR Measure Subm Template'!AP27),0,1)</f>
        <v>0</v>
      </c>
      <c r="AP26" s="15">
        <f>IF(ISBLANK('2021 QCDR Measure Subm Template'!AQ27),0,1)</f>
        <v>0</v>
      </c>
      <c r="AQ26" s="15">
        <f>IF(ISBLANK('2021 QCDR Measure Subm Template'!AR27),0,1)</f>
        <v>0</v>
      </c>
      <c r="AR26" s="15">
        <f>IF(ISBLANK('2021 QCDR Measure Subm Template'!AS27),0,1)</f>
        <v>0</v>
      </c>
      <c r="AS26" s="15">
        <f>IF(ISBLANK('2021 QCDR Measure Subm Template'!AT27),0,1)</f>
        <v>0</v>
      </c>
      <c r="AT26" s="15">
        <f>IF(ISBLANK('2021 QCDR Measure Subm Template'!AU27),0,1)</f>
        <v>0</v>
      </c>
      <c r="AU26" s="15">
        <f>IF(ISBLANK('2021 QCDR Measure Subm Template'!AV27),0,1)</f>
        <v>0</v>
      </c>
      <c r="AV26" s="15">
        <f>IF(ISBLANK('2021 QCDR Measure Subm Template'!AW27),0,1)</f>
        <v>0</v>
      </c>
      <c r="AW26" s="15">
        <f>IF(ISBLANK('2021 QCDR Measure Subm Template'!AX27),0,1)</f>
        <v>0</v>
      </c>
      <c r="AX26" s="15">
        <f>IF(ISBLANK('2021 QCDR Measure Subm Template'!AY27),0,1)</f>
        <v>0</v>
      </c>
      <c r="AY26" s="15">
        <f>IF(ISBLANK('2021 QCDR Measure Subm Template'!AZ27),0,1)</f>
        <v>0</v>
      </c>
      <c r="AZ26" s="15">
        <f>IF(ISBLANK('2021 QCDR Measure Subm Template'!BA27),0,1)</f>
        <v>0</v>
      </c>
      <c r="BA26" s="15">
        <f>IF(ISBLANK('2021 QCDR Measure Subm Template'!BB27),0,1)</f>
        <v>0</v>
      </c>
    </row>
    <row r="27" spans="1:53" x14ac:dyDescent="0.3">
      <c r="A27" t="str">
        <f t="shared" si="0"/>
        <v>Complete</v>
      </c>
      <c r="B27">
        <f t="shared" si="1"/>
        <v>0</v>
      </c>
      <c r="C27">
        <f t="shared" si="2"/>
        <v>0</v>
      </c>
      <c r="D27">
        <f>IF(ISBLANK('2021 QCDR Measure Subm Template'!E28),0,1)</f>
        <v>0</v>
      </c>
      <c r="E27" s="15">
        <f>IF(ISBLANK('2021 QCDR Measure Subm Template'!F28),0,1)</f>
        <v>0</v>
      </c>
      <c r="F27" s="15">
        <f>IF('2021 QCDR Measure Subm Template'!G28="N/A",1,IF(OR(_xlfn.ISFORMULA('2021 QCDR Measure Subm Template'!G28),ISBLANK('2021 QCDR Measure Subm Template'!G28)),0,1))</f>
        <v>0</v>
      </c>
      <c r="G27" s="15">
        <f>IF(ISBLANK('2021 QCDR Measure Subm Template'!H28),0,1)</f>
        <v>0</v>
      </c>
      <c r="H27" s="15">
        <f>IF('2021 QCDR Measure Subm Template'!I28="N/A",1,IF(OR(_xlfn.ISFORMULA('2021 QCDR Measure Subm Template'!I28),ISBLANK('2021 QCDR Measure Subm Template'!I28)),0,1))</f>
        <v>0</v>
      </c>
      <c r="I27" s="15">
        <f>IF('2021 QCDR Measure Subm Template'!I28="N/A",1,IF(OR(_xlfn.ISFORMULA('2021 QCDR Measure Subm Template'!J28),ISBLANK('2021 QCDR Measure Subm Template'!J28)),0,1))</f>
        <v>0</v>
      </c>
      <c r="J27" s="15">
        <f>IF('2021 QCDR Measure Subm Template'!K28="N/A",1,IF(OR(_xlfn.ISFORMULA('2021 QCDR Measure Subm Template'!K28),ISBLANK('2021 QCDR Measure Subm Template'!K28)),0,1))</f>
        <v>0</v>
      </c>
      <c r="K27" s="15">
        <f>IF('2021 QCDR Measure Subm Template'!L28="N/A",1,IF(OR(_xlfn.ISFORMULA('2021 QCDR Measure Subm Template'!L28),ISBLANK('2021 QCDR Measure Subm Template'!L28)),0,1))</f>
        <v>0</v>
      </c>
      <c r="L27" s="15">
        <f>IF(ISBLANK('2021 QCDR Measure Subm Template'!M28),0,1)</f>
        <v>0</v>
      </c>
      <c r="M27" s="15">
        <f>IF(ISBLANK('2021 QCDR Measure Subm Template'!N28),0,1)</f>
        <v>0</v>
      </c>
      <c r="N27" s="15">
        <f>IF(ISBLANK('2021 QCDR Measure Subm Template'!O28),0,1)</f>
        <v>0</v>
      </c>
      <c r="O27" s="15">
        <f>IF(ISBLANK('2021 QCDR Measure Subm Template'!P28),0,1)</f>
        <v>0</v>
      </c>
      <c r="P27" s="15">
        <f>IF(ISBLANK('2021 QCDR Measure Subm Template'!Q28),0,1)</f>
        <v>0</v>
      </c>
      <c r="Q27" s="15">
        <f>IF(ISBLANK('2021 QCDR Measure Subm Template'!R28),0,1)</f>
        <v>0</v>
      </c>
      <c r="R27" s="15">
        <f>IF(ISBLANK('2021 QCDR Measure Subm Template'!S28),0,1)</f>
        <v>0</v>
      </c>
      <c r="S27" s="15">
        <f>IF(ISBLANK('2021 QCDR Measure Subm Template'!T28),0,1)</f>
        <v>0</v>
      </c>
      <c r="T27" s="15">
        <f>IF(OR('2021 QCDR Measure Subm Template'!U28="",'2021 QCDR Measure Subm Template'!U28="PLEASE SPECIFY"),0,1)</f>
        <v>0</v>
      </c>
      <c r="U27" s="15">
        <f>IF(ISBLANK('2021 QCDR Measure Subm Template'!V28),0,1)</f>
        <v>0</v>
      </c>
      <c r="V27" s="15">
        <f>IF(ISBLANK('2021 QCDR Measure Subm Template'!W28),0,1)</f>
        <v>0</v>
      </c>
      <c r="W27" s="15">
        <f>IF(OR('2021 QCDR Measure Subm Template'!X28="",'2021 QCDR Measure Subm Template'!X28="Please Specify"),0,1)</f>
        <v>0</v>
      </c>
      <c r="X27" s="15">
        <f>IF(ISBLANK('2021 QCDR Measure Subm Template'!Y28),0,1)</f>
        <v>0</v>
      </c>
      <c r="Y27" s="15">
        <f>IF(OR('2021 QCDR Measure Subm Template'!Z28="",'2021 QCDR Measure Subm Template'!Z28="PLEASE SPECIFY"),0,1)</f>
        <v>0</v>
      </c>
      <c r="Z27" s="15">
        <f>IF(ISBLANK('2021 QCDR Measure Subm Template'!AA28),0,1)</f>
        <v>0</v>
      </c>
      <c r="AA27" s="15">
        <f>IF('2021 QCDR Measure Subm Template'!AB28="N/A",1,IF(OR(_xlfn.ISFORMULA('2021 QCDR Measure Subm Template'!AB28),ISBLANK('2021 QCDR Measure Subm Template'!AB28)),0,1))</f>
        <v>0</v>
      </c>
      <c r="AB27" s="15">
        <f>IF(ISBLANK('2021 QCDR Measure Subm Template'!AC28),0,1)</f>
        <v>0</v>
      </c>
      <c r="AC27" s="15">
        <f>IF(ISBLANK('2021 QCDR Measure Subm Template'!AD28),0,1)</f>
        <v>0</v>
      </c>
      <c r="AD27" s="15">
        <f>IF(ISBLANK('2021 QCDR Measure Subm Template'!AE28),0,1)</f>
        <v>0</v>
      </c>
      <c r="AE27" s="15">
        <f>IF(ISBLANK('2021 QCDR Measure Subm Template'!AF28),0,1)</f>
        <v>0</v>
      </c>
      <c r="AF27" s="15">
        <f>IF(ISBLANK('2021 QCDR Measure Subm Template'!AG28),0,1)</f>
        <v>0</v>
      </c>
      <c r="AG27" s="15">
        <f>IF(ISBLANK('2021 QCDR Measure Subm Template'!AH28),0,1)</f>
        <v>0</v>
      </c>
      <c r="AH27" s="15">
        <f>IF(ISBLANK('2021 QCDR Measure Subm Template'!AI28),0,1)</f>
        <v>0</v>
      </c>
      <c r="AI27" s="15">
        <f>IF('2021 QCDR Measure Subm Template'!AJ28="N/A",1,IF(OR(_xlfn.ISFORMULA('2021 QCDR Measure Subm Template'!AJ28),ISBLANK('2021 QCDR Measure Subm Template'!AJ28)),0,1))</f>
        <v>0</v>
      </c>
      <c r="AJ27" s="15">
        <f>IF(ISBLANK('2021 QCDR Measure Subm Template'!AK28),0,1)</f>
        <v>0</v>
      </c>
      <c r="AK27" s="15">
        <f>IF(OR(_xlfn.ISFORMULA('2021 QCDR Measure Subm Template'!AL28),ISBLANK('2021 QCDR Measure Subm Template'!AL28)),0,1)</f>
        <v>0</v>
      </c>
      <c r="AL27" s="15">
        <f>IF('2021 QCDR Measure Subm Template'!AM28="1st Performance Rate",1,IF(OR(_xlfn.ISFORMULA('2021 QCDR Measure Subm Template'!AM28),ISBLANK('2021 QCDR Measure Subm Template'!AM28)),0,1))</f>
        <v>0</v>
      </c>
      <c r="AM27" s="15">
        <f>IF(ISBLANK('2021 QCDR Measure Subm Template'!AN28),0,1)</f>
        <v>0</v>
      </c>
      <c r="AN27" s="15">
        <f>IF(_xlfn.ISFORMULA('2021 QCDR Measure Subm Template'!AO28),0,IF(AND('2021 QCDR Measure Subm Template'!AN28="Yes",'2021 QCDR Measure Subm Template'!AO28=""),0,1))</f>
        <v>0</v>
      </c>
      <c r="AO27" s="15">
        <f>IF(ISBLANK('2021 QCDR Measure Subm Template'!AP28),0,1)</f>
        <v>0</v>
      </c>
      <c r="AP27" s="15">
        <f>IF(ISBLANK('2021 QCDR Measure Subm Template'!AQ28),0,1)</f>
        <v>0</v>
      </c>
      <c r="AQ27" s="15">
        <f>IF(ISBLANK('2021 QCDR Measure Subm Template'!AR28),0,1)</f>
        <v>0</v>
      </c>
      <c r="AR27" s="15">
        <f>IF(ISBLANK('2021 QCDR Measure Subm Template'!AS28),0,1)</f>
        <v>0</v>
      </c>
      <c r="AS27" s="15">
        <f>IF(ISBLANK('2021 QCDR Measure Subm Template'!AT28),0,1)</f>
        <v>0</v>
      </c>
      <c r="AT27" s="15">
        <f>IF(ISBLANK('2021 QCDR Measure Subm Template'!AU28),0,1)</f>
        <v>0</v>
      </c>
      <c r="AU27" s="15">
        <f>IF(ISBLANK('2021 QCDR Measure Subm Template'!AV28),0,1)</f>
        <v>0</v>
      </c>
      <c r="AV27" s="15">
        <f>IF(ISBLANK('2021 QCDR Measure Subm Template'!AW28),0,1)</f>
        <v>0</v>
      </c>
      <c r="AW27" s="15">
        <f>IF(ISBLANK('2021 QCDR Measure Subm Template'!AX28),0,1)</f>
        <v>0</v>
      </c>
      <c r="AX27" s="15">
        <f>IF(ISBLANK('2021 QCDR Measure Subm Template'!AY28),0,1)</f>
        <v>0</v>
      </c>
      <c r="AY27" s="15">
        <f>IF(ISBLANK('2021 QCDR Measure Subm Template'!AZ28),0,1)</f>
        <v>0</v>
      </c>
      <c r="AZ27" s="15">
        <f>IF(ISBLANK('2021 QCDR Measure Subm Template'!BA28),0,1)</f>
        <v>0</v>
      </c>
      <c r="BA27" s="15">
        <f>IF(ISBLANK('2021 QCDR Measure Subm Template'!BB28),0,1)</f>
        <v>0</v>
      </c>
    </row>
    <row r="28" spans="1:53" x14ac:dyDescent="0.3">
      <c r="A28" t="str">
        <f t="shared" si="0"/>
        <v>Complete</v>
      </c>
      <c r="B28">
        <f t="shared" si="1"/>
        <v>0</v>
      </c>
      <c r="C28">
        <f t="shared" si="2"/>
        <v>0</v>
      </c>
      <c r="D28">
        <f>IF(ISBLANK('2021 QCDR Measure Subm Template'!E29),0,1)</f>
        <v>0</v>
      </c>
      <c r="E28" s="15">
        <f>IF(ISBLANK('2021 QCDR Measure Subm Template'!F29),0,1)</f>
        <v>0</v>
      </c>
      <c r="F28" s="15">
        <f>IF('2021 QCDR Measure Subm Template'!G29="N/A",1,IF(OR(_xlfn.ISFORMULA('2021 QCDR Measure Subm Template'!G29),ISBLANK('2021 QCDR Measure Subm Template'!G29)),0,1))</f>
        <v>0</v>
      </c>
      <c r="G28" s="15">
        <f>IF(ISBLANK('2021 QCDR Measure Subm Template'!H29),0,1)</f>
        <v>0</v>
      </c>
      <c r="H28" s="15">
        <f>IF('2021 QCDR Measure Subm Template'!I29="N/A",1,IF(OR(_xlfn.ISFORMULA('2021 QCDR Measure Subm Template'!I29),ISBLANK('2021 QCDR Measure Subm Template'!I29)),0,1))</f>
        <v>0</v>
      </c>
      <c r="I28" s="15">
        <f>IF('2021 QCDR Measure Subm Template'!I29="N/A",1,IF(OR(_xlfn.ISFORMULA('2021 QCDR Measure Subm Template'!J29),ISBLANK('2021 QCDR Measure Subm Template'!J29)),0,1))</f>
        <v>0</v>
      </c>
      <c r="J28" s="15">
        <f>IF('2021 QCDR Measure Subm Template'!K29="N/A",1,IF(OR(_xlfn.ISFORMULA('2021 QCDR Measure Subm Template'!K29),ISBLANK('2021 QCDR Measure Subm Template'!K29)),0,1))</f>
        <v>0</v>
      </c>
      <c r="K28" s="15">
        <f>IF('2021 QCDR Measure Subm Template'!L29="N/A",1,IF(OR(_xlfn.ISFORMULA('2021 QCDR Measure Subm Template'!L29),ISBLANK('2021 QCDR Measure Subm Template'!L29)),0,1))</f>
        <v>0</v>
      </c>
      <c r="L28" s="15">
        <f>IF(ISBLANK('2021 QCDR Measure Subm Template'!M29),0,1)</f>
        <v>0</v>
      </c>
      <c r="M28" s="15">
        <f>IF(ISBLANK('2021 QCDR Measure Subm Template'!N29),0,1)</f>
        <v>0</v>
      </c>
      <c r="N28" s="15">
        <f>IF(ISBLANK('2021 QCDR Measure Subm Template'!O29),0,1)</f>
        <v>0</v>
      </c>
      <c r="O28" s="15">
        <f>IF(ISBLANK('2021 QCDR Measure Subm Template'!P29),0,1)</f>
        <v>0</v>
      </c>
      <c r="P28" s="15">
        <f>IF(ISBLANK('2021 QCDR Measure Subm Template'!Q29),0,1)</f>
        <v>0</v>
      </c>
      <c r="Q28" s="15">
        <f>IF(ISBLANK('2021 QCDR Measure Subm Template'!R29),0,1)</f>
        <v>0</v>
      </c>
      <c r="R28" s="15">
        <f>IF(ISBLANK('2021 QCDR Measure Subm Template'!S29),0,1)</f>
        <v>0</v>
      </c>
      <c r="S28" s="15">
        <f>IF(ISBLANK('2021 QCDR Measure Subm Template'!T29),0,1)</f>
        <v>0</v>
      </c>
      <c r="T28" s="15">
        <f>IF(OR('2021 QCDR Measure Subm Template'!U29="",'2021 QCDR Measure Subm Template'!U29="PLEASE SPECIFY"),0,1)</f>
        <v>0</v>
      </c>
      <c r="U28" s="15">
        <f>IF(ISBLANK('2021 QCDR Measure Subm Template'!V29),0,1)</f>
        <v>0</v>
      </c>
      <c r="V28" s="15">
        <f>IF(ISBLANK('2021 QCDR Measure Subm Template'!W29),0,1)</f>
        <v>0</v>
      </c>
      <c r="W28" s="15">
        <f>IF(OR('2021 QCDR Measure Subm Template'!X29="",'2021 QCDR Measure Subm Template'!X29="Please Specify"),0,1)</f>
        <v>0</v>
      </c>
      <c r="X28" s="15">
        <f>IF(ISBLANK('2021 QCDR Measure Subm Template'!Y29),0,1)</f>
        <v>0</v>
      </c>
      <c r="Y28" s="15">
        <f>IF(OR('2021 QCDR Measure Subm Template'!Z29="",'2021 QCDR Measure Subm Template'!Z29="PLEASE SPECIFY"),0,1)</f>
        <v>0</v>
      </c>
      <c r="Z28" s="15">
        <f>IF(ISBLANK('2021 QCDR Measure Subm Template'!AA29),0,1)</f>
        <v>0</v>
      </c>
      <c r="AA28" s="15">
        <f>IF('2021 QCDR Measure Subm Template'!AB29="N/A",1,IF(OR(_xlfn.ISFORMULA('2021 QCDR Measure Subm Template'!AB29),ISBLANK('2021 QCDR Measure Subm Template'!AB29)),0,1))</f>
        <v>0</v>
      </c>
      <c r="AB28" s="15">
        <f>IF(ISBLANK('2021 QCDR Measure Subm Template'!AC29),0,1)</f>
        <v>0</v>
      </c>
      <c r="AC28" s="15">
        <f>IF(ISBLANK('2021 QCDR Measure Subm Template'!AD29),0,1)</f>
        <v>0</v>
      </c>
      <c r="AD28" s="15">
        <f>IF(ISBLANK('2021 QCDR Measure Subm Template'!AE29),0,1)</f>
        <v>0</v>
      </c>
      <c r="AE28" s="15">
        <f>IF(ISBLANK('2021 QCDR Measure Subm Template'!AF29),0,1)</f>
        <v>0</v>
      </c>
      <c r="AF28" s="15">
        <f>IF(ISBLANK('2021 QCDR Measure Subm Template'!AG29),0,1)</f>
        <v>0</v>
      </c>
      <c r="AG28" s="15">
        <f>IF(ISBLANK('2021 QCDR Measure Subm Template'!AH29),0,1)</f>
        <v>0</v>
      </c>
      <c r="AH28" s="15">
        <f>IF(ISBLANK('2021 QCDR Measure Subm Template'!AI29),0,1)</f>
        <v>0</v>
      </c>
      <c r="AI28" s="15">
        <f>IF('2021 QCDR Measure Subm Template'!AJ29="N/A",1,IF(OR(_xlfn.ISFORMULA('2021 QCDR Measure Subm Template'!AJ29),ISBLANK('2021 QCDR Measure Subm Template'!AJ29)),0,1))</f>
        <v>0</v>
      </c>
      <c r="AJ28" s="15">
        <f>IF(ISBLANK('2021 QCDR Measure Subm Template'!AK29),0,1)</f>
        <v>0</v>
      </c>
      <c r="AK28" s="15">
        <f>IF(OR(_xlfn.ISFORMULA('2021 QCDR Measure Subm Template'!AL29),ISBLANK('2021 QCDR Measure Subm Template'!AL29)),0,1)</f>
        <v>0</v>
      </c>
      <c r="AL28" s="15">
        <f>IF('2021 QCDR Measure Subm Template'!AM29="1st Performance Rate",1,IF(OR(_xlfn.ISFORMULA('2021 QCDR Measure Subm Template'!AM29),ISBLANK('2021 QCDR Measure Subm Template'!AM29)),0,1))</f>
        <v>0</v>
      </c>
      <c r="AM28" s="15">
        <f>IF(ISBLANK('2021 QCDR Measure Subm Template'!AN29),0,1)</f>
        <v>0</v>
      </c>
      <c r="AN28" s="15">
        <f>IF(_xlfn.ISFORMULA('2021 QCDR Measure Subm Template'!AO29),0,IF(AND('2021 QCDR Measure Subm Template'!AN29="Yes",'2021 QCDR Measure Subm Template'!AO29=""),0,1))</f>
        <v>0</v>
      </c>
      <c r="AO28" s="15">
        <f>IF(ISBLANK('2021 QCDR Measure Subm Template'!AP29),0,1)</f>
        <v>0</v>
      </c>
      <c r="AP28" s="15">
        <f>IF(ISBLANK('2021 QCDR Measure Subm Template'!AQ29),0,1)</f>
        <v>0</v>
      </c>
      <c r="AQ28" s="15">
        <f>IF(ISBLANK('2021 QCDR Measure Subm Template'!AR29),0,1)</f>
        <v>0</v>
      </c>
      <c r="AR28" s="15">
        <f>IF(ISBLANK('2021 QCDR Measure Subm Template'!AS29),0,1)</f>
        <v>0</v>
      </c>
      <c r="AS28" s="15">
        <f>IF(ISBLANK('2021 QCDR Measure Subm Template'!AT29),0,1)</f>
        <v>0</v>
      </c>
      <c r="AT28" s="15">
        <f>IF(ISBLANK('2021 QCDR Measure Subm Template'!AU29),0,1)</f>
        <v>0</v>
      </c>
      <c r="AU28" s="15">
        <f>IF(ISBLANK('2021 QCDR Measure Subm Template'!AV29),0,1)</f>
        <v>0</v>
      </c>
      <c r="AV28" s="15">
        <f>IF(ISBLANK('2021 QCDR Measure Subm Template'!AW29),0,1)</f>
        <v>0</v>
      </c>
      <c r="AW28" s="15">
        <f>IF(ISBLANK('2021 QCDR Measure Subm Template'!AX29),0,1)</f>
        <v>0</v>
      </c>
      <c r="AX28" s="15">
        <f>IF(ISBLANK('2021 QCDR Measure Subm Template'!AY29),0,1)</f>
        <v>0</v>
      </c>
      <c r="AY28" s="15">
        <f>IF(ISBLANK('2021 QCDR Measure Subm Template'!AZ29),0,1)</f>
        <v>0</v>
      </c>
      <c r="AZ28" s="15">
        <f>IF(ISBLANK('2021 QCDR Measure Subm Template'!BA29),0,1)</f>
        <v>0</v>
      </c>
      <c r="BA28" s="15">
        <f>IF(ISBLANK('2021 QCDR Measure Subm Template'!BB29),0,1)</f>
        <v>0</v>
      </c>
    </row>
    <row r="29" spans="1:53" x14ac:dyDescent="0.3">
      <c r="A29" t="str">
        <f t="shared" si="0"/>
        <v>Complete</v>
      </c>
      <c r="B29">
        <f t="shared" si="1"/>
        <v>0</v>
      </c>
      <c r="C29">
        <f t="shared" si="2"/>
        <v>0</v>
      </c>
      <c r="D29">
        <f>IF(ISBLANK('2021 QCDR Measure Subm Template'!E30),0,1)</f>
        <v>0</v>
      </c>
      <c r="E29" s="15">
        <f>IF(ISBLANK('2021 QCDR Measure Subm Template'!F30),0,1)</f>
        <v>0</v>
      </c>
      <c r="F29" s="15">
        <f>IF('2021 QCDR Measure Subm Template'!G30="N/A",1,IF(OR(_xlfn.ISFORMULA('2021 QCDR Measure Subm Template'!G30),ISBLANK('2021 QCDR Measure Subm Template'!G30)),0,1))</f>
        <v>0</v>
      </c>
      <c r="G29" s="15">
        <f>IF(ISBLANK('2021 QCDR Measure Subm Template'!H30),0,1)</f>
        <v>0</v>
      </c>
      <c r="H29" s="15">
        <f>IF('2021 QCDR Measure Subm Template'!I30="N/A",1,IF(OR(_xlfn.ISFORMULA('2021 QCDR Measure Subm Template'!I30),ISBLANK('2021 QCDR Measure Subm Template'!I30)),0,1))</f>
        <v>0</v>
      </c>
      <c r="I29" s="15">
        <f>IF('2021 QCDR Measure Subm Template'!I30="N/A",1,IF(OR(_xlfn.ISFORMULA('2021 QCDR Measure Subm Template'!J30),ISBLANK('2021 QCDR Measure Subm Template'!J30)),0,1))</f>
        <v>0</v>
      </c>
      <c r="J29" s="15">
        <f>IF('2021 QCDR Measure Subm Template'!K30="N/A",1,IF(OR(_xlfn.ISFORMULA('2021 QCDR Measure Subm Template'!K30),ISBLANK('2021 QCDR Measure Subm Template'!K30)),0,1))</f>
        <v>0</v>
      </c>
      <c r="K29" s="15">
        <f>IF('2021 QCDR Measure Subm Template'!L30="N/A",1,IF(OR(_xlfn.ISFORMULA('2021 QCDR Measure Subm Template'!L30),ISBLANK('2021 QCDR Measure Subm Template'!L30)),0,1))</f>
        <v>0</v>
      </c>
      <c r="L29" s="15">
        <f>IF(ISBLANK('2021 QCDR Measure Subm Template'!M30),0,1)</f>
        <v>0</v>
      </c>
      <c r="M29" s="15">
        <f>IF(ISBLANK('2021 QCDR Measure Subm Template'!N30),0,1)</f>
        <v>0</v>
      </c>
      <c r="N29" s="15">
        <f>IF(ISBLANK('2021 QCDR Measure Subm Template'!O30),0,1)</f>
        <v>0</v>
      </c>
      <c r="O29" s="15">
        <f>IF(ISBLANK('2021 QCDR Measure Subm Template'!P30),0,1)</f>
        <v>0</v>
      </c>
      <c r="P29" s="15">
        <f>IF(ISBLANK('2021 QCDR Measure Subm Template'!Q30),0,1)</f>
        <v>0</v>
      </c>
      <c r="Q29" s="15">
        <f>IF(ISBLANK('2021 QCDR Measure Subm Template'!R30),0,1)</f>
        <v>0</v>
      </c>
      <c r="R29" s="15">
        <f>IF(ISBLANK('2021 QCDR Measure Subm Template'!S30),0,1)</f>
        <v>0</v>
      </c>
      <c r="S29" s="15">
        <f>IF(ISBLANK('2021 QCDR Measure Subm Template'!T30),0,1)</f>
        <v>0</v>
      </c>
      <c r="T29" s="15">
        <f>IF(OR('2021 QCDR Measure Subm Template'!U30="",'2021 QCDR Measure Subm Template'!U30="PLEASE SPECIFY"),0,1)</f>
        <v>0</v>
      </c>
      <c r="U29" s="15">
        <f>IF(ISBLANK('2021 QCDR Measure Subm Template'!V30),0,1)</f>
        <v>0</v>
      </c>
      <c r="V29" s="15">
        <f>IF(ISBLANK('2021 QCDR Measure Subm Template'!W30),0,1)</f>
        <v>0</v>
      </c>
      <c r="W29" s="15">
        <f>IF(OR('2021 QCDR Measure Subm Template'!X30="",'2021 QCDR Measure Subm Template'!X30="Please Specify"),0,1)</f>
        <v>0</v>
      </c>
      <c r="X29" s="15">
        <f>IF(ISBLANK('2021 QCDR Measure Subm Template'!Y30),0,1)</f>
        <v>0</v>
      </c>
      <c r="Y29" s="15">
        <f>IF(OR('2021 QCDR Measure Subm Template'!Z30="",'2021 QCDR Measure Subm Template'!Z30="PLEASE SPECIFY"),0,1)</f>
        <v>0</v>
      </c>
      <c r="Z29" s="15">
        <f>IF(ISBLANK('2021 QCDR Measure Subm Template'!AA30),0,1)</f>
        <v>0</v>
      </c>
      <c r="AA29" s="15">
        <f>IF('2021 QCDR Measure Subm Template'!AB30="N/A",1,IF(OR(_xlfn.ISFORMULA('2021 QCDR Measure Subm Template'!AB30),ISBLANK('2021 QCDR Measure Subm Template'!AB30)),0,1))</f>
        <v>0</v>
      </c>
      <c r="AB29" s="15">
        <f>IF(ISBLANK('2021 QCDR Measure Subm Template'!AC30),0,1)</f>
        <v>0</v>
      </c>
      <c r="AC29" s="15">
        <f>IF(ISBLANK('2021 QCDR Measure Subm Template'!AD30),0,1)</f>
        <v>0</v>
      </c>
      <c r="AD29" s="15">
        <f>IF(ISBLANK('2021 QCDR Measure Subm Template'!AE30),0,1)</f>
        <v>0</v>
      </c>
      <c r="AE29" s="15">
        <f>IF(ISBLANK('2021 QCDR Measure Subm Template'!AF30),0,1)</f>
        <v>0</v>
      </c>
      <c r="AF29" s="15">
        <f>IF(ISBLANK('2021 QCDR Measure Subm Template'!AG30),0,1)</f>
        <v>0</v>
      </c>
      <c r="AG29" s="15">
        <f>IF(ISBLANK('2021 QCDR Measure Subm Template'!AH30),0,1)</f>
        <v>0</v>
      </c>
      <c r="AH29" s="15">
        <f>IF(ISBLANK('2021 QCDR Measure Subm Template'!AI30),0,1)</f>
        <v>0</v>
      </c>
      <c r="AI29" s="15">
        <f>IF('2021 QCDR Measure Subm Template'!AJ30="N/A",1,IF(OR(_xlfn.ISFORMULA('2021 QCDR Measure Subm Template'!AJ30),ISBLANK('2021 QCDR Measure Subm Template'!AJ30)),0,1))</f>
        <v>0</v>
      </c>
      <c r="AJ29" s="15">
        <f>IF(ISBLANK('2021 QCDR Measure Subm Template'!AK30),0,1)</f>
        <v>0</v>
      </c>
      <c r="AK29" s="15">
        <f>IF(OR(_xlfn.ISFORMULA('2021 QCDR Measure Subm Template'!AL30),ISBLANK('2021 QCDR Measure Subm Template'!AL30)),0,1)</f>
        <v>0</v>
      </c>
      <c r="AL29" s="15">
        <f>IF('2021 QCDR Measure Subm Template'!AM30="1st Performance Rate",1,IF(OR(_xlfn.ISFORMULA('2021 QCDR Measure Subm Template'!AM30),ISBLANK('2021 QCDR Measure Subm Template'!AM30)),0,1))</f>
        <v>0</v>
      </c>
      <c r="AM29" s="15">
        <f>IF(ISBLANK('2021 QCDR Measure Subm Template'!AN30),0,1)</f>
        <v>0</v>
      </c>
      <c r="AN29" s="15">
        <f>IF(_xlfn.ISFORMULA('2021 QCDR Measure Subm Template'!AO30),0,IF(AND('2021 QCDR Measure Subm Template'!AN30="Yes",'2021 QCDR Measure Subm Template'!AO30=""),0,1))</f>
        <v>0</v>
      </c>
      <c r="AO29" s="15">
        <f>IF(ISBLANK('2021 QCDR Measure Subm Template'!AP30),0,1)</f>
        <v>0</v>
      </c>
      <c r="AP29" s="15">
        <f>IF(ISBLANK('2021 QCDR Measure Subm Template'!AQ30),0,1)</f>
        <v>0</v>
      </c>
      <c r="AQ29" s="15">
        <f>IF(ISBLANK('2021 QCDR Measure Subm Template'!AR30),0,1)</f>
        <v>0</v>
      </c>
      <c r="AR29" s="15">
        <f>IF(ISBLANK('2021 QCDR Measure Subm Template'!AS30),0,1)</f>
        <v>0</v>
      </c>
      <c r="AS29" s="15">
        <f>IF(ISBLANK('2021 QCDR Measure Subm Template'!AT30),0,1)</f>
        <v>0</v>
      </c>
      <c r="AT29" s="15">
        <f>IF(ISBLANK('2021 QCDR Measure Subm Template'!AU30),0,1)</f>
        <v>0</v>
      </c>
      <c r="AU29" s="15">
        <f>IF(ISBLANK('2021 QCDR Measure Subm Template'!AV30),0,1)</f>
        <v>0</v>
      </c>
      <c r="AV29" s="15">
        <f>IF(ISBLANK('2021 QCDR Measure Subm Template'!AW30),0,1)</f>
        <v>0</v>
      </c>
      <c r="AW29" s="15">
        <f>IF(ISBLANK('2021 QCDR Measure Subm Template'!AX30),0,1)</f>
        <v>0</v>
      </c>
      <c r="AX29" s="15">
        <f>IF(ISBLANK('2021 QCDR Measure Subm Template'!AY30),0,1)</f>
        <v>0</v>
      </c>
      <c r="AY29" s="15">
        <f>IF(ISBLANK('2021 QCDR Measure Subm Template'!AZ30),0,1)</f>
        <v>0</v>
      </c>
      <c r="AZ29" s="15">
        <f>IF(ISBLANK('2021 QCDR Measure Subm Template'!BA30),0,1)</f>
        <v>0</v>
      </c>
      <c r="BA29" s="15">
        <f>IF(ISBLANK('2021 QCDR Measure Subm Template'!BB30),0,1)</f>
        <v>0</v>
      </c>
    </row>
    <row r="30" spans="1:53" x14ac:dyDescent="0.3">
      <c r="A30" t="str">
        <f t="shared" si="0"/>
        <v>Complete</v>
      </c>
      <c r="B30">
        <f t="shared" si="1"/>
        <v>0</v>
      </c>
      <c r="C30">
        <f t="shared" si="2"/>
        <v>0</v>
      </c>
      <c r="D30">
        <f>IF(ISBLANK('2021 QCDR Measure Subm Template'!E31),0,1)</f>
        <v>0</v>
      </c>
      <c r="E30" s="15">
        <f>IF(ISBLANK('2021 QCDR Measure Subm Template'!F31),0,1)</f>
        <v>0</v>
      </c>
      <c r="F30" s="15">
        <f>IF('2021 QCDR Measure Subm Template'!G31="N/A",1,IF(OR(_xlfn.ISFORMULA('2021 QCDR Measure Subm Template'!G31),ISBLANK('2021 QCDR Measure Subm Template'!G31)),0,1))</f>
        <v>0</v>
      </c>
      <c r="G30" s="15">
        <f>IF(ISBLANK('2021 QCDR Measure Subm Template'!H31),0,1)</f>
        <v>0</v>
      </c>
      <c r="H30" s="15">
        <f>IF('2021 QCDR Measure Subm Template'!I31="N/A",1,IF(OR(_xlfn.ISFORMULA('2021 QCDR Measure Subm Template'!I31),ISBLANK('2021 QCDR Measure Subm Template'!I31)),0,1))</f>
        <v>0</v>
      </c>
      <c r="I30" s="15">
        <f>IF('2021 QCDR Measure Subm Template'!I31="N/A",1,IF(OR(_xlfn.ISFORMULA('2021 QCDR Measure Subm Template'!J31),ISBLANK('2021 QCDR Measure Subm Template'!J31)),0,1))</f>
        <v>0</v>
      </c>
      <c r="J30" s="15">
        <f>IF('2021 QCDR Measure Subm Template'!K31="N/A",1,IF(OR(_xlfn.ISFORMULA('2021 QCDR Measure Subm Template'!K31),ISBLANK('2021 QCDR Measure Subm Template'!K31)),0,1))</f>
        <v>0</v>
      </c>
      <c r="K30" s="15">
        <f>IF('2021 QCDR Measure Subm Template'!L31="N/A",1,IF(OR(_xlfn.ISFORMULA('2021 QCDR Measure Subm Template'!L31),ISBLANK('2021 QCDR Measure Subm Template'!L31)),0,1))</f>
        <v>0</v>
      </c>
      <c r="L30" s="15">
        <f>IF(ISBLANK('2021 QCDR Measure Subm Template'!M31),0,1)</f>
        <v>0</v>
      </c>
      <c r="M30" s="15">
        <f>IF(ISBLANK('2021 QCDR Measure Subm Template'!N31),0,1)</f>
        <v>0</v>
      </c>
      <c r="N30" s="15">
        <f>IF(ISBLANK('2021 QCDR Measure Subm Template'!O31),0,1)</f>
        <v>0</v>
      </c>
      <c r="O30" s="15">
        <f>IF(ISBLANK('2021 QCDR Measure Subm Template'!P31),0,1)</f>
        <v>0</v>
      </c>
      <c r="P30" s="15">
        <f>IF(ISBLANK('2021 QCDR Measure Subm Template'!Q31),0,1)</f>
        <v>0</v>
      </c>
      <c r="Q30" s="15">
        <f>IF(ISBLANK('2021 QCDR Measure Subm Template'!R31),0,1)</f>
        <v>0</v>
      </c>
      <c r="R30" s="15">
        <f>IF(ISBLANK('2021 QCDR Measure Subm Template'!S31),0,1)</f>
        <v>0</v>
      </c>
      <c r="S30" s="15">
        <f>IF(ISBLANK('2021 QCDR Measure Subm Template'!T31),0,1)</f>
        <v>0</v>
      </c>
      <c r="T30" s="15">
        <f>IF(OR('2021 QCDR Measure Subm Template'!U31="",'2021 QCDR Measure Subm Template'!U31="PLEASE SPECIFY"),0,1)</f>
        <v>0</v>
      </c>
      <c r="U30" s="15">
        <f>IF(ISBLANK('2021 QCDR Measure Subm Template'!V31),0,1)</f>
        <v>0</v>
      </c>
      <c r="V30" s="15">
        <f>IF(ISBLANK('2021 QCDR Measure Subm Template'!W31),0,1)</f>
        <v>0</v>
      </c>
      <c r="W30" s="15">
        <f>IF(OR('2021 QCDR Measure Subm Template'!X31="",'2021 QCDR Measure Subm Template'!X31="Please Specify"),0,1)</f>
        <v>0</v>
      </c>
      <c r="X30" s="15">
        <f>IF(ISBLANK('2021 QCDR Measure Subm Template'!Y31),0,1)</f>
        <v>0</v>
      </c>
      <c r="Y30" s="15">
        <f>IF(OR('2021 QCDR Measure Subm Template'!Z31="",'2021 QCDR Measure Subm Template'!Z31="PLEASE SPECIFY"),0,1)</f>
        <v>0</v>
      </c>
      <c r="Z30" s="15">
        <f>IF(ISBLANK('2021 QCDR Measure Subm Template'!AA31),0,1)</f>
        <v>0</v>
      </c>
      <c r="AA30" s="15">
        <f>IF('2021 QCDR Measure Subm Template'!AB31="N/A",1,IF(OR(_xlfn.ISFORMULA('2021 QCDR Measure Subm Template'!AB31),ISBLANK('2021 QCDR Measure Subm Template'!AB31)),0,1))</f>
        <v>0</v>
      </c>
      <c r="AB30" s="15">
        <f>IF(ISBLANK('2021 QCDR Measure Subm Template'!AC31),0,1)</f>
        <v>0</v>
      </c>
      <c r="AC30" s="15">
        <f>IF(ISBLANK('2021 QCDR Measure Subm Template'!AD31),0,1)</f>
        <v>0</v>
      </c>
      <c r="AD30" s="15">
        <f>IF(ISBLANK('2021 QCDR Measure Subm Template'!AE31),0,1)</f>
        <v>0</v>
      </c>
      <c r="AE30" s="15">
        <f>IF(ISBLANK('2021 QCDR Measure Subm Template'!AF31),0,1)</f>
        <v>0</v>
      </c>
      <c r="AF30" s="15">
        <f>IF(ISBLANK('2021 QCDR Measure Subm Template'!AG31),0,1)</f>
        <v>0</v>
      </c>
      <c r="AG30" s="15">
        <f>IF(ISBLANK('2021 QCDR Measure Subm Template'!AH31),0,1)</f>
        <v>0</v>
      </c>
      <c r="AH30" s="15">
        <f>IF(ISBLANK('2021 QCDR Measure Subm Template'!AI31),0,1)</f>
        <v>0</v>
      </c>
      <c r="AI30" s="15">
        <f>IF('2021 QCDR Measure Subm Template'!AJ31="N/A",1,IF(OR(_xlfn.ISFORMULA('2021 QCDR Measure Subm Template'!AJ31),ISBLANK('2021 QCDR Measure Subm Template'!AJ31)),0,1))</f>
        <v>0</v>
      </c>
      <c r="AJ30" s="15">
        <f>IF(ISBLANK('2021 QCDR Measure Subm Template'!AK31),0,1)</f>
        <v>0</v>
      </c>
      <c r="AK30" s="15">
        <f>IF(OR(_xlfn.ISFORMULA('2021 QCDR Measure Subm Template'!AL31),ISBLANK('2021 QCDR Measure Subm Template'!AL31)),0,1)</f>
        <v>0</v>
      </c>
      <c r="AL30" s="15">
        <f>IF('2021 QCDR Measure Subm Template'!AM31="1st Performance Rate",1,IF(OR(_xlfn.ISFORMULA('2021 QCDR Measure Subm Template'!AM31),ISBLANK('2021 QCDR Measure Subm Template'!AM31)),0,1))</f>
        <v>0</v>
      </c>
      <c r="AM30" s="15">
        <f>IF(ISBLANK('2021 QCDR Measure Subm Template'!AN31),0,1)</f>
        <v>0</v>
      </c>
      <c r="AN30" s="15">
        <f>IF(_xlfn.ISFORMULA('2021 QCDR Measure Subm Template'!AO31),0,IF(AND('2021 QCDR Measure Subm Template'!AN31="Yes",'2021 QCDR Measure Subm Template'!AO31=""),0,1))</f>
        <v>0</v>
      </c>
      <c r="AO30" s="15">
        <f>IF(ISBLANK('2021 QCDR Measure Subm Template'!AP31),0,1)</f>
        <v>0</v>
      </c>
      <c r="AP30" s="15">
        <f>IF(ISBLANK('2021 QCDR Measure Subm Template'!AQ31),0,1)</f>
        <v>0</v>
      </c>
      <c r="AQ30" s="15">
        <f>IF(ISBLANK('2021 QCDR Measure Subm Template'!AR31),0,1)</f>
        <v>0</v>
      </c>
      <c r="AR30" s="15">
        <f>IF(ISBLANK('2021 QCDR Measure Subm Template'!AS31),0,1)</f>
        <v>0</v>
      </c>
      <c r="AS30" s="15">
        <f>IF(ISBLANK('2021 QCDR Measure Subm Template'!AT31),0,1)</f>
        <v>0</v>
      </c>
      <c r="AT30" s="15">
        <f>IF(ISBLANK('2021 QCDR Measure Subm Template'!AU31),0,1)</f>
        <v>0</v>
      </c>
      <c r="AU30" s="15">
        <f>IF(ISBLANK('2021 QCDR Measure Subm Template'!AV31),0,1)</f>
        <v>0</v>
      </c>
      <c r="AV30" s="15">
        <f>IF(ISBLANK('2021 QCDR Measure Subm Template'!AW31),0,1)</f>
        <v>0</v>
      </c>
      <c r="AW30" s="15">
        <f>IF(ISBLANK('2021 QCDR Measure Subm Template'!AX31),0,1)</f>
        <v>0</v>
      </c>
      <c r="AX30" s="15">
        <f>IF(ISBLANK('2021 QCDR Measure Subm Template'!AY31),0,1)</f>
        <v>0</v>
      </c>
      <c r="AY30" s="15">
        <f>IF(ISBLANK('2021 QCDR Measure Subm Template'!AZ31),0,1)</f>
        <v>0</v>
      </c>
      <c r="AZ30" s="15">
        <f>IF(ISBLANK('2021 QCDR Measure Subm Template'!BA31),0,1)</f>
        <v>0</v>
      </c>
      <c r="BA30" s="15">
        <f>IF(ISBLANK('2021 QCDR Measure Subm Template'!BB31),0,1)</f>
        <v>0</v>
      </c>
    </row>
    <row r="31" spans="1:53" x14ac:dyDescent="0.3">
      <c r="A31" t="str">
        <f t="shared" si="0"/>
        <v>Complete</v>
      </c>
      <c r="B31">
        <f t="shared" si="1"/>
        <v>0</v>
      </c>
      <c r="C31">
        <f t="shared" si="2"/>
        <v>0</v>
      </c>
      <c r="D31">
        <f>IF(ISBLANK('2021 QCDR Measure Subm Template'!E32),0,1)</f>
        <v>0</v>
      </c>
      <c r="E31" s="15">
        <f>IF(ISBLANK('2021 QCDR Measure Subm Template'!F32),0,1)</f>
        <v>0</v>
      </c>
      <c r="F31" s="15">
        <f>IF('2021 QCDR Measure Subm Template'!G32="N/A",1,IF(OR(_xlfn.ISFORMULA('2021 QCDR Measure Subm Template'!G32),ISBLANK('2021 QCDR Measure Subm Template'!G32)),0,1))</f>
        <v>0</v>
      </c>
      <c r="G31" s="15">
        <f>IF(ISBLANK('2021 QCDR Measure Subm Template'!H32),0,1)</f>
        <v>0</v>
      </c>
      <c r="H31" s="15">
        <f>IF('2021 QCDR Measure Subm Template'!I32="N/A",1,IF(OR(_xlfn.ISFORMULA('2021 QCDR Measure Subm Template'!I32),ISBLANK('2021 QCDR Measure Subm Template'!I32)),0,1))</f>
        <v>0</v>
      </c>
      <c r="I31" s="15">
        <f>IF('2021 QCDR Measure Subm Template'!I32="N/A",1,IF(OR(_xlfn.ISFORMULA('2021 QCDR Measure Subm Template'!J32),ISBLANK('2021 QCDR Measure Subm Template'!J32)),0,1))</f>
        <v>0</v>
      </c>
      <c r="J31" s="15">
        <f>IF('2021 QCDR Measure Subm Template'!K32="N/A",1,IF(OR(_xlfn.ISFORMULA('2021 QCDR Measure Subm Template'!K32),ISBLANK('2021 QCDR Measure Subm Template'!K32)),0,1))</f>
        <v>0</v>
      </c>
      <c r="K31" s="15">
        <f>IF('2021 QCDR Measure Subm Template'!L32="N/A",1,IF(OR(_xlfn.ISFORMULA('2021 QCDR Measure Subm Template'!L32),ISBLANK('2021 QCDR Measure Subm Template'!L32)),0,1))</f>
        <v>0</v>
      </c>
      <c r="L31" s="15">
        <f>IF(ISBLANK('2021 QCDR Measure Subm Template'!M32),0,1)</f>
        <v>0</v>
      </c>
      <c r="M31" s="15">
        <f>IF(ISBLANK('2021 QCDR Measure Subm Template'!N32),0,1)</f>
        <v>0</v>
      </c>
      <c r="N31" s="15">
        <f>IF(ISBLANK('2021 QCDR Measure Subm Template'!O32),0,1)</f>
        <v>0</v>
      </c>
      <c r="O31" s="15">
        <f>IF(ISBLANK('2021 QCDR Measure Subm Template'!P32),0,1)</f>
        <v>0</v>
      </c>
      <c r="P31" s="15">
        <f>IF(ISBLANK('2021 QCDR Measure Subm Template'!Q32),0,1)</f>
        <v>0</v>
      </c>
      <c r="Q31" s="15">
        <f>IF(ISBLANK('2021 QCDR Measure Subm Template'!R32),0,1)</f>
        <v>0</v>
      </c>
      <c r="R31" s="15">
        <f>IF(ISBLANK('2021 QCDR Measure Subm Template'!S32),0,1)</f>
        <v>0</v>
      </c>
      <c r="S31" s="15">
        <f>IF(ISBLANK('2021 QCDR Measure Subm Template'!T32),0,1)</f>
        <v>0</v>
      </c>
      <c r="T31" s="15">
        <f>IF(OR('2021 QCDR Measure Subm Template'!U32="",'2021 QCDR Measure Subm Template'!U32="PLEASE SPECIFY"),0,1)</f>
        <v>0</v>
      </c>
      <c r="U31" s="15">
        <f>IF(ISBLANK('2021 QCDR Measure Subm Template'!V32),0,1)</f>
        <v>0</v>
      </c>
      <c r="V31" s="15">
        <f>IF(ISBLANK('2021 QCDR Measure Subm Template'!W32),0,1)</f>
        <v>0</v>
      </c>
      <c r="W31" s="15">
        <f>IF(OR('2021 QCDR Measure Subm Template'!X32="",'2021 QCDR Measure Subm Template'!X32="Please Specify"),0,1)</f>
        <v>0</v>
      </c>
      <c r="X31" s="15">
        <f>IF(ISBLANK('2021 QCDR Measure Subm Template'!Y32),0,1)</f>
        <v>0</v>
      </c>
      <c r="Y31" s="15">
        <f>IF(OR('2021 QCDR Measure Subm Template'!Z32="",'2021 QCDR Measure Subm Template'!Z32="PLEASE SPECIFY"),0,1)</f>
        <v>0</v>
      </c>
      <c r="Z31" s="15">
        <f>IF(ISBLANK('2021 QCDR Measure Subm Template'!AA32),0,1)</f>
        <v>0</v>
      </c>
      <c r="AA31" s="15">
        <f>IF('2021 QCDR Measure Subm Template'!AB32="N/A",1,IF(OR(_xlfn.ISFORMULA('2021 QCDR Measure Subm Template'!AB32),ISBLANK('2021 QCDR Measure Subm Template'!AB32)),0,1))</f>
        <v>0</v>
      </c>
      <c r="AB31" s="15">
        <f>IF(ISBLANK('2021 QCDR Measure Subm Template'!AC32),0,1)</f>
        <v>0</v>
      </c>
      <c r="AC31" s="15">
        <f>IF(ISBLANK('2021 QCDR Measure Subm Template'!AD32),0,1)</f>
        <v>0</v>
      </c>
      <c r="AD31" s="15">
        <f>IF(ISBLANK('2021 QCDR Measure Subm Template'!AE32),0,1)</f>
        <v>0</v>
      </c>
      <c r="AE31" s="15">
        <f>IF(ISBLANK('2021 QCDR Measure Subm Template'!AF32),0,1)</f>
        <v>0</v>
      </c>
      <c r="AF31" s="15">
        <f>IF(ISBLANK('2021 QCDR Measure Subm Template'!AG32),0,1)</f>
        <v>0</v>
      </c>
      <c r="AG31" s="15">
        <f>IF(ISBLANK('2021 QCDR Measure Subm Template'!AH32),0,1)</f>
        <v>0</v>
      </c>
      <c r="AH31" s="15">
        <f>IF(ISBLANK('2021 QCDR Measure Subm Template'!AI32),0,1)</f>
        <v>0</v>
      </c>
      <c r="AI31" s="15">
        <f>IF('2021 QCDR Measure Subm Template'!AJ32="N/A",1,IF(OR(_xlfn.ISFORMULA('2021 QCDR Measure Subm Template'!AJ32),ISBLANK('2021 QCDR Measure Subm Template'!AJ32)),0,1))</f>
        <v>0</v>
      </c>
      <c r="AJ31" s="15">
        <f>IF(ISBLANK('2021 QCDR Measure Subm Template'!AK32),0,1)</f>
        <v>0</v>
      </c>
      <c r="AK31" s="15">
        <f>IF(OR(_xlfn.ISFORMULA('2021 QCDR Measure Subm Template'!AL32),ISBLANK('2021 QCDR Measure Subm Template'!AL32)),0,1)</f>
        <v>0</v>
      </c>
      <c r="AL31" s="15">
        <f>IF('2021 QCDR Measure Subm Template'!AM32="1st Performance Rate",1,IF(OR(_xlfn.ISFORMULA('2021 QCDR Measure Subm Template'!AM32),ISBLANK('2021 QCDR Measure Subm Template'!AM32)),0,1))</f>
        <v>0</v>
      </c>
      <c r="AM31" s="15">
        <f>IF(ISBLANK('2021 QCDR Measure Subm Template'!AN32),0,1)</f>
        <v>0</v>
      </c>
      <c r="AN31" s="15">
        <f>IF(_xlfn.ISFORMULA('2021 QCDR Measure Subm Template'!AO32),0,IF(AND('2021 QCDR Measure Subm Template'!AN32="Yes",'2021 QCDR Measure Subm Template'!AO32=""),0,1))</f>
        <v>0</v>
      </c>
      <c r="AO31" s="15">
        <f>IF(ISBLANK('2021 QCDR Measure Subm Template'!AP32),0,1)</f>
        <v>0</v>
      </c>
      <c r="AP31" s="15">
        <f>IF(ISBLANK('2021 QCDR Measure Subm Template'!AQ32),0,1)</f>
        <v>0</v>
      </c>
      <c r="AQ31" s="15">
        <f>IF(ISBLANK('2021 QCDR Measure Subm Template'!AR32),0,1)</f>
        <v>0</v>
      </c>
      <c r="AR31" s="15">
        <f>IF(ISBLANK('2021 QCDR Measure Subm Template'!AS32),0,1)</f>
        <v>0</v>
      </c>
      <c r="AS31" s="15">
        <f>IF(ISBLANK('2021 QCDR Measure Subm Template'!AT32),0,1)</f>
        <v>0</v>
      </c>
      <c r="AT31" s="15">
        <f>IF(ISBLANK('2021 QCDR Measure Subm Template'!AU32),0,1)</f>
        <v>0</v>
      </c>
      <c r="AU31" s="15">
        <f>IF(ISBLANK('2021 QCDR Measure Subm Template'!AV32),0,1)</f>
        <v>0</v>
      </c>
      <c r="AV31" s="15">
        <f>IF(ISBLANK('2021 QCDR Measure Subm Template'!AW32),0,1)</f>
        <v>0</v>
      </c>
      <c r="AW31" s="15">
        <f>IF(ISBLANK('2021 QCDR Measure Subm Template'!AX32),0,1)</f>
        <v>0</v>
      </c>
      <c r="AX31" s="15">
        <f>IF(ISBLANK('2021 QCDR Measure Subm Template'!AY32),0,1)</f>
        <v>0</v>
      </c>
      <c r="AY31" s="15">
        <f>IF(ISBLANK('2021 QCDR Measure Subm Template'!AZ32),0,1)</f>
        <v>0</v>
      </c>
      <c r="AZ31" s="15">
        <f>IF(ISBLANK('2021 QCDR Measure Subm Template'!BA32),0,1)</f>
        <v>0</v>
      </c>
      <c r="BA31" s="15">
        <f>IF(ISBLANK('2021 QCDR Measure Subm Template'!BB32),0,1)</f>
        <v>0</v>
      </c>
    </row>
    <row r="34" spans="3:57" ht="288" x14ac:dyDescent="0.3">
      <c r="C34" t="s">
        <v>58</v>
      </c>
      <c r="D34" s="2" t="s">
        <v>287</v>
      </c>
      <c r="E34" s="2" t="s">
        <v>192</v>
      </c>
      <c r="F34" s="2" t="s">
        <v>269</v>
      </c>
      <c r="G34" s="2" t="s">
        <v>253</v>
      </c>
      <c r="H34" s="2" t="s">
        <v>183</v>
      </c>
      <c r="I34" s="2" t="s">
        <v>280</v>
      </c>
      <c r="J34" s="2" t="s">
        <v>191</v>
      </c>
      <c r="K34" s="2" t="s">
        <v>281</v>
      </c>
      <c r="L34" s="2" t="s">
        <v>184</v>
      </c>
      <c r="M34" s="2" t="s">
        <v>185</v>
      </c>
      <c r="N34" s="2" t="s">
        <v>186</v>
      </c>
      <c r="O34" s="2" t="s">
        <v>187</v>
      </c>
      <c r="P34" s="2" t="s">
        <v>188</v>
      </c>
      <c r="Q34" s="2" t="s">
        <v>189</v>
      </c>
      <c r="R34" s="2" t="s">
        <v>190</v>
      </c>
      <c r="S34" s="2" t="s">
        <v>274</v>
      </c>
      <c r="T34" s="2" t="s">
        <v>59</v>
      </c>
      <c r="U34" s="2" t="s">
        <v>139</v>
      </c>
      <c r="V34" s="2" t="s">
        <v>193</v>
      </c>
      <c r="W34" s="2" t="s">
        <v>194</v>
      </c>
      <c r="X34" s="2" t="s">
        <v>195</v>
      </c>
      <c r="Y34" s="2" t="s">
        <v>196</v>
      </c>
      <c r="Z34" s="2" t="s">
        <v>197</v>
      </c>
      <c r="AA34" s="2" t="s">
        <v>273</v>
      </c>
      <c r="AB34" s="2" t="s">
        <v>319</v>
      </c>
      <c r="AC34" s="2" t="s">
        <v>242</v>
      </c>
      <c r="AD34" s="2" t="s">
        <v>198</v>
      </c>
      <c r="AE34" s="2" t="s">
        <v>199</v>
      </c>
      <c r="AF34" s="2" t="s">
        <v>200</v>
      </c>
      <c r="AG34" s="2" t="s">
        <v>201</v>
      </c>
      <c r="AH34" s="2" t="s">
        <v>202</v>
      </c>
      <c r="AI34" s="2" t="s">
        <v>156</v>
      </c>
      <c r="AJ34" s="2" t="s">
        <v>237</v>
      </c>
      <c r="AK34" s="2" t="s">
        <v>160</v>
      </c>
      <c r="AL34" s="2" t="s">
        <v>254</v>
      </c>
      <c r="AM34" s="2" t="s">
        <v>277</v>
      </c>
      <c r="AN34" s="2" t="s">
        <v>165</v>
      </c>
      <c r="AO34" s="2" t="s">
        <v>307</v>
      </c>
      <c r="AP34" s="2" t="s">
        <v>291</v>
      </c>
      <c r="AQ34" s="2" t="s">
        <v>285</v>
      </c>
      <c r="AR34" s="2" t="s">
        <v>284</v>
      </c>
      <c r="AS34" s="2" t="s">
        <v>271</v>
      </c>
      <c r="AT34" s="2" t="s">
        <v>279</v>
      </c>
      <c r="AU34" s="2" t="s">
        <v>203</v>
      </c>
      <c r="AV34" s="2" t="s">
        <v>204</v>
      </c>
      <c r="AW34" s="2" t="s">
        <v>270</v>
      </c>
      <c r="AX34" s="2" t="s">
        <v>286</v>
      </c>
      <c r="AY34" s="2" t="s">
        <v>256</v>
      </c>
      <c r="AZ34" s="2" t="s">
        <v>240</v>
      </c>
      <c r="BA34" s="2" t="s">
        <v>205</v>
      </c>
      <c r="BB34" s="16" t="s">
        <v>1</v>
      </c>
      <c r="BC34" s="16" t="s">
        <v>2</v>
      </c>
      <c r="BD34" s="10" t="s">
        <v>85</v>
      </c>
      <c r="BE34" s="10" t="s">
        <v>38</v>
      </c>
    </row>
    <row r="35" spans="3:57" ht="44.25" customHeight="1" x14ac:dyDescent="0.3">
      <c r="C35" s="1" t="str">
        <f>IF(C2=0,"Empty Row",IF(B2=33,"Complete", IF(SUM(D2:BA2)&lt;5,"Too Few Entries - Possible input error?","Missing Columns"))&amp;IF(SUM(D2:BA2)&gt;4,IF(NOT(Table5Internal[[#This Row],[Measure Review Status*]]=FALSE)," - "&amp;Table5Internal[[#This Row],[Measure Review Status*]],""),"")&amp;IF(SUM(D2:BA2)&gt;4,IF(NOT(Table5Internal[[#This Row],[Do you own this measure?*]]=FALSE)," - "&amp;Table5Internal[[#This Row],[Do you own this measure?*]],""),"")&amp;IF(AND(B2&lt;33,B2&gt;4),IF(NOT(Table5Internal[[#This Row],[If you answered "No" or "Co-owned by 2 or more QCDRs",  please indicate the owner or co-owners.]]=1)," - "&amp;Table5Internal[[#This Row],[If you answered "No" or "Co-owned by 2 or more QCDRs",  please indicate the owner or co-owners.]],""),"")&amp;IF(SUM(D2:BA2)&gt;4,IF(OR(NOT(Table5Internal[[#This Row],[Measure Submission Status*]]=FALSE),)," - "&amp;Table5Internal[[#This Row],[Measure Submission Status*]],""),"")&amp;IF(SUM(D2:BA2)&gt;4,IF(NOT(Table5Internal[[#This Row],[If this is a previously CMS approved measure, please provide the CMS assigned measure ID*]]=FALSE)," - "&amp;Table5Internal[[#This Row],[If this is a previously CMS approved measure, please provide the CMS assigned measure ID*]],""),"")&amp;IF(AND(B2&lt;33,B2&gt;4),IF(NOT(Table5Internal[[#This Row],[If existing measure with changes, please indicate what has changed to the existing measure]]=0)," - "&amp;Table5Internal[[#This Row],[If existing measure with changes, please indicate what has changed to the existing measure]],""),"")&amp;IF(AND(B2&lt;33,B2&gt;4),IF(NOT(Table5Internal[[#This Row],[Can the measure be benchmarked against the previous performance period data? ]]=FALSE)," - "&amp;Table5Internal[[#This Row],[Can the measure be benchmarked against the previous performance period data? ]],""),"")&amp;IF(SUM(D2:BA2)&gt;4,IF(NOT(Table5Internal[[#This Row],[Measure Title*]]=FALSE)," - "&amp;Table5Internal[[#This Row],[Measure Title*]],""),"")&amp;IF(SUM(D2:BA2)&gt;4,IF(NOT(Table5Internal[[#This Row],[Measure Description*]]=FALSE)," - "&amp;Table5Internal[[#This Row],[Measure Description*]],""),"")&amp;IF(SUM(D2:BA2)&gt;4,IF(NOT(Table5Internal[[#This Row],[Denominator*]]=FALSE)," - "&amp;Table5Internal[[#This Row],[Denominator*]],""),"")&amp;IF(SUM(D2:BA2)&gt;4,IF(NOT(Table5Internal[[#This Row],[Numerator*]]=FALSE)," - "&amp;Table5Internal[[#This Row],[Numerator*]],""),"")&amp;IF(SUM(D2:BA2)&gt;4,IF(NOT(Table5Internal[[#This Row],[Denominator Exclusions*]]=FALSE)," - "&amp;Table5Internal[[#This Row],[Denominator Exclusions*]],""),"")&amp;IF(SUM(D2:BA2)&gt;4,IF(NOT(Table5Internal[[#This Row],[ Denominator Exceptions*]]=FALSE)," - "&amp;Table5Internal[[#This Row],[ Denominator Exceptions*]],""),"")&amp;IF(SUM(D2:BA2)&gt;4,IF(NOT(Table5Internal[[#This Row],[Numerator Exclusions*]]=FALSE)," - "&amp;Table5Internal[[#This Row],[Numerator Exclusions*]],""),"")&amp;IF(SUM(D2:BA2)&gt;4,IF(NOT(Table5Internal[[#This Row],[Primary Data Source Used for Abstraction*]]=FALSE)," - "&amp;Table5Internal[[#This Row],[Primary Data Source Used for Abstraction*]],""),"")&amp;IF(SUM(D2:BA2)&gt;4,IF(NOT(Table5Internal[[#This Row],[Is the QCDR measure a high priority measure?*]]=FALSE)," - "&amp;Table5Internal[[#This Row],[Is the QCDR measure a high priority measure?*]],""),"")&amp;IF(SUM(D2:BA2)&gt;4,IF(NOT(Table5Internal[[#This Row],[High Priority Type*]]=FALSE)," - "&amp;Table5Internal[[#This Row],[High Priority Type*]],""),"")&amp;IF(SUM(D2:BA2)&gt;4,IF(NOT(Table5Internal[[#This Row],[Measure Type*]]=FALSE)," - "&amp;Table5Internal[[#This Row],[Measure Type*]],""),"")&amp;IF(SUM(D2:BA2)&gt;4,IF(NOT(Table5Internal[[#This Row],[NQS Domain*]]=FALSE)," - "&amp;Table5Internal[[#This Row],[NQS Domain*]],""),"")&amp;IF(SUM(D2:BA2)&gt;4,IF(NOT(Table5Internal[[#This Row],[Care Setting*]]=FALSE)," - "&amp;Table5Internal[[#This Row],[Care Setting*]],""),"")&amp;IF(AND(B2&lt;33,B2&gt;4),IF(NOT(Table5Internal[[#This Row],[If Multiple Care Settings selected, list Care Settings here.]]=0)," - "&amp;Table5Internal[[#This Row],[If Multiple Care Settings selected, list Care Settings here.]],""),"")&amp;IF(SUM(D2:BA2)&gt;4,IF(NOT(Table5Internal[[#This Row],[Includes Telehealth?*]]=FALSE)," - "&amp;Table5Internal[[#This Row],[Includes Telehealth?*]],""),"")&amp;IF(SUM(D2:BA2)&gt;4,IF(NOT(Table5Internal[[#This Row],[Which Meaningful Measure Area applies to this measure?*]]=FALSE)," - "&amp;Table5Internal[[#This Row],[Which Meaningful Measure Area applies to this measure?*]],""),"")&amp;IF(SUM(D2:BA2)&gt;4,IF(NOT(Table5Internal[[#This Row],[Meaningful Measure Area Rationale*]]=FALSE)," - "&amp;Table5Internal[[#This Row],[Meaningful Measure Area Rationale*]],""),"")&amp;IF(SUM(D2:BA2)&gt;4,IF(NOT(Table5Internal[[#This Row],[Inverse Measure*]]=FALSE)," - "&amp;Table5Internal[[#This Row],[Inverse Measure*]],""),"")&amp;IF(SUM(D2:BA2)&gt;4,IF(NOT(Table5Internal[[#This Row],[Proportional Measure*]]=FALSE)," - "&amp;Table5Internal[[#This Row],[Proportional Measure*]],""),"")&amp;IF(SUM(D2:BA2)&gt;4,IF(NOT(Table5Internal[[#This Row],[Continuous Variable Measure*]]=FALSE)," - "&amp;Table5Internal[[#This Row],[Continuous Variable Measure*]],""),"")&amp;IF(SUM(D2:BA2)&gt;4,IF(NOT(Table5Internal[[#This Row],[Ratio Measure*]]=FALSE)," - "&amp;Table5Internal[[#This Row],[Ratio Measure*]],""),"")&amp;IF(AND(B2&lt;33,B4&gt;4),IF(NOT(Table5Internal[[#This Row],[If Continuous Variable and/or Ratio is chosen, what is the range of the score(s)?]]=FALSE)," - "&amp;Table5Internal[[#This Row],[If Continuous Variable and/or Ratio is chosen, what is the range of the score(s)?]],""),"")&amp;IF(SUM(D2:BA2)&gt;4,IF(NOT(Table5Internal[[#This Row],[Number of performance rates to be calculated and submitted*]]=FALSE)," - "&amp;Table5Internal[[#This Row],[Number of performance rates to be calculated and submitted*]],""),"")&amp;IF(SUM(D2:BA2)&gt;4,IF(NOT(Table5Internal[[#This Row],[Indicate an Overall Performance Rate* ]]=FALSE)," - "&amp;Table5Internal[[#This Row],[Indicate an Overall Performance Rate* ]],""),"")&amp;IF(SUM(D2:BA2)&gt;4,IF(NOT(Table5Internal[[#This Row],[Risk-Adjusted Status*]]=FALSE)," - "&amp;Table5Internal[[#This Row],[Risk-Adjusted Status*]],""),"")&amp;IF(AND(B2&lt;33,B2&gt;4),IF(NOT(Table5Internal[[#This Row],[If risk-adjusted, indicate which score is risk-adjusted]]=0)," - "&amp;Table5Internal[[#This Row],[If risk-adjusted, indicate which score is risk-adjusted]],""),"")&amp;IF(SUM(D2:BA2)&gt;4,IF(NOT(Table5Internal[[#This Row],[Is the QCDR measure able to be abstracted?*]]=FALSE)," - "&amp;Table5Internal[[#This Row],[Is the QCDR measure able to be abstracted?*]],""),"")&amp;IF(SUM(D2:BA2)&gt;4,IF(NOT(Table5Internal[[#This Row],[Describe Link to Cost Measure/Improvement Activity*]]=FALSE)," - "&amp;Table5Internal[[#This Row],[Describe Link to Cost Measure/Improvement Activity*]],""),"")&amp;IF(SUM(D2:BA2)&gt;4,IF(NOT(Table5Internal[[#This Row],[Clinical Recommendation Statement*]]=FALSE)," - "&amp;Table5Internal[[#This Row],[Clinical Recommendation Statement*]],""),"")&amp;IF(SUM(D2:BA2)&gt;4,IF(NOT(Table5Internal[[#This Row],[Provide the rationale for the QCDR measure*]]=FALSE)," - "&amp;Table5Internal[[#This Row],[Provide the rationale for the QCDR measure*]],""),"")&amp;IF(SUM(D2:BA2)&gt;4,IF(NOT(Table5Internal[[#This Row],[Please indicate applicable specialty/specialties*]]=FALSE)," - "&amp;Table5Internal[[#This Row],[Please indicate applicable specialty/specialties*]],""),"")&amp;IF(SUM(D2:BA2)&gt;4,IF(NOT(Table5Internal[[#This Row],[Preferred measure published clinical category*]]=FALSE)," - "&amp;Table5Internal[[#This Row],[Preferred measure published clinical category*]],""),""))</f>
        <v>Empty Row</v>
      </c>
      <c r="D35" t="str">
        <f t="shared" ref="D35:D64" si="3">IF(D2=0, "E")</f>
        <v>E</v>
      </c>
      <c r="E35" s="15" t="str">
        <f t="shared" ref="E35:E64" si="4">IF(E2=0,"F")</f>
        <v>F</v>
      </c>
      <c r="F35" s="15" t="str">
        <f>IF(OR('2021 QCDR Measure Subm Template'!F3="Yes",('2021 QCDR Measure Subm Template'!G3="N/A")),1,IF('Shadow Table'!F2=0,"G",1))</f>
        <v>G</v>
      </c>
      <c r="G35" s="15" t="str">
        <f t="shared" ref="G35:G64" si="5">IF(G2=0,"H")</f>
        <v>H</v>
      </c>
      <c r="H35" s="15" t="str">
        <f t="shared" ref="H35:H64" si="6">IF(H2=0,"I")</f>
        <v>I</v>
      </c>
      <c r="I35" s="15">
        <f>IF('2021 QCDR Measure Subm Template'!F3="No - Permission obtained and documentation available upon request",0,IF(AND('2021 QCDR Measure Subm Template'!H3="Existing Approved QCDR Measure With Changes",'Shadow Table'!I2=0),"J",0))</f>
        <v>0</v>
      </c>
      <c r="J35" s="15" t="str">
        <f>IF('2021 QCDR Measure Subm Template'!F3="No - Permission obtained and documentation available upon request",0,IF(J2=0,"K"))</f>
        <v>K</v>
      </c>
      <c r="K35" s="15">
        <f>IF('2021 QCDR Measure Subm Template'!F3="No - Permission obtained and documentation available upon request",0,IF(K2=0,0,1))</f>
        <v>0</v>
      </c>
      <c r="L35" s="15" t="str">
        <f>IF('2021 QCDR Measure Subm Template'!F3="No - Permission obtained and documentation available upon request",FALSE,IF('2021 QCDR Measure Subm Template'!H3="Existing Approved QCDR Measure With No Changes",FALSE,IF(L2=0,"M")))</f>
        <v>M</v>
      </c>
      <c r="M35" s="15" t="str">
        <f>IF('2021 QCDR Measure Subm Template'!F3="No - Permission obtained and documentation available upon request",FALSE,IF('2021 QCDR Measure Subm Template'!H3="Existing Approved QCDR Measure With No Changes",FALSE,IF(M2=0,"N")))</f>
        <v>N</v>
      </c>
      <c r="N35" s="15" t="str">
        <f>IF('2021 QCDR Measure Subm Template'!F3="No - Permission obtained and documentation available upon request",FALSE,IF('2021 QCDR Measure Subm Template'!H3="Existing Approved QCDR Measure With No Changes",FALSE,IF(N2=0,"O")))</f>
        <v>O</v>
      </c>
      <c r="O35" s="15" t="str">
        <f>IF('2021 QCDR Measure Subm Template'!F3="No - Permission obtained and documentation available upon request",FALSE,IF('2021 QCDR Measure Subm Template'!H3="Existing Approved QCDR Measure With No Changes",FALSE,IF(O2=0,"P")))</f>
        <v>P</v>
      </c>
      <c r="P35" s="15" t="str">
        <f>IF('2021 QCDR Measure Subm Template'!F3="No - Permission obtained and documentation available upon request",FALSE,IF('2021 QCDR Measure Subm Template'!H3="Existing Approved QCDR Measure With No Changes",FALSE,IF(P2=0,"Q")))</f>
        <v>Q</v>
      </c>
      <c r="Q35" s="15" t="str">
        <f>IF('2021 QCDR Measure Subm Template'!F3="No - Permission obtained and documentation available upon request",FALSE,IF('2021 QCDR Measure Subm Template'!H3="Existing Approved QCDR Measure With No Changes",FALSE,IF(Q2=0,"R")))</f>
        <v>R</v>
      </c>
      <c r="R35" s="15" t="str">
        <f>IF('2021 QCDR Measure Subm Template'!F3="No - Permission obtained and documentation available upon request",FALSE,IF('2021 QCDR Measure Subm Template'!H3="Existing Approved QCDR Measure With No Changes",FALSE,IF(R2=0,"S")))</f>
        <v>S</v>
      </c>
      <c r="S35" s="15" t="str">
        <f t="shared" ref="S35:S64" si="7">IF(S2=0,"T")</f>
        <v>T</v>
      </c>
      <c r="T35" s="15">
        <f t="shared" ref="T35:T64" si="8">IF(T2=0,0,1)</f>
        <v>0</v>
      </c>
      <c r="U35" s="15">
        <f>IF('2021 QCDR Measure Subm Template'!F3="No - Permission obtained and documentation available upon request",0,IF(U2=0,0,1))</f>
        <v>0</v>
      </c>
      <c r="V35" s="15" t="str">
        <f>IF('2021 QCDR Measure Subm Template'!F3="No - Permission obtained and documentation available upon request",FALSE,IF('2021 QCDR Measure Subm Template'!H3="Existing Approved QCDR Measure With No Changes",FALSE,IF(OR(V2=0,'2021 QCDR Measure Subm Template'!W3="&lt;Specify&gt;"),"W")))</f>
        <v>W</v>
      </c>
      <c r="W35" s="17" t="str">
        <f>IF('2021 QCDR Measure Subm Template'!F3="No - Permission obtained and documentation available upon request",FALSE,IF('2021 QCDR Measure Subm Template'!H3="Existing Approved QCDR Measure With No Changes",FALSE,IF(W2=0,"X",IF(AND('2021 QCDR Measure Subm Template'!W3="Yes",'2021 QCDR Measure Subm Template'!X3="PLEASE SPECIFY"),"X"))))</f>
        <v>X</v>
      </c>
      <c r="X35" s="15" t="str">
        <f>IF('2021 QCDR Measure Subm Template'!F3="No - Permission obtained and documentation available upon request",FALSE,IF('2021 QCDR Measure Subm Template'!H3="Existing Approved QCDR Measure With No Changes",FALSE,IF(X2=0,"Y")))</f>
        <v>Y</v>
      </c>
      <c r="Y35" s="15" t="str">
        <f>IF('2021 QCDR Measure Subm Template'!F3="No - Permission obtained and documentation available upon request",FALSE,IF('2021 QCDR Measure Subm Template'!H3="Existing Approved QCDR Measure With No Changes",FALSE,IF(Y2=0,"Z")))</f>
        <v>Z</v>
      </c>
      <c r="Z35" s="15" t="str">
        <f>IF('2021 QCDR Measure Subm Template'!F3="No - Permission obtained and documentation available upon request",FALSE,IF(Z2=0,"AA"))</f>
        <v>AA</v>
      </c>
      <c r="AA35" s="15">
        <f>IF('2021 QCDR Measure Subm Template'!F3="No - Permission obtained and documentation available upon request",0,IF(AND('2021 QCDR Measure Subm Template'!AA3="Multiple Care Settings",'Shadow Table'!Z2=0),"AB",0))</f>
        <v>0</v>
      </c>
      <c r="AB35" s="15" t="str">
        <f>IF('2021 QCDR Measure Subm Template'!F3="No - Permission obtained and documentation available upon request",FALSE,IF(AB2=0,"AC"))</f>
        <v>AC</v>
      </c>
      <c r="AC35" s="15" t="str">
        <f>IF('2021 QCDR Measure Subm Template'!F3="No - Permission obtained and documentation available upon request",FALSE,IF('2021 QCDR Measure Subm Template'!H3="Existing Approved QCDR Measure With No Changes",FALSE,IF(AC2=0,"AD")))</f>
        <v>AD</v>
      </c>
      <c r="AD35" s="15" t="str">
        <f>IF('2021 QCDR Measure Subm Template'!F3="No - Permission obtained and documentation available upon request",FALSE,IF(AD2=0,"AE"))</f>
        <v>AE</v>
      </c>
      <c r="AE35" s="15" t="str">
        <f>IF('2021 QCDR Measure Subm Template'!F3="No - Permission obtained and documentation available upon request",FALSE,IF('2021 QCDR Measure Subm Template'!H3="Existing Approved QCDR Measure With No Changes",FALSE,IF(AE2=0,"AF")))</f>
        <v>AF</v>
      </c>
      <c r="AF35" s="15" t="str">
        <f>IF('2021 QCDR Measure Subm Template'!F3="No - Permission obtained and documentation available upon request",FALSE,IF('2021 QCDR Measure Subm Template'!H3="Existing Approved QCDR Measure With No Changes",FALSE,IF(AF2=0,"AG")))</f>
        <v>AG</v>
      </c>
      <c r="AG35" s="15" t="str">
        <f>IF('2021 QCDR Measure Subm Template'!F3="No - Permission obtained and documentation available upon request",FALSE,IF('2021 QCDR Measure Subm Template'!H3="Existing Approved QCDR Measure With No Changes",FALSE,IF(AG2=0,"AH")))</f>
        <v>AH</v>
      </c>
      <c r="AH35" s="15" t="str">
        <f>IF('2021 QCDR Measure Subm Template'!F3="No - Permission obtained and documentation available upon request",FALSE,IF('2021 QCDR Measure Subm Template'!H3="Existing Approved QCDR Measure With No Changes",FALSE,IF(AH2=0,"AI")))</f>
        <v>AI</v>
      </c>
      <c r="AI35" s="15" t="b">
        <f>IF('2021 QCDR Measure Subm Template'!F3="No - Permission obtained and documentation available upon request",FALSE,IF('2021 QCDR Measure Subm Template'!H3="Existing Approved QCDR Measure With No Changes",FALSE,IF(AND(AI2=0,OR('2021 QCDR Measure Subm Template'!AH3="Yes",'2021 QCDR Measure Subm Template'!AI3="Yes")),"AJ")))</f>
        <v>0</v>
      </c>
      <c r="AJ35" s="15" t="str">
        <f>IF('2021 QCDR Measure Subm Template'!F3="No - Permission obtained and documentation available upon request",FALSE,IF('2021 QCDR Measure Subm Template'!H3="Existing Approved QCDR Measure With No Changes",FALSE,IF(ISBLANK('2021 QCDR Measure Subm Template'!AK3),"AK")))</f>
        <v>AK</v>
      </c>
      <c r="AK35" s="15">
        <f>IF('2021 QCDR Measure Subm Template'!F3="No - Permission obtained and documentation available upon request",0,IF('2021 QCDR Measure Subm Template'!H3="Existing Approved QCDR Measure With No Changes",0,IF(ISBLANK('2021 QCDR Measure Subm Template'!AL3),0,1)))</f>
        <v>1</v>
      </c>
      <c r="AL35" s="15" t="str">
        <f>IF('2021 QCDR Measure Subm Template'!F3="No - Permission obtained and documentation available upon request",FALSE,IF('2021 QCDR Measure Subm Template'!H3="Existing Approved QCDR Measure With No Changes",FALSE,IF(AND(AL2=0,'2021 QCDR Measure Subm Template'!AK3&lt;&gt;1),"AM")))</f>
        <v>AM</v>
      </c>
      <c r="AM35" s="15" t="str">
        <f>IF('2021 QCDR Measure Subm Template'!F3="No - Permission obtained and documentation available upon request",FALSE,IF('2021 QCDR Measure Subm Template'!H3="Existing Approved QCDR Measure With No Changes",FALSE,IF(AM2=0,"AN")))</f>
        <v>AN</v>
      </c>
      <c r="AN35" s="15">
        <f>IF('2021 QCDR Measure Subm Template'!F3="No - Permission obtained and documentation available upon request",0,IF('2021 QCDR Measure Subm Template'!H3="Existing Approved QCDR Measure With No Changes",0,IF(AND('2021 QCDR Measure Subm Template'!AN3="Yes",AN2=0),"AO",0)))</f>
        <v>0</v>
      </c>
      <c r="AO35" s="15" t="str">
        <f t="shared" ref="AO35:AO64" si="9">IF(AO2=0,"AP")</f>
        <v>AP</v>
      </c>
      <c r="AP35" s="15">
        <f>IF('2021 QCDR Measure Subm Template'!F3="No - Permission obtained and documentation available upon request",0,IF(AP2=0,0,1))</f>
        <v>0</v>
      </c>
      <c r="AQ35" s="15">
        <f>IF('2021 QCDR Measure Subm Template'!F3="No - Permission obtained and documentation available upon request",0,IF(AQ2=0,0,1))</f>
        <v>0</v>
      </c>
      <c r="AR35" s="15">
        <f>IF('2021 QCDR Measure Subm Template'!F3="No - Permission obtained and documentation available upon request",0,IF(AR2=0,0,1))</f>
        <v>0</v>
      </c>
      <c r="AS35" s="15">
        <f>IF('2021 QCDR Measure Subm Template'!F3="No - Permission obtained and documentation available upon request",0,IF(AS2=0,0,1))</f>
        <v>0</v>
      </c>
      <c r="AT35" s="15" t="str">
        <f t="shared" ref="AT35:AT64" si="10">IF(AT2=0,"AU")</f>
        <v>AU</v>
      </c>
      <c r="AU35" s="15" t="str">
        <f>IF('2021 QCDR Measure Subm Template'!F3="No - Permission obtained and documentation available upon request",FALSE,IF(AU2=0,"AV"))</f>
        <v>AV</v>
      </c>
      <c r="AV35" s="15" t="str">
        <f>IF('2021 QCDR Measure Subm Template'!F3="No - Permission obtained and documentation available upon request",FALSE,IF(AV2=0,"AW"))</f>
        <v>AW</v>
      </c>
      <c r="AW35" s="15">
        <f t="shared" ref="AW35:AW64" si="11">IF(AW2=0,0,1)</f>
        <v>0</v>
      </c>
      <c r="AX35" s="15">
        <f>IF('2021 QCDR Measure Subm Template'!F3="No - Permission obtained and documentation available upon request",0,IF(AX2=0,0,1))</f>
        <v>0</v>
      </c>
      <c r="AY35" s="15">
        <f>IF('2021 QCDR Measure Subm Template'!F3="No - Permission obtained and documentation available upon request",0,IF(AY2=0,0,1))</f>
        <v>0</v>
      </c>
      <c r="AZ35" s="15" t="str">
        <f t="shared" ref="AZ35:AZ64" si="12">IF(AZ2=0,"BA")</f>
        <v>BA</v>
      </c>
      <c r="BA35" s="15" t="str">
        <f>IF(OR(BA2=0,'2021 QCDR Measure Subm Template'!BB3="&lt;Specify&gt;"),"BB")</f>
        <v>BB</v>
      </c>
      <c r="BB35" s="15"/>
      <c r="BC35" s="15"/>
      <c r="BD35" s="15"/>
    </row>
    <row r="36" spans="3:57" ht="44.25" customHeight="1" x14ac:dyDescent="0.3">
      <c r="C36" s="1" t="str">
        <f>IF(C3=0,"Empty Row",IF(B3=33,"Complete", IF(SUM(D3:BA3)&lt;5,"Too Few Entries - Possible input error?","Missing Columns"))&amp;IF(SUM(D3:BA3)&gt;4,IF(NOT(Table5Internal[[#This Row],[Measure Review Status*]]=FALSE)," - "&amp;Table5Internal[[#This Row],[Measure Review Status*]],""),"")&amp;IF(SUM(D3:BA3)&gt;4,IF(NOT(Table5Internal[[#This Row],[Do you own this measure?*]]=FALSE)," - "&amp;Table5Internal[[#This Row],[Do you own this measure?*]],""),"")&amp;IF(AND(B3&lt;33,B3&gt;4),IF(NOT(Table5Internal[[#This Row],[If you answered "No" or "Co-owned by 2 or more QCDRs",  please indicate the owner or co-owners.]]=1)," - "&amp;Table5Internal[[#This Row],[If you answered "No" or "Co-owned by 2 or more QCDRs",  please indicate the owner or co-owners.]],""),"")&amp;IF(SUM(D3:BA3)&gt;4,IF(NOT(Table5Internal[[#This Row],[Measure Submission Status*]]=FALSE)," - "&amp;Table5Internal[[#This Row],[Measure Submission Status*]],""),"")&amp;IF(SUM(D3:BA3)&gt;4,IF(NOT(Table5Internal[[#This Row],[If this is a previously CMS approved measure, please provide the CMS assigned measure ID*]]=FALSE)," - "&amp;Table5Internal[[#This Row],[If this is a previously CMS approved measure, please provide the CMS assigned measure ID*]],""),"")&amp;IF(AND(B3&lt;33,B3&gt;4),IF(NOT(Table5Internal[[#This Row],[If existing measure with changes, please indicate what has changed to the existing measure]]=0)," - "&amp;Table5Internal[[#This Row],[If existing measure with changes, please indicate what has changed to the existing measure]],""),"")&amp;IF(AND(B3&lt;33,B3&gt;4),IF(NOT(Table5Internal[[#This Row],[Can the measure be benchmarked against the previous performance period data? ]]=FALSE)," - "&amp;Table5Internal[[#This Row],[Can the measure be benchmarked against the previous performance period data? ]],""),"")&amp;IF(SUM(D3:BA3)&gt;4,IF(NOT(Table5Internal[[#This Row],[Measure Title*]]=FALSE)," - "&amp;Table5Internal[[#This Row],[Measure Title*]],""),"")&amp;IF(SUM(D3:BA3)&gt;4,IF(NOT(Table5Internal[[#This Row],[Measure Description*]]=FALSE)," - "&amp;Table5Internal[[#This Row],[Measure Description*]],""),"")&amp;IF(SUM(D3:BA3)&gt;4,IF(NOT(Table5Internal[[#This Row],[Denominator*]]=FALSE)," - "&amp;Table5Internal[[#This Row],[Denominator*]],""),"")&amp;IF(SUM(D3:BA3)&gt;4,IF(NOT(Table5Internal[[#This Row],[Numerator*]]=FALSE)," - "&amp;Table5Internal[[#This Row],[Numerator*]],""),"")&amp;IF(SUM(D3:BA3)&gt;4,IF(NOT(Table5Internal[[#This Row],[Denominator Exclusions*]]=FALSE)," - "&amp;Table5Internal[[#This Row],[Denominator Exclusions*]],""),"")&amp;IF(SUM(D3:BA3)&gt;4,IF(NOT(Table5Internal[[#This Row],[ Denominator Exceptions*]]=FALSE)," - "&amp;Table5Internal[[#This Row],[ Denominator Exceptions*]],""),"")&amp;IF(SUM(D3:BA3)&gt;4,IF(NOT(Table5Internal[[#This Row],[Numerator Exclusions*]]=FALSE)," - "&amp;Table5Internal[[#This Row],[Numerator Exclusions*]],""),"")&amp;IF(SUM(D3:BA3)&gt;4,IF(NOT(Table5Internal[[#This Row],[Primary Data Source Used for Abstraction*]]=FALSE)," - "&amp;Table5Internal[[#This Row],[Primary Data Source Used for Abstraction*]],""),"")&amp;IF(SUM(D3:BA3)&gt;4,IF(NOT(Table5Internal[[#This Row],[Is the QCDR measure a high priority measure?*]]=FALSE)," - "&amp;Table5Internal[[#This Row],[Is the QCDR measure a high priority measure?*]],""),"")&amp;IF(SUM(D3:BA3)&gt;4,IF(NOT(Table5Internal[[#This Row],[High Priority Type*]]=FALSE)," - "&amp;Table5Internal[[#This Row],[High Priority Type*]],""),"")&amp;IF(SUM(D3:BA3)&gt;4,IF(NOT(Table5Internal[[#This Row],[Measure Type*]]=FALSE)," - "&amp;Table5Internal[[#This Row],[Measure Type*]],""),"")&amp;IF(SUM(D3:BA3)&gt;4,IF(NOT(Table5Internal[[#This Row],[NQS Domain*]]=FALSE)," - "&amp;Table5Internal[[#This Row],[NQS Domain*]],""),"")&amp;IF(SUM(D3:BA3)&gt;4,IF(NOT(Table5Internal[[#This Row],[Care Setting*]]=FALSE)," - "&amp;Table5Internal[[#This Row],[Care Setting*]],""),"")&amp;IF(AND(B3&lt;33,B3&gt;4),IF(NOT(Table5Internal[[#This Row],[If Multiple Care Settings selected, list Care Settings here.]]=0)," - "&amp;Table5Internal[[#This Row],[If Multiple Care Settings selected, list Care Settings here.]],""),"")&amp;IF(SUM(D3:BA3)&gt;4,IF(NOT(Table5Internal[[#This Row],[Includes Telehealth?*]]=FALSE)," - "&amp;Table5Internal[[#This Row],[Includes Telehealth?*]],""),"")&amp;IF(SUM(D3:BA3)&gt;4,IF(NOT(Table5Internal[[#This Row],[Which Meaningful Measure Area applies to this measure?*]]=FALSE)," - "&amp;Table5Internal[[#This Row],[Which Meaningful Measure Area applies to this measure?*]],""),"")&amp;IF(SUM(D3:BA3)&gt;4,IF(NOT(Table5Internal[[#This Row],[Meaningful Measure Area Rationale*]]=FALSE)," - "&amp;Table5Internal[[#This Row],[Meaningful Measure Area Rationale*]],""),"")&amp;IF(SUM(D3:BA3)&gt;4,IF(NOT(Table5Internal[[#This Row],[Inverse Measure*]]=FALSE)," - "&amp;Table5Internal[[#This Row],[Inverse Measure*]],""),"")&amp;IF(SUM(D3:BA3)&gt;4,IF(NOT(Table5Internal[[#This Row],[Proportional Measure*]]=FALSE)," - "&amp;Table5Internal[[#This Row],[Proportional Measure*]],""),"")&amp;IF(SUM(D3:BA3)&gt;4,IF(NOT(Table5Internal[[#This Row],[Continuous Variable Measure*]]=FALSE)," - "&amp;Table5Internal[[#This Row],[Continuous Variable Measure*]],""),"")&amp;IF(SUM(D3:BA3)&gt;4,IF(NOT(Table5Internal[[#This Row],[Ratio Measure*]]=FALSE)," - "&amp;Table5Internal[[#This Row],[Ratio Measure*]],""),"")&amp;IF(AND(B3&lt;33,B5&gt;4),IF(NOT(Table5Internal[[#This Row],[If Continuous Variable and/or Ratio is chosen, what is the range of the score(s)?]]=FALSE)," - "&amp;Table5Internal[[#This Row],[If Continuous Variable and/or Ratio is chosen, what is the range of the score(s)?]],""),"")&amp;IF(SUM(D3:BA3)&gt;4,IF(NOT(Table5Internal[[#This Row],[Number of performance rates to be calculated and submitted*]]=FALSE)," - "&amp;Table5Internal[[#This Row],[Number of performance rates to be calculated and submitted*]],""),"")&amp;IF(SUM(D3:BA3)&gt;4,IF(NOT(Table5Internal[[#This Row],[Indicate an Overall Performance Rate* ]]=FALSE)," - "&amp;Table5Internal[[#This Row],[Indicate an Overall Performance Rate* ]],""),"")&amp;IF(SUM(D3:BA3)&gt;4,IF(NOT(Table5Internal[[#This Row],[Risk-Adjusted Status*]]=FALSE)," - "&amp;Table5Internal[[#This Row],[Risk-Adjusted Status*]],""),"")&amp;IF(AND(B3&lt;33,B3&gt;4),IF(NOT(Table5Internal[[#This Row],[If risk-adjusted, indicate which score is risk-adjusted]]=0)," - "&amp;Table5Internal[[#This Row],[If risk-adjusted, indicate which score is risk-adjusted]],""),"")&amp;IF(SUM(D3:BA3)&gt;4,IF(NOT(Table5Internal[[#This Row],[Is the QCDR measure able to be abstracted?*]]=FALSE)," - "&amp;Table5Internal[[#This Row],[Is the QCDR measure able to be abstracted?*]],""),"")&amp;IF(SUM(D3:BA3)&gt;4,IF(NOT(Table5Internal[[#This Row],[Describe Link to Cost Measure/Improvement Activity*]]=FALSE)," - "&amp;Table5Internal[[#This Row],[Describe Link to Cost Measure/Improvement Activity*]],""),"")&amp;IF(SUM(D3:BA3)&gt;4,IF(NOT(Table5Internal[[#This Row],[Clinical Recommendation Statement*]]=FALSE)," - "&amp;Table5Internal[[#This Row],[Clinical Recommendation Statement*]],""),"")&amp;IF(SUM(D3:BA3)&gt;4,IF(NOT(Table5Internal[[#This Row],[Provide the rationale for the QCDR measure*]]=FALSE)," - "&amp;Table5Internal[[#This Row],[Provide the rationale for the QCDR measure*]],""),"")&amp;IF(SUM(D3:BA3)&gt;4,IF(NOT(Table5Internal[[#This Row],[Please indicate applicable specialty/specialties*]]=FALSE)," - "&amp;Table5Internal[[#This Row],[Please indicate applicable specialty/specialties*]],""),"")&amp;IF(SUM(D3:BA3)&gt;4,IF(NOT(Table5Internal[[#This Row],[Preferred measure published clinical category*]]=FALSE)," - "&amp;Table5Internal[[#This Row],[Preferred measure published clinical category*]],""),""))</f>
        <v>Empty Row</v>
      </c>
      <c r="D36" t="str">
        <f t="shared" si="3"/>
        <v>E</v>
      </c>
      <c r="E36" s="15" t="str">
        <f t="shared" si="4"/>
        <v>F</v>
      </c>
      <c r="F36" s="15" t="str">
        <f>IF(OR('2021 QCDR Measure Subm Template'!F4="Yes",('2021 QCDR Measure Subm Template'!G4="N/A")),1,IF('Shadow Table'!F3=0,"G",1))</f>
        <v>G</v>
      </c>
      <c r="G36" s="15" t="str">
        <f t="shared" si="5"/>
        <v>H</v>
      </c>
      <c r="H36" s="15" t="str">
        <f t="shared" si="6"/>
        <v>I</v>
      </c>
      <c r="I36" s="15">
        <f>IF('2021 QCDR Measure Subm Template'!F4="No - Permission obtained and documentation available upon request",0,IF(AND('2021 QCDR Measure Subm Template'!H4="Existing Approved QCDR Measure With Changes",'Shadow Table'!I3=0),"J",0))</f>
        <v>0</v>
      </c>
      <c r="J36" s="15" t="str">
        <f>IF('2021 QCDR Measure Subm Template'!F4="No - Permission obtained and documentation available upon request",0,IF(J3=0,"K"))</f>
        <v>K</v>
      </c>
      <c r="K36" s="15">
        <f>IF('2021 QCDR Measure Subm Template'!F4="No - Permission obtained and documentation available upon request",0,IF(K3=0,0,1))</f>
        <v>0</v>
      </c>
      <c r="L36" s="15" t="str">
        <f>IF('2021 QCDR Measure Subm Template'!F4="No - Permission obtained and documentation available upon request",FALSE,IF('2021 QCDR Measure Subm Template'!H4="Existing Approved QCDR Measure With No Changes",FALSE,IF(L3=0,"M")))</f>
        <v>M</v>
      </c>
      <c r="M36" s="15" t="str">
        <f>IF('2021 QCDR Measure Subm Template'!F4="No - Permission obtained and documentation available upon request",FALSE,IF('2021 QCDR Measure Subm Template'!H4="Existing Approved QCDR Measure With No Changes",FALSE,IF(M3=0,"N")))</f>
        <v>N</v>
      </c>
      <c r="N36" s="15" t="str">
        <f>IF('2021 QCDR Measure Subm Template'!F4="No - Permission obtained and documentation available upon request",FALSE,IF('2021 QCDR Measure Subm Template'!H4="Existing Approved QCDR Measure With No Changes",FALSE,IF(N3=0,"O")))</f>
        <v>O</v>
      </c>
      <c r="O36" s="15" t="str">
        <f>IF('2021 QCDR Measure Subm Template'!F4="No - Permission obtained and documentation available upon request",FALSE,IF('2021 QCDR Measure Subm Template'!H4="Existing Approved QCDR Measure With No Changes",FALSE,IF(O3=0,"P")))</f>
        <v>P</v>
      </c>
      <c r="P36" s="15" t="str">
        <f>IF('2021 QCDR Measure Subm Template'!F4="No - Permission obtained and documentation available upon request",FALSE,IF('2021 QCDR Measure Subm Template'!H4="Existing Approved QCDR Measure With No Changes",FALSE,IF(P3=0,"Q")))</f>
        <v>Q</v>
      </c>
      <c r="Q36" s="15" t="str">
        <f>IF('2021 QCDR Measure Subm Template'!F4="No - Permission obtained and documentation available upon request",FALSE,IF('2021 QCDR Measure Subm Template'!H4="Existing Approved QCDR Measure With No Changes",FALSE,IF(Q3=0,"R")))</f>
        <v>R</v>
      </c>
      <c r="R36" s="15" t="str">
        <f>IF('2021 QCDR Measure Subm Template'!F4="No - Permission obtained and documentation available upon request",FALSE,IF('2021 QCDR Measure Subm Template'!H4="Existing Approved QCDR Measure With No Changes",FALSE,IF(R3=0,"S")))</f>
        <v>S</v>
      </c>
      <c r="S36" s="15" t="str">
        <f t="shared" si="7"/>
        <v>T</v>
      </c>
      <c r="T36" s="15">
        <f t="shared" si="8"/>
        <v>0</v>
      </c>
      <c r="U36" s="15">
        <f>IF('2021 QCDR Measure Subm Template'!F4="No - Permission obtained and documentation available upon request",0,IF(U3=0,0,1))</f>
        <v>0</v>
      </c>
      <c r="V36" s="15" t="str">
        <f>IF('2021 QCDR Measure Subm Template'!F4="No - Permission obtained and documentation available upon request",FALSE,IF('2021 QCDR Measure Subm Template'!H4="Existing Approved QCDR Measure With No Changes",FALSE,IF(OR(V3=0,'2021 QCDR Measure Subm Template'!W4="&lt;Specify&gt;"),"W")))</f>
        <v>W</v>
      </c>
      <c r="W36" s="17" t="str">
        <f>IF('2021 QCDR Measure Subm Template'!F4="No - Permission obtained and documentation available upon request",FALSE,IF('2021 QCDR Measure Subm Template'!H4="Existing Approved QCDR Measure With No Changes",FALSE,IF(W3=0,"X",IF(AND('2021 QCDR Measure Subm Template'!W4="Yes",'2021 QCDR Measure Subm Template'!X4="PLEASE SPECIFY"),"X"))))</f>
        <v>X</v>
      </c>
      <c r="X36" s="15" t="str">
        <f>IF('2021 QCDR Measure Subm Template'!F4="No - Permission obtained and documentation available upon request",FALSE,IF('2021 QCDR Measure Subm Template'!H4="Existing Approved QCDR Measure With No Changes",FALSE,IF(X3=0,"Y")))</f>
        <v>Y</v>
      </c>
      <c r="Y36" s="15" t="str">
        <f>IF('2021 QCDR Measure Subm Template'!F4="No - Permission obtained and documentation available upon request",FALSE,IF('2021 QCDR Measure Subm Template'!H4="Existing Approved QCDR Measure With No Changes",FALSE,IF(Y3=0,"Z")))</f>
        <v>Z</v>
      </c>
      <c r="Z36" s="15" t="str">
        <f>IF('2021 QCDR Measure Subm Template'!F4="No - Permission obtained and documentation available upon request",FALSE,IF(Z3=0,"AA"))</f>
        <v>AA</v>
      </c>
      <c r="AA36" s="15">
        <f>IF('2021 QCDR Measure Subm Template'!F4="No - Permission obtained and documentation available upon request",0,IF(AND('2021 QCDR Measure Subm Template'!AA4="Multiple Care Settings",'Shadow Table'!Z3=0),"AB",0))</f>
        <v>0</v>
      </c>
      <c r="AB36" s="15" t="str">
        <f>IF('2021 QCDR Measure Subm Template'!F4="No - Permission obtained and documentation available upon request",FALSE,IF(AB3=0,"AC"))</f>
        <v>AC</v>
      </c>
      <c r="AC36" s="15" t="str">
        <f>IF('2021 QCDR Measure Subm Template'!F4="No - Permission obtained and documentation available upon request",FALSE,IF('2021 QCDR Measure Subm Template'!H4="Existing Approved QCDR Measure With No Changes",FALSE,IF(AC3=0,"AD")))</f>
        <v>AD</v>
      </c>
      <c r="AD36" s="15" t="str">
        <f>IF('2021 QCDR Measure Subm Template'!F4="No - Permission obtained and documentation available upon request",FALSE,IF(AD3=0,"AE"))</f>
        <v>AE</v>
      </c>
      <c r="AE36" s="15" t="str">
        <f>IF('2021 QCDR Measure Subm Template'!F4="No - Permission obtained and documentation available upon request",FALSE,IF('2021 QCDR Measure Subm Template'!H4="Existing Approved QCDR Measure With No Changes",FALSE,IF(AE3=0,"AF")))</f>
        <v>AF</v>
      </c>
      <c r="AF36" s="15" t="str">
        <f>IF('2021 QCDR Measure Subm Template'!F4="No - Permission obtained and documentation available upon request",FALSE,IF('2021 QCDR Measure Subm Template'!H4="Existing Approved QCDR Measure With No Changes",FALSE,IF(AF3=0,"AG")))</f>
        <v>AG</v>
      </c>
      <c r="AG36" s="15" t="str">
        <f>IF('2021 QCDR Measure Subm Template'!F4="No - Permission obtained and documentation available upon request",FALSE,IF('2021 QCDR Measure Subm Template'!H4="Existing Approved QCDR Measure With No Changes",FALSE,IF(AG3=0,"AH")))</f>
        <v>AH</v>
      </c>
      <c r="AH36" s="15" t="str">
        <f>IF('2021 QCDR Measure Subm Template'!F4="No - Permission obtained and documentation available upon request",FALSE,IF('2021 QCDR Measure Subm Template'!H4="Existing Approved QCDR Measure With No Changes",FALSE,IF(AH3=0,"AI")))</f>
        <v>AI</v>
      </c>
      <c r="AI36" s="15" t="b">
        <f>IF('2021 QCDR Measure Subm Template'!F4="No - Permission obtained and documentation available upon request",FALSE,IF('2021 QCDR Measure Subm Template'!H4="Existing Approved QCDR Measure With No Changes",FALSE,IF(AND(AI3=0,OR('2021 QCDR Measure Subm Template'!AH4="Yes",'2021 QCDR Measure Subm Template'!AI4="Yes")),"AJ")))</f>
        <v>0</v>
      </c>
      <c r="AJ36" s="15" t="str">
        <f>IF('2021 QCDR Measure Subm Template'!F4="No - Permission obtained and documentation available upon request",FALSE,IF('2021 QCDR Measure Subm Template'!H4="Existing Approved QCDR Measure With No Changes",FALSE,IF(ISBLANK('2021 QCDR Measure Subm Template'!AK4),"AK")))</f>
        <v>AK</v>
      </c>
      <c r="AK36" s="15">
        <f>IF('2021 QCDR Measure Subm Template'!F4="No - Permission obtained and documentation available upon request",0,IF('2021 QCDR Measure Subm Template'!H4="Existing Approved QCDR Measure With No Changes",0,IF(ISBLANK('2021 QCDR Measure Subm Template'!AL4),0,1)))</f>
        <v>1</v>
      </c>
      <c r="AL36" s="15" t="str">
        <f>IF('2021 QCDR Measure Subm Template'!F4="No - Permission obtained and documentation available upon request",FALSE,IF('2021 QCDR Measure Subm Template'!H4="Existing Approved QCDR Measure With No Changes",FALSE,IF(AND(AL3=0,'2021 QCDR Measure Subm Template'!AK4&lt;&gt;1),"AM")))</f>
        <v>AM</v>
      </c>
      <c r="AM36" s="15" t="str">
        <f>IF('2021 QCDR Measure Subm Template'!F4="No - Permission obtained and documentation available upon request",FALSE,IF('2021 QCDR Measure Subm Template'!H4="Existing Approved QCDR Measure With No Changes",FALSE,IF(AM3=0,"AN")))</f>
        <v>AN</v>
      </c>
      <c r="AN36" s="15">
        <f>IF('2021 QCDR Measure Subm Template'!F4="No - Permission obtained and documentation available upon request",0,IF(AND('2021 QCDR Measure Subm Template'!AN4="Yes",AN3=0),"AO",0))</f>
        <v>0</v>
      </c>
      <c r="AO36" s="15" t="str">
        <f t="shared" si="9"/>
        <v>AP</v>
      </c>
      <c r="AP36" s="15">
        <f>IF('2021 QCDR Measure Subm Template'!F4="No - Permission obtained and documentation available upon request",0,IF(AP3=0,0,1))</f>
        <v>0</v>
      </c>
      <c r="AQ36" s="15">
        <f>IF('2021 QCDR Measure Subm Template'!F4="No - Permission obtained and documentation available upon request",0,IF(AQ3=0,0,1))</f>
        <v>0</v>
      </c>
      <c r="AR36" s="15">
        <f>IF('2021 QCDR Measure Subm Template'!F4="No - Permission obtained and documentation available upon request",0,IF(AR3=0,0,1))</f>
        <v>0</v>
      </c>
      <c r="AS36" s="15">
        <f>IF('2021 QCDR Measure Subm Template'!F4="No - Permission obtained and documentation available upon request",0,IF(AS3=0,0,1))</f>
        <v>0</v>
      </c>
      <c r="AT36" s="15" t="str">
        <f t="shared" si="10"/>
        <v>AU</v>
      </c>
      <c r="AU36" s="15" t="str">
        <f>IF('2021 QCDR Measure Subm Template'!F4="No - Permission obtained and documentation available upon request",FALSE,IF(AU3=0,"AV"))</f>
        <v>AV</v>
      </c>
      <c r="AV36" s="15" t="str">
        <f>IF('2021 QCDR Measure Subm Template'!F4="No - Permission obtained and documentation available upon request",FALSE,IF(AV3=0,"AW"))</f>
        <v>AW</v>
      </c>
      <c r="AW36" s="15">
        <f t="shared" si="11"/>
        <v>0</v>
      </c>
      <c r="AX36" s="15">
        <f>IF('2021 QCDR Measure Subm Template'!F4="No - Permission obtained and documentation available upon request",0,IF(AX3=0,0,1))</f>
        <v>0</v>
      </c>
      <c r="AY36" s="15">
        <f>IF('2021 QCDR Measure Subm Template'!F4="No - Permission obtained and documentation available upon request",0,IF(AY3=0,0,1))</f>
        <v>0</v>
      </c>
      <c r="AZ36" s="15" t="str">
        <f t="shared" si="12"/>
        <v>BA</v>
      </c>
      <c r="BA36" s="15" t="str">
        <f>IF(OR(BA3=0,'2021 QCDR Measure Subm Template'!BB4="&lt;Specify&gt;"),"BB")</f>
        <v>BB</v>
      </c>
      <c r="BB36" s="15"/>
      <c r="BC36" s="15"/>
      <c r="BD36" s="15"/>
    </row>
    <row r="37" spans="3:57" ht="44.25" customHeight="1" x14ac:dyDescent="0.3">
      <c r="C37" s="1" t="str">
        <f>IF(C4=0,"Empty Row",IF(B4=33,"Complete", IF(SUM(D4:BA4)&lt;5,"Too Few Entries - Possible input error?","Missing Columns"))&amp;IF(SUM(D4:BA4)&gt;4,IF(NOT(Table5Internal[[#This Row],[Measure Review Status*]]=FALSE)," - "&amp;Table5Internal[[#This Row],[Measure Review Status*]],""),"")&amp;IF(SUM(D4:BA4)&gt;4,IF(NOT(Table5Internal[[#This Row],[Do you own this measure?*]]=FALSE)," - "&amp;Table5Internal[[#This Row],[Do you own this measure?*]],""),"")&amp;IF(AND(B4&lt;33,B4&gt;4),IF(NOT(Table5Internal[[#This Row],[If you answered "No" or "Co-owned by 2 or more QCDRs",  please indicate the owner or co-owners.]]=1)," - "&amp;Table5Internal[[#This Row],[If you answered "No" or "Co-owned by 2 or more QCDRs",  please indicate the owner or co-owners.]],""),"")&amp;IF(SUM(D4:BA4)&gt;4,IF(NOT(Table5Internal[[#This Row],[Measure Submission Status*]]=FALSE)," - "&amp;Table5Internal[[#This Row],[Measure Submission Status*]],""),"")&amp;IF(SUM(D4:BA4)&gt;4,IF(NOT(Table5Internal[[#This Row],[If this is a previously CMS approved measure, please provide the CMS assigned measure ID*]]=FALSE)," - "&amp;Table5Internal[[#This Row],[If this is a previously CMS approved measure, please provide the CMS assigned measure ID*]],""),"")&amp;IF(AND(B4&lt;33,B4&gt;4),IF(NOT(Table5Internal[[#This Row],[If existing measure with changes, please indicate what has changed to the existing measure]]=0)," - "&amp;Table5Internal[[#This Row],[If existing measure with changes, please indicate what has changed to the existing measure]],""),"")&amp;IF(AND(B4&lt;33,B4&gt;4),IF(NOT(Table5Internal[[#This Row],[Can the measure be benchmarked against the previous performance period data? ]]=FALSE)," - "&amp;Table5Internal[[#This Row],[Can the measure be benchmarked against the previous performance period data? ]],""),"")&amp;IF(SUM(D4:BA4)&gt;4,IF(NOT(Table5Internal[[#This Row],[Measure Title*]]=FALSE)," - "&amp;Table5Internal[[#This Row],[Measure Title*]],""),"")&amp;IF(SUM(D4:BA4)&gt;4,IF(NOT(Table5Internal[[#This Row],[Measure Description*]]=FALSE)," - "&amp;Table5Internal[[#This Row],[Measure Description*]],""),"")&amp;IF(SUM(D4:BA4)&gt;4,IF(NOT(Table5Internal[[#This Row],[Denominator*]]=FALSE)," - "&amp;Table5Internal[[#This Row],[Denominator*]],""),"")&amp;IF(SUM(D4:BA4)&gt;4,IF(NOT(Table5Internal[[#This Row],[Numerator*]]=FALSE)," - "&amp;Table5Internal[[#This Row],[Numerator*]],""),"")&amp;IF(SUM(D4:BA4)&gt;4,IF(NOT(Table5Internal[[#This Row],[Denominator Exclusions*]]=FALSE)," - "&amp;Table5Internal[[#This Row],[Denominator Exclusions*]],""),"")&amp;IF(SUM(D4:BA4)&gt;4,IF(NOT(Table5Internal[[#This Row],[ Denominator Exceptions*]]=FALSE)," - "&amp;Table5Internal[[#This Row],[ Denominator Exceptions*]],""),"")&amp;IF(SUM(D4:BA4)&gt;4,IF(NOT(Table5Internal[[#This Row],[Numerator Exclusions*]]=FALSE)," - "&amp;Table5Internal[[#This Row],[Numerator Exclusions*]],""),"")&amp;IF(SUM(D4:BA4)&gt;4,IF(NOT(Table5Internal[[#This Row],[Primary Data Source Used for Abstraction*]]=FALSE)," - "&amp;Table5Internal[[#This Row],[Primary Data Source Used for Abstraction*]],""),"")&amp;IF(SUM(D4:BA4)&gt;4,IF(NOT(Table5Internal[[#This Row],[Is the QCDR measure a high priority measure?*]]=FALSE)," - "&amp;Table5Internal[[#This Row],[Is the QCDR measure a high priority measure?*]],""),"")&amp;IF(SUM(D4:BA4)&gt;4,IF(NOT(Table5Internal[[#This Row],[High Priority Type*]]=FALSE)," - "&amp;Table5Internal[[#This Row],[High Priority Type*]],""),"")&amp;IF(SUM(D4:BA4)&gt;4,IF(NOT(Table5Internal[[#This Row],[Measure Type*]]=FALSE)," - "&amp;Table5Internal[[#This Row],[Measure Type*]],""),"")&amp;IF(SUM(D4:BA4)&gt;4,IF(NOT(Table5Internal[[#This Row],[NQS Domain*]]=FALSE)," - "&amp;Table5Internal[[#This Row],[NQS Domain*]],""),"")&amp;IF(SUM(D4:BA4)&gt;4,IF(NOT(Table5Internal[[#This Row],[Care Setting*]]=FALSE)," - "&amp;Table5Internal[[#This Row],[Care Setting*]],""),"")&amp;IF(AND(B4&lt;33,B4&gt;4),IF(NOT(Table5Internal[[#This Row],[If Multiple Care Settings selected, list Care Settings here.]]=0)," - "&amp;Table5Internal[[#This Row],[If Multiple Care Settings selected, list Care Settings here.]],""),"")&amp;IF(SUM(D4:BA4)&gt;4,IF(NOT(Table5Internal[[#This Row],[Includes Telehealth?*]]=FALSE)," - "&amp;Table5Internal[[#This Row],[Includes Telehealth?*]],""),"")&amp;IF(SUM(D4:BA4)&gt;4,IF(NOT(Table5Internal[[#This Row],[Which Meaningful Measure Area applies to this measure?*]]=FALSE)," - "&amp;Table5Internal[[#This Row],[Which Meaningful Measure Area applies to this measure?*]],""),"")&amp;IF(SUM(D4:BA4)&gt;4,IF(NOT(Table5Internal[[#This Row],[Meaningful Measure Area Rationale*]]=FALSE)," - "&amp;Table5Internal[[#This Row],[Meaningful Measure Area Rationale*]],""),"")&amp;IF(SUM(D4:BA4)&gt;4,IF(NOT(Table5Internal[[#This Row],[Inverse Measure*]]=FALSE)," - "&amp;Table5Internal[[#This Row],[Inverse Measure*]],""),"")&amp;IF(SUM(D4:BA4)&gt;4,IF(NOT(Table5Internal[[#This Row],[Proportional Measure*]]=FALSE)," - "&amp;Table5Internal[[#This Row],[Proportional Measure*]],""),"")&amp;IF(SUM(D4:BA4)&gt;4,IF(NOT(Table5Internal[[#This Row],[Continuous Variable Measure*]]=FALSE)," - "&amp;Table5Internal[[#This Row],[Continuous Variable Measure*]],""),"")&amp;IF(SUM(D4:BA4)&gt;4,IF(NOT(Table5Internal[[#This Row],[Ratio Measure*]]=FALSE)," - "&amp;Table5Internal[[#This Row],[Ratio Measure*]],""),"")&amp;IF(AND(B4&lt;33,B6&gt;4),IF(NOT(Table5Internal[[#This Row],[If Continuous Variable and/or Ratio is chosen, what is the range of the score(s)?]]=FALSE)," - "&amp;Table5Internal[[#This Row],[If Continuous Variable and/or Ratio is chosen, what is the range of the score(s)?]],""),"")&amp;IF(SUM(D4:BA4)&gt;4,IF(NOT(Table5Internal[[#This Row],[Number of performance rates to be calculated and submitted*]]=FALSE)," - "&amp;Table5Internal[[#This Row],[Number of performance rates to be calculated and submitted*]],""),"")&amp;IF(SUM(D4:BA4)&gt;4,IF(NOT(Table5Internal[[#This Row],[Indicate an Overall Performance Rate* ]]=FALSE)," - "&amp;Table5Internal[[#This Row],[Indicate an Overall Performance Rate* ]],""),"")&amp;IF(SUM(D4:BA4)&gt;4,IF(NOT(Table5Internal[[#This Row],[Risk-Adjusted Status*]]=FALSE)," - "&amp;Table5Internal[[#This Row],[Risk-Adjusted Status*]],""),"")&amp;IF(AND(B4&lt;33,B4&gt;4),IF(NOT(Table5Internal[[#This Row],[If risk-adjusted, indicate which score is risk-adjusted]]=0)," - "&amp;Table5Internal[[#This Row],[If risk-adjusted, indicate which score is risk-adjusted]],""),"")&amp;IF(SUM(D4:BA4)&gt;4,IF(NOT(Table5Internal[[#This Row],[Is the QCDR measure able to be abstracted?*]]=FALSE)," - "&amp;Table5Internal[[#This Row],[Is the QCDR measure able to be abstracted?*]],""),"")&amp;IF(SUM(D4:BA4)&gt;4,IF(NOT(Table5Internal[[#This Row],[Describe Link to Cost Measure/Improvement Activity*]]=FALSE)," - "&amp;Table5Internal[[#This Row],[Describe Link to Cost Measure/Improvement Activity*]],""),"")&amp;IF(SUM(D4:BA4)&gt;4,IF(NOT(Table5Internal[[#This Row],[Clinical Recommendation Statement*]]=FALSE)," - "&amp;Table5Internal[[#This Row],[Clinical Recommendation Statement*]],""),"")&amp;IF(SUM(D4:BA4)&gt;4,IF(NOT(Table5Internal[[#This Row],[Provide the rationale for the QCDR measure*]]=FALSE)," - "&amp;Table5Internal[[#This Row],[Provide the rationale for the QCDR measure*]],""),"")&amp;IF(SUM(D4:BA4)&gt;4,IF(NOT(Table5Internal[[#This Row],[Please indicate applicable specialty/specialties*]]=FALSE)," - "&amp;Table5Internal[[#This Row],[Please indicate applicable specialty/specialties*]],""),"")&amp;IF(SUM(D4:BA4)&gt;4,IF(NOT(Table5Internal[[#This Row],[Preferred measure published clinical category*]]=FALSE)," - "&amp;Table5Internal[[#This Row],[Preferred measure published clinical category*]],""),""))</f>
        <v>Empty Row</v>
      </c>
      <c r="D37" t="str">
        <f t="shared" si="3"/>
        <v>E</v>
      </c>
      <c r="E37" s="15" t="str">
        <f t="shared" si="4"/>
        <v>F</v>
      </c>
      <c r="F37" s="15" t="str">
        <f>IF(OR('2021 QCDR Measure Subm Template'!F5="Yes",('2021 QCDR Measure Subm Template'!G5="N/A")),1,IF('Shadow Table'!F4=0,"G",1))</f>
        <v>G</v>
      </c>
      <c r="G37" s="15" t="str">
        <f t="shared" si="5"/>
        <v>H</v>
      </c>
      <c r="H37" s="15" t="str">
        <f t="shared" si="6"/>
        <v>I</v>
      </c>
      <c r="I37" s="15">
        <f>IF('2021 QCDR Measure Subm Template'!F5="No - Permission obtained and documentation available upon request",0,IF(AND('2021 QCDR Measure Subm Template'!H5="Existing Approved QCDR Measure With Changes",'Shadow Table'!I4=0),"J",0))</f>
        <v>0</v>
      </c>
      <c r="J37" s="15" t="str">
        <f>IF('2021 QCDR Measure Subm Template'!F5="No - Permission obtained and documentation available upon request",0,IF(J4=0,"K"))</f>
        <v>K</v>
      </c>
      <c r="K37" s="15">
        <f>IF('2021 QCDR Measure Subm Template'!F5="No - Permission obtained and documentation available upon request",0,IF(K4=0,0,1))</f>
        <v>0</v>
      </c>
      <c r="L37" s="15" t="str">
        <f>IF('2021 QCDR Measure Subm Template'!F5="No - Permission obtained and documentation available upon request",FALSE,IF('2021 QCDR Measure Subm Template'!H5="Existing Approved QCDR Measure With No Changes",FALSE,IF(L4=0,"M")))</f>
        <v>M</v>
      </c>
      <c r="M37" s="15" t="str">
        <f>IF('2021 QCDR Measure Subm Template'!F5="No - Permission obtained and documentation available upon request",FALSE,IF('2021 QCDR Measure Subm Template'!H5="Existing Approved QCDR Measure With No Changes",FALSE,IF(M4=0,"N")))</f>
        <v>N</v>
      </c>
      <c r="N37" s="15" t="str">
        <f>IF('2021 QCDR Measure Subm Template'!F5="No - Permission obtained and documentation available upon request",FALSE,IF('2021 QCDR Measure Subm Template'!H5="Existing Approved QCDR Measure With No Changes",FALSE,IF(N4=0,"O")))</f>
        <v>O</v>
      </c>
      <c r="O37" s="15" t="str">
        <f>IF('2021 QCDR Measure Subm Template'!F5="No - Permission obtained and documentation available upon request",FALSE,IF('2021 QCDR Measure Subm Template'!H5="Existing Approved QCDR Measure With No Changes",FALSE,IF(O4=0,"P")))</f>
        <v>P</v>
      </c>
      <c r="P37" s="15" t="str">
        <f>IF('2021 QCDR Measure Subm Template'!F5="No - Permission obtained and documentation available upon request",FALSE,IF('2021 QCDR Measure Subm Template'!H5="Existing Approved QCDR Measure With No Changes",FALSE,IF(P4=0,"Q")))</f>
        <v>Q</v>
      </c>
      <c r="Q37" s="15" t="str">
        <f>IF('2021 QCDR Measure Subm Template'!F5="No - Permission obtained and documentation available upon request",FALSE,IF('2021 QCDR Measure Subm Template'!H5="Existing Approved QCDR Measure With No Changes",FALSE,IF(Q4=0,"R")))</f>
        <v>R</v>
      </c>
      <c r="R37" s="15" t="str">
        <f>IF('2021 QCDR Measure Subm Template'!F5="No - Permission obtained and documentation available upon request",FALSE,IF('2021 QCDR Measure Subm Template'!H5="Existing Approved QCDR Measure With No Changes",FALSE,IF(R4=0,"S")))</f>
        <v>S</v>
      </c>
      <c r="S37" s="15" t="str">
        <f t="shared" si="7"/>
        <v>T</v>
      </c>
      <c r="T37" s="15">
        <f t="shared" si="8"/>
        <v>0</v>
      </c>
      <c r="U37" s="15">
        <f>IF('2021 QCDR Measure Subm Template'!F5="No - Permission obtained and documentation available upon request",0,IF(U4=0,0,1))</f>
        <v>0</v>
      </c>
      <c r="V37" s="15" t="str">
        <f>IF('2021 QCDR Measure Subm Template'!F5="No - Permission obtained and documentation available upon request",FALSE,IF('2021 QCDR Measure Subm Template'!H5="Existing Approved QCDR Measure With No Changes",FALSE,IF(OR(V4=0,'2021 QCDR Measure Subm Template'!W5="&lt;Specify&gt;"),"W")))</f>
        <v>W</v>
      </c>
      <c r="W37" s="17" t="str">
        <f>IF('2021 QCDR Measure Subm Template'!F5="No - Permission obtained and documentation available upon request",FALSE,IF('2021 QCDR Measure Subm Template'!H5="Existing Approved QCDR Measure With No Changes",FALSE,IF(W4=0,"X",IF(AND('2021 QCDR Measure Subm Template'!W5="Yes",'2021 QCDR Measure Subm Template'!X5="PLEASE SPECIFY"),"X"))))</f>
        <v>X</v>
      </c>
      <c r="X37" s="15" t="str">
        <f>IF('2021 QCDR Measure Subm Template'!F5="No - Permission obtained and documentation available upon request",FALSE,IF('2021 QCDR Measure Subm Template'!H5="Existing Approved QCDR Measure With No Changes",FALSE,IF(X4=0,"Y")))</f>
        <v>Y</v>
      </c>
      <c r="Y37" s="15" t="str">
        <f>IF('2021 QCDR Measure Subm Template'!F5="No - Permission obtained and documentation available upon request",FALSE,IF('2021 QCDR Measure Subm Template'!H5="Existing Approved QCDR Measure With No Changes",FALSE,IF(Y4=0,"Z")))</f>
        <v>Z</v>
      </c>
      <c r="Z37" s="15" t="str">
        <f>IF('2021 QCDR Measure Subm Template'!F5="No - Permission obtained and documentation available upon request",FALSE,IF(Z4=0,"AA"))</f>
        <v>AA</v>
      </c>
      <c r="AA37" s="15">
        <f>IF('2021 QCDR Measure Subm Template'!F5="No - Permission obtained and documentation available upon request",0,IF(AND('2021 QCDR Measure Subm Template'!AA5="Multiple Care Settings",'Shadow Table'!Z4=0),"AB",0))</f>
        <v>0</v>
      </c>
      <c r="AB37" s="15" t="str">
        <f>IF('2021 QCDR Measure Subm Template'!F5="No - Permission obtained and documentation available upon request",FALSE,IF(AB4=0,"AC"))</f>
        <v>AC</v>
      </c>
      <c r="AC37" s="15" t="str">
        <f>IF('2021 QCDR Measure Subm Template'!F5="No - Permission obtained and documentation available upon request",FALSE,IF('2021 QCDR Measure Subm Template'!H5="Existing Approved QCDR Measure With No Changes",FALSE,IF(AC4=0,"AD")))</f>
        <v>AD</v>
      </c>
      <c r="AD37" s="15" t="str">
        <f>IF('2021 QCDR Measure Subm Template'!F5="No - Permission obtained and documentation available upon request",FALSE,IF(AD4=0,"AE"))</f>
        <v>AE</v>
      </c>
      <c r="AE37" s="15" t="str">
        <f>IF('2021 QCDR Measure Subm Template'!F5="No - Permission obtained and documentation available upon request",FALSE,IF('2021 QCDR Measure Subm Template'!H5="Existing Approved QCDR Measure With No Changes",FALSE,IF(AE4=0,"AF")))</f>
        <v>AF</v>
      </c>
      <c r="AF37" s="15" t="str">
        <f>IF('2021 QCDR Measure Subm Template'!F5="No - Permission obtained and documentation available upon request",FALSE,IF('2021 QCDR Measure Subm Template'!H5="Existing Approved QCDR Measure With No Changes",FALSE,IF(AF4=0,"AG")))</f>
        <v>AG</v>
      </c>
      <c r="AG37" s="15" t="str">
        <f>IF('2021 QCDR Measure Subm Template'!F5="No - Permission obtained and documentation available upon request",FALSE,IF('2021 QCDR Measure Subm Template'!H5="Existing Approved QCDR Measure With No Changes",FALSE,IF(AG4=0,"AH")))</f>
        <v>AH</v>
      </c>
      <c r="AH37" s="15" t="str">
        <f>IF('2021 QCDR Measure Subm Template'!F5="No - Permission obtained and documentation available upon request",FALSE,IF('2021 QCDR Measure Subm Template'!H5="Existing Approved QCDR Measure With No Changes",FALSE,IF(AH4=0,"AI")))</f>
        <v>AI</v>
      </c>
      <c r="AI37" s="15" t="b">
        <f>IF('2021 QCDR Measure Subm Template'!F5="No - Permission obtained and documentation available upon request",FALSE,IF('2021 QCDR Measure Subm Template'!H5="Existing Approved QCDR Measure With No Changes",FALSE,IF(AND(AI4=0,OR('2021 QCDR Measure Subm Template'!AH5="Yes",'2021 QCDR Measure Subm Template'!AI5="Yes")),"AJ")))</f>
        <v>0</v>
      </c>
      <c r="AJ37" s="15" t="str">
        <f>IF('2021 QCDR Measure Subm Template'!F5="No - Permission obtained and documentation available upon request",FALSE,IF('2021 QCDR Measure Subm Template'!H5="Existing Approved QCDR Measure With No Changes",FALSE,IF(ISBLANK('2021 QCDR Measure Subm Template'!AK5),"AK")))</f>
        <v>AK</v>
      </c>
      <c r="AK37" s="15">
        <f>IF('2021 QCDR Measure Subm Template'!F5="No - Permission obtained and documentation available upon request",0,IF('2021 QCDR Measure Subm Template'!H5="Existing Approved QCDR Measure With No Changes",0,IF(ISBLANK('2021 QCDR Measure Subm Template'!AL5),0,1)))</f>
        <v>1</v>
      </c>
      <c r="AL37" s="15" t="str">
        <f>IF('2021 QCDR Measure Subm Template'!F5="No - Permission obtained and documentation available upon request",FALSE,IF('2021 QCDR Measure Subm Template'!H5="Existing Approved QCDR Measure With No Changes",FALSE,IF(AND(AL4=0,'2021 QCDR Measure Subm Template'!AK5&lt;&gt;1),"AM")))</f>
        <v>AM</v>
      </c>
      <c r="AM37" s="15" t="str">
        <f>IF('2021 QCDR Measure Subm Template'!F5="No - Permission obtained and documentation available upon request",FALSE,IF('2021 QCDR Measure Subm Template'!H5="Existing Approved QCDR Measure With No Changes",FALSE,IF(AM4=0,"AN")))</f>
        <v>AN</v>
      </c>
      <c r="AN37" s="15">
        <f>IF('2021 QCDR Measure Subm Template'!F5="No - Permission obtained and documentation available upon request",0,IF(AND('2021 QCDR Measure Subm Template'!AN5="Yes",AN4=0),"AO",0))</f>
        <v>0</v>
      </c>
      <c r="AO37" s="15" t="str">
        <f t="shared" si="9"/>
        <v>AP</v>
      </c>
      <c r="AP37" s="15">
        <f>IF('2021 QCDR Measure Subm Template'!F5="No - Permission obtained and documentation available upon request",0,IF(AP4=0,0,1))</f>
        <v>0</v>
      </c>
      <c r="AQ37" s="15">
        <f>IF('2021 QCDR Measure Subm Template'!F5="No - Permission obtained and documentation available upon request",0,IF(AQ4=0,0,1))</f>
        <v>0</v>
      </c>
      <c r="AR37" s="15">
        <f>IF('2021 QCDR Measure Subm Template'!F5="No - Permission obtained and documentation available upon request",0,IF(AR4=0,0,1))</f>
        <v>0</v>
      </c>
      <c r="AS37" s="15">
        <f>IF('2021 QCDR Measure Subm Template'!F5="No - Permission obtained and documentation available upon request",0,IF(AS4=0,0,1))</f>
        <v>0</v>
      </c>
      <c r="AT37" s="15" t="str">
        <f t="shared" si="10"/>
        <v>AU</v>
      </c>
      <c r="AU37" s="15" t="str">
        <f>IF('2021 QCDR Measure Subm Template'!F5="No - Permission obtained and documentation available upon request",FALSE,IF(AU4=0,"AV"))</f>
        <v>AV</v>
      </c>
      <c r="AV37" s="15" t="str">
        <f>IF('2021 QCDR Measure Subm Template'!F5="No - Permission obtained and documentation available upon request",FALSE,IF(AV4=0,"AW"))</f>
        <v>AW</v>
      </c>
      <c r="AW37" s="15">
        <f t="shared" si="11"/>
        <v>0</v>
      </c>
      <c r="AX37" s="15">
        <f>IF('2021 QCDR Measure Subm Template'!F5="No - Permission obtained and documentation available upon request",0,IF(AX4=0,0,1))</f>
        <v>0</v>
      </c>
      <c r="AY37" s="15">
        <f>IF('2021 QCDR Measure Subm Template'!F5="No - Permission obtained and documentation available upon request",0,IF(AY4=0,0,1))</f>
        <v>0</v>
      </c>
      <c r="AZ37" s="15" t="str">
        <f t="shared" si="12"/>
        <v>BA</v>
      </c>
      <c r="BA37" s="15" t="str">
        <f>IF(OR(BA4=0,'2021 QCDR Measure Subm Template'!BB5="&lt;Specify&gt;"),"BB")</f>
        <v>BB</v>
      </c>
      <c r="BB37" s="15"/>
      <c r="BC37" s="15"/>
      <c r="BD37" s="15"/>
    </row>
    <row r="38" spans="3:57" ht="44.25" customHeight="1" x14ac:dyDescent="0.3">
      <c r="C38" s="1" t="str">
        <f>IF(C5=0,"Empty Row",IF(B5=33,"Complete", IF(SUM(D5:BA5)&lt;5,"Too Few Entries - Possible input error?","Missing Columns"))&amp;IF(SUM(D5:BA5)&gt;4,IF(NOT(Table5Internal[[#This Row],[Measure Review Status*]]=FALSE)," - "&amp;Table5Internal[[#This Row],[Measure Review Status*]],""),"")&amp;IF(SUM(D5:BA5)&gt;4,IF(NOT(Table5Internal[[#This Row],[Do you own this measure?*]]=FALSE)," - "&amp;Table5Internal[[#This Row],[Do you own this measure?*]],""),"")&amp;IF(AND(B5&lt;33,B5&gt;4),IF(NOT(Table5Internal[[#This Row],[If you answered "No" or "Co-owned by 2 or more QCDRs",  please indicate the owner or co-owners.]]=1)," - "&amp;Table5Internal[[#This Row],[If you answered "No" or "Co-owned by 2 or more QCDRs",  please indicate the owner or co-owners.]],""),"")&amp;IF(SUM(D5:BA5)&gt;4,IF(NOT(Table5Internal[[#This Row],[Measure Submission Status*]]=FALSE)," - "&amp;Table5Internal[[#This Row],[Measure Submission Status*]],""),"")&amp;IF(SUM(D5:BA5)&gt;4,IF(NOT(Table5Internal[[#This Row],[If this is a previously CMS approved measure, please provide the CMS assigned measure ID*]]=FALSE)," - "&amp;Table5Internal[[#This Row],[If this is a previously CMS approved measure, please provide the CMS assigned measure ID*]],""),"")&amp;IF(AND(B5&lt;33,B5&gt;4),IF(NOT(Table5Internal[[#This Row],[If existing measure with changes, please indicate what has changed to the existing measure]]=0)," - "&amp;Table5Internal[[#This Row],[If existing measure with changes, please indicate what has changed to the existing measure]],""),"")&amp;IF(AND(B5&lt;33,B5&gt;4),IF(NOT(Table5Internal[[#This Row],[Can the measure be benchmarked against the previous performance period data? ]]=FALSE)," - "&amp;Table5Internal[[#This Row],[Can the measure be benchmarked against the previous performance period data? ]],""),"")&amp;IF(SUM(D5:BA5)&gt;4,IF(NOT(Table5Internal[[#This Row],[Measure Title*]]=FALSE)," - "&amp;Table5Internal[[#This Row],[Measure Title*]],""),"")&amp;IF(SUM(D5:BA5)&gt;4,IF(NOT(Table5Internal[[#This Row],[Measure Description*]]=FALSE)," - "&amp;Table5Internal[[#This Row],[Measure Description*]],""),"")&amp;IF(SUM(D5:BA5)&gt;4,IF(NOT(Table5Internal[[#This Row],[Denominator*]]=FALSE)," - "&amp;Table5Internal[[#This Row],[Denominator*]],""),"")&amp;IF(SUM(D5:BA5)&gt;4,IF(NOT(Table5Internal[[#This Row],[Numerator*]]=FALSE)," - "&amp;Table5Internal[[#This Row],[Numerator*]],""),"")&amp;IF(SUM(D5:BA5)&gt;4,IF(NOT(Table5Internal[[#This Row],[Denominator Exclusions*]]=FALSE)," - "&amp;Table5Internal[[#This Row],[Denominator Exclusions*]],""),"")&amp;IF(SUM(D5:BA5)&gt;4,IF(NOT(Table5Internal[[#This Row],[ Denominator Exceptions*]]=FALSE)," - "&amp;Table5Internal[[#This Row],[ Denominator Exceptions*]],""),"")&amp;IF(SUM(D5:BA5)&gt;4,IF(NOT(Table5Internal[[#This Row],[Numerator Exclusions*]]=FALSE)," - "&amp;Table5Internal[[#This Row],[Numerator Exclusions*]],""),"")&amp;IF(SUM(D5:BA5)&gt;4,IF(NOT(Table5Internal[[#This Row],[Primary Data Source Used for Abstraction*]]=FALSE)," - "&amp;Table5Internal[[#This Row],[Primary Data Source Used for Abstraction*]],""),"")&amp;IF(SUM(D5:BA5)&gt;4,IF(NOT(Table5Internal[[#This Row],[Is the QCDR measure a high priority measure?*]]=FALSE)," - "&amp;Table5Internal[[#This Row],[Is the QCDR measure a high priority measure?*]],""),"")&amp;IF(SUM(D5:BA5)&gt;4,IF(NOT(Table5Internal[[#This Row],[High Priority Type*]]=FALSE)," - "&amp;Table5Internal[[#This Row],[High Priority Type*]],""),"")&amp;IF(SUM(D5:BA5)&gt;4,IF(NOT(Table5Internal[[#This Row],[Measure Type*]]=FALSE)," - "&amp;Table5Internal[[#This Row],[Measure Type*]],""),"")&amp;IF(SUM(D5:BA5)&gt;4,IF(NOT(Table5Internal[[#This Row],[NQS Domain*]]=FALSE)," - "&amp;Table5Internal[[#This Row],[NQS Domain*]],""),"")&amp;IF(SUM(D5:BA5)&gt;4,IF(NOT(Table5Internal[[#This Row],[Care Setting*]]=FALSE)," - "&amp;Table5Internal[[#This Row],[Care Setting*]],""),"")&amp;IF(AND(B5&lt;33,B5&gt;4),IF(NOT(Table5Internal[[#This Row],[If Multiple Care Settings selected, list Care Settings here.]]=0)," - "&amp;Table5Internal[[#This Row],[If Multiple Care Settings selected, list Care Settings here.]],""),"")&amp;IF(SUM(D5:BA5)&gt;4,IF(NOT(Table5Internal[[#This Row],[Includes Telehealth?*]]=FALSE)," - "&amp;Table5Internal[[#This Row],[Includes Telehealth?*]],""),"")&amp;IF(SUM(D5:BA5)&gt;4,IF(NOT(Table5Internal[[#This Row],[Which Meaningful Measure Area applies to this measure?*]]=FALSE)," - "&amp;Table5Internal[[#This Row],[Which Meaningful Measure Area applies to this measure?*]],""),"")&amp;IF(SUM(D5:BA5)&gt;4,IF(NOT(Table5Internal[[#This Row],[Meaningful Measure Area Rationale*]]=FALSE)," - "&amp;Table5Internal[[#This Row],[Meaningful Measure Area Rationale*]],""),"")&amp;IF(SUM(D5:BA5)&gt;4,IF(NOT(Table5Internal[[#This Row],[Inverse Measure*]]=FALSE)," - "&amp;Table5Internal[[#This Row],[Inverse Measure*]],""),"")&amp;IF(SUM(D5:BA5)&gt;4,IF(NOT(Table5Internal[[#This Row],[Proportional Measure*]]=FALSE)," - "&amp;Table5Internal[[#This Row],[Proportional Measure*]],""),"")&amp;IF(SUM(D5:BA5)&gt;4,IF(NOT(Table5Internal[[#This Row],[Continuous Variable Measure*]]=FALSE)," - "&amp;Table5Internal[[#This Row],[Continuous Variable Measure*]],""),"")&amp;IF(SUM(D5:BA5)&gt;4,IF(NOT(Table5Internal[[#This Row],[Ratio Measure*]]=FALSE)," - "&amp;Table5Internal[[#This Row],[Ratio Measure*]],""),"")&amp;IF(AND(B5&lt;33,B7&gt;4),IF(NOT(Table5Internal[[#This Row],[If Continuous Variable and/or Ratio is chosen, what is the range of the score(s)?]]=FALSE)," - "&amp;Table5Internal[[#This Row],[If Continuous Variable and/or Ratio is chosen, what is the range of the score(s)?]],""),"")&amp;IF(SUM(D5:BA5)&gt;4,IF(NOT(Table5Internal[[#This Row],[Number of performance rates to be calculated and submitted*]]=FALSE)," - "&amp;Table5Internal[[#This Row],[Number of performance rates to be calculated and submitted*]],""),"")&amp;IF(SUM(D5:BA5)&gt;4,IF(NOT(Table5Internal[[#This Row],[Indicate an Overall Performance Rate* ]]=FALSE)," - "&amp;Table5Internal[[#This Row],[Indicate an Overall Performance Rate* ]],""),"")&amp;IF(SUM(D5:BA5)&gt;4,IF(NOT(Table5Internal[[#This Row],[Risk-Adjusted Status*]]=FALSE)," - "&amp;Table5Internal[[#This Row],[Risk-Adjusted Status*]],""),"")&amp;IF(AND(B5&lt;33,B5&gt;4),IF(NOT(Table5Internal[[#This Row],[If risk-adjusted, indicate which score is risk-adjusted]]=0)," - "&amp;Table5Internal[[#This Row],[If risk-adjusted, indicate which score is risk-adjusted]],""),"")&amp;IF(SUM(D5:BA5)&gt;4,IF(NOT(Table5Internal[[#This Row],[Is the QCDR measure able to be abstracted?*]]=FALSE)," - "&amp;Table5Internal[[#This Row],[Is the QCDR measure able to be abstracted?*]],""),"")&amp;IF(SUM(D5:BA5)&gt;4,IF(NOT(Table5Internal[[#This Row],[Describe Link to Cost Measure/Improvement Activity*]]=FALSE)," - "&amp;Table5Internal[[#This Row],[Describe Link to Cost Measure/Improvement Activity*]],""),"")&amp;IF(SUM(D5:BA5)&gt;4,IF(NOT(Table5Internal[[#This Row],[Clinical Recommendation Statement*]]=FALSE)," - "&amp;Table5Internal[[#This Row],[Clinical Recommendation Statement*]],""),"")&amp;IF(SUM(D5:BA5)&gt;4,IF(NOT(Table5Internal[[#This Row],[Provide the rationale for the QCDR measure*]]=FALSE)," - "&amp;Table5Internal[[#This Row],[Provide the rationale for the QCDR measure*]],""),"")&amp;IF(SUM(D5:BA5)&gt;4,IF(NOT(Table5Internal[[#This Row],[Please indicate applicable specialty/specialties*]]=FALSE)," - "&amp;Table5Internal[[#This Row],[Please indicate applicable specialty/specialties*]],""),"")&amp;IF(SUM(D5:BA5)&gt;4,IF(NOT(Table5Internal[[#This Row],[Preferred measure published clinical category*]]=FALSE)," - "&amp;Table5Internal[[#This Row],[Preferred measure published clinical category*]],""),""))</f>
        <v>Empty Row</v>
      </c>
      <c r="D38" t="str">
        <f t="shared" si="3"/>
        <v>E</v>
      </c>
      <c r="E38" s="15" t="str">
        <f t="shared" si="4"/>
        <v>F</v>
      </c>
      <c r="F38" s="15" t="str">
        <f>IF(OR('2021 QCDR Measure Subm Template'!F6="Yes",('2021 QCDR Measure Subm Template'!G6="N/A")),1,IF('Shadow Table'!F5=0,"G",1))</f>
        <v>G</v>
      </c>
      <c r="G38" s="15" t="str">
        <f t="shared" si="5"/>
        <v>H</v>
      </c>
      <c r="H38" s="15" t="str">
        <f t="shared" si="6"/>
        <v>I</v>
      </c>
      <c r="I38" s="15">
        <f>IF('2021 QCDR Measure Subm Template'!F6="No - Permission obtained and documentation available upon request",0,IF(AND('2021 QCDR Measure Subm Template'!H6="Existing Approved QCDR Measure With Changes",'Shadow Table'!I5=0),"J",0))</f>
        <v>0</v>
      </c>
      <c r="J38" s="15" t="str">
        <f>IF('2021 QCDR Measure Subm Template'!F6="No - Permission obtained and documentation available upon request",0,IF(J5=0,"K"))</f>
        <v>K</v>
      </c>
      <c r="K38" s="15">
        <f>IF('2021 QCDR Measure Subm Template'!F6="No - Permission obtained and documentation available upon request",0,IF(K5=0,0,1))</f>
        <v>0</v>
      </c>
      <c r="L38" s="15" t="str">
        <f>IF('2021 QCDR Measure Subm Template'!F6="No - Permission obtained and documentation available upon request",FALSE,IF('2021 QCDR Measure Subm Template'!H6="Existing Approved QCDR Measure With No Changes",FALSE,IF(L5=0,"M")))</f>
        <v>M</v>
      </c>
      <c r="M38" s="15" t="str">
        <f>IF('2021 QCDR Measure Subm Template'!F6="No - Permission obtained and documentation available upon request",FALSE,IF('2021 QCDR Measure Subm Template'!H6="Existing Approved QCDR Measure With No Changes",FALSE,IF(M5=0,"N")))</f>
        <v>N</v>
      </c>
      <c r="N38" s="15" t="str">
        <f>IF('2021 QCDR Measure Subm Template'!F6="No - Permission obtained and documentation available upon request",FALSE,IF('2021 QCDR Measure Subm Template'!H6="Existing Approved QCDR Measure With No Changes",FALSE,IF(N5=0,"O")))</f>
        <v>O</v>
      </c>
      <c r="O38" s="15" t="str">
        <f>IF('2021 QCDR Measure Subm Template'!F6="No - Permission obtained and documentation available upon request",FALSE,IF('2021 QCDR Measure Subm Template'!H6="Existing Approved QCDR Measure With No Changes",FALSE,IF(O5=0,"P")))</f>
        <v>P</v>
      </c>
      <c r="P38" s="15" t="str">
        <f>IF('2021 QCDR Measure Subm Template'!F6="No - Permission obtained and documentation available upon request",FALSE,IF('2021 QCDR Measure Subm Template'!H6="Existing Approved QCDR Measure With No Changes",FALSE,IF(P5=0,"Q")))</f>
        <v>Q</v>
      </c>
      <c r="Q38" s="15" t="str">
        <f>IF('2021 QCDR Measure Subm Template'!F6="No - Permission obtained and documentation available upon request",FALSE,IF('2021 QCDR Measure Subm Template'!H6="Existing Approved QCDR Measure With No Changes",FALSE,IF(Q5=0,"R")))</f>
        <v>R</v>
      </c>
      <c r="R38" s="15" t="str">
        <f>IF('2021 QCDR Measure Subm Template'!F6="No - Permission obtained and documentation available upon request",FALSE,IF('2021 QCDR Measure Subm Template'!H6="Existing Approved QCDR Measure With No Changes",FALSE,IF(R5=0,"S")))</f>
        <v>S</v>
      </c>
      <c r="S38" s="15" t="str">
        <f t="shared" si="7"/>
        <v>T</v>
      </c>
      <c r="T38" s="15">
        <f t="shared" si="8"/>
        <v>0</v>
      </c>
      <c r="U38" s="15">
        <f>IF('2021 QCDR Measure Subm Template'!F6="No - Permission obtained and documentation available upon request",0,IF(U5=0,0,1))</f>
        <v>0</v>
      </c>
      <c r="V38" s="15" t="str">
        <f>IF('2021 QCDR Measure Subm Template'!F6="No - Permission obtained and documentation available upon request",FALSE,IF('2021 QCDR Measure Subm Template'!H6="Existing Approved QCDR Measure With No Changes",FALSE,IF(OR(V5=0,'2021 QCDR Measure Subm Template'!W6="&lt;Specify&gt;"),"W")))</f>
        <v>W</v>
      </c>
      <c r="W38" s="17" t="str">
        <f>IF('2021 QCDR Measure Subm Template'!F6="No - Permission obtained and documentation available upon request",FALSE,IF('2021 QCDR Measure Subm Template'!H6="Existing Approved QCDR Measure With No Changes",FALSE,IF(W5=0,"X",IF(AND('2021 QCDR Measure Subm Template'!W6="Yes",'2021 QCDR Measure Subm Template'!X6="PLEASE SPECIFY"),"X"))))</f>
        <v>X</v>
      </c>
      <c r="X38" s="15" t="str">
        <f>IF('2021 QCDR Measure Subm Template'!F6="No - Permission obtained and documentation available upon request",FALSE,IF('2021 QCDR Measure Subm Template'!H6="Existing Approved QCDR Measure With No Changes",FALSE,IF(X5=0,"Y")))</f>
        <v>Y</v>
      </c>
      <c r="Y38" s="15" t="str">
        <f>IF('2021 QCDR Measure Subm Template'!F6="No - Permission obtained and documentation available upon request",FALSE,IF('2021 QCDR Measure Subm Template'!H6="Existing Approved QCDR Measure With No Changes",FALSE,IF(Y5=0,"Z")))</f>
        <v>Z</v>
      </c>
      <c r="Z38" s="15" t="str">
        <f>IF('2021 QCDR Measure Subm Template'!F6="No - Permission obtained and documentation available upon request",FALSE,IF(Z5=0,"AA"))</f>
        <v>AA</v>
      </c>
      <c r="AA38" s="15">
        <f>IF('2021 QCDR Measure Subm Template'!F6="No - Permission obtained and documentation available upon request",0,IF(AND('2021 QCDR Measure Subm Template'!AA6="Multiple Care Settings",'Shadow Table'!Z5=0),"AB",0))</f>
        <v>0</v>
      </c>
      <c r="AB38" s="15" t="str">
        <f>IF('2021 QCDR Measure Subm Template'!F6="No - Permission obtained and documentation available upon request",FALSE,IF(AB5=0,"AC"))</f>
        <v>AC</v>
      </c>
      <c r="AC38" s="15" t="str">
        <f>IF('2021 QCDR Measure Subm Template'!F6="No - Permission obtained and documentation available upon request",FALSE,IF('2021 QCDR Measure Subm Template'!H6="Existing Approved QCDR Measure With No Changes",FALSE,IF(AC5=0,"AD")))</f>
        <v>AD</v>
      </c>
      <c r="AD38" s="15" t="str">
        <f>IF('2021 QCDR Measure Subm Template'!F6="No - Permission obtained and documentation available upon request",FALSE,IF(AD5=0,"AE"))</f>
        <v>AE</v>
      </c>
      <c r="AE38" s="15" t="str">
        <f>IF('2021 QCDR Measure Subm Template'!F6="No - Permission obtained and documentation available upon request",FALSE,IF('2021 QCDR Measure Subm Template'!H6="Existing Approved QCDR Measure With No Changes",FALSE,IF(AE5=0,"AF")))</f>
        <v>AF</v>
      </c>
      <c r="AF38" s="15" t="str">
        <f>IF('2021 QCDR Measure Subm Template'!F6="No - Permission obtained and documentation available upon request",FALSE,IF('2021 QCDR Measure Subm Template'!H6="Existing Approved QCDR Measure With No Changes",FALSE,IF(AF5=0,"AG")))</f>
        <v>AG</v>
      </c>
      <c r="AG38" s="15" t="str">
        <f>IF('2021 QCDR Measure Subm Template'!F6="No - Permission obtained and documentation available upon request",FALSE,IF('2021 QCDR Measure Subm Template'!H6="Existing Approved QCDR Measure With No Changes",FALSE,IF(AG5=0,"AH")))</f>
        <v>AH</v>
      </c>
      <c r="AH38" s="15" t="str">
        <f>IF('2021 QCDR Measure Subm Template'!F6="No - Permission obtained and documentation available upon request",FALSE,IF('2021 QCDR Measure Subm Template'!H6="Existing Approved QCDR Measure With No Changes",FALSE,IF(AH5=0,"AI")))</f>
        <v>AI</v>
      </c>
      <c r="AI38" s="15" t="b">
        <f>IF('2021 QCDR Measure Subm Template'!F6="No - Permission obtained and documentation available upon request",FALSE,IF('2021 QCDR Measure Subm Template'!H6="Existing Approved QCDR Measure With No Changes",FALSE,IF(AND(AI5=0,OR('2021 QCDR Measure Subm Template'!AH6="Yes",'2021 QCDR Measure Subm Template'!AI6="Yes")),"AJ")))</f>
        <v>0</v>
      </c>
      <c r="AJ38" s="15" t="str">
        <f>IF('2021 QCDR Measure Subm Template'!F6="No - Permission obtained and documentation available upon request",FALSE,IF('2021 QCDR Measure Subm Template'!H6="Existing Approved QCDR Measure With No Changes",FALSE,IF(ISBLANK('2021 QCDR Measure Subm Template'!AK6),"AK")))</f>
        <v>AK</v>
      </c>
      <c r="AK38" s="15">
        <f>IF('2021 QCDR Measure Subm Template'!F6="No - Permission obtained and documentation available upon request",0,IF('2021 QCDR Measure Subm Template'!H6="Existing Approved QCDR Measure With No Changes",0,IF(ISBLANK('2021 QCDR Measure Subm Template'!AL6),0,1)))</f>
        <v>1</v>
      </c>
      <c r="AL38" s="15" t="str">
        <f>IF('2021 QCDR Measure Subm Template'!F6="No - Permission obtained and documentation available upon request",FALSE,IF('2021 QCDR Measure Subm Template'!H6="Existing Approved QCDR Measure With No Changes",FALSE,IF(AND(AL5=0,'2021 QCDR Measure Subm Template'!AK6&lt;&gt;1),"AM")))</f>
        <v>AM</v>
      </c>
      <c r="AM38" s="15" t="str">
        <f>IF('2021 QCDR Measure Subm Template'!F6="No - Permission obtained and documentation available upon request",FALSE,IF('2021 QCDR Measure Subm Template'!H6="Existing Approved QCDR Measure With No Changes",FALSE,IF(AM5=0,"AN")))</f>
        <v>AN</v>
      </c>
      <c r="AN38" s="15">
        <f>IF('2021 QCDR Measure Subm Template'!F6="No - Permission obtained and documentation available upon request",0,IF(AND('2021 QCDR Measure Subm Template'!AN6="Yes",AN5=0),"AO",0))</f>
        <v>0</v>
      </c>
      <c r="AO38" s="15" t="str">
        <f t="shared" si="9"/>
        <v>AP</v>
      </c>
      <c r="AP38" s="15">
        <f>IF('2021 QCDR Measure Subm Template'!F6="No - Permission obtained and documentation available upon request",0,IF(AP5=0,0,1))</f>
        <v>0</v>
      </c>
      <c r="AQ38" s="15">
        <f>IF('2021 QCDR Measure Subm Template'!F6="No - Permission obtained and documentation available upon request",0,IF(AQ5=0,0,1))</f>
        <v>0</v>
      </c>
      <c r="AR38" s="15">
        <f>IF('2021 QCDR Measure Subm Template'!F6="No - Permission obtained and documentation available upon request",0,IF(AR5=0,0,1))</f>
        <v>0</v>
      </c>
      <c r="AS38" s="15">
        <f>IF('2021 QCDR Measure Subm Template'!F6="No - Permission obtained and documentation available upon request",0,IF(AS5=0,0,1))</f>
        <v>0</v>
      </c>
      <c r="AT38" s="15" t="str">
        <f t="shared" si="10"/>
        <v>AU</v>
      </c>
      <c r="AU38" s="15" t="str">
        <f>IF('2021 QCDR Measure Subm Template'!F6="No - Permission obtained and documentation available upon request",FALSE,IF(AU5=0,"AV"))</f>
        <v>AV</v>
      </c>
      <c r="AV38" s="15" t="str">
        <f>IF('2021 QCDR Measure Subm Template'!F6="No - Permission obtained and documentation available upon request",FALSE,IF(AV5=0,"AW"))</f>
        <v>AW</v>
      </c>
      <c r="AW38" s="15">
        <f t="shared" si="11"/>
        <v>0</v>
      </c>
      <c r="AX38" s="15">
        <f>IF('2021 QCDR Measure Subm Template'!F6="No - Permission obtained and documentation available upon request",0,IF(AX5=0,0,1))</f>
        <v>0</v>
      </c>
      <c r="AY38" s="15">
        <f>IF('2021 QCDR Measure Subm Template'!F6="No - Permission obtained and documentation available upon request",0,IF(AY5=0,0,1))</f>
        <v>0</v>
      </c>
      <c r="AZ38" s="15" t="str">
        <f t="shared" si="12"/>
        <v>BA</v>
      </c>
      <c r="BA38" s="15" t="str">
        <f>IF(OR(BA5=0,'2021 QCDR Measure Subm Template'!BB6="&lt;Specify&gt;"),"BB")</f>
        <v>BB</v>
      </c>
      <c r="BB38" s="15"/>
      <c r="BC38" s="15"/>
      <c r="BD38" s="15"/>
    </row>
    <row r="39" spans="3:57" ht="44.25" customHeight="1" x14ac:dyDescent="0.3">
      <c r="C39" s="1" t="str">
        <f>IF(C6=0,"Empty Row",IF(B6=33,"Complete", IF(SUM(D6:BA6)&lt;5,"Too Few Entries - Possible input error?","Missing Columns"))&amp;IF(SUM(D6:BA6)&gt;4,IF(NOT(Table5Internal[[#This Row],[Measure Review Status*]]=FALSE)," - "&amp;Table5Internal[[#This Row],[Measure Review Status*]],""),"")&amp;IF(SUM(D6:BA6)&gt;4,IF(NOT(Table5Internal[[#This Row],[Do you own this measure?*]]=FALSE)," - "&amp;Table5Internal[[#This Row],[Do you own this measure?*]],""),"")&amp;IF(AND(B6&lt;33,B6&gt;4),IF(NOT(Table5Internal[[#This Row],[If you answered "No" or "Co-owned by 2 or more QCDRs",  please indicate the owner or co-owners.]]=1)," - "&amp;Table5Internal[[#This Row],[If you answered "No" or "Co-owned by 2 or more QCDRs",  please indicate the owner or co-owners.]],""),"")&amp;IF(SUM(D6:BA6)&gt;4,IF(NOT(Table5Internal[[#This Row],[Measure Submission Status*]]=FALSE)," - "&amp;Table5Internal[[#This Row],[Measure Submission Status*]],""),"")&amp;IF(SUM(D6:BA6)&gt;4,IF(NOT(Table5Internal[[#This Row],[If this is a previously CMS approved measure, please provide the CMS assigned measure ID*]]=FALSE)," - "&amp;Table5Internal[[#This Row],[If this is a previously CMS approved measure, please provide the CMS assigned measure ID*]],""),"")&amp;IF(AND(B6&lt;33,B6&gt;4),IF(NOT(Table5Internal[[#This Row],[If existing measure with changes, please indicate what has changed to the existing measure]]=0)," - "&amp;Table5Internal[[#This Row],[If existing measure with changes, please indicate what has changed to the existing measure]],""),"")&amp;IF(AND(B6&lt;33,B6&gt;4),IF(NOT(Table5Internal[[#This Row],[Can the measure be benchmarked against the previous performance period data? ]]=FALSE)," - "&amp;Table5Internal[[#This Row],[Can the measure be benchmarked against the previous performance period data? ]],""),"")&amp;IF(SUM(D6:BA6)&gt;4,IF(NOT(Table5Internal[[#This Row],[Measure Title*]]=FALSE)," - "&amp;Table5Internal[[#This Row],[Measure Title*]],""),"")&amp;IF(SUM(D6:BA6)&gt;4,IF(NOT(Table5Internal[[#This Row],[Measure Description*]]=FALSE)," - "&amp;Table5Internal[[#This Row],[Measure Description*]],""),"")&amp;IF(SUM(D6:BA6)&gt;4,IF(NOT(Table5Internal[[#This Row],[Denominator*]]=FALSE)," - "&amp;Table5Internal[[#This Row],[Denominator*]],""),"")&amp;IF(SUM(D6:BA6)&gt;4,IF(NOT(Table5Internal[[#This Row],[Numerator*]]=FALSE)," - "&amp;Table5Internal[[#This Row],[Numerator*]],""),"")&amp;IF(SUM(D6:BA6)&gt;4,IF(NOT(Table5Internal[[#This Row],[Denominator Exclusions*]]=FALSE)," - "&amp;Table5Internal[[#This Row],[Denominator Exclusions*]],""),"")&amp;IF(SUM(D6:BA6)&gt;4,IF(NOT(Table5Internal[[#This Row],[ Denominator Exceptions*]]=FALSE)," - "&amp;Table5Internal[[#This Row],[ Denominator Exceptions*]],""),"")&amp;IF(SUM(D6:BA6)&gt;4,IF(NOT(Table5Internal[[#This Row],[Numerator Exclusions*]]=FALSE)," - "&amp;Table5Internal[[#This Row],[Numerator Exclusions*]],""),"")&amp;IF(SUM(D6:BA6)&gt;4,IF(NOT(Table5Internal[[#This Row],[Primary Data Source Used for Abstraction*]]=FALSE)," - "&amp;Table5Internal[[#This Row],[Primary Data Source Used for Abstraction*]],""),"")&amp;IF(SUM(D6:BA6)&gt;4,IF(NOT(Table5Internal[[#This Row],[Is the QCDR measure a high priority measure?*]]=FALSE)," - "&amp;Table5Internal[[#This Row],[Is the QCDR measure a high priority measure?*]],""),"")&amp;IF(SUM(D6:BA6)&gt;4,IF(NOT(Table5Internal[[#This Row],[High Priority Type*]]=FALSE)," - "&amp;Table5Internal[[#This Row],[High Priority Type*]],""),"")&amp;IF(SUM(D6:BA6)&gt;4,IF(NOT(Table5Internal[[#This Row],[Measure Type*]]=FALSE)," - "&amp;Table5Internal[[#This Row],[Measure Type*]],""),"")&amp;IF(SUM(D6:BA6)&gt;4,IF(NOT(Table5Internal[[#This Row],[NQS Domain*]]=FALSE)," - "&amp;Table5Internal[[#This Row],[NQS Domain*]],""),"")&amp;IF(SUM(D6:BA6)&gt;4,IF(NOT(Table5Internal[[#This Row],[Care Setting*]]=FALSE)," - "&amp;Table5Internal[[#This Row],[Care Setting*]],""),"")&amp;IF(AND(B6&lt;33,B6&gt;4),IF(NOT(Table5Internal[[#This Row],[If Multiple Care Settings selected, list Care Settings here.]]=0)," - "&amp;Table5Internal[[#This Row],[If Multiple Care Settings selected, list Care Settings here.]],""),"")&amp;IF(SUM(D6:BA6)&gt;4,IF(NOT(Table5Internal[[#This Row],[Includes Telehealth?*]]=FALSE)," - "&amp;Table5Internal[[#This Row],[Includes Telehealth?*]],""),"")&amp;IF(SUM(D6:BA6)&gt;4,IF(NOT(Table5Internal[[#This Row],[Which Meaningful Measure Area applies to this measure?*]]=FALSE)," - "&amp;Table5Internal[[#This Row],[Which Meaningful Measure Area applies to this measure?*]],""),"")&amp;IF(SUM(D6:BA6)&gt;4,IF(NOT(Table5Internal[[#This Row],[Meaningful Measure Area Rationale*]]=FALSE)," - "&amp;Table5Internal[[#This Row],[Meaningful Measure Area Rationale*]],""),"")&amp;IF(SUM(D6:BA6)&gt;4,IF(NOT(Table5Internal[[#This Row],[Inverse Measure*]]=FALSE)," - "&amp;Table5Internal[[#This Row],[Inverse Measure*]],""),"")&amp;IF(SUM(D6:BA6)&gt;4,IF(NOT(Table5Internal[[#This Row],[Proportional Measure*]]=FALSE)," - "&amp;Table5Internal[[#This Row],[Proportional Measure*]],""),"")&amp;IF(SUM(D6:BA6)&gt;4,IF(NOT(Table5Internal[[#This Row],[Continuous Variable Measure*]]=FALSE)," - "&amp;Table5Internal[[#This Row],[Continuous Variable Measure*]],""),"")&amp;IF(SUM(D6:BA6)&gt;4,IF(NOT(Table5Internal[[#This Row],[Ratio Measure*]]=FALSE)," - "&amp;Table5Internal[[#This Row],[Ratio Measure*]],""),"")&amp;IF(AND(B6&lt;33,B8&gt;4),IF(NOT(Table5Internal[[#This Row],[If Continuous Variable and/or Ratio is chosen, what is the range of the score(s)?]]=FALSE)," - "&amp;Table5Internal[[#This Row],[If Continuous Variable and/or Ratio is chosen, what is the range of the score(s)?]],""),"")&amp;IF(SUM(D6:BA6)&gt;4,IF(NOT(Table5Internal[[#This Row],[Number of performance rates to be calculated and submitted*]]=FALSE)," - "&amp;Table5Internal[[#This Row],[Number of performance rates to be calculated and submitted*]],""),"")&amp;IF(SUM(D6:BA6)&gt;4,IF(NOT(Table5Internal[[#This Row],[Indicate an Overall Performance Rate* ]]=FALSE)," - "&amp;Table5Internal[[#This Row],[Indicate an Overall Performance Rate* ]],""),"")&amp;IF(SUM(D6:BA6)&gt;4,IF(NOT(Table5Internal[[#This Row],[Risk-Adjusted Status*]]=FALSE)," - "&amp;Table5Internal[[#This Row],[Risk-Adjusted Status*]],""),"")&amp;IF(AND(B6&lt;33,B6&gt;4),IF(NOT(Table5Internal[[#This Row],[If risk-adjusted, indicate which score is risk-adjusted]]=0)," - "&amp;Table5Internal[[#This Row],[If risk-adjusted, indicate which score is risk-adjusted]],""),"")&amp;IF(SUM(D6:BA6)&gt;4,IF(NOT(Table5Internal[[#This Row],[Is the QCDR measure able to be abstracted?*]]=FALSE)," - "&amp;Table5Internal[[#This Row],[Is the QCDR measure able to be abstracted?*]],""),"")&amp;IF(SUM(D6:BA6)&gt;4,IF(NOT(Table5Internal[[#This Row],[Describe Link to Cost Measure/Improvement Activity*]]=FALSE)," - "&amp;Table5Internal[[#This Row],[Describe Link to Cost Measure/Improvement Activity*]],""),"")&amp;IF(SUM(D6:BA6)&gt;4,IF(NOT(Table5Internal[[#This Row],[Clinical Recommendation Statement*]]=FALSE)," - "&amp;Table5Internal[[#This Row],[Clinical Recommendation Statement*]],""),"")&amp;IF(SUM(D6:BA6)&gt;4,IF(NOT(Table5Internal[[#This Row],[Provide the rationale for the QCDR measure*]]=FALSE)," - "&amp;Table5Internal[[#This Row],[Provide the rationale for the QCDR measure*]],""),"")&amp;IF(SUM(D6:BA6)&gt;4,IF(NOT(Table5Internal[[#This Row],[Please indicate applicable specialty/specialties*]]=FALSE)," - "&amp;Table5Internal[[#This Row],[Please indicate applicable specialty/specialties*]],""),"")&amp;IF(SUM(D6:BA6)&gt;4,IF(NOT(Table5Internal[[#This Row],[Preferred measure published clinical category*]]=FALSE)," - "&amp;Table5Internal[[#This Row],[Preferred measure published clinical category*]],""),""))</f>
        <v>Empty Row</v>
      </c>
      <c r="D39" t="str">
        <f t="shared" si="3"/>
        <v>E</v>
      </c>
      <c r="E39" s="15" t="str">
        <f t="shared" si="4"/>
        <v>F</v>
      </c>
      <c r="F39" s="15" t="str">
        <f>IF(OR('2021 QCDR Measure Subm Template'!F7="Yes",('2021 QCDR Measure Subm Template'!G7="N/A")),1,IF('Shadow Table'!F6=0,"G",1))</f>
        <v>G</v>
      </c>
      <c r="G39" s="15" t="str">
        <f t="shared" si="5"/>
        <v>H</v>
      </c>
      <c r="H39" s="15" t="str">
        <f t="shared" si="6"/>
        <v>I</v>
      </c>
      <c r="I39" s="15">
        <f>IF('2021 QCDR Measure Subm Template'!F7="No - Permission obtained and documentation available upon request",0,IF(AND('2021 QCDR Measure Subm Template'!H7="Existing Approved QCDR Measure With Changes",'Shadow Table'!I6=0),"J",0))</f>
        <v>0</v>
      </c>
      <c r="J39" s="15" t="str">
        <f>IF('2021 QCDR Measure Subm Template'!F7="No - Permission obtained and documentation available upon request",0,IF(J6=0,"K"))</f>
        <v>K</v>
      </c>
      <c r="K39" s="15">
        <f>IF('2021 QCDR Measure Subm Template'!F7="No - Permission obtained and documentation available upon request",0,IF(K6=0,0,1))</f>
        <v>0</v>
      </c>
      <c r="L39" s="15" t="str">
        <f>IF('2021 QCDR Measure Subm Template'!F7="No - Permission obtained and documentation available upon request",FALSE,IF('2021 QCDR Measure Subm Template'!H7="Existing Approved QCDR Measure With No Changes",FALSE,IF(L6=0,"M")))</f>
        <v>M</v>
      </c>
      <c r="M39" s="15" t="str">
        <f>IF('2021 QCDR Measure Subm Template'!F7="No - Permission obtained and documentation available upon request",FALSE,IF('2021 QCDR Measure Subm Template'!H7="Existing Approved QCDR Measure With No Changes",FALSE,IF(M6=0,"N")))</f>
        <v>N</v>
      </c>
      <c r="N39" s="15" t="str">
        <f>IF('2021 QCDR Measure Subm Template'!F7="No - Permission obtained and documentation available upon request",FALSE,IF('2021 QCDR Measure Subm Template'!H7="Existing Approved QCDR Measure With No Changes",FALSE,IF(N6=0,"O")))</f>
        <v>O</v>
      </c>
      <c r="O39" s="15" t="str">
        <f>IF('2021 QCDR Measure Subm Template'!F7="No - Permission obtained and documentation available upon request",FALSE,IF('2021 QCDR Measure Subm Template'!H7="Existing Approved QCDR Measure With No Changes",FALSE,IF(O6=0,"P")))</f>
        <v>P</v>
      </c>
      <c r="P39" s="15" t="str">
        <f>IF('2021 QCDR Measure Subm Template'!F7="No - Permission obtained and documentation available upon request",FALSE,IF('2021 QCDR Measure Subm Template'!H7="Existing Approved QCDR Measure With No Changes",FALSE,IF(P6=0,"Q")))</f>
        <v>Q</v>
      </c>
      <c r="Q39" s="15" t="str">
        <f>IF('2021 QCDR Measure Subm Template'!F7="No - Permission obtained and documentation available upon request",FALSE,IF('2021 QCDR Measure Subm Template'!H7="Existing Approved QCDR Measure With No Changes",FALSE,IF(Q6=0,"R")))</f>
        <v>R</v>
      </c>
      <c r="R39" s="15" t="str">
        <f>IF('2021 QCDR Measure Subm Template'!F7="No - Permission obtained and documentation available upon request",FALSE,IF('2021 QCDR Measure Subm Template'!H7="Existing Approved QCDR Measure With No Changes",FALSE,IF(R6=0,"S")))</f>
        <v>S</v>
      </c>
      <c r="S39" s="15" t="str">
        <f t="shared" si="7"/>
        <v>T</v>
      </c>
      <c r="T39" s="15">
        <f t="shared" si="8"/>
        <v>0</v>
      </c>
      <c r="U39" s="15">
        <f>IF('2021 QCDR Measure Subm Template'!F7="No - Permission obtained and documentation available upon request",0,IF(U6=0,0,1))</f>
        <v>0</v>
      </c>
      <c r="V39" s="15" t="str">
        <f>IF('2021 QCDR Measure Subm Template'!F7="No - Permission obtained and documentation available upon request",FALSE,IF('2021 QCDR Measure Subm Template'!H7="Existing Approved QCDR Measure With No Changes",FALSE,IF(OR(V6=0,'2021 QCDR Measure Subm Template'!W7="&lt;Specify&gt;"),"W")))</f>
        <v>W</v>
      </c>
      <c r="W39" s="17" t="str">
        <f>IF('2021 QCDR Measure Subm Template'!F7="No - Permission obtained and documentation available upon request",FALSE,IF('2021 QCDR Measure Subm Template'!H7="Existing Approved QCDR Measure With No Changes",FALSE,IF(W6=0,"X",IF(AND('2021 QCDR Measure Subm Template'!W7="Yes",'2021 QCDR Measure Subm Template'!X7="PLEASE SPECIFY"),"X"))))</f>
        <v>X</v>
      </c>
      <c r="X39" s="15" t="str">
        <f>IF('2021 QCDR Measure Subm Template'!F7="No - Permission obtained and documentation available upon request",FALSE,IF('2021 QCDR Measure Subm Template'!H7="Existing Approved QCDR Measure With No Changes",FALSE,IF(X6=0,"Y")))</f>
        <v>Y</v>
      </c>
      <c r="Y39" s="15" t="str">
        <f>IF('2021 QCDR Measure Subm Template'!F7="No - Permission obtained and documentation available upon request",FALSE,IF('2021 QCDR Measure Subm Template'!H7="Existing Approved QCDR Measure With No Changes",FALSE,IF(Y6=0,"Z")))</f>
        <v>Z</v>
      </c>
      <c r="Z39" s="15" t="str">
        <f>IF('2021 QCDR Measure Subm Template'!F7="No - Permission obtained and documentation available upon request",FALSE,IF(Z6=0,"AA"))</f>
        <v>AA</v>
      </c>
      <c r="AA39" s="15">
        <f>IF('2021 QCDR Measure Subm Template'!F7="No - Permission obtained and documentation available upon request",0,IF(AND('2021 QCDR Measure Subm Template'!AA7="Multiple Care Settings",'Shadow Table'!Z6=0),"AB",0))</f>
        <v>0</v>
      </c>
      <c r="AB39" s="15" t="str">
        <f>IF('2021 QCDR Measure Subm Template'!F7="No - Permission obtained and documentation available upon request",FALSE,IF(AB6=0,"AC"))</f>
        <v>AC</v>
      </c>
      <c r="AC39" s="15" t="str">
        <f>IF('2021 QCDR Measure Subm Template'!F7="No - Permission obtained and documentation available upon request",FALSE,IF('2021 QCDR Measure Subm Template'!H7="Existing Approved QCDR Measure With No Changes",FALSE,IF(AC6=0,"AD")))</f>
        <v>AD</v>
      </c>
      <c r="AD39" s="15" t="str">
        <f>IF('2021 QCDR Measure Subm Template'!F7="No - Permission obtained and documentation available upon request",FALSE,IF(AD6=0,"AE"))</f>
        <v>AE</v>
      </c>
      <c r="AE39" s="15" t="str">
        <f>IF('2021 QCDR Measure Subm Template'!F7="No - Permission obtained and documentation available upon request",FALSE,IF('2021 QCDR Measure Subm Template'!H7="Existing Approved QCDR Measure With No Changes",FALSE,IF(AE6=0,"AF")))</f>
        <v>AF</v>
      </c>
      <c r="AF39" s="15" t="str">
        <f>IF('2021 QCDR Measure Subm Template'!F7="No - Permission obtained and documentation available upon request",FALSE,IF('2021 QCDR Measure Subm Template'!H7="Existing Approved QCDR Measure With No Changes",FALSE,IF(AF6=0,"AG")))</f>
        <v>AG</v>
      </c>
      <c r="AG39" s="15" t="str">
        <f>IF('2021 QCDR Measure Subm Template'!F7="No - Permission obtained and documentation available upon request",FALSE,IF('2021 QCDR Measure Subm Template'!H7="Existing Approved QCDR Measure With No Changes",FALSE,IF(AG6=0,"AH")))</f>
        <v>AH</v>
      </c>
      <c r="AH39" s="15" t="str">
        <f>IF('2021 QCDR Measure Subm Template'!F7="No - Permission obtained and documentation available upon request",FALSE,IF('2021 QCDR Measure Subm Template'!H7="Existing Approved QCDR Measure With No Changes",FALSE,IF(AH6=0,"AI")))</f>
        <v>AI</v>
      </c>
      <c r="AI39" s="15" t="b">
        <f>IF('2021 QCDR Measure Subm Template'!F7="No - Permission obtained and documentation available upon request",FALSE,IF('2021 QCDR Measure Subm Template'!H7="Existing Approved QCDR Measure With No Changes",FALSE,IF(AND(AI6=0,OR('2021 QCDR Measure Subm Template'!AH7="Yes",'2021 QCDR Measure Subm Template'!AI7="Yes")),"AJ")))</f>
        <v>0</v>
      </c>
      <c r="AJ39" s="15" t="str">
        <f>IF('2021 QCDR Measure Subm Template'!F7="No - Permission obtained and documentation available upon request",FALSE,IF('2021 QCDR Measure Subm Template'!H7="Existing Approved QCDR Measure With No Changes",FALSE,IF(ISBLANK('2021 QCDR Measure Subm Template'!AK7),"AK")))</f>
        <v>AK</v>
      </c>
      <c r="AK39" s="15">
        <f>IF('2021 QCDR Measure Subm Template'!F7="No - Permission obtained and documentation available upon request",0,IF('2021 QCDR Measure Subm Template'!H7="Existing Approved QCDR Measure With No Changes",0,IF(ISBLANK('2021 QCDR Measure Subm Template'!AL7),0,1)))</f>
        <v>1</v>
      </c>
      <c r="AL39" s="15" t="str">
        <f>IF('2021 QCDR Measure Subm Template'!F7="No - Permission obtained and documentation available upon request",FALSE,IF('2021 QCDR Measure Subm Template'!H7="Existing Approved QCDR Measure With No Changes",FALSE,IF(AND(AL6=0,'2021 QCDR Measure Subm Template'!AK7&lt;&gt;1),"AM")))</f>
        <v>AM</v>
      </c>
      <c r="AM39" s="15" t="str">
        <f>IF('2021 QCDR Measure Subm Template'!F7="No - Permission obtained and documentation available upon request",FALSE,IF('2021 QCDR Measure Subm Template'!H7="Existing Approved QCDR Measure With No Changes",FALSE,IF(AM6=0,"AN")))</f>
        <v>AN</v>
      </c>
      <c r="AN39" s="15">
        <f>IF('2021 QCDR Measure Subm Template'!F7="No - Permission obtained and documentation available upon request",0,IF(AND('2021 QCDR Measure Subm Template'!AN7="Yes",AN6=0),"AO",0))</f>
        <v>0</v>
      </c>
      <c r="AO39" s="15" t="str">
        <f t="shared" si="9"/>
        <v>AP</v>
      </c>
      <c r="AP39" s="15">
        <f>IF('2021 QCDR Measure Subm Template'!F7="No - Permission obtained and documentation available upon request",0,IF(AP6=0,0,1))</f>
        <v>0</v>
      </c>
      <c r="AQ39" s="15">
        <f>IF('2021 QCDR Measure Subm Template'!F7="No - Permission obtained and documentation available upon request",0,IF(AQ6=0,0,1))</f>
        <v>0</v>
      </c>
      <c r="AR39" s="15">
        <f>IF('2021 QCDR Measure Subm Template'!F7="No - Permission obtained and documentation available upon request",0,IF(AR6=0,0,1))</f>
        <v>0</v>
      </c>
      <c r="AS39" s="15">
        <f>IF('2021 QCDR Measure Subm Template'!F7="No - Permission obtained and documentation available upon request",0,IF(AS6=0,0,1))</f>
        <v>0</v>
      </c>
      <c r="AT39" s="15" t="str">
        <f t="shared" si="10"/>
        <v>AU</v>
      </c>
      <c r="AU39" s="15" t="str">
        <f>IF('2021 QCDR Measure Subm Template'!F7="No - Permission obtained and documentation available upon request",FALSE,IF(AU6=0,"AV"))</f>
        <v>AV</v>
      </c>
      <c r="AV39" s="15" t="str">
        <f>IF('2021 QCDR Measure Subm Template'!F7="No - Permission obtained and documentation available upon request",FALSE,IF(AV6=0,"AW"))</f>
        <v>AW</v>
      </c>
      <c r="AW39" s="15">
        <f t="shared" si="11"/>
        <v>0</v>
      </c>
      <c r="AX39" s="15">
        <f>IF('2021 QCDR Measure Subm Template'!F7="No - Permission obtained and documentation available upon request",0,IF(AX6=0,0,1))</f>
        <v>0</v>
      </c>
      <c r="AY39" s="15">
        <f>IF('2021 QCDR Measure Subm Template'!F7="No - Permission obtained and documentation available upon request",0,IF(AY6=0,0,1))</f>
        <v>0</v>
      </c>
      <c r="AZ39" s="15" t="str">
        <f t="shared" si="12"/>
        <v>BA</v>
      </c>
      <c r="BA39" s="15" t="str">
        <f>IF(OR(BA6=0,'2021 QCDR Measure Subm Template'!BB7="&lt;Specify&gt;"),"BB")</f>
        <v>BB</v>
      </c>
      <c r="BB39" s="15"/>
      <c r="BC39" s="15"/>
      <c r="BD39" s="15"/>
    </row>
    <row r="40" spans="3:57" ht="44.25" customHeight="1" x14ac:dyDescent="0.3">
      <c r="C40" s="1" t="str">
        <f>IF(C7=0,"Empty Row",IF(B7=33,"Complete", IF(SUM(D7:BA7)&lt;5,"Too Few Entries - Possible input error?","Missing Columns"))&amp;IF(SUM(D7:BA7)&gt;4,IF(NOT(Table5Internal[[#This Row],[Measure Review Status*]]=FALSE)," - "&amp;Table5Internal[[#This Row],[Measure Review Status*]],""),"")&amp;IF(SUM(D7:BA7)&gt;4,IF(NOT(Table5Internal[[#This Row],[Do you own this measure?*]]=FALSE)," - "&amp;Table5Internal[[#This Row],[Do you own this measure?*]],""),"")&amp;IF(AND(B7&lt;33,B7&gt;4),IF(NOT(Table5Internal[[#This Row],[If you answered "No" or "Co-owned by 2 or more QCDRs",  please indicate the owner or co-owners.]]=1)," - "&amp;Table5Internal[[#This Row],[If you answered "No" or "Co-owned by 2 or more QCDRs",  please indicate the owner or co-owners.]],""),"")&amp;IF(SUM(D7:BA7)&gt;4,IF(NOT(Table5Internal[[#This Row],[Measure Submission Status*]]=FALSE)," - "&amp;Table5Internal[[#This Row],[Measure Submission Status*]],""),"")&amp;IF(SUM(D7:BA7)&gt;4,IF(NOT(Table5Internal[[#This Row],[If this is a previously CMS approved measure, please provide the CMS assigned measure ID*]]=FALSE)," - "&amp;Table5Internal[[#This Row],[If this is a previously CMS approved measure, please provide the CMS assigned measure ID*]],""),"")&amp;IF(AND(B7&lt;33,B7&gt;4),IF(NOT(Table5Internal[[#This Row],[If existing measure with changes, please indicate what has changed to the existing measure]]=0)," - "&amp;Table5Internal[[#This Row],[If existing measure with changes, please indicate what has changed to the existing measure]],""),"")&amp;IF(AND(B7&lt;33,B7&gt;4),IF(NOT(Table5Internal[[#This Row],[Can the measure be benchmarked against the previous performance period data? ]]=FALSE)," - "&amp;Table5Internal[[#This Row],[Can the measure be benchmarked against the previous performance period data? ]],""),"")&amp;IF(SUM(D7:BA7)&gt;4,IF(NOT(Table5Internal[[#This Row],[Measure Title*]]=FALSE)," - "&amp;Table5Internal[[#This Row],[Measure Title*]],""),"")&amp;IF(SUM(D7:BA7)&gt;4,IF(NOT(Table5Internal[[#This Row],[Measure Description*]]=FALSE)," - "&amp;Table5Internal[[#This Row],[Measure Description*]],""),"")&amp;IF(SUM(D7:BA7)&gt;4,IF(NOT(Table5Internal[[#This Row],[Denominator*]]=FALSE)," - "&amp;Table5Internal[[#This Row],[Denominator*]],""),"")&amp;IF(SUM(D7:BA7)&gt;4,IF(NOT(Table5Internal[[#This Row],[Numerator*]]=FALSE)," - "&amp;Table5Internal[[#This Row],[Numerator*]],""),"")&amp;IF(SUM(D7:BA7)&gt;4,IF(NOT(Table5Internal[[#This Row],[Denominator Exclusions*]]=FALSE)," - "&amp;Table5Internal[[#This Row],[Denominator Exclusions*]],""),"")&amp;IF(SUM(D7:BA7)&gt;4,IF(NOT(Table5Internal[[#This Row],[ Denominator Exceptions*]]=FALSE)," - "&amp;Table5Internal[[#This Row],[ Denominator Exceptions*]],""),"")&amp;IF(SUM(D7:BA7)&gt;4,IF(NOT(Table5Internal[[#This Row],[Numerator Exclusions*]]=FALSE)," - "&amp;Table5Internal[[#This Row],[Numerator Exclusions*]],""),"")&amp;IF(SUM(D7:BA7)&gt;4,IF(NOT(Table5Internal[[#This Row],[Primary Data Source Used for Abstraction*]]=FALSE)," - "&amp;Table5Internal[[#This Row],[Primary Data Source Used for Abstraction*]],""),"")&amp;IF(SUM(D7:BA7)&gt;4,IF(NOT(Table5Internal[[#This Row],[Is the QCDR measure a high priority measure?*]]=FALSE)," - "&amp;Table5Internal[[#This Row],[Is the QCDR measure a high priority measure?*]],""),"")&amp;IF(SUM(D7:BA7)&gt;4,IF(NOT(Table5Internal[[#This Row],[High Priority Type*]]=FALSE)," - "&amp;Table5Internal[[#This Row],[High Priority Type*]],""),"")&amp;IF(SUM(D7:BA7)&gt;4,IF(NOT(Table5Internal[[#This Row],[Measure Type*]]=FALSE)," - "&amp;Table5Internal[[#This Row],[Measure Type*]],""),"")&amp;IF(SUM(D7:BA7)&gt;4,IF(NOT(Table5Internal[[#This Row],[NQS Domain*]]=FALSE)," - "&amp;Table5Internal[[#This Row],[NQS Domain*]],""),"")&amp;IF(SUM(D7:BA7)&gt;4,IF(NOT(Table5Internal[[#This Row],[Care Setting*]]=FALSE)," - "&amp;Table5Internal[[#This Row],[Care Setting*]],""),"")&amp;IF(AND(B7&lt;33,B7&gt;4),IF(NOT(Table5Internal[[#This Row],[If Multiple Care Settings selected, list Care Settings here.]]=0)," - "&amp;Table5Internal[[#This Row],[If Multiple Care Settings selected, list Care Settings here.]],""),"")&amp;IF(SUM(D7:BA7)&gt;4,IF(NOT(Table5Internal[[#This Row],[Includes Telehealth?*]]=FALSE)," - "&amp;Table5Internal[[#This Row],[Includes Telehealth?*]],""),"")&amp;IF(SUM(D7:BA7)&gt;4,IF(NOT(Table5Internal[[#This Row],[Which Meaningful Measure Area applies to this measure?*]]=FALSE)," - "&amp;Table5Internal[[#This Row],[Which Meaningful Measure Area applies to this measure?*]],""),"")&amp;IF(SUM(D7:BA7)&gt;4,IF(NOT(Table5Internal[[#This Row],[Meaningful Measure Area Rationale*]]=FALSE)," - "&amp;Table5Internal[[#This Row],[Meaningful Measure Area Rationale*]],""),"")&amp;IF(SUM(D7:BA7)&gt;4,IF(NOT(Table5Internal[[#This Row],[Inverse Measure*]]=FALSE)," - "&amp;Table5Internal[[#This Row],[Inverse Measure*]],""),"")&amp;IF(SUM(D7:BA7)&gt;4,IF(NOT(Table5Internal[[#This Row],[Proportional Measure*]]=FALSE)," - "&amp;Table5Internal[[#This Row],[Proportional Measure*]],""),"")&amp;IF(SUM(D7:BA7)&gt;4,IF(NOT(Table5Internal[[#This Row],[Continuous Variable Measure*]]=FALSE)," - "&amp;Table5Internal[[#This Row],[Continuous Variable Measure*]],""),"")&amp;IF(SUM(D7:BA7)&gt;4,IF(NOT(Table5Internal[[#This Row],[Ratio Measure*]]=FALSE)," - "&amp;Table5Internal[[#This Row],[Ratio Measure*]],""),"")&amp;IF(AND(B7&lt;33,B9&gt;4),IF(NOT(Table5Internal[[#This Row],[If Continuous Variable and/or Ratio is chosen, what is the range of the score(s)?]]=FALSE)," - "&amp;Table5Internal[[#This Row],[If Continuous Variable and/or Ratio is chosen, what is the range of the score(s)?]],""),"")&amp;IF(SUM(D7:BA7)&gt;4,IF(NOT(Table5Internal[[#This Row],[Number of performance rates to be calculated and submitted*]]=FALSE)," - "&amp;Table5Internal[[#This Row],[Number of performance rates to be calculated and submitted*]],""),"")&amp;IF(SUM(D7:BA7)&gt;4,IF(NOT(Table5Internal[[#This Row],[Indicate an Overall Performance Rate* ]]=FALSE)," - "&amp;Table5Internal[[#This Row],[Indicate an Overall Performance Rate* ]],""),"")&amp;IF(SUM(D7:BA7)&gt;4,IF(NOT(Table5Internal[[#This Row],[Risk-Adjusted Status*]]=FALSE)," - "&amp;Table5Internal[[#This Row],[Risk-Adjusted Status*]],""),"")&amp;IF(AND(B7&lt;33,B7&gt;4),IF(NOT(Table5Internal[[#This Row],[If risk-adjusted, indicate which score is risk-adjusted]]=0)," - "&amp;Table5Internal[[#This Row],[If risk-adjusted, indicate which score is risk-adjusted]],""),"")&amp;IF(SUM(D7:BA7)&gt;4,IF(NOT(Table5Internal[[#This Row],[Is the QCDR measure able to be abstracted?*]]=FALSE)," - "&amp;Table5Internal[[#This Row],[Is the QCDR measure able to be abstracted?*]],""),"")&amp;IF(SUM(D7:BA7)&gt;4,IF(NOT(Table5Internal[[#This Row],[Describe Link to Cost Measure/Improvement Activity*]]=FALSE)," - "&amp;Table5Internal[[#This Row],[Describe Link to Cost Measure/Improvement Activity*]],""),"")&amp;IF(SUM(D7:BA7)&gt;4,IF(NOT(Table5Internal[[#This Row],[Clinical Recommendation Statement*]]=FALSE)," - "&amp;Table5Internal[[#This Row],[Clinical Recommendation Statement*]],""),"")&amp;IF(SUM(D7:BA7)&gt;4,IF(NOT(Table5Internal[[#This Row],[Provide the rationale for the QCDR measure*]]=FALSE)," - "&amp;Table5Internal[[#This Row],[Provide the rationale for the QCDR measure*]],""),"")&amp;IF(SUM(D7:BA7)&gt;4,IF(NOT(Table5Internal[[#This Row],[Please indicate applicable specialty/specialties*]]=FALSE)," - "&amp;Table5Internal[[#This Row],[Please indicate applicable specialty/specialties*]],""),"")&amp;IF(SUM(D7:BA7)&gt;4,IF(NOT(Table5Internal[[#This Row],[Preferred measure published clinical category*]]=FALSE)," - "&amp;Table5Internal[[#This Row],[Preferred measure published clinical category*]],""),""))</f>
        <v>Empty Row</v>
      </c>
      <c r="D40" t="str">
        <f t="shared" si="3"/>
        <v>E</v>
      </c>
      <c r="E40" s="15" t="str">
        <f t="shared" si="4"/>
        <v>F</v>
      </c>
      <c r="F40" s="15" t="str">
        <f>IF(OR('2021 QCDR Measure Subm Template'!F8="Yes",('2021 QCDR Measure Subm Template'!G8="N/A")),1,IF('Shadow Table'!F7=0,"G",1))</f>
        <v>G</v>
      </c>
      <c r="G40" s="15" t="str">
        <f t="shared" si="5"/>
        <v>H</v>
      </c>
      <c r="H40" s="15" t="str">
        <f t="shared" si="6"/>
        <v>I</v>
      </c>
      <c r="I40" s="15">
        <f>IF('2021 QCDR Measure Subm Template'!F8="No - Permission obtained and documentation available upon request",0,IF(AND('2021 QCDR Measure Subm Template'!H8="Existing Approved QCDR Measure With Changes",'Shadow Table'!I7=0),"J",0))</f>
        <v>0</v>
      </c>
      <c r="J40" s="15" t="str">
        <f>IF('2021 QCDR Measure Subm Template'!F8="No - Permission obtained and documentation available upon request",0,IF(J7=0,"K"))</f>
        <v>K</v>
      </c>
      <c r="K40" s="15">
        <f>IF('2021 QCDR Measure Subm Template'!F8="No - Permission obtained and documentation available upon request",0,IF(K7=0,0,1))</f>
        <v>0</v>
      </c>
      <c r="L40" s="15" t="str">
        <f>IF('2021 QCDR Measure Subm Template'!F8="No - Permission obtained and documentation available upon request",FALSE,IF('2021 QCDR Measure Subm Template'!H8="Existing Approved QCDR Measure With No Changes",FALSE,IF(L7=0,"M")))</f>
        <v>M</v>
      </c>
      <c r="M40" s="15" t="str">
        <f>IF('2021 QCDR Measure Subm Template'!F8="No - Permission obtained and documentation available upon request",FALSE,IF('2021 QCDR Measure Subm Template'!H8="Existing Approved QCDR Measure With No Changes",FALSE,IF(M7=0,"N")))</f>
        <v>N</v>
      </c>
      <c r="N40" s="15" t="str">
        <f>IF('2021 QCDR Measure Subm Template'!F8="No - Permission obtained and documentation available upon request",FALSE,IF('2021 QCDR Measure Subm Template'!H8="Existing Approved QCDR Measure With No Changes",FALSE,IF(N7=0,"O")))</f>
        <v>O</v>
      </c>
      <c r="O40" s="15" t="str">
        <f>IF('2021 QCDR Measure Subm Template'!F8="No - Permission obtained and documentation available upon request",FALSE,IF('2021 QCDR Measure Subm Template'!H8="Existing Approved QCDR Measure With No Changes",FALSE,IF(O7=0,"P")))</f>
        <v>P</v>
      </c>
      <c r="P40" s="15" t="str">
        <f>IF('2021 QCDR Measure Subm Template'!F8="No - Permission obtained and documentation available upon request",FALSE,IF('2021 QCDR Measure Subm Template'!H8="Existing Approved QCDR Measure With No Changes",FALSE,IF(P7=0,"Q")))</f>
        <v>Q</v>
      </c>
      <c r="Q40" s="15" t="str">
        <f>IF('2021 QCDR Measure Subm Template'!F8="No - Permission obtained and documentation available upon request",FALSE,IF('2021 QCDR Measure Subm Template'!H8="Existing Approved QCDR Measure With No Changes",FALSE,IF(Q7=0,"R")))</f>
        <v>R</v>
      </c>
      <c r="R40" s="15" t="str">
        <f>IF('2021 QCDR Measure Subm Template'!F8="No - Permission obtained and documentation available upon request",FALSE,IF('2021 QCDR Measure Subm Template'!H8="Existing Approved QCDR Measure With No Changes",FALSE,IF(R7=0,"S")))</f>
        <v>S</v>
      </c>
      <c r="S40" s="15" t="str">
        <f t="shared" si="7"/>
        <v>T</v>
      </c>
      <c r="T40" s="15">
        <f t="shared" si="8"/>
        <v>0</v>
      </c>
      <c r="U40" s="15">
        <f>IF('2021 QCDR Measure Subm Template'!F8="No - Permission obtained and documentation available upon request",0,IF(U7=0,0,1))</f>
        <v>0</v>
      </c>
      <c r="V40" s="15" t="str">
        <f>IF('2021 QCDR Measure Subm Template'!F8="No - Permission obtained and documentation available upon request",FALSE,IF('2021 QCDR Measure Subm Template'!H8="Existing Approved QCDR Measure With No Changes",FALSE,IF(OR(V7=0,'2021 QCDR Measure Subm Template'!W8="&lt;Specify&gt;"),"W")))</f>
        <v>W</v>
      </c>
      <c r="W40" s="17" t="str">
        <f>IF('2021 QCDR Measure Subm Template'!F8="No - Permission obtained and documentation available upon request",FALSE,IF('2021 QCDR Measure Subm Template'!H8="Existing Approved QCDR Measure With No Changes",FALSE,IF(W7=0,"X",IF(AND('2021 QCDR Measure Subm Template'!W8="Yes",'2021 QCDR Measure Subm Template'!X8="PLEASE SPECIFY"),"X"))))</f>
        <v>X</v>
      </c>
      <c r="X40" s="15" t="str">
        <f>IF('2021 QCDR Measure Subm Template'!F8="No - Permission obtained and documentation available upon request",FALSE,IF('2021 QCDR Measure Subm Template'!H8="Existing Approved QCDR Measure With No Changes",FALSE,IF(X7=0,"Y")))</f>
        <v>Y</v>
      </c>
      <c r="Y40" s="15" t="str">
        <f>IF('2021 QCDR Measure Subm Template'!F8="No - Permission obtained and documentation available upon request",FALSE,IF('2021 QCDR Measure Subm Template'!H8="Existing Approved QCDR Measure With No Changes",FALSE,IF(Y7=0,"Z")))</f>
        <v>Z</v>
      </c>
      <c r="Z40" s="15" t="str">
        <f>IF('2021 QCDR Measure Subm Template'!F8="No - Permission obtained and documentation available upon request",FALSE,IF(Z7=0,"AA"))</f>
        <v>AA</v>
      </c>
      <c r="AA40" s="15">
        <f>IF('2021 QCDR Measure Subm Template'!F8="No - Permission obtained and documentation available upon request",0,IF(AND('2021 QCDR Measure Subm Template'!AA8="Multiple Care Settings",'Shadow Table'!Z7=0),"AB",0))</f>
        <v>0</v>
      </c>
      <c r="AB40" s="15" t="str">
        <f>IF('2021 QCDR Measure Subm Template'!F8="No - Permission obtained and documentation available upon request",FALSE,IF(AB7=0,"AC"))</f>
        <v>AC</v>
      </c>
      <c r="AC40" s="15" t="str">
        <f>IF('2021 QCDR Measure Subm Template'!F8="No - Permission obtained and documentation available upon request",FALSE,IF('2021 QCDR Measure Subm Template'!H8="Existing Approved QCDR Measure With No Changes",FALSE,IF(AC7=0,"AD")))</f>
        <v>AD</v>
      </c>
      <c r="AD40" s="15" t="str">
        <f>IF('2021 QCDR Measure Subm Template'!F8="No - Permission obtained and documentation available upon request",FALSE,IF(AD7=0,"AE"))</f>
        <v>AE</v>
      </c>
      <c r="AE40" s="15" t="str">
        <f>IF('2021 QCDR Measure Subm Template'!F8="No - Permission obtained and documentation available upon request",FALSE,IF('2021 QCDR Measure Subm Template'!H8="Existing Approved QCDR Measure With No Changes",FALSE,IF(AE7=0,"AF")))</f>
        <v>AF</v>
      </c>
      <c r="AF40" s="15" t="str">
        <f>IF('2021 QCDR Measure Subm Template'!F8="No - Permission obtained and documentation available upon request",FALSE,IF('2021 QCDR Measure Subm Template'!H8="Existing Approved QCDR Measure With No Changes",FALSE,IF(AF7=0,"AG")))</f>
        <v>AG</v>
      </c>
      <c r="AG40" s="15" t="str">
        <f>IF('2021 QCDR Measure Subm Template'!F8="No - Permission obtained and documentation available upon request",FALSE,IF('2021 QCDR Measure Subm Template'!H8="Existing Approved QCDR Measure With No Changes",FALSE,IF(AG7=0,"AH")))</f>
        <v>AH</v>
      </c>
      <c r="AH40" s="15" t="str">
        <f>IF('2021 QCDR Measure Subm Template'!F8="No - Permission obtained and documentation available upon request",FALSE,IF('2021 QCDR Measure Subm Template'!H8="Existing Approved QCDR Measure With No Changes",FALSE,IF(AH7=0,"AI")))</f>
        <v>AI</v>
      </c>
      <c r="AI40" s="15" t="b">
        <f>IF('2021 QCDR Measure Subm Template'!F8="No - Permission obtained and documentation available upon request",FALSE,IF('2021 QCDR Measure Subm Template'!H8="Existing Approved QCDR Measure With No Changes",FALSE,IF(AND(AI7=0,OR('2021 QCDR Measure Subm Template'!AH8="Yes",'2021 QCDR Measure Subm Template'!AI8="Yes")),"AJ")))</f>
        <v>0</v>
      </c>
      <c r="AJ40" s="15" t="str">
        <f>IF('2021 QCDR Measure Subm Template'!F8="No - Permission obtained and documentation available upon request",FALSE,IF('2021 QCDR Measure Subm Template'!H8="Existing Approved QCDR Measure With No Changes",FALSE,IF(ISBLANK('2021 QCDR Measure Subm Template'!AK8),"AK")))</f>
        <v>AK</v>
      </c>
      <c r="AK40" s="15">
        <f>IF('2021 QCDR Measure Subm Template'!F8="No - Permission obtained and documentation available upon request",0,IF('2021 QCDR Measure Subm Template'!H8="Existing Approved QCDR Measure With No Changes",0,IF(ISBLANK('2021 QCDR Measure Subm Template'!AL8),0,1)))</f>
        <v>1</v>
      </c>
      <c r="AL40" s="15" t="str">
        <f>IF('2021 QCDR Measure Subm Template'!F8="No - Permission obtained and documentation available upon request",FALSE,IF('2021 QCDR Measure Subm Template'!H8="Existing Approved QCDR Measure With No Changes",FALSE,IF(AND(AL7=0,'2021 QCDR Measure Subm Template'!AK8&lt;&gt;1),"AM")))</f>
        <v>AM</v>
      </c>
      <c r="AM40" s="15" t="str">
        <f>IF('2021 QCDR Measure Subm Template'!F8="No - Permission obtained and documentation available upon request",FALSE,IF('2021 QCDR Measure Subm Template'!H8="Existing Approved QCDR Measure With No Changes",FALSE,IF(AM7=0,"AN")))</f>
        <v>AN</v>
      </c>
      <c r="AN40" s="15">
        <f>IF('2021 QCDR Measure Subm Template'!F8="No - Permission obtained and documentation available upon request",0,IF(AND('2021 QCDR Measure Subm Template'!AN8="Yes",AN7=0),"AO",0))</f>
        <v>0</v>
      </c>
      <c r="AO40" s="15" t="str">
        <f t="shared" si="9"/>
        <v>AP</v>
      </c>
      <c r="AP40" s="15">
        <f>IF('2021 QCDR Measure Subm Template'!F8="No - Permission obtained and documentation available upon request",0,IF(AP7=0,0,1))</f>
        <v>0</v>
      </c>
      <c r="AQ40" s="15">
        <f>IF('2021 QCDR Measure Subm Template'!F8="No - Permission obtained and documentation available upon request",0,IF(AQ7=0,0,1))</f>
        <v>0</v>
      </c>
      <c r="AR40" s="15">
        <f>IF('2021 QCDR Measure Subm Template'!F8="No - Permission obtained and documentation available upon request",0,IF(AR7=0,0,1))</f>
        <v>0</v>
      </c>
      <c r="AS40" s="15">
        <f>IF('2021 QCDR Measure Subm Template'!F8="No - Permission obtained and documentation available upon request",0,IF(AS7=0,0,1))</f>
        <v>0</v>
      </c>
      <c r="AT40" s="15" t="str">
        <f t="shared" si="10"/>
        <v>AU</v>
      </c>
      <c r="AU40" s="15" t="str">
        <f>IF('2021 QCDR Measure Subm Template'!F8="No - Permission obtained and documentation available upon request",FALSE,IF(AU7=0,"AV"))</f>
        <v>AV</v>
      </c>
      <c r="AV40" s="15" t="str">
        <f>IF('2021 QCDR Measure Subm Template'!F8="No - Permission obtained and documentation available upon request",FALSE,IF(AV7=0,"AW"))</f>
        <v>AW</v>
      </c>
      <c r="AW40" s="15">
        <f t="shared" si="11"/>
        <v>0</v>
      </c>
      <c r="AX40" s="15">
        <f>IF('2021 QCDR Measure Subm Template'!F8="No - Permission obtained and documentation available upon request",0,IF(AX7=0,0,1))</f>
        <v>0</v>
      </c>
      <c r="AY40" s="15">
        <f>IF('2021 QCDR Measure Subm Template'!F8="No - Permission obtained and documentation available upon request",0,IF(AY7=0,0,1))</f>
        <v>0</v>
      </c>
      <c r="AZ40" s="15" t="str">
        <f t="shared" si="12"/>
        <v>BA</v>
      </c>
      <c r="BA40" s="15" t="str">
        <f>IF(OR(BA7=0,'2021 QCDR Measure Subm Template'!BB8="&lt;Specify&gt;"),"BB")</f>
        <v>BB</v>
      </c>
      <c r="BB40" s="15"/>
      <c r="BC40" s="15"/>
      <c r="BD40" s="15"/>
    </row>
    <row r="41" spans="3:57" ht="44.25" customHeight="1" x14ac:dyDescent="0.3">
      <c r="C41" s="1" t="str">
        <f>IF(C8=0,"Empty Row",IF(B8=33,"Complete", IF(SUM(D8:BA8)&lt;5,"Too Few Entries - Possible input error?","Missing Columns"))&amp;IF(SUM(D8:BA8)&gt;4,IF(NOT(Table5Internal[[#This Row],[Measure Review Status*]]=FALSE)," - "&amp;Table5Internal[[#This Row],[Measure Review Status*]],""),"")&amp;IF(SUM(D8:BA8)&gt;4,IF(NOT(Table5Internal[[#This Row],[Do you own this measure?*]]=FALSE)," - "&amp;Table5Internal[[#This Row],[Do you own this measure?*]],""),"")&amp;IF(AND(B8&lt;33,B8&gt;4),IF(NOT(Table5Internal[[#This Row],[If you answered "No" or "Co-owned by 2 or more QCDRs",  please indicate the owner or co-owners.]]=1)," - "&amp;Table5Internal[[#This Row],[If you answered "No" or "Co-owned by 2 or more QCDRs",  please indicate the owner or co-owners.]],""),"")&amp;IF(SUM(D8:BA8)&gt;4,IF(NOT(Table5Internal[[#This Row],[Measure Submission Status*]]=FALSE)," - "&amp;Table5Internal[[#This Row],[Measure Submission Status*]],""),"")&amp;IF(SUM(D8:BA8)&gt;4,IF(NOT(Table5Internal[[#This Row],[If this is a previously CMS approved measure, please provide the CMS assigned measure ID*]]=FALSE)," - "&amp;Table5Internal[[#This Row],[If this is a previously CMS approved measure, please provide the CMS assigned measure ID*]],""),"")&amp;IF(AND(B8&lt;33,B8&gt;4),IF(NOT(Table5Internal[[#This Row],[If existing measure with changes, please indicate what has changed to the existing measure]]=0)," - "&amp;Table5Internal[[#This Row],[If existing measure with changes, please indicate what has changed to the existing measure]],""),"")&amp;IF(AND(B8&lt;33,B8&gt;4),IF(NOT(Table5Internal[[#This Row],[Can the measure be benchmarked against the previous performance period data? ]]=FALSE)," - "&amp;Table5Internal[[#This Row],[Can the measure be benchmarked against the previous performance period data? ]],""),"")&amp;IF(SUM(D8:BA8)&gt;4,IF(NOT(Table5Internal[[#This Row],[Measure Title*]]=FALSE)," - "&amp;Table5Internal[[#This Row],[Measure Title*]],""),"")&amp;IF(SUM(D8:BA8)&gt;4,IF(NOT(Table5Internal[[#This Row],[Measure Description*]]=FALSE)," - "&amp;Table5Internal[[#This Row],[Measure Description*]],""),"")&amp;IF(SUM(D8:BA8)&gt;4,IF(NOT(Table5Internal[[#This Row],[Denominator*]]=FALSE)," - "&amp;Table5Internal[[#This Row],[Denominator*]],""),"")&amp;IF(SUM(D8:BA8)&gt;4,IF(NOT(Table5Internal[[#This Row],[Numerator*]]=FALSE)," - "&amp;Table5Internal[[#This Row],[Numerator*]],""),"")&amp;IF(SUM(D8:BA8)&gt;4,IF(NOT(Table5Internal[[#This Row],[Denominator Exclusions*]]=FALSE)," - "&amp;Table5Internal[[#This Row],[Denominator Exclusions*]],""),"")&amp;IF(SUM(D8:BA8)&gt;4,IF(NOT(Table5Internal[[#This Row],[ Denominator Exceptions*]]=FALSE)," - "&amp;Table5Internal[[#This Row],[ Denominator Exceptions*]],""),"")&amp;IF(SUM(D8:BA8)&gt;4,IF(NOT(Table5Internal[[#This Row],[Numerator Exclusions*]]=FALSE)," - "&amp;Table5Internal[[#This Row],[Numerator Exclusions*]],""),"")&amp;IF(SUM(D8:BA8)&gt;4,IF(NOT(Table5Internal[[#This Row],[Primary Data Source Used for Abstraction*]]=FALSE)," - "&amp;Table5Internal[[#This Row],[Primary Data Source Used for Abstraction*]],""),"")&amp;IF(SUM(D8:BA8)&gt;4,IF(NOT(Table5Internal[[#This Row],[Is the QCDR measure a high priority measure?*]]=FALSE)," - "&amp;Table5Internal[[#This Row],[Is the QCDR measure a high priority measure?*]],""),"")&amp;IF(SUM(D8:BA8)&gt;4,IF(NOT(Table5Internal[[#This Row],[High Priority Type*]]=FALSE)," - "&amp;Table5Internal[[#This Row],[High Priority Type*]],""),"")&amp;IF(SUM(D8:BA8)&gt;4,IF(NOT(Table5Internal[[#This Row],[Measure Type*]]=FALSE)," - "&amp;Table5Internal[[#This Row],[Measure Type*]],""),"")&amp;IF(SUM(D8:BA8)&gt;4,IF(NOT(Table5Internal[[#This Row],[NQS Domain*]]=FALSE)," - "&amp;Table5Internal[[#This Row],[NQS Domain*]],""),"")&amp;IF(SUM(D8:BA8)&gt;4,IF(NOT(Table5Internal[[#This Row],[Care Setting*]]=FALSE)," - "&amp;Table5Internal[[#This Row],[Care Setting*]],""),"")&amp;IF(AND(B8&lt;33,B8&gt;4),IF(NOT(Table5Internal[[#This Row],[If Multiple Care Settings selected, list Care Settings here.]]=0)," - "&amp;Table5Internal[[#This Row],[If Multiple Care Settings selected, list Care Settings here.]],""),"")&amp;IF(SUM(D8:BA8)&gt;4,IF(NOT(Table5Internal[[#This Row],[Includes Telehealth?*]]=FALSE)," - "&amp;Table5Internal[[#This Row],[Includes Telehealth?*]],""),"")&amp;IF(SUM(D8:BA8)&gt;4,IF(NOT(Table5Internal[[#This Row],[Which Meaningful Measure Area applies to this measure?*]]=FALSE)," - "&amp;Table5Internal[[#This Row],[Which Meaningful Measure Area applies to this measure?*]],""),"")&amp;IF(SUM(D8:BA8)&gt;4,IF(NOT(Table5Internal[[#This Row],[Meaningful Measure Area Rationale*]]=FALSE)," - "&amp;Table5Internal[[#This Row],[Meaningful Measure Area Rationale*]],""),"")&amp;IF(SUM(D8:BA8)&gt;4,IF(NOT(Table5Internal[[#This Row],[Inverse Measure*]]=FALSE)," - "&amp;Table5Internal[[#This Row],[Inverse Measure*]],""),"")&amp;IF(SUM(D8:BA8)&gt;4,IF(NOT(Table5Internal[[#This Row],[Proportional Measure*]]=FALSE)," - "&amp;Table5Internal[[#This Row],[Proportional Measure*]],""),"")&amp;IF(SUM(D8:BA8)&gt;4,IF(NOT(Table5Internal[[#This Row],[Continuous Variable Measure*]]=FALSE)," - "&amp;Table5Internal[[#This Row],[Continuous Variable Measure*]],""),"")&amp;IF(SUM(D8:BA8)&gt;4,IF(NOT(Table5Internal[[#This Row],[Ratio Measure*]]=FALSE)," - "&amp;Table5Internal[[#This Row],[Ratio Measure*]],""),"")&amp;IF(AND(B8&lt;33,B10&gt;4),IF(NOT(Table5Internal[[#This Row],[If Continuous Variable and/or Ratio is chosen, what is the range of the score(s)?]]=FALSE)," - "&amp;Table5Internal[[#This Row],[If Continuous Variable and/or Ratio is chosen, what is the range of the score(s)?]],""),"")&amp;IF(SUM(D8:BA8)&gt;4,IF(NOT(Table5Internal[[#This Row],[Number of performance rates to be calculated and submitted*]]=FALSE)," - "&amp;Table5Internal[[#This Row],[Number of performance rates to be calculated and submitted*]],""),"")&amp;IF(SUM(D8:BA8)&gt;4,IF(NOT(Table5Internal[[#This Row],[Indicate an Overall Performance Rate* ]]=FALSE)," - "&amp;Table5Internal[[#This Row],[Indicate an Overall Performance Rate* ]],""),"")&amp;IF(SUM(D8:BA8)&gt;4,IF(NOT(Table5Internal[[#This Row],[Risk-Adjusted Status*]]=FALSE)," - "&amp;Table5Internal[[#This Row],[Risk-Adjusted Status*]],""),"")&amp;IF(AND(B8&lt;33,B8&gt;4),IF(NOT(Table5Internal[[#This Row],[If risk-adjusted, indicate which score is risk-adjusted]]=0)," - "&amp;Table5Internal[[#This Row],[If risk-adjusted, indicate which score is risk-adjusted]],""),"")&amp;IF(SUM(D8:BA8)&gt;4,IF(NOT(Table5Internal[[#This Row],[Is the QCDR measure able to be abstracted?*]]=FALSE)," - "&amp;Table5Internal[[#This Row],[Is the QCDR measure able to be abstracted?*]],""),"")&amp;IF(SUM(D8:BA8)&gt;4,IF(NOT(Table5Internal[[#This Row],[Describe Link to Cost Measure/Improvement Activity*]]=FALSE)," - "&amp;Table5Internal[[#This Row],[Describe Link to Cost Measure/Improvement Activity*]],""),"")&amp;IF(SUM(D8:BA8)&gt;4,IF(NOT(Table5Internal[[#This Row],[Clinical Recommendation Statement*]]=FALSE)," - "&amp;Table5Internal[[#This Row],[Clinical Recommendation Statement*]],""),"")&amp;IF(SUM(D8:BA8)&gt;4,IF(NOT(Table5Internal[[#This Row],[Provide the rationale for the QCDR measure*]]=FALSE)," - "&amp;Table5Internal[[#This Row],[Provide the rationale for the QCDR measure*]],""),"")&amp;IF(SUM(D8:BA8)&gt;4,IF(NOT(Table5Internal[[#This Row],[Please indicate applicable specialty/specialties*]]=FALSE)," - "&amp;Table5Internal[[#This Row],[Please indicate applicable specialty/specialties*]],""),"")&amp;IF(SUM(D8:BA8)&gt;4,IF(NOT(Table5Internal[[#This Row],[Preferred measure published clinical category*]]=FALSE)," - "&amp;Table5Internal[[#This Row],[Preferred measure published clinical category*]],""),""))</f>
        <v>Empty Row</v>
      </c>
      <c r="D41" t="str">
        <f t="shared" si="3"/>
        <v>E</v>
      </c>
      <c r="E41" s="15" t="str">
        <f t="shared" si="4"/>
        <v>F</v>
      </c>
      <c r="F41" s="15" t="str">
        <f>IF(OR('2021 QCDR Measure Subm Template'!F9="Yes",('2021 QCDR Measure Subm Template'!G9="N/A")),1,IF('Shadow Table'!F8=0,"G",1))</f>
        <v>G</v>
      </c>
      <c r="G41" s="15" t="str">
        <f t="shared" si="5"/>
        <v>H</v>
      </c>
      <c r="H41" s="15" t="str">
        <f t="shared" si="6"/>
        <v>I</v>
      </c>
      <c r="I41" s="15">
        <f>IF('2021 QCDR Measure Subm Template'!F9="No - Permission obtained and documentation available upon request",0,IF(AND('2021 QCDR Measure Subm Template'!H9="Existing Approved QCDR Measure With Changes",'Shadow Table'!I8=0),"J",0))</f>
        <v>0</v>
      </c>
      <c r="J41" s="15" t="str">
        <f>IF('2021 QCDR Measure Subm Template'!F9="No - Permission obtained and documentation available upon request",0,IF(J8=0,"K"))</f>
        <v>K</v>
      </c>
      <c r="K41" s="15">
        <f>IF('2021 QCDR Measure Subm Template'!F9="No - Permission obtained and documentation available upon request",0,IF(K8=0,0,1))</f>
        <v>0</v>
      </c>
      <c r="L41" s="15" t="str">
        <f>IF('2021 QCDR Measure Subm Template'!F9="No - Permission obtained and documentation available upon request",FALSE,IF('2021 QCDR Measure Subm Template'!H9="Existing Approved QCDR Measure With No Changes",FALSE,IF(L8=0,"M")))</f>
        <v>M</v>
      </c>
      <c r="M41" s="15" t="str">
        <f>IF('2021 QCDR Measure Subm Template'!F9="No - Permission obtained and documentation available upon request",FALSE,IF('2021 QCDR Measure Subm Template'!H9="Existing Approved QCDR Measure With No Changes",FALSE,IF(M8=0,"N")))</f>
        <v>N</v>
      </c>
      <c r="N41" s="15" t="str">
        <f>IF('2021 QCDR Measure Subm Template'!F9="No - Permission obtained and documentation available upon request",FALSE,IF('2021 QCDR Measure Subm Template'!H9="Existing Approved QCDR Measure With No Changes",FALSE,IF(N8=0,"O")))</f>
        <v>O</v>
      </c>
      <c r="O41" s="15" t="str">
        <f>IF('2021 QCDR Measure Subm Template'!F9="No - Permission obtained and documentation available upon request",FALSE,IF('2021 QCDR Measure Subm Template'!H9="Existing Approved QCDR Measure With No Changes",FALSE,IF(O8=0,"P")))</f>
        <v>P</v>
      </c>
      <c r="P41" s="15" t="str">
        <f>IF('2021 QCDR Measure Subm Template'!F9="No - Permission obtained and documentation available upon request",FALSE,IF('2021 QCDR Measure Subm Template'!H9="Existing Approved QCDR Measure With No Changes",FALSE,IF(P8=0,"Q")))</f>
        <v>Q</v>
      </c>
      <c r="Q41" s="15" t="str">
        <f>IF('2021 QCDR Measure Subm Template'!F9="No - Permission obtained and documentation available upon request",FALSE,IF('2021 QCDR Measure Subm Template'!H9="Existing Approved QCDR Measure With No Changes",FALSE,IF(Q8=0,"R")))</f>
        <v>R</v>
      </c>
      <c r="R41" s="15" t="str">
        <f>IF('2021 QCDR Measure Subm Template'!F9="No - Permission obtained and documentation available upon request",FALSE,IF('2021 QCDR Measure Subm Template'!H9="Existing Approved QCDR Measure With No Changes",FALSE,IF(R8=0,"S")))</f>
        <v>S</v>
      </c>
      <c r="S41" s="15" t="str">
        <f t="shared" si="7"/>
        <v>T</v>
      </c>
      <c r="T41" s="15">
        <f t="shared" si="8"/>
        <v>0</v>
      </c>
      <c r="U41" s="15">
        <f>IF('2021 QCDR Measure Subm Template'!F9="No - Permission obtained and documentation available upon request",0,IF(U8=0,0,1))</f>
        <v>0</v>
      </c>
      <c r="V41" s="15" t="str">
        <f>IF('2021 QCDR Measure Subm Template'!F9="No - Permission obtained and documentation available upon request",FALSE,IF('2021 QCDR Measure Subm Template'!H9="Existing Approved QCDR Measure With No Changes",FALSE,IF(OR(V8=0,'2021 QCDR Measure Subm Template'!W9="&lt;Specify&gt;"),"W")))</f>
        <v>W</v>
      </c>
      <c r="W41" s="17" t="str">
        <f>IF('2021 QCDR Measure Subm Template'!F9="No - Permission obtained and documentation available upon request",FALSE,IF('2021 QCDR Measure Subm Template'!H9="Existing Approved QCDR Measure With No Changes",FALSE,IF(W8=0,"X",IF(AND('2021 QCDR Measure Subm Template'!W9="Yes",'2021 QCDR Measure Subm Template'!X9="PLEASE SPECIFY"),"X"))))</f>
        <v>X</v>
      </c>
      <c r="X41" s="15" t="str">
        <f>IF('2021 QCDR Measure Subm Template'!F9="No - Permission obtained and documentation available upon request",FALSE,IF('2021 QCDR Measure Subm Template'!H9="Existing Approved QCDR Measure With No Changes",FALSE,IF(X8=0,"Y")))</f>
        <v>Y</v>
      </c>
      <c r="Y41" s="15" t="str">
        <f>IF('2021 QCDR Measure Subm Template'!F9="No - Permission obtained and documentation available upon request",FALSE,IF('2021 QCDR Measure Subm Template'!H9="Existing Approved QCDR Measure With No Changes",FALSE,IF(Y8=0,"Z")))</f>
        <v>Z</v>
      </c>
      <c r="Z41" s="15" t="str">
        <f>IF('2021 QCDR Measure Subm Template'!F9="No - Permission obtained and documentation available upon request",FALSE,IF(Z8=0,"AA"))</f>
        <v>AA</v>
      </c>
      <c r="AA41" s="15">
        <f>IF('2021 QCDR Measure Subm Template'!F9="No - Permission obtained and documentation available upon request",0,IF(AND('2021 QCDR Measure Subm Template'!AA9="Multiple Care Settings",'Shadow Table'!Z8=0),"AB",0))</f>
        <v>0</v>
      </c>
      <c r="AB41" s="15" t="str">
        <f>IF('2021 QCDR Measure Subm Template'!F9="No - Permission obtained and documentation available upon request",FALSE,IF(AB8=0,"AC"))</f>
        <v>AC</v>
      </c>
      <c r="AC41" s="15" t="str">
        <f>IF('2021 QCDR Measure Subm Template'!F9="No - Permission obtained and documentation available upon request",FALSE,IF('2021 QCDR Measure Subm Template'!H9="Existing Approved QCDR Measure With No Changes",FALSE,IF(AC8=0,"AD")))</f>
        <v>AD</v>
      </c>
      <c r="AD41" s="15" t="str">
        <f>IF('2021 QCDR Measure Subm Template'!F9="No - Permission obtained and documentation available upon request",FALSE,IF(AD8=0,"AE"))</f>
        <v>AE</v>
      </c>
      <c r="AE41" s="15" t="str">
        <f>IF('2021 QCDR Measure Subm Template'!F9="No - Permission obtained and documentation available upon request",FALSE,IF('2021 QCDR Measure Subm Template'!H9="Existing Approved QCDR Measure With No Changes",FALSE,IF(AE8=0,"AF")))</f>
        <v>AF</v>
      </c>
      <c r="AF41" s="15" t="str">
        <f>IF('2021 QCDR Measure Subm Template'!F9="No - Permission obtained and documentation available upon request",FALSE,IF('2021 QCDR Measure Subm Template'!H9="Existing Approved QCDR Measure With No Changes",FALSE,IF(AF8=0,"AG")))</f>
        <v>AG</v>
      </c>
      <c r="AG41" s="15" t="str">
        <f>IF('2021 QCDR Measure Subm Template'!F9="No - Permission obtained and documentation available upon request",FALSE,IF('2021 QCDR Measure Subm Template'!H9="Existing Approved QCDR Measure With No Changes",FALSE,IF(AG8=0,"AH")))</f>
        <v>AH</v>
      </c>
      <c r="AH41" s="15" t="str">
        <f>IF('2021 QCDR Measure Subm Template'!F9="No - Permission obtained and documentation available upon request",FALSE,IF('2021 QCDR Measure Subm Template'!H9="Existing Approved QCDR Measure With No Changes",FALSE,IF(AH8=0,"AI")))</f>
        <v>AI</v>
      </c>
      <c r="AI41" s="15" t="b">
        <f>IF('2021 QCDR Measure Subm Template'!F9="No - Permission obtained and documentation available upon request",FALSE,IF('2021 QCDR Measure Subm Template'!H9="Existing Approved QCDR Measure With No Changes",FALSE,IF(AND(AI8=0,OR('2021 QCDR Measure Subm Template'!AH9="Yes",'2021 QCDR Measure Subm Template'!AI9="Yes")),"AJ")))</f>
        <v>0</v>
      </c>
      <c r="AJ41" s="15" t="str">
        <f>IF('2021 QCDR Measure Subm Template'!F9="No - Permission obtained and documentation available upon request",FALSE,IF('2021 QCDR Measure Subm Template'!H9="Existing Approved QCDR Measure With No Changes",FALSE,IF(ISBLANK('2021 QCDR Measure Subm Template'!AK9),"AK")))</f>
        <v>AK</v>
      </c>
      <c r="AK41" s="15">
        <f>IF('2021 QCDR Measure Subm Template'!F9="No - Permission obtained and documentation available upon request",0,IF('2021 QCDR Measure Subm Template'!H9="Existing Approved QCDR Measure With No Changes",0,IF(ISBLANK('2021 QCDR Measure Subm Template'!AL9),0,1)))</f>
        <v>1</v>
      </c>
      <c r="AL41" s="15" t="str">
        <f>IF('2021 QCDR Measure Subm Template'!F9="No - Permission obtained and documentation available upon request",FALSE,IF('2021 QCDR Measure Subm Template'!H9="Existing Approved QCDR Measure With No Changes",FALSE,IF(AND(AL8=0,'2021 QCDR Measure Subm Template'!AK9&lt;&gt;1),"AM")))</f>
        <v>AM</v>
      </c>
      <c r="AM41" s="15" t="str">
        <f>IF('2021 QCDR Measure Subm Template'!F9="No - Permission obtained and documentation available upon request",FALSE,IF('2021 QCDR Measure Subm Template'!H9="Existing Approved QCDR Measure With No Changes",FALSE,IF(AM8=0,"AN")))</f>
        <v>AN</v>
      </c>
      <c r="AN41" s="15">
        <f>IF('2021 QCDR Measure Subm Template'!F9="No - Permission obtained and documentation available upon request",0,IF(AND('2021 QCDR Measure Subm Template'!AN9="Yes",AN8=0),"AO",0))</f>
        <v>0</v>
      </c>
      <c r="AO41" s="15" t="str">
        <f t="shared" si="9"/>
        <v>AP</v>
      </c>
      <c r="AP41" s="15">
        <f>IF('2021 QCDR Measure Subm Template'!F9="No - Permission obtained and documentation available upon request",0,IF(AP8=0,0,1))</f>
        <v>0</v>
      </c>
      <c r="AQ41" s="15">
        <f>IF('2021 QCDR Measure Subm Template'!F9="No - Permission obtained and documentation available upon request",0,IF(AQ8=0,0,1))</f>
        <v>0</v>
      </c>
      <c r="AR41" s="15">
        <f>IF('2021 QCDR Measure Subm Template'!F9="No - Permission obtained and documentation available upon request",0,IF(AR8=0,0,1))</f>
        <v>0</v>
      </c>
      <c r="AS41" s="15">
        <f>IF('2021 QCDR Measure Subm Template'!F9="No - Permission obtained and documentation available upon request",0,IF(AS8=0,0,1))</f>
        <v>0</v>
      </c>
      <c r="AT41" s="15" t="str">
        <f t="shared" si="10"/>
        <v>AU</v>
      </c>
      <c r="AU41" s="15" t="str">
        <f>IF('2021 QCDR Measure Subm Template'!F9="No - Permission obtained and documentation available upon request",FALSE,IF(AU8=0,"AV"))</f>
        <v>AV</v>
      </c>
      <c r="AV41" s="15" t="str">
        <f>IF('2021 QCDR Measure Subm Template'!F9="No - Permission obtained and documentation available upon request",FALSE,IF(AV8=0,"AW"))</f>
        <v>AW</v>
      </c>
      <c r="AW41" s="15">
        <f t="shared" si="11"/>
        <v>0</v>
      </c>
      <c r="AX41" s="15">
        <f>IF('2021 QCDR Measure Subm Template'!F9="No - Permission obtained and documentation available upon request",0,IF(AX8=0,0,1))</f>
        <v>0</v>
      </c>
      <c r="AY41" s="15">
        <f>IF('2021 QCDR Measure Subm Template'!F9="No - Permission obtained and documentation available upon request",0,IF(AY8=0,0,1))</f>
        <v>0</v>
      </c>
      <c r="AZ41" s="15" t="str">
        <f t="shared" si="12"/>
        <v>BA</v>
      </c>
      <c r="BA41" s="15" t="str">
        <f>IF(OR(BA8=0,'2021 QCDR Measure Subm Template'!BB9="&lt;Specify&gt;"),"BB")</f>
        <v>BB</v>
      </c>
      <c r="BB41" s="15"/>
      <c r="BC41" s="15"/>
      <c r="BD41" s="15"/>
    </row>
    <row r="42" spans="3:57" ht="44.25" customHeight="1" x14ac:dyDescent="0.3">
      <c r="C42" s="1" t="str">
        <f>IF(C9=0,"Empty Row",IF(B9=33,"Complete", IF(SUM(D9:BA9)&lt;5,"Too Few Entries - Possible input error?","Missing Columns"))&amp;IF(SUM(D9:BA9)&gt;4,IF(NOT(Table5Internal[[#This Row],[Measure Review Status*]]=FALSE)," - "&amp;Table5Internal[[#This Row],[Measure Review Status*]],""),"")&amp;IF(SUM(D9:BA9)&gt;4,IF(NOT(Table5Internal[[#This Row],[Do you own this measure?*]]=FALSE)," - "&amp;Table5Internal[[#This Row],[Do you own this measure?*]],""),"")&amp;IF(AND(B9&lt;33,B9&gt;4),IF(NOT(Table5Internal[[#This Row],[If you answered "No" or "Co-owned by 2 or more QCDRs",  please indicate the owner or co-owners.]]=1)," - "&amp;Table5Internal[[#This Row],[If you answered "No" or "Co-owned by 2 or more QCDRs",  please indicate the owner or co-owners.]],""),"")&amp;IF(SUM(D9:BA9)&gt;4,IF(NOT(Table5Internal[[#This Row],[Measure Submission Status*]]=FALSE)," - "&amp;Table5Internal[[#This Row],[Measure Submission Status*]],""),"")&amp;IF(SUM(D9:BA9)&gt;4,IF(NOT(Table5Internal[[#This Row],[If this is a previously CMS approved measure, please provide the CMS assigned measure ID*]]=FALSE)," - "&amp;Table5Internal[[#This Row],[If this is a previously CMS approved measure, please provide the CMS assigned measure ID*]],""),"")&amp;IF(AND(B9&lt;33,B9&gt;4),IF(NOT(Table5Internal[[#This Row],[If existing measure with changes, please indicate what has changed to the existing measure]]=0)," - "&amp;Table5Internal[[#This Row],[If existing measure with changes, please indicate what has changed to the existing measure]],""),"")&amp;IF(AND(B9&lt;33,B9&gt;4),IF(NOT(Table5Internal[[#This Row],[Can the measure be benchmarked against the previous performance period data? ]]=FALSE)," - "&amp;Table5Internal[[#This Row],[Can the measure be benchmarked against the previous performance period data? ]],""),"")&amp;IF(SUM(D9:BA9)&gt;4,IF(NOT(Table5Internal[[#This Row],[Measure Title*]]=FALSE)," - "&amp;Table5Internal[[#This Row],[Measure Title*]],""),"")&amp;IF(SUM(D9:BA9)&gt;4,IF(NOT(Table5Internal[[#This Row],[Measure Description*]]=FALSE)," - "&amp;Table5Internal[[#This Row],[Measure Description*]],""),"")&amp;IF(SUM(D9:BA9)&gt;4,IF(NOT(Table5Internal[[#This Row],[Denominator*]]=FALSE)," - "&amp;Table5Internal[[#This Row],[Denominator*]],""),"")&amp;IF(SUM(D9:BA9)&gt;4,IF(NOT(Table5Internal[[#This Row],[Numerator*]]=FALSE)," - "&amp;Table5Internal[[#This Row],[Numerator*]],""),"")&amp;IF(SUM(D9:BA9)&gt;4,IF(NOT(Table5Internal[[#This Row],[Denominator Exclusions*]]=FALSE)," - "&amp;Table5Internal[[#This Row],[Denominator Exclusions*]],""),"")&amp;IF(SUM(D9:BA9)&gt;4,IF(NOT(Table5Internal[[#This Row],[ Denominator Exceptions*]]=FALSE)," - "&amp;Table5Internal[[#This Row],[ Denominator Exceptions*]],""),"")&amp;IF(SUM(D9:BA9)&gt;4,IF(NOT(Table5Internal[[#This Row],[Numerator Exclusions*]]=FALSE)," - "&amp;Table5Internal[[#This Row],[Numerator Exclusions*]],""),"")&amp;IF(SUM(D9:BA9)&gt;4,IF(NOT(Table5Internal[[#This Row],[Primary Data Source Used for Abstraction*]]=FALSE)," - "&amp;Table5Internal[[#This Row],[Primary Data Source Used for Abstraction*]],""),"")&amp;IF(SUM(D9:BA9)&gt;4,IF(NOT(Table5Internal[[#This Row],[Is the QCDR measure a high priority measure?*]]=FALSE)," - "&amp;Table5Internal[[#This Row],[Is the QCDR measure a high priority measure?*]],""),"")&amp;IF(SUM(D9:BA9)&gt;4,IF(NOT(Table5Internal[[#This Row],[High Priority Type*]]=FALSE)," - "&amp;Table5Internal[[#This Row],[High Priority Type*]],""),"")&amp;IF(SUM(D9:BA9)&gt;4,IF(NOT(Table5Internal[[#This Row],[Measure Type*]]=FALSE)," - "&amp;Table5Internal[[#This Row],[Measure Type*]],""),"")&amp;IF(SUM(D9:BA9)&gt;4,IF(NOT(Table5Internal[[#This Row],[NQS Domain*]]=FALSE)," - "&amp;Table5Internal[[#This Row],[NQS Domain*]],""),"")&amp;IF(SUM(D9:BA9)&gt;4,IF(NOT(Table5Internal[[#This Row],[Care Setting*]]=FALSE)," - "&amp;Table5Internal[[#This Row],[Care Setting*]],""),"")&amp;IF(AND(B9&lt;33,B9&gt;4),IF(NOT(Table5Internal[[#This Row],[If Multiple Care Settings selected, list Care Settings here.]]=0)," - "&amp;Table5Internal[[#This Row],[If Multiple Care Settings selected, list Care Settings here.]],""),"")&amp;IF(SUM(D9:BA9)&gt;4,IF(NOT(Table5Internal[[#This Row],[Includes Telehealth?*]]=FALSE)," - "&amp;Table5Internal[[#This Row],[Includes Telehealth?*]],""),"")&amp;IF(SUM(D9:BA9)&gt;4,IF(NOT(Table5Internal[[#This Row],[Which Meaningful Measure Area applies to this measure?*]]=FALSE)," - "&amp;Table5Internal[[#This Row],[Which Meaningful Measure Area applies to this measure?*]],""),"")&amp;IF(SUM(D9:BA9)&gt;4,IF(NOT(Table5Internal[[#This Row],[Meaningful Measure Area Rationale*]]=FALSE)," - "&amp;Table5Internal[[#This Row],[Meaningful Measure Area Rationale*]],""),"")&amp;IF(SUM(D9:BA9)&gt;4,IF(NOT(Table5Internal[[#This Row],[Inverse Measure*]]=FALSE)," - "&amp;Table5Internal[[#This Row],[Inverse Measure*]],""),"")&amp;IF(SUM(D9:BA9)&gt;4,IF(NOT(Table5Internal[[#This Row],[Proportional Measure*]]=FALSE)," - "&amp;Table5Internal[[#This Row],[Proportional Measure*]],""),"")&amp;IF(SUM(D9:BA9)&gt;4,IF(NOT(Table5Internal[[#This Row],[Continuous Variable Measure*]]=FALSE)," - "&amp;Table5Internal[[#This Row],[Continuous Variable Measure*]],""),"")&amp;IF(SUM(D9:BA9)&gt;4,IF(NOT(Table5Internal[[#This Row],[Ratio Measure*]]=FALSE)," - "&amp;Table5Internal[[#This Row],[Ratio Measure*]],""),"")&amp;IF(AND(B9&lt;33,B11&gt;4),IF(NOT(Table5Internal[[#This Row],[If Continuous Variable and/or Ratio is chosen, what is the range of the score(s)?]]=FALSE)," - "&amp;Table5Internal[[#This Row],[If Continuous Variable and/or Ratio is chosen, what is the range of the score(s)?]],""),"")&amp;IF(SUM(D9:BA9)&gt;4,IF(NOT(Table5Internal[[#This Row],[Number of performance rates to be calculated and submitted*]]=FALSE)," - "&amp;Table5Internal[[#This Row],[Number of performance rates to be calculated and submitted*]],""),"")&amp;IF(SUM(D9:BA9)&gt;4,IF(NOT(Table5Internal[[#This Row],[Indicate an Overall Performance Rate* ]]=FALSE)," - "&amp;Table5Internal[[#This Row],[Indicate an Overall Performance Rate* ]],""),"")&amp;IF(SUM(D9:BA9)&gt;4,IF(NOT(Table5Internal[[#This Row],[Risk-Adjusted Status*]]=FALSE)," - "&amp;Table5Internal[[#This Row],[Risk-Adjusted Status*]],""),"")&amp;IF(AND(B9&lt;33,B9&gt;4),IF(NOT(Table5Internal[[#This Row],[If risk-adjusted, indicate which score is risk-adjusted]]=0)," - "&amp;Table5Internal[[#This Row],[If risk-adjusted, indicate which score is risk-adjusted]],""),"")&amp;IF(SUM(D9:BA9)&gt;4,IF(NOT(Table5Internal[[#This Row],[Is the QCDR measure able to be abstracted?*]]=FALSE)," - "&amp;Table5Internal[[#This Row],[Is the QCDR measure able to be abstracted?*]],""),"")&amp;IF(SUM(D9:BA9)&gt;4,IF(NOT(Table5Internal[[#This Row],[Describe Link to Cost Measure/Improvement Activity*]]=FALSE)," - "&amp;Table5Internal[[#This Row],[Describe Link to Cost Measure/Improvement Activity*]],""),"")&amp;IF(SUM(D9:BA9)&gt;4,IF(NOT(Table5Internal[[#This Row],[Clinical Recommendation Statement*]]=FALSE)," - "&amp;Table5Internal[[#This Row],[Clinical Recommendation Statement*]],""),"")&amp;IF(SUM(D9:BA9)&gt;4,IF(NOT(Table5Internal[[#This Row],[Provide the rationale for the QCDR measure*]]=FALSE)," - "&amp;Table5Internal[[#This Row],[Provide the rationale for the QCDR measure*]],""),"")&amp;IF(SUM(D9:BA9)&gt;4,IF(NOT(Table5Internal[[#This Row],[Please indicate applicable specialty/specialties*]]=FALSE)," - "&amp;Table5Internal[[#This Row],[Please indicate applicable specialty/specialties*]],""),"")&amp;IF(SUM(D9:BA9)&gt;4,IF(NOT(Table5Internal[[#This Row],[Preferred measure published clinical category*]]=FALSE)," - "&amp;Table5Internal[[#This Row],[Preferred measure published clinical category*]],""),""))</f>
        <v>Empty Row</v>
      </c>
      <c r="D42" t="str">
        <f t="shared" si="3"/>
        <v>E</v>
      </c>
      <c r="E42" s="15" t="str">
        <f t="shared" si="4"/>
        <v>F</v>
      </c>
      <c r="F42" s="15" t="str">
        <f>IF(OR('2021 QCDR Measure Subm Template'!F10="Yes",('2021 QCDR Measure Subm Template'!G10="N/A")),1,IF('Shadow Table'!F9=0,"G",1))</f>
        <v>G</v>
      </c>
      <c r="G42" s="15" t="str">
        <f t="shared" si="5"/>
        <v>H</v>
      </c>
      <c r="H42" s="15" t="str">
        <f t="shared" si="6"/>
        <v>I</v>
      </c>
      <c r="I42" s="15">
        <f>IF('2021 QCDR Measure Subm Template'!F10="No - Permission obtained and documentation available upon request",0,IF(AND('2021 QCDR Measure Subm Template'!H10="Existing Approved QCDR Measure With Changes",'Shadow Table'!I9=0),"J",0))</f>
        <v>0</v>
      </c>
      <c r="J42" s="15" t="str">
        <f>IF('2021 QCDR Measure Subm Template'!F10="No - Permission obtained and documentation available upon request",0,IF(J9=0,"K"))</f>
        <v>K</v>
      </c>
      <c r="K42" s="15">
        <f>IF('2021 QCDR Measure Subm Template'!F10="No - Permission obtained and documentation available upon request",0,IF(K9=0,0,1))</f>
        <v>0</v>
      </c>
      <c r="L42" s="15" t="str">
        <f>IF('2021 QCDR Measure Subm Template'!F10="No - Permission obtained and documentation available upon request",FALSE,IF('2021 QCDR Measure Subm Template'!H10="Existing Approved QCDR Measure With No Changes",FALSE,IF(L9=0,"M")))</f>
        <v>M</v>
      </c>
      <c r="M42" s="15" t="str">
        <f>IF('2021 QCDR Measure Subm Template'!F10="No - Permission obtained and documentation available upon request",FALSE,IF('2021 QCDR Measure Subm Template'!H10="Existing Approved QCDR Measure With No Changes",FALSE,IF(M9=0,"N")))</f>
        <v>N</v>
      </c>
      <c r="N42" s="15" t="str">
        <f>IF('2021 QCDR Measure Subm Template'!F10="No - Permission obtained and documentation available upon request",FALSE,IF('2021 QCDR Measure Subm Template'!H10="Existing Approved QCDR Measure With No Changes",FALSE,IF(N9=0,"O")))</f>
        <v>O</v>
      </c>
      <c r="O42" s="15" t="str">
        <f>IF('2021 QCDR Measure Subm Template'!F10="No - Permission obtained and documentation available upon request",FALSE,IF('2021 QCDR Measure Subm Template'!H10="Existing Approved QCDR Measure With No Changes",FALSE,IF(O9=0,"P")))</f>
        <v>P</v>
      </c>
      <c r="P42" s="15" t="str">
        <f>IF('2021 QCDR Measure Subm Template'!F10="No - Permission obtained and documentation available upon request",FALSE,IF('2021 QCDR Measure Subm Template'!H10="Existing Approved QCDR Measure With No Changes",FALSE,IF(P9=0,"Q")))</f>
        <v>Q</v>
      </c>
      <c r="Q42" s="15" t="str">
        <f>IF('2021 QCDR Measure Subm Template'!F10="No - Permission obtained and documentation available upon request",FALSE,IF('2021 QCDR Measure Subm Template'!H10="Existing Approved QCDR Measure With No Changes",FALSE,IF(Q9=0,"R")))</f>
        <v>R</v>
      </c>
      <c r="R42" s="15" t="str">
        <f>IF('2021 QCDR Measure Subm Template'!F10="No - Permission obtained and documentation available upon request",FALSE,IF('2021 QCDR Measure Subm Template'!H10="Existing Approved QCDR Measure With No Changes",FALSE,IF(R9=0,"S")))</f>
        <v>S</v>
      </c>
      <c r="S42" s="15" t="str">
        <f t="shared" si="7"/>
        <v>T</v>
      </c>
      <c r="T42" s="15">
        <f t="shared" si="8"/>
        <v>0</v>
      </c>
      <c r="U42" s="15">
        <f>IF('2021 QCDR Measure Subm Template'!F10="No - Permission obtained and documentation available upon request",0,IF(U9=0,0,1))</f>
        <v>0</v>
      </c>
      <c r="V42" s="15" t="str">
        <f>IF('2021 QCDR Measure Subm Template'!F10="No - Permission obtained and documentation available upon request",FALSE,IF('2021 QCDR Measure Subm Template'!H10="Existing Approved QCDR Measure With No Changes",FALSE,IF(OR(V9=0,'2021 QCDR Measure Subm Template'!W10="&lt;Specify&gt;"),"W")))</f>
        <v>W</v>
      </c>
      <c r="W42" s="17" t="str">
        <f>IF('2021 QCDR Measure Subm Template'!F10="No - Permission obtained and documentation available upon request",FALSE,IF('2021 QCDR Measure Subm Template'!H10="Existing Approved QCDR Measure With No Changes",FALSE,IF(W9=0,"X",IF(AND('2021 QCDR Measure Subm Template'!W10="Yes",'2021 QCDR Measure Subm Template'!X10="PLEASE SPECIFY"),"X"))))</f>
        <v>X</v>
      </c>
      <c r="X42" s="15" t="str">
        <f>IF('2021 QCDR Measure Subm Template'!F10="No - Permission obtained and documentation available upon request",FALSE,IF('2021 QCDR Measure Subm Template'!H10="Existing Approved QCDR Measure With No Changes",FALSE,IF(X9=0,"Y")))</f>
        <v>Y</v>
      </c>
      <c r="Y42" s="15" t="str">
        <f>IF('2021 QCDR Measure Subm Template'!F10="No - Permission obtained and documentation available upon request",FALSE,IF('2021 QCDR Measure Subm Template'!H10="Existing Approved QCDR Measure With No Changes",FALSE,IF(Y9=0,"Z")))</f>
        <v>Z</v>
      </c>
      <c r="Z42" s="15" t="str">
        <f>IF('2021 QCDR Measure Subm Template'!F10="No - Permission obtained and documentation available upon request",FALSE,IF(Z9=0,"AA"))</f>
        <v>AA</v>
      </c>
      <c r="AA42" s="15">
        <f>IF('2021 QCDR Measure Subm Template'!F10="No - Permission obtained and documentation available upon request",0,IF(AND('2021 QCDR Measure Subm Template'!AA10="Multiple Care Settings",'Shadow Table'!Z9=0),"AB",0))</f>
        <v>0</v>
      </c>
      <c r="AB42" s="15" t="str">
        <f>IF('2021 QCDR Measure Subm Template'!F10="No - Permission obtained and documentation available upon request",FALSE,IF(AB9=0,"AC"))</f>
        <v>AC</v>
      </c>
      <c r="AC42" s="15" t="str">
        <f>IF('2021 QCDR Measure Subm Template'!F10="No - Permission obtained and documentation available upon request",FALSE,IF('2021 QCDR Measure Subm Template'!H10="Existing Approved QCDR Measure With No Changes",FALSE,IF(AC9=0,"AD")))</f>
        <v>AD</v>
      </c>
      <c r="AD42" s="15" t="str">
        <f>IF('2021 QCDR Measure Subm Template'!F10="No - Permission obtained and documentation available upon request",FALSE,IF(AD9=0,"AE"))</f>
        <v>AE</v>
      </c>
      <c r="AE42" s="15" t="str">
        <f>IF('2021 QCDR Measure Subm Template'!F10="No - Permission obtained and documentation available upon request",FALSE,IF('2021 QCDR Measure Subm Template'!H10="Existing Approved QCDR Measure With No Changes",FALSE,IF(AE9=0,"AF")))</f>
        <v>AF</v>
      </c>
      <c r="AF42" s="15" t="str">
        <f>IF('2021 QCDR Measure Subm Template'!F10="No - Permission obtained and documentation available upon request",FALSE,IF('2021 QCDR Measure Subm Template'!H10="Existing Approved QCDR Measure With No Changes",FALSE,IF(AF9=0,"AG")))</f>
        <v>AG</v>
      </c>
      <c r="AG42" s="15" t="str">
        <f>IF('2021 QCDR Measure Subm Template'!F10="No - Permission obtained and documentation available upon request",FALSE,IF('2021 QCDR Measure Subm Template'!H10="Existing Approved QCDR Measure With No Changes",FALSE,IF(AG9=0,"AH")))</f>
        <v>AH</v>
      </c>
      <c r="AH42" s="15" t="str">
        <f>IF('2021 QCDR Measure Subm Template'!F10="No - Permission obtained and documentation available upon request",FALSE,IF('2021 QCDR Measure Subm Template'!H10="Existing Approved QCDR Measure With No Changes",FALSE,IF(AH9=0,"AI")))</f>
        <v>AI</v>
      </c>
      <c r="AI42" s="15" t="b">
        <f>IF('2021 QCDR Measure Subm Template'!F10="No - Permission obtained and documentation available upon request",FALSE,IF('2021 QCDR Measure Subm Template'!H10="Existing Approved QCDR Measure With No Changes",FALSE,IF(AND(AI9=0,OR('2021 QCDR Measure Subm Template'!AH10="Yes",'2021 QCDR Measure Subm Template'!AI10="Yes")),"AJ")))</f>
        <v>0</v>
      </c>
      <c r="AJ42" s="15" t="str">
        <f>IF('2021 QCDR Measure Subm Template'!F10="No - Permission obtained and documentation available upon request",FALSE,IF('2021 QCDR Measure Subm Template'!H10="Existing Approved QCDR Measure With No Changes",FALSE,IF(ISBLANK('2021 QCDR Measure Subm Template'!AK10),"AK")))</f>
        <v>AK</v>
      </c>
      <c r="AK42" s="15">
        <f>IF('2021 QCDR Measure Subm Template'!F10="No - Permission obtained and documentation available upon request",0,IF('2021 QCDR Measure Subm Template'!H10="Existing Approved QCDR Measure With No Changes",0,IF(ISBLANK('2021 QCDR Measure Subm Template'!AL10),0,1)))</f>
        <v>1</v>
      </c>
      <c r="AL42" s="15" t="str">
        <f>IF('2021 QCDR Measure Subm Template'!F10="No - Permission obtained and documentation available upon request",FALSE,IF('2021 QCDR Measure Subm Template'!H10="Existing Approved QCDR Measure With No Changes",FALSE,IF(AND(AL9=0,'2021 QCDR Measure Subm Template'!AK10&lt;&gt;1),"AM")))</f>
        <v>AM</v>
      </c>
      <c r="AM42" s="15" t="str">
        <f>IF('2021 QCDR Measure Subm Template'!F10="No - Permission obtained and documentation available upon request",FALSE,IF('2021 QCDR Measure Subm Template'!H10="Existing Approved QCDR Measure With No Changes",FALSE,IF(AM9=0,"AN")))</f>
        <v>AN</v>
      </c>
      <c r="AN42" s="15">
        <f>IF('2021 QCDR Measure Subm Template'!F10="No - Permission obtained and documentation available upon request",0,IF(AND('2021 QCDR Measure Subm Template'!AN10="Yes",AN9=0),"AO",0))</f>
        <v>0</v>
      </c>
      <c r="AO42" s="15" t="str">
        <f t="shared" si="9"/>
        <v>AP</v>
      </c>
      <c r="AP42" s="15">
        <f>IF('2021 QCDR Measure Subm Template'!F10="No - Permission obtained and documentation available upon request",0,IF(AP9=0,0,1))</f>
        <v>0</v>
      </c>
      <c r="AQ42" s="15">
        <f>IF('2021 QCDR Measure Subm Template'!F10="No - Permission obtained and documentation available upon request",0,IF(AQ9=0,0,1))</f>
        <v>0</v>
      </c>
      <c r="AR42" s="15">
        <f>IF('2021 QCDR Measure Subm Template'!F10="No - Permission obtained and documentation available upon request",0,IF(AR9=0,0,1))</f>
        <v>0</v>
      </c>
      <c r="AS42" s="15">
        <f>IF('2021 QCDR Measure Subm Template'!F10="No - Permission obtained and documentation available upon request",0,IF(AS9=0,0,1))</f>
        <v>0</v>
      </c>
      <c r="AT42" s="15" t="str">
        <f t="shared" si="10"/>
        <v>AU</v>
      </c>
      <c r="AU42" s="15" t="str">
        <f>IF('2021 QCDR Measure Subm Template'!F10="No - Permission obtained and documentation available upon request",FALSE,IF(AU9=0,"AV"))</f>
        <v>AV</v>
      </c>
      <c r="AV42" s="15" t="str">
        <f>IF('2021 QCDR Measure Subm Template'!F10="No - Permission obtained and documentation available upon request",FALSE,IF(AV9=0,"AW"))</f>
        <v>AW</v>
      </c>
      <c r="AW42" s="15">
        <f t="shared" si="11"/>
        <v>0</v>
      </c>
      <c r="AX42" s="15">
        <f>IF('2021 QCDR Measure Subm Template'!F10="No - Permission obtained and documentation available upon request",0,IF(AX9=0,0,1))</f>
        <v>0</v>
      </c>
      <c r="AY42" s="15">
        <f>IF('2021 QCDR Measure Subm Template'!F10="No - Permission obtained and documentation available upon request",0,IF(AY9=0,0,1))</f>
        <v>0</v>
      </c>
      <c r="AZ42" s="15" t="str">
        <f t="shared" si="12"/>
        <v>BA</v>
      </c>
      <c r="BA42" s="15" t="str">
        <f>IF(OR(BA9=0,'2021 QCDR Measure Subm Template'!BB10="&lt;Specify&gt;"),"BB")</f>
        <v>BB</v>
      </c>
      <c r="BB42" s="15"/>
      <c r="BC42" s="15"/>
      <c r="BD42" s="15"/>
    </row>
    <row r="43" spans="3:57" ht="44.25" customHeight="1" x14ac:dyDescent="0.3">
      <c r="C43" s="1" t="str">
        <f>IF(C10=0,"Empty Row",IF(B10=33,"Complete", IF(SUM(D10:BA10)&lt;5,"Too Few Entries - Possible input error?","Missing Columns"))&amp;IF(SUM(D10:BA10)&gt;4,IF(NOT(Table5Internal[[#This Row],[Measure Review Status*]]=FALSE)," - "&amp;Table5Internal[[#This Row],[Measure Review Status*]],""),"")&amp;IF(SUM(D10:BA10)&gt;4,IF(NOT(Table5Internal[[#This Row],[Do you own this measure?*]]=FALSE)," - "&amp;Table5Internal[[#This Row],[Do you own this measure?*]],""),"")&amp;IF(AND(B10&lt;33,B10&gt;4),IF(NOT(Table5Internal[[#This Row],[If you answered "No" or "Co-owned by 2 or more QCDRs",  please indicate the owner or co-owners.]]=1)," - "&amp;Table5Internal[[#This Row],[If you answered "No" or "Co-owned by 2 or more QCDRs",  please indicate the owner or co-owners.]],""),"")&amp;IF(SUM(D10:BA10)&gt;4,IF(NOT(Table5Internal[[#This Row],[Measure Submission Status*]]=FALSE)," - "&amp;Table5Internal[[#This Row],[Measure Submission Status*]],""),"")&amp;IF(SUM(D10:BA10)&gt;4,IF(NOT(Table5Internal[[#This Row],[If this is a previously CMS approved measure, please provide the CMS assigned measure ID*]]=FALSE)," - "&amp;Table5Internal[[#This Row],[If this is a previously CMS approved measure, please provide the CMS assigned measure ID*]],""),"")&amp;IF(AND(B10&lt;33,B10&gt;4),IF(NOT(Table5Internal[[#This Row],[If existing measure with changes, please indicate what has changed to the existing measure]]=0)," - "&amp;Table5Internal[[#This Row],[If existing measure with changes, please indicate what has changed to the existing measure]],""),"")&amp;IF(AND(B10&lt;33,B10&gt;4),IF(NOT(Table5Internal[[#This Row],[Can the measure be benchmarked against the previous performance period data? ]]=FALSE)," - "&amp;Table5Internal[[#This Row],[Can the measure be benchmarked against the previous performance period data? ]],""),"")&amp;IF(SUM(D10:BA10)&gt;4,IF(NOT(Table5Internal[[#This Row],[Measure Title*]]=FALSE)," - "&amp;Table5Internal[[#This Row],[Measure Title*]],""),"")&amp;IF(SUM(D10:BA10)&gt;4,IF(NOT(Table5Internal[[#This Row],[Measure Description*]]=FALSE)," - "&amp;Table5Internal[[#This Row],[Measure Description*]],""),"")&amp;IF(SUM(D10:BA10)&gt;4,IF(NOT(Table5Internal[[#This Row],[Denominator*]]=FALSE)," - "&amp;Table5Internal[[#This Row],[Denominator*]],""),"")&amp;IF(SUM(D10:BA10)&gt;4,IF(NOT(Table5Internal[[#This Row],[Numerator*]]=FALSE)," - "&amp;Table5Internal[[#This Row],[Numerator*]],""),"")&amp;IF(SUM(D10:BA10)&gt;4,IF(NOT(Table5Internal[[#This Row],[Denominator Exclusions*]]=FALSE)," - "&amp;Table5Internal[[#This Row],[Denominator Exclusions*]],""),"")&amp;IF(SUM(D10:BA10)&gt;4,IF(NOT(Table5Internal[[#This Row],[ Denominator Exceptions*]]=FALSE)," - "&amp;Table5Internal[[#This Row],[ Denominator Exceptions*]],""),"")&amp;IF(SUM(D10:BA10)&gt;4,IF(NOT(Table5Internal[[#This Row],[Numerator Exclusions*]]=FALSE)," - "&amp;Table5Internal[[#This Row],[Numerator Exclusions*]],""),"")&amp;IF(SUM(D10:BA10)&gt;4,IF(NOT(Table5Internal[[#This Row],[Primary Data Source Used for Abstraction*]]=FALSE)," - "&amp;Table5Internal[[#This Row],[Primary Data Source Used for Abstraction*]],""),"")&amp;IF(SUM(D10:BA10)&gt;4,IF(NOT(Table5Internal[[#This Row],[Is the QCDR measure a high priority measure?*]]=FALSE)," - "&amp;Table5Internal[[#This Row],[Is the QCDR measure a high priority measure?*]],""),"")&amp;IF(SUM(D10:BA10)&gt;4,IF(NOT(Table5Internal[[#This Row],[High Priority Type*]]=FALSE)," - "&amp;Table5Internal[[#This Row],[High Priority Type*]],""),"")&amp;IF(SUM(D10:BA10)&gt;4,IF(NOT(Table5Internal[[#This Row],[Measure Type*]]=FALSE)," - "&amp;Table5Internal[[#This Row],[Measure Type*]],""),"")&amp;IF(SUM(D10:BA10)&gt;4,IF(NOT(Table5Internal[[#This Row],[NQS Domain*]]=FALSE)," - "&amp;Table5Internal[[#This Row],[NQS Domain*]],""),"")&amp;IF(SUM(D10:BA10)&gt;4,IF(NOT(Table5Internal[[#This Row],[Care Setting*]]=FALSE)," - "&amp;Table5Internal[[#This Row],[Care Setting*]],""),"")&amp;IF(AND(B10&lt;33,B10&gt;4),IF(NOT(Table5Internal[[#This Row],[If Multiple Care Settings selected, list Care Settings here.]]=0)," - "&amp;Table5Internal[[#This Row],[If Multiple Care Settings selected, list Care Settings here.]],""),"")&amp;IF(SUM(D10:BA10)&gt;4,IF(NOT(Table5Internal[[#This Row],[Includes Telehealth?*]]=FALSE)," - "&amp;Table5Internal[[#This Row],[Includes Telehealth?*]],""),"")&amp;IF(SUM(D10:BA10)&gt;4,IF(NOT(Table5Internal[[#This Row],[Which Meaningful Measure Area applies to this measure?*]]=FALSE)," - "&amp;Table5Internal[[#This Row],[Which Meaningful Measure Area applies to this measure?*]],""),"")&amp;IF(SUM(D10:BA10)&gt;4,IF(NOT(Table5Internal[[#This Row],[Meaningful Measure Area Rationale*]]=FALSE)," - "&amp;Table5Internal[[#This Row],[Meaningful Measure Area Rationale*]],""),"")&amp;IF(SUM(D10:BA10)&gt;4,IF(NOT(Table5Internal[[#This Row],[Inverse Measure*]]=FALSE)," - "&amp;Table5Internal[[#This Row],[Inverse Measure*]],""),"")&amp;IF(SUM(D10:BA10)&gt;4,IF(NOT(Table5Internal[[#This Row],[Proportional Measure*]]=FALSE)," - "&amp;Table5Internal[[#This Row],[Proportional Measure*]],""),"")&amp;IF(SUM(D10:BA10)&gt;4,IF(NOT(Table5Internal[[#This Row],[Continuous Variable Measure*]]=FALSE)," - "&amp;Table5Internal[[#This Row],[Continuous Variable Measure*]],""),"")&amp;IF(SUM(D10:BA10)&gt;4,IF(NOT(Table5Internal[[#This Row],[Ratio Measure*]]=FALSE)," - "&amp;Table5Internal[[#This Row],[Ratio Measure*]],""),"")&amp;IF(AND(B10&lt;33,B12&gt;4),IF(NOT(Table5Internal[[#This Row],[If Continuous Variable and/or Ratio is chosen, what is the range of the score(s)?]]=FALSE)," - "&amp;Table5Internal[[#This Row],[If Continuous Variable and/or Ratio is chosen, what is the range of the score(s)?]],""),"")&amp;IF(SUM(D10:BA10)&gt;4,IF(NOT(Table5Internal[[#This Row],[Number of performance rates to be calculated and submitted*]]=FALSE)," - "&amp;Table5Internal[[#This Row],[Number of performance rates to be calculated and submitted*]],""),"")&amp;IF(SUM(D10:BA10)&gt;4,IF(NOT(Table5Internal[[#This Row],[Indicate an Overall Performance Rate* ]]=FALSE)," - "&amp;Table5Internal[[#This Row],[Indicate an Overall Performance Rate* ]],""),"")&amp;IF(SUM(D10:BA10)&gt;4,IF(NOT(Table5Internal[[#This Row],[Risk-Adjusted Status*]]=FALSE)," - "&amp;Table5Internal[[#This Row],[Risk-Adjusted Status*]],""),"")&amp;IF(AND(B10&lt;33,B10&gt;4),IF(NOT(Table5Internal[[#This Row],[If risk-adjusted, indicate which score is risk-adjusted]]=0)," - "&amp;Table5Internal[[#This Row],[If risk-adjusted, indicate which score is risk-adjusted]],""),"")&amp;IF(SUM(D10:BA10)&gt;4,IF(NOT(Table5Internal[[#This Row],[Is the QCDR measure able to be abstracted?*]]=FALSE)," - "&amp;Table5Internal[[#This Row],[Is the QCDR measure able to be abstracted?*]],""),"")&amp;IF(SUM(D10:BA10)&gt;4,IF(NOT(Table5Internal[[#This Row],[Describe Link to Cost Measure/Improvement Activity*]]=FALSE)," - "&amp;Table5Internal[[#This Row],[Describe Link to Cost Measure/Improvement Activity*]],""),"")&amp;IF(SUM(D10:BA10)&gt;4,IF(NOT(Table5Internal[[#This Row],[Clinical Recommendation Statement*]]=FALSE)," - "&amp;Table5Internal[[#This Row],[Clinical Recommendation Statement*]],""),"")&amp;IF(SUM(D10:BA10)&gt;4,IF(NOT(Table5Internal[[#This Row],[Provide the rationale for the QCDR measure*]]=FALSE)," - "&amp;Table5Internal[[#This Row],[Provide the rationale for the QCDR measure*]],""),"")&amp;IF(SUM(D10:BA10)&gt;4,IF(NOT(Table5Internal[[#This Row],[Please indicate applicable specialty/specialties*]]=FALSE)," - "&amp;Table5Internal[[#This Row],[Please indicate applicable specialty/specialties*]],""),"")&amp;IF(SUM(D10:BA10)&gt;4,IF(NOT(Table5Internal[[#This Row],[Preferred measure published clinical category*]]=FALSE)," - "&amp;Table5Internal[[#This Row],[Preferred measure published clinical category*]],""),""))</f>
        <v>Empty Row</v>
      </c>
      <c r="D43" t="str">
        <f t="shared" si="3"/>
        <v>E</v>
      </c>
      <c r="E43" s="15" t="str">
        <f t="shared" si="4"/>
        <v>F</v>
      </c>
      <c r="F43" s="15" t="str">
        <f>IF(OR('2021 QCDR Measure Subm Template'!F11="Yes",('2021 QCDR Measure Subm Template'!G11="N/A")),1,IF('Shadow Table'!F10=0,"G",1))</f>
        <v>G</v>
      </c>
      <c r="G43" s="15" t="str">
        <f t="shared" si="5"/>
        <v>H</v>
      </c>
      <c r="H43" s="15" t="str">
        <f t="shared" si="6"/>
        <v>I</v>
      </c>
      <c r="I43" s="15">
        <f>IF('2021 QCDR Measure Subm Template'!F11="No - Permission obtained and documentation available upon request",0,IF(AND('2021 QCDR Measure Subm Template'!H11="Existing Approved QCDR Measure With Changes",'Shadow Table'!I10=0),"J",0))</f>
        <v>0</v>
      </c>
      <c r="J43" s="15" t="str">
        <f>IF('2021 QCDR Measure Subm Template'!F11="No - Permission obtained and documentation available upon request",0,IF(J10=0,"K"))</f>
        <v>K</v>
      </c>
      <c r="K43" s="15">
        <f>IF('2021 QCDR Measure Subm Template'!F11="No - Permission obtained and documentation available upon request",0,IF(K10=0,0,1))</f>
        <v>0</v>
      </c>
      <c r="L43" s="15" t="str">
        <f>IF('2021 QCDR Measure Subm Template'!F11="No - Permission obtained and documentation available upon request",FALSE,IF('2021 QCDR Measure Subm Template'!H11="Existing Approved QCDR Measure With No Changes",FALSE,IF(L10=0,"M")))</f>
        <v>M</v>
      </c>
      <c r="M43" s="15" t="str">
        <f>IF('2021 QCDR Measure Subm Template'!F11="No - Permission obtained and documentation available upon request",FALSE,IF('2021 QCDR Measure Subm Template'!H11="Existing Approved QCDR Measure With No Changes",FALSE,IF(M10=0,"N")))</f>
        <v>N</v>
      </c>
      <c r="N43" s="15" t="str">
        <f>IF('2021 QCDR Measure Subm Template'!F11="No - Permission obtained and documentation available upon request",FALSE,IF('2021 QCDR Measure Subm Template'!H11="Existing Approved QCDR Measure With No Changes",FALSE,IF(N10=0,"O")))</f>
        <v>O</v>
      </c>
      <c r="O43" s="15" t="str">
        <f>IF('2021 QCDR Measure Subm Template'!F11="No - Permission obtained and documentation available upon request",FALSE,IF('2021 QCDR Measure Subm Template'!H11="Existing Approved QCDR Measure With No Changes",FALSE,IF(O10=0,"P")))</f>
        <v>P</v>
      </c>
      <c r="P43" s="15" t="str">
        <f>IF('2021 QCDR Measure Subm Template'!F11="No - Permission obtained and documentation available upon request",FALSE,IF('2021 QCDR Measure Subm Template'!H11="Existing Approved QCDR Measure With No Changes",FALSE,IF(P10=0,"Q")))</f>
        <v>Q</v>
      </c>
      <c r="Q43" s="15" t="str">
        <f>IF('2021 QCDR Measure Subm Template'!F11="No - Permission obtained and documentation available upon request",FALSE,IF('2021 QCDR Measure Subm Template'!H11="Existing Approved QCDR Measure With No Changes",FALSE,IF(Q10=0,"R")))</f>
        <v>R</v>
      </c>
      <c r="R43" s="15" t="str">
        <f>IF('2021 QCDR Measure Subm Template'!F11="No - Permission obtained and documentation available upon request",FALSE,IF('2021 QCDR Measure Subm Template'!H11="Existing Approved QCDR Measure With No Changes",FALSE,IF(R10=0,"S")))</f>
        <v>S</v>
      </c>
      <c r="S43" s="15" t="str">
        <f t="shared" si="7"/>
        <v>T</v>
      </c>
      <c r="T43" s="15">
        <f t="shared" si="8"/>
        <v>0</v>
      </c>
      <c r="U43" s="15">
        <f>IF('2021 QCDR Measure Subm Template'!F11="No - Permission obtained and documentation available upon request",0,IF(U10=0,0,1))</f>
        <v>0</v>
      </c>
      <c r="V43" s="15" t="str">
        <f>IF('2021 QCDR Measure Subm Template'!F11="No - Permission obtained and documentation available upon request",FALSE,IF('2021 QCDR Measure Subm Template'!H11="Existing Approved QCDR Measure With No Changes",FALSE,IF(OR(V10=0,'2021 QCDR Measure Subm Template'!W11="&lt;Specify&gt;"),"W")))</f>
        <v>W</v>
      </c>
      <c r="W43" s="17" t="str">
        <f>IF('2021 QCDR Measure Subm Template'!F11="No - Permission obtained and documentation available upon request",FALSE,IF('2021 QCDR Measure Subm Template'!H11="Existing Approved QCDR Measure With No Changes",FALSE,IF(W10=0,"X",IF(AND('2021 QCDR Measure Subm Template'!W11="Yes",'2021 QCDR Measure Subm Template'!X11="PLEASE SPECIFY"),"X"))))</f>
        <v>X</v>
      </c>
      <c r="X43" s="15" t="str">
        <f>IF('2021 QCDR Measure Subm Template'!F11="No - Permission obtained and documentation available upon request",FALSE,IF('2021 QCDR Measure Subm Template'!H11="Existing Approved QCDR Measure With No Changes",FALSE,IF(X10=0,"Y")))</f>
        <v>Y</v>
      </c>
      <c r="Y43" s="15" t="str">
        <f>IF('2021 QCDR Measure Subm Template'!F11="No - Permission obtained and documentation available upon request",FALSE,IF('2021 QCDR Measure Subm Template'!H11="Existing Approved QCDR Measure With No Changes",FALSE,IF(Y10=0,"Z")))</f>
        <v>Z</v>
      </c>
      <c r="Z43" s="15" t="str">
        <f>IF('2021 QCDR Measure Subm Template'!F11="No - Permission obtained and documentation available upon request",FALSE,IF(Z10=0,"AA"))</f>
        <v>AA</v>
      </c>
      <c r="AA43" s="15">
        <f>IF('2021 QCDR Measure Subm Template'!F11="No - Permission obtained and documentation available upon request",0,IF(AND('2021 QCDR Measure Subm Template'!AA11="Multiple Care Settings",'Shadow Table'!Z10=0),"AB",0))</f>
        <v>0</v>
      </c>
      <c r="AB43" s="15" t="str">
        <f>IF('2021 QCDR Measure Subm Template'!F11="No - Permission obtained and documentation available upon request",FALSE,IF(AB10=0,"AC"))</f>
        <v>AC</v>
      </c>
      <c r="AC43" s="15" t="str">
        <f>IF('2021 QCDR Measure Subm Template'!F11="No - Permission obtained and documentation available upon request",FALSE,IF('2021 QCDR Measure Subm Template'!H11="Existing Approved QCDR Measure With No Changes",FALSE,IF(AC10=0,"AD")))</f>
        <v>AD</v>
      </c>
      <c r="AD43" s="15" t="str">
        <f>IF('2021 QCDR Measure Subm Template'!F11="No - Permission obtained and documentation available upon request",FALSE,IF(AD10=0,"AE"))</f>
        <v>AE</v>
      </c>
      <c r="AE43" s="15" t="str">
        <f>IF('2021 QCDR Measure Subm Template'!F11="No - Permission obtained and documentation available upon request",FALSE,IF('2021 QCDR Measure Subm Template'!H11="Existing Approved QCDR Measure With No Changes",FALSE,IF(AE10=0,"AF")))</f>
        <v>AF</v>
      </c>
      <c r="AF43" s="15" t="str">
        <f>IF('2021 QCDR Measure Subm Template'!F11="No - Permission obtained and documentation available upon request",FALSE,IF('2021 QCDR Measure Subm Template'!H11="Existing Approved QCDR Measure With No Changes",FALSE,IF(AF10=0,"AG")))</f>
        <v>AG</v>
      </c>
      <c r="AG43" s="15" t="str">
        <f>IF('2021 QCDR Measure Subm Template'!F11="No - Permission obtained and documentation available upon request",FALSE,IF('2021 QCDR Measure Subm Template'!H11="Existing Approved QCDR Measure With No Changes",FALSE,IF(AG10=0,"AH")))</f>
        <v>AH</v>
      </c>
      <c r="AH43" s="15" t="str">
        <f>IF('2021 QCDR Measure Subm Template'!F11="No - Permission obtained and documentation available upon request",FALSE,IF('2021 QCDR Measure Subm Template'!H11="Existing Approved QCDR Measure With No Changes",FALSE,IF(AH10=0,"AI")))</f>
        <v>AI</v>
      </c>
      <c r="AI43" s="15" t="b">
        <f>IF('2021 QCDR Measure Subm Template'!F11="No - Permission obtained and documentation available upon request",FALSE,IF('2021 QCDR Measure Subm Template'!H11="Existing Approved QCDR Measure With No Changes",FALSE,IF(AND(AI10=0,OR('2021 QCDR Measure Subm Template'!AH11="Yes",'2021 QCDR Measure Subm Template'!AI11="Yes")),"AJ")))</f>
        <v>0</v>
      </c>
      <c r="AJ43" s="15" t="str">
        <f>IF('2021 QCDR Measure Subm Template'!F11="No - Permission obtained and documentation available upon request",FALSE,IF('2021 QCDR Measure Subm Template'!H11="Existing Approved QCDR Measure With No Changes",FALSE,IF(ISBLANK('2021 QCDR Measure Subm Template'!AK11),"AK")))</f>
        <v>AK</v>
      </c>
      <c r="AK43" s="15">
        <f>IF('2021 QCDR Measure Subm Template'!F11="No - Permission obtained and documentation available upon request",0,IF('2021 QCDR Measure Subm Template'!H11="Existing Approved QCDR Measure With No Changes",0,IF(ISBLANK('2021 QCDR Measure Subm Template'!AL11),0,1)))</f>
        <v>1</v>
      </c>
      <c r="AL43" s="15" t="str">
        <f>IF('2021 QCDR Measure Subm Template'!F11="No - Permission obtained and documentation available upon request",FALSE,IF('2021 QCDR Measure Subm Template'!H11="Existing Approved QCDR Measure With No Changes",FALSE,IF(AND(AL10=0,'2021 QCDR Measure Subm Template'!AK11&lt;&gt;1),"AM")))</f>
        <v>AM</v>
      </c>
      <c r="AM43" s="15" t="str">
        <f>IF('2021 QCDR Measure Subm Template'!F11="No - Permission obtained and documentation available upon request",FALSE,IF('2021 QCDR Measure Subm Template'!H11="Existing Approved QCDR Measure With No Changes",FALSE,IF(AM10=0,"AN")))</f>
        <v>AN</v>
      </c>
      <c r="AN43" s="15">
        <f>IF('2021 QCDR Measure Subm Template'!F11="No - Permission obtained and documentation available upon request",0,IF(AND('2021 QCDR Measure Subm Template'!AN11="Yes",AN10=0),"AO",0))</f>
        <v>0</v>
      </c>
      <c r="AO43" s="15" t="str">
        <f t="shared" si="9"/>
        <v>AP</v>
      </c>
      <c r="AP43" s="15">
        <f>IF('2021 QCDR Measure Subm Template'!F11="No - Permission obtained and documentation available upon request",0,IF(AP10=0,0,1))</f>
        <v>0</v>
      </c>
      <c r="AQ43" s="15">
        <f>IF('2021 QCDR Measure Subm Template'!F11="No - Permission obtained and documentation available upon request",0,IF(AQ10=0,0,1))</f>
        <v>0</v>
      </c>
      <c r="AR43" s="15">
        <f>IF('2021 QCDR Measure Subm Template'!F11="No - Permission obtained and documentation available upon request",0,IF(AR10=0,0,1))</f>
        <v>0</v>
      </c>
      <c r="AS43" s="15">
        <f>IF('2021 QCDR Measure Subm Template'!F11="No - Permission obtained and documentation available upon request",0,IF(AS10=0,0,1))</f>
        <v>0</v>
      </c>
      <c r="AT43" s="15" t="str">
        <f t="shared" si="10"/>
        <v>AU</v>
      </c>
      <c r="AU43" s="15" t="str">
        <f>IF('2021 QCDR Measure Subm Template'!F11="No - Permission obtained and documentation available upon request",FALSE,IF(AU10=0,"AV"))</f>
        <v>AV</v>
      </c>
      <c r="AV43" s="15" t="str">
        <f>IF('2021 QCDR Measure Subm Template'!F11="No - Permission obtained and documentation available upon request",FALSE,IF(AV10=0,"AW"))</f>
        <v>AW</v>
      </c>
      <c r="AW43" s="15">
        <f t="shared" si="11"/>
        <v>0</v>
      </c>
      <c r="AX43" s="15">
        <f>IF('2021 QCDR Measure Subm Template'!F11="No - Permission obtained and documentation available upon request",0,IF(AX10=0,0,1))</f>
        <v>0</v>
      </c>
      <c r="AY43" s="15">
        <f>IF('2021 QCDR Measure Subm Template'!F11="No - Permission obtained and documentation available upon request",0,IF(AY10=0,0,1))</f>
        <v>0</v>
      </c>
      <c r="AZ43" s="15" t="str">
        <f t="shared" si="12"/>
        <v>BA</v>
      </c>
      <c r="BA43" s="15" t="str">
        <f>IF(OR(BA10=0,'2021 QCDR Measure Subm Template'!BB11="&lt;Specify&gt;"),"BB")</f>
        <v>BB</v>
      </c>
      <c r="BB43" s="15"/>
      <c r="BC43" s="15"/>
      <c r="BD43" s="15"/>
    </row>
    <row r="44" spans="3:57" ht="44.25" customHeight="1" x14ac:dyDescent="0.3">
      <c r="C44" s="1" t="str">
        <f>IF(C11=0,"Empty Row",IF(B11=33,"Complete", IF(SUM(D11:BA11)&lt;5,"Too Few Entries - Possible input error?","Missing Columns"))&amp;IF(SUM(D11:BA11)&gt;4,IF(NOT(Table5Internal[[#This Row],[Measure Review Status*]]=FALSE)," - "&amp;Table5Internal[[#This Row],[Measure Review Status*]],""),"")&amp;IF(SUM(D11:BA11)&gt;4,IF(NOT(Table5Internal[[#This Row],[Do you own this measure?*]]=FALSE)," - "&amp;Table5Internal[[#This Row],[Do you own this measure?*]],""),"")&amp;IF(AND(B11&lt;33,B11&gt;4),IF(NOT(Table5Internal[[#This Row],[If you answered "No" or "Co-owned by 2 or more QCDRs",  please indicate the owner or co-owners.]]=1)," - "&amp;Table5Internal[[#This Row],[If you answered "No" or "Co-owned by 2 or more QCDRs",  please indicate the owner or co-owners.]],""),"")&amp;IF(SUM(D11:BA11)&gt;4,IF(NOT(Table5Internal[[#This Row],[Measure Submission Status*]]=FALSE)," - "&amp;Table5Internal[[#This Row],[Measure Submission Status*]],""),"")&amp;IF(SUM(D11:BA11)&gt;4,IF(NOT(Table5Internal[[#This Row],[If this is a previously CMS approved measure, please provide the CMS assigned measure ID*]]=FALSE)," - "&amp;Table5Internal[[#This Row],[If this is a previously CMS approved measure, please provide the CMS assigned measure ID*]],""),"")&amp;IF(AND(B11&lt;33,B11&gt;4),IF(NOT(Table5Internal[[#This Row],[If existing measure with changes, please indicate what has changed to the existing measure]]=0)," - "&amp;Table5Internal[[#This Row],[If existing measure with changes, please indicate what has changed to the existing measure]],""),"")&amp;IF(AND(B11&lt;33,B11&gt;4),IF(NOT(Table5Internal[[#This Row],[Can the measure be benchmarked against the previous performance period data? ]]=FALSE)," - "&amp;Table5Internal[[#This Row],[Can the measure be benchmarked against the previous performance period data? ]],""),"")&amp;IF(SUM(D11:BA11)&gt;4,IF(NOT(Table5Internal[[#This Row],[Measure Title*]]=FALSE)," - "&amp;Table5Internal[[#This Row],[Measure Title*]],""),"")&amp;IF(SUM(D11:BA11)&gt;4,IF(NOT(Table5Internal[[#This Row],[Measure Description*]]=FALSE)," - "&amp;Table5Internal[[#This Row],[Measure Description*]],""),"")&amp;IF(SUM(D11:BA11)&gt;4,IF(NOT(Table5Internal[[#This Row],[Denominator*]]=FALSE)," - "&amp;Table5Internal[[#This Row],[Denominator*]],""),"")&amp;IF(SUM(D11:BA11)&gt;4,IF(NOT(Table5Internal[[#This Row],[Numerator*]]=FALSE)," - "&amp;Table5Internal[[#This Row],[Numerator*]],""),"")&amp;IF(SUM(D11:BA11)&gt;4,IF(NOT(Table5Internal[[#This Row],[Denominator Exclusions*]]=FALSE)," - "&amp;Table5Internal[[#This Row],[Denominator Exclusions*]],""),"")&amp;IF(SUM(D11:BA11)&gt;4,IF(NOT(Table5Internal[[#This Row],[ Denominator Exceptions*]]=FALSE)," - "&amp;Table5Internal[[#This Row],[ Denominator Exceptions*]],""),"")&amp;IF(SUM(D11:BA11)&gt;4,IF(NOT(Table5Internal[[#This Row],[Numerator Exclusions*]]=FALSE)," - "&amp;Table5Internal[[#This Row],[Numerator Exclusions*]],""),"")&amp;IF(SUM(D11:BA11)&gt;4,IF(NOT(Table5Internal[[#This Row],[Primary Data Source Used for Abstraction*]]=FALSE)," - "&amp;Table5Internal[[#This Row],[Primary Data Source Used for Abstraction*]],""),"")&amp;IF(SUM(D11:BA11)&gt;4,IF(NOT(Table5Internal[[#This Row],[Is the QCDR measure a high priority measure?*]]=FALSE)," - "&amp;Table5Internal[[#This Row],[Is the QCDR measure a high priority measure?*]],""),"")&amp;IF(SUM(D11:BA11)&gt;4,IF(NOT(Table5Internal[[#This Row],[High Priority Type*]]=FALSE)," - "&amp;Table5Internal[[#This Row],[High Priority Type*]],""),"")&amp;IF(SUM(D11:BA11)&gt;4,IF(NOT(Table5Internal[[#This Row],[Measure Type*]]=FALSE)," - "&amp;Table5Internal[[#This Row],[Measure Type*]],""),"")&amp;IF(SUM(D11:BA11)&gt;4,IF(NOT(Table5Internal[[#This Row],[NQS Domain*]]=FALSE)," - "&amp;Table5Internal[[#This Row],[NQS Domain*]],""),"")&amp;IF(SUM(D11:BA11)&gt;4,IF(NOT(Table5Internal[[#This Row],[Care Setting*]]=FALSE)," - "&amp;Table5Internal[[#This Row],[Care Setting*]],""),"")&amp;IF(AND(B11&lt;33,B11&gt;4),IF(NOT(Table5Internal[[#This Row],[If Multiple Care Settings selected, list Care Settings here.]]=0)," - "&amp;Table5Internal[[#This Row],[If Multiple Care Settings selected, list Care Settings here.]],""),"")&amp;IF(SUM(D11:BA11)&gt;4,IF(NOT(Table5Internal[[#This Row],[Includes Telehealth?*]]=FALSE)," - "&amp;Table5Internal[[#This Row],[Includes Telehealth?*]],""),"")&amp;IF(SUM(D11:BA11)&gt;4,IF(NOT(Table5Internal[[#This Row],[Which Meaningful Measure Area applies to this measure?*]]=FALSE)," - "&amp;Table5Internal[[#This Row],[Which Meaningful Measure Area applies to this measure?*]],""),"")&amp;IF(SUM(D11:BA11)&gt;4,IF(NOT(Table5Internal[[#This Row],[Meaningful Measure Area Rationale*]]=FALSE)," - "&amp;Table5Internal[[#This Row],[Meaningful Measure Area Rationale*]],""),"")&amp;IF(SUM(D11:BA11)&gt;4,IF(NOT(Table5Internal[[#This Row],[Inverse Measure*]]=FALSE)," - "&amp;Table5Internal[[#This Row],[Inverse Measure*]],""),"")&amp;IF(SUM(D11:BA11)&gt;4,IF(NOT(Table5Internal[[#This Row],[Proportional Measure*]]=FALSE)," - "&amp;Table5Internal[[#This Row],[Proportional Measure*]],""),"")&amp;IF(SUM(D11:BA11)&gt;4,IF(NOT(Table5Internal[[#This Row],[Continuous Variable Measure*]]=FALSE)," - "&amp;Table5Internal[[#This Row],[Continuous Variable Measure*]],""),"")&amp;IF(SUM(D11:BA11)&gt;4,IF(NOT(Table5Internal[[#This Row],[Ratio Measure*]]=FALSE)," - "&amp;Table5Internal[[#This Row],[Ratio Measure*]],""),"")&amp;IF(AND(B11&lt;33,B13&gt;4),IF(NOT(Table5Internal[[#This Row],[If Continuous Variable and/or Ratio is chosen, what is the range of the score(s)?]]=FALSE)," - "&amp;Table5Internal[[#This Row],[If Continuous Variable and/or Ratio is chosen, what is the range of the score(s)?]],""),"")&amp;IF(SUM(D11:BA11)&gt;4,IF(NOT(Table5Internal[[#This Row],[Number of performance rates to be calculated and submitted*]]=FALSE)," - "&amp;Table5Internal[[#This Row],[Number of performance rates to be calculated and submitted*]],""),"")&amp;IF(SUM(D11:BA11)&gt;4,IF(NOT(Table5Internal[[#This Row],[Indicate an Overall Performance Rate* ]]=FALSE)," - "&amp;Table5Internal[[#This Row],[Indicate an Overall Performance Rate* ]],""),"")&amp;IF(SUM(D11:BA11)&gt;4,IF(NOT(Table5Internal[[#This Row],[Risk-Adjusted Status*]]=FALSE)," - "&amp;Table5Internal[[#This Row],[Risk-Adjusted Status*]],""),"")&amp;IF(AND(B11&lt;33,B11&gt;4),IF(NOT(Table5Internal[[#This Row],[If risk-adjusted, indicate which score is risk-adjusted]]=0)," - "&amp;Table5Internal[[#This Row],[If risk-adjusted, indicate which score is risk-adjusted]],""),"")&amp;IF(SUM(D11:BA11)&gt;4,IF(NOT(Table5Internal[[#This Row],[Is the QCDR measure able to be abstracted?*]]=FALSE)," - "&amp;Table5Internal[[#This Row],[Is the QCDR measure able to be abstracted?*]],""),"")&amp;IF(SUM(D11:BA11)&gt;4,IF(NOT(Table5Internal[[#This Row],[Describe Link to Cost Measure/Improvement Activity*]]=FALSE)," - "&amp;Table5Internal[[#This Row],[Describe Link to Cost Measure/Improvement Activity*]],""),"")&amp;IF(SUM(D11:BA11)&gt;4,IF(NOT(Table5Internal[[#This Row],[Clinical Recommendation Statement*]]=FALSE)," - "&amp;Table5Internal[[#This Row],[Clinical Recommendation Statement*]],""),"")&amp;IF(SUM(D11:BA11)&gt;4,IF(NOT(Table5Internal[[#This Row],[Provide the rationale for the QCDR measure*]]=FALSE)," - "&amp;Table5Internal[[#This Row],[Provide the rationale for the QCDR measure*]],""),"")&amp;IF(SUM(D11:BA11)&gt;4,IF(NOT(Table5Internal[[#This Row],[Please indicate applicable specialty/specialties*]]=FALSE)," - "&amp;Table5Internal[[#This Row],[Please indicate applicable specialty/specialties*]],""),"")&amp;IF(SUM(D11:BA11)&gt;4,IF(NOT(Table5Internal[[#This Row],[Preferred measure published clinical category*]]=FALSE)," - "&amp;Table5Internal[[#This Row],[Preferred measure published clinical category*]],""),""))</f>
        <v>Empty Row</v>
      </c>
      <c r="D44" t="str">
        <f t="shared" si="3"/>
        <v>E</v>
      </c>
      <c r="E44" s="15" t="str">
        <f t="shared" si="4"/>
        <v>F</v>
      </c>
      <c r="F44" s="15" t="str">
        <f>IF(OR('2021 QCDR Measure Subm Template'!F12="Yes",('2021 QCDR Measure Subm Template'!G12="N/A")),1,IF('Shadow Table'!F11=0,"G",1))</f>
        <v>G</v>
      </c>
      <c r="G44" s="15" t="str">
        <f t="shared" si="5"/>
        <v>H</v>
      </c>
      <c r="H44" s="15" t="str">
        <f t="shared" si="6"/>
        <v>I</v>
      </c>
      <c r="I44" s="15">
        <f>IF('2021 QCDR Measure Subm Template'!F12="No - Permission obtained and documentation available upon request",0,IF(AND('2021 QCDR Measure Subm Template'!H12="Existing Approved QCDR Measure With Changes",'Shadow Table'!I11=0),"J",0))</f>
        <v>0</v>
      </c>
      <c r="J44" s="15" t="str">
        <f>IF('2021 QCDR Measure Subm Template'!F12="No - Permission obtained and documentation available upon request",0,IF(J11=0,"K"))</f>
        <v>K</v>
      </c>
      <c r="K44" s="15">
        <f>IF('2021 QCDR Measure Subm Template'!F12="No - Permission obtained and documentation available upon request",0,IF(K11=0,0,1))</f>
        <v>0</v>
      </c>
      <c r="L44" s="15" t="str">
        <f>IF('2021 QCDR Measure Subm Template'!F12="No - Permission obtained and documentation available upon request",FALSE,IF('2021 QCDR Measure Subm Template'!H12="Existing Approved QCDR Measure With No Changes",FALSE,IF(L11=0,"M")))</f>
        <v>M</v>
      </c>
      <c r="M44" s="15" t="str">
        <f>IF('2021 QCDR Measure Subm Template'!F12="No - Permission obtained and documentation available upon request",FALSE,IF('2021 QCDR Measure Subm Template'!H12="Existing Approved QCDR Measure With No Changes",FALSE,IF(M11=0,"N")))</f>
        <v>N</v>
      </c>
      <c r="N44" s="15" t="str">
        <f>IF('2021 QCDR Measure Subm Template'!F12="No - Permission obtained and documentation available upon request",FALSE,IF('2021 QCDR Measure Subm Template'!H12="Existing Approved QCDR Measure With No Changes",FALSE,IF(N11=0,"O")))</f>
        <v>O</v>
      </c>
      <c r="O44" s="15" t="str">
        <f>IF('2021 QCDR Measure Subm Template'!F12="No - Permission obtained and documentation available upon request",FALSE,IF('2021 QCDR Measure Subm Template'!H12="Existing Approved QCDR Measure With No Changes",FALSE,IF(O11=0,"P")))</f>
        <v>P</v>
      </c>
      <c r="P44" s="15" t="str">
        <f>IF('2021 QCDR Measure Subm Template'!F12="No - Permission obtained and documentation available upon request",FALSE,IF('2021 QCDR Measure Subm Template'!H12="Existing Approved QCDR Measure With No Changes",FALSE,IF(P11=0,"Q")))</f>
        <v>Q</v>
      </c>
      <c r="Q44" s="15" t="str">
        <f>IF('2021 QCDR Measure Subm Template'!F12="No - Permission obtained and documentation available upon request",FALSE,IF('2021 QCDR Measure Subm Template'!H12="Existing Approved QCDR Measure With No Changes",FALSE,IF(Q11=0,"R")))</f>
        <v>R</v>
      </c>
      <c r="R44" s="15" t="str">
        <f>IF('2021 QCDR Measure Subm Template'!F12="No - Permission obtained and documentation available upon request",FALSE,IF('2021 QCDR Measure Subm Template'!H12="Existing Approved QCDR Measure With No Changes",FALSE,IF(R11=0,"S")))</f>
        <v>S</v>
      </c>
      <c r="S44" s="15" t="str">
        <f t="shared" si="7"/>
        <v>T</v>
      </c>
      <c r="T44" s="15">
        <f t="shared" si="8"/>
        <v>0</v>
      </c>
      <c r="U44" s="15">
        <f>IF('2021 QCDR Measure Subm Template'!F12="No - Permission obtained and documentation available upon request",0,IF(U11=0,0,1))</f>
        <v>0</v>
      </c>
      <c r="V44" s="15" t="str">
        <f>IF('2021 QCDR Measure Subm Template'!F12="No - Permission obtained and documentation available upon request",FALSE,IF('2021 QCDR Measure Subm Template'!H12="Existing Approved QCDR Measure With No Changes",FALSE,IF(OR(V11=0,'2021 QCDR Measure Subm Template'!W12="&lt;Specify&gt;"),"W")))</f>
        <v>W</v>
      </c>
      <c r="W44" s="17" t="str">
        <f>IF('2021 QCDR Measure Subm Template'!F12="No - Permission obtained and documentation available upon request",FALSE,IF('2021 QCDR Measure Subm Template'!H12="Existing Approved QCDR Measure With No Changes",FALSE,IF(W11=0,"X",IF(AND('2021 QCDR Measure Subm Template'!W12="Yes",'2021 QCDR Measure Subm Template'!X12="PLEASE SPECIFY"),"X"))))</f>
        <v>X</v>
      </c>
      <c r="X44" s="15" t="str">
        <f>IF('2021 QCDR Measure Subm Template'!F12="No - Permission obtained and documentation available upon request",FALSE,IF('2021 QCDR Measure Subm Template'!H12="Existing Approved QCDR Measure With No Changes",FALSE,IF(X11=0,"Y")))</f>
        <v>Y</v>
      </c>
      <c r="Y44" s="15" t="str">
        <f>IF('2021 QCDR Measure Subm Template'!F12="No - Permission obtained and documentation available upon request",FALSE,IF('2021 QCDR Measure Subm Template'!H12="Existing Approved QCDR Measure With No Changes",FALSE,IF(Y11=0,"Z")))</f>
        <v>Z</v>
      </c>
      <c r="Z44" s="15" t="str">
        <f>IF('2021 QCDR Measure Subm Template'!F12="No - Permission obtained and documentation available upon request",FALSE,IF(Z11=0,"AA"))</f>
        <v>AA</v>
      </c>
      <c r="AA44" s="15">
        <f>IF('2021 QCDR Measure Subm Template'!F12="No - Permission obtained and documentation available upon request",0,IF(AND('2021 QCDR Measure Subm Template'!AA12="Multiple Care Settings",'Shadow Table'!Z11=0),"AB",0))</f>
        <v>0</v>
      </c>
      <c r="AB44" s="15" t="str">
        <f>IF('2021 QCDR Measure Subm Template'!F12="No - Permission obtained and documentation available upon request",FALSE,IF(AB11=0,"AC"))</f>
        <v>AC</v>
      </c>
      <c r="AC44" s="15" t="str">
        <f>IF('2021 QCDR Measure Subm Template'!F12="No - Permission obtained and documentation available upon request",FALSE,IF('2021 QCDR Measure Subm Template'!H12="Existing Approved QCDR Measure With No Changes",FALSE,IF(AC11=0,"AD")))</f>
        <v>AD</v>
      </c>
      <c r="AD44" s="15" t="str">
        <f>IF('2021 QCDR Measure Subm Template'!F12="No - Permission obtained and documentation available upon request",FALSE,IF(AD11=0,"AE"))</f>
        <v>AE</v>
      </c>
      <c r="AE44" s="15" t="str">
        <f>IF('2021 QCDR Measure Subm Template'!F12="No - Permission obtained and documentation available upon request",FALSE,IF('2021 QCDR Measure Subm Template'!H12="Existing Approved QCDR Measure With No Changes",FALSE,IF(AE11=0,"AF")))</f>
        <v>AF</v>
      </c>
      <c r="AF44" s="15" t="str">
        <f>IF('2021 QCDR Measure Subm Template'!F12="No - Permission obtained and documentation available upon request",FALSE,IF('2021 QCDR Measure Subm Template'!H12="Existing Approved QCDR Measure With No Changes",FALSE,IF(AF11=0,"AG")))</f>
        <v>AG</v>
      </c>
      <c r="AG44" s="15" t="str">
        <f>IF('2021 QCDR Measure Subm Template'!F12="No - Permission obtained and documentation available upon request",FALSE,IF('2021 QCDR Measure Subm Template'!H12="Existing Approved QCDR Measure With No Changes",FALSE,IF(AG11=0,"AH")))</f>
        <v>AH</v>
      </c>
      <c r="AH44" s="15" t="str">
        <f>IF('2021 QCDR Measure Subm Template'!F12="No - Permission obtained and documentation available upon request",FALSE,IF('2021 QCDR Measure Subm Template'!H12="Existing Approved QCDR Measure With No Changes",FALSE,IF(AH11=0,"AI")))</f>
        <v>AI</v>
      </c>
      <c r="AI44" s="15" t="b">
        <f>IF('2021 QCDR Measure Subm Template'!F12="No - Permission obtained and documentation available upon request",FALSE,IF('2021 QCDR Measure Subm Template'!H12="Existing Approved QCDR Measure With No Changes",FALSE,IF(AND(AI11=0,OR('2021 QCDR Measure Subm Template'!AH12="Yes",'2021 QCDR Measure Subm Template'!AI12="Yes")),"AJ")))</f>
        <v>0</v>
      </c>
      <c r="AJ44" s="15" t="str">
        <f>IF('2021 QCDR Measure Subm Template'!F12="No - Permission obtained and documentation available upon request",FALSE,IF('2021 QCDR Measure Subm Template'!H12="Existing Approved QCDR Measure With No Changes",FALSE,IF(ISBLANK('2021 QCDR Measure Subm Template'!AK12),"AK")))</f>
        <v>AK</v>
      </c>
      <c r="AK44" s="15">
        <f>IF('2021 QCDR Measure Subm Template'!F12="No - Permission obtained and documentation available upon request",0,IF('2021 QCDR Measure Subm Template'!H12="Existing Approved QCDR Measure With No Changes",0,IF(ISBLANK('2021 QCDR Measure Subm Template'!AL12),0,1)))</f>
        <v>1</v>
      </c>
      <c r="AL44" s="15" t="str">
        <f>IF('2021 QCDR Measure Subm Template'!F12="No - Permission obtained and documentation available upon request",FALSE,IF('2021 QCDR Measure Subm Template'!H12="Existing Approved QCDR Measure With No Changes",FALSE,IF(AND(AL11=0,'2021 QCDR Measure Subm Template'!AK12&lt;&gt;1),"AM")))</f>
        <v>AM</v>
      </c>
      <c r="AM44" s="15" t="str">
        <f>IF('2021 QCDR Measure Subm Template'!F12="No - Permission obtained and documentation available upon request",FALSE,IF('2021 QCDR Measure Subm Template'!H12="Existing Approved QCDR Measure With No Changes",FALSE,IF(AM11=0,"AN")))</f>
        <v>AN</v>
      </c>
      <c r="AN44" s="15">
        <f>IF('2021 QCDR Measure Subm Template'!F12="No - Permission obtained and documentation available upon request",0,IF(AND('2021 QCDR Measure Subm Template'!AN12="Yes",AN11=0),"AO",0))</f>
        <v>0</v>
      </c>
      <c r="AO44" s="15" t="str">
        <f t="shared" si="9"/>
        <v>AP</v>
      </c>
      <c r="AP44" s="15">
        <f>IF('2021 QCDR Measure Subm Template'!F12="No - Permission obtained and documentation available upon request",0,IF(AP11=0,0,1))</f>
        <v>0</v>
      </c>
      <c r="AQ44" s="15">
        <f>IF('2021 QCDR Measure Subm Template'!F12="No - Permission obtained and documentation available upon request",0,IF(AQ11=0,0,1))</f>
        <v>0</v>
      </c>
      <c r="AR44" s="15">
        <f>IF('2021 QCDR Measure Subm Template'!F12="No - Permission obtained and documentation available upon request",0,IF(AR11=0,0,1))</f>
        <v>0</v>
      </c>
      <c r="AS44" s="15">
        <f>IF('2021 QCDR Measure Subm Template'!F12="No - Permission obtained and documentation available upon request",0,IF(AS11=0,0,1))</f>
        <v>0</v>
      </c>
      <c r="AT44" s="15" t="str">
        <f t="shared" si="10"/>
        <v>AU</v>
      </c>
      <c r="AU44" s="15" t="str">
        <f>IF('2021 QCDR Measure Subm Template'!F12="No - Permission obtained and documentation available upon request",FALSE,IF(AU11=0,"AV"))</f>
        <v>AV</v>
      </c>
      <c r="AV44" s="15" t="str">
        <f>IF('2021 QCDR Measure Subm Template'!F12="No - Permission obtained and documentation available upon request",FALSE,IF(AV11=0,"AW"))</f>
        <v>AW</v>
      </c>
      <c r="AW44" s="15">
        <f t="shared" si="11"/>
        <v>0</v>
      </c>
      <c r="AX44" s="15">
        <f>IF('2021 QCDR Measure Subm Template'!F12="No - Permission obtained and documentation available upon request",0,IF(AX11=0,0,1))</f>
        <v>0</v>
      </c>
      <c r="AY44" s="15">
        <f>IF('2021 QCDR Measure Subm Template'!F12="No - Permission obtained and documentation available upon request",0,IF(AY11=0,0,1))</f>
        <v>0</v>
      </c>
      <c r="AZ44" s="15" t="str">
        <f t="shared" si="12"/>
        <v>BA</v>
      </c>
      <c r="BA44" s="15" t="str">
        <f>IF(OR(BA11=0,'2021 QCDR Measure Subm Template'!BB12="&lt;Specify&gt;"),"BB")</f>
        <v>BB</v>
      </c>
      <c r="BB44" s="15"/>
      <c r="BC44" s="15"/>
      <c r="BD44" s="15"/>
    </row>
    <row r="45" spans="3:57" ht="44.25" customHeight="1" x14ac:dyDescent="0.3">
      <c r="C45" s="1" t="str">
        <f>IF(C12=0,"Empty Row",IF(B12=33,"Complete", IF(SUM(D12:BA12)&lt;5,"Too Few Entries - Possible input error?","Missing Columns"))&amp;IF(SUM(D12:BA12)&gt;4,IF(NOT(Table5Internal[[#This Row],[Measure Review Status*]]=FALSE)," - "&amp;Table5Internal[[#This Row],[Measure Review Status*]],""),"")&amp;IF(SUM(D12:BA12)&gt;4,IF(NOT(Table5Internal[[#This Row],[Do you own this measure?*]]=FALSE)," - "&amp;Table5Internal[[#This Row],[Do you own this measure?*]],""),"")&amp;IF(AND(B12&lt;33,B12&gt;4),IF(NOT(Table5Internal[[#This Row],[If you answered "No" or "Co-owned by 2 or more QCDRs",  please indicate the owner or co-owners.]]=1)," - "&amp;Table5Internal[[#This Row],[If you answered "No" or "Co-owned by 2 or more QCDRs",  please indicate the owner or co-owners.]],""),"")&amp;IF(SUM(D12:BA12)&gt;4,IF(NOT(Table5Internal[[#This Row],[Measure Submission Status*]]=FALSE)," - "&amp;Table5Internal[[#This Row],[Measure Submission Status*]],""),"")&amp;IF(SUM(D12:BA12)&gt;4,IF(NOT(Table5Internal[[#This Row],[If this is a previously CMS approved measure, please provide the CMS assigned measure ID*]]=FALSE)," - "&amp;Table5Internal[[#This Row],[If this is a previously CMS approved measure, please provide the CMS assigned measure ID*]],""),"")&amp;IF(AND(B12&lt;33,B12&gt;4),IF(NOT(Table5Internal[[#This Row],[If existing measure with changes, please indicate what has changed to the existing measure]]=0)," - "&amp;Table5Internal[[#This Row],[If existing measure with changes, please indicate what has changed to the existing measure]],""),"")&amp;IF(AND(B12&lt;33,B12&gt;4),IF(NOT(Table5Internal[[#This Row],[Can the measure be benchmarked against the previous performance period data? ]]=FALSE)," - "&amp;Table5Internal[[#This Row],[Can the measure be benchmarked against the previous performance period data? ]],""),"")&amp;IF(SUM(D12:BA12)&gt;4,IF(NOT(Table5Internal[[#This Row],[Measure Title*]]=FALSE)," - "&amp;Table5Internal[[#This Row],[Measure Title*]],""),"")&amp;IF(SUM(D12:BA12)&gt;4,IF(NOT(Table5Internal[[#This Row],[Measure Description*]]=FALSE)," - "&amp;Table5Internal[[#This Row],[Measure Description*]],""),"")&amp;IF(SUM(D12:BA12)&gt;4,IF(NOT(Table5Internal[[#This Row],[Denominator*]]=FALSE)," - "&amp;Table5Internal[[#This Row],[Denominator*]],""),"")&amp;IF(SUM(D12:BA12)&gt;4,IF(NOT(Table5Internal[[#This Row],[Numerator*]]=FALSE)," - "&amp;Table5Internal[[#This Row],[Numerator*]],""),"")&amp;IF(SUM(D12:BA12)&gt;4,IF(NOT(Table5Internal[[#This Row],[Denominator Exclusions*]]=FALSE)," - "&amp;Table5Internal[[#This Row],[Denominator Exclusions*]],""),"")&amp;IF(SUM(D12:BA12)&gt;4,IF(NOT(Table5Internal[[#This Row],[ Denominator Exceptions*]]=FALSE)," - "&amp;Table5Internal[[#This Row],[ Denominator Exceptions*]],""),"")&amp;IF(SUM(D12:BA12)&gt;4,IF(NOT(Table5Internal[[#This Row],[Numerator Exclusions*]]=FALSE)," - "&amp;Table5Internal[[#This Row],[Numerator Exclusions*]],""),"")&amp;IF(SUM(D12:BA12)&gt;4,IF(NOT(Table5Internal[[#This Row],[Primary Data Source Used for Abstraction*]]=FALSE)," - "&amp;Table5Internal[[#This Row],[Primary Data Source Used for Abstraction*]],""),"")&amp;IF(SUM(D12:BA12)&gt;4,IF(NOT(Table5Internal[[#This Row],[Is the QCDR measure a high priority measure?*]]=FALSE)," - "&amp;Table5Internal[[#This Row],[Is the QCDR measure a high priority measure?*]],""),"")&amp;IF(SUM(D12:BA12)&gt;4,IF(NOT(Table5Internal[[#This Row],[High Priority Type*]]=FALSE)," - "&amp;Table5Internal[[#This Row],[High Priority Type*]],""),"")&amp;IF(SUM(D12:BA12)&gt;4,IF(NOT(Table5Internal[[#This Row],[Measure Type*]]=FALSE)," - "&amp;Table5Internal[[#This Row],[Measure Type*]],""),"")&amp;IF(SUM(D12:BA12)&gt;4,IF(NOT(Table5Internal[[#This Row],[NQS Domain*]]=FALSE)," - "&amp;Table5Internal[[#This Row],[NQS Domain*]],""),"")&amp;IF(SUM(D12:BA12)&gt;4,IF(NOT(Table5Internal[[#This Row],[Care Setting*]]=FALSE)," - "&amp;Table5Internal[[#This Row],[Care Setting*]],""),"")&amp;IF(AND(B12&lt;33,B12&gt;4),IF(NOT(Table5Internal[[#This Row],[If Multiple Care Settings selected, list Care Settings here.]]=0)," - "&amp;Table5Internal[[#This Row],[If Multiple Care Settings selected, list Care Settings here.]],""),"")&amp;IF(SUM(D12:BA12)&gt;4,IF(NOT(Table5Internal[[#This Row],[Includes Telehealth?*]]=FALSE)," - "&amp;Table5Internal[[#This Row],[Includes Telehealth?*]],""),"")&amp;IF(SUM(D12:BA12)&gt;4,IF(NOT(Table5Internal[[#This Row],[Which Meaningful Measure Area applies to this measure?*]]=FALSE)," - "&amp;Table5Internal[[#This Row],[Which Meaningful Measure Area applies to this measure?*]],""),"")&amp;IF(SUM(D12:BA12)&gt;4,IF(NOT(Table5Internal[[#This Row],[Meaningful Measure Area Rationale*]]=FALSE)," - "&amp;Table5Internal[[#This Row],[Meaningful Measure Area Rationale*]],""),"")&amp;IF(SUM(D12:BA12)&gt;4,IF(NOT(Table5Internal[[#This Row],[Inverse Measure*]]=FALSE)," - "&amp;Table5Internal[[#This Row],[Inverse Measure*]],""),"")&amp;IF(SUM(D12:BA12)&gt;4,IF(NOT(Table5Internal[[#This Row],[Proportional Measure*]]=FALSE)," - "&amp;Table5Internal[[#This Row],[Proportional Measure*]],""),"")&amp;IF(SUM(D12:BA12)&gt;4,IF(NOT(Table5Internal[[#This Row],[Continuous Variable Measure*]]=FALSE)," - "&amp;Table5Internal[[#This Row],[Continuous Variable Measure*]],""),"")&amp;IF(SUM(D12:BA12)&gt;4,IF(NOT(Table5Internal[[#This Row],[Ratio Measure*]]=FALSE)," - "&amp;Table5Internal[[#This Row],[Ratio Measure*]],""),"")&amp;IF(AND(B12&lt;33,B14&gt;4),IF(NOT(Table5Internal[[#This Row],[If Continuous Variable and/or Ratio is chosen, what is the range of the score(s)?]]=FALSE)," - "&amp;Table5Internal[[#This Row],[If Continuous Variable and/or Ratio is chosen, what is the range of the score(s)?]],""),"")&amp;IF(SUM(D12:BA12)&gt;4,IF(NOT(Table5Internal[[#This Row],[Number of performance rates to be calculated and submitted*]]=FALSE)," - "&amp;Table5Internal[[#This Row],[Number of performance rates to be calculated and submitted*]],""),"")&amp;IF(SUM(D12:BA12)&gt;4,IF(NOT(Table5Internal[[#This Row],[Indicate an Overall Performance Rate* ]]=FALSE)," - "&amp;Table5Internal[[#This Row],[Indicate an Overall Performance Rate* ]],""),"")&amp;IF(SUM(D12:BA12)&gt;4,IF(NOT(Table5Internal[[#This Row],[Risk-Adjusted Status*]]=FALSE)," - "&amp;Table5Internal[[#This Row],[Risk-Adjusted Status*]],""),"")&amp;IF(AND(B12&lt;33,B12&gt;4),IF(NOT(Table5Internal[[#This Row],[If risk-adjusted, indicate which score is risk-adjusted]]=0)," - "&amp;Table5Internal[[#This Row],[If risk-adjusted, indicate which score is risk-adjusted]],""),"")&amp;IF(SUM(D12:BA12)&gt;4,IF(NOT(Table5Internal[[#This Row],[Is the QCDR measure able to be abstracted?*]]=FALSE)," - "&amp;Table5Internal[[#This Row],[Is the QCDR measure able to be abstracted?*]],""),"")&amp;IF(SUM(D12:BA12)&gt;4,IF(NOT(Table5Internal[[#This Row],[Describe Link to Cost Measure/Improvement Activity*]]=FALSE)," - "&amp;Table5Internal[[#This Row],[Describe Link to Cost Measure/Improvement Activity*]],""),"")&amp;IF(SUM(D12:BA12)&gt;4,IF(NOT(Table5Internal[[#This Row],[Clinical Recommendation Statement*]]=FALSE)," - "&amp;Table5Internal[[#This Row],[Clinical Recommendation Statement*]],""),"")&amp;IF(SUM(D12:BA12)&gt;4,IF(NOT(Table5Internal[[#This Row],[Provide the rationale for the QCDR measure*]]=FALSE)," - "&amp;Table5Internal[[#This Row],[Provide the rationale for the QCDR measure*]],""),"")&amp;IF(SUM(D12:BA12)&gt;4,IF(NOT(Table5Internal[[#This Row],[Please indicate applicable specialty/specialties*]]=FALSE)," - "&amp;Table5Internal[[#This Row],[Please indicate applicable specialty/specialties*]],""),"")&amp;IF(SUM(D12:BA12)&gt;4,IF(NOT(Table5Internal[[#This Row],[Preferred measure published clinical category*]]=FALSE)," - "&amp;Table5Internal[[#This Row],[Preferred measure published clinical category*]],""),""))</f>
        <v>Empty Row</v>
      </c>
      <c r="D45" t="str">
        <f t="shared" si="3"/>
        <v>E</v>
      </c>
      <c r="E45" s="15" t="str">
        <f t="shared" si="4"/>
        <v>F</v>
      </c>
      <c r="F45" s="15" t="str">
        <f>IF(OR('2021 QCDR Measure Subm Template'!F13="Yes",('2021 QCDR Measure Subm Template'!G13="N/A")),1,IF('Shadow Table'!F12=0,"G",1))</f>
        <v>G</v>
      </c>
      <c r="G45" s="15" t="str">
        <f t="shared" si="5"/>
        <v>H</v>
      </c>
      <c r="H45" s="15" t="str">
        <f t="shared" si="6"/>
        <v>I</v>
      </c>
      <c r="I45" s="15">
        <f>IF('2021 QCDR Measure Subm Template'!F13="No - Permission obtained and documentation available upon request",0,IF(AND('2021 QCDR Measure Subm Template'!H13="Existing Approved QCDR Measure With Changes",'Shadow Table'!I12=0),"J",0))</f>
        <v>0</v>
      </c>
      <c r="J45" s="15" t="str">
        <f>IF('2021 QCDR Measure Subm Template'!F13="No - Permission obtained and documentation available upon request",0,IF(J12=0,"K"))</f>
        <v>K</v>
      </c>
      <c r="K45" s="15">
        <f>IF('2021 QCDR Measure Subm Template'!F13="No - Permission obtained and documentation available upon request",0,IF(K12=0,0,1))</f>
        <v>0</v>
      </c>
      <c r="L45" s="15" t="str">
        <f>IF('2021 QCDR Measure Subm Template'!F13="No - Permission obtained and documentation available upon request",FALSE,IF('2021 QCDR Measure Subm Template'!H13="Existing Approved QCDR Measure With No Changes",FALSE,IF(L12=0,"M")))</f>
        <v>M</v>
      </c>
      <c r="M45" s="15" t="str">
        <f>IF('2021 QCDR Measure Subm Template'!F13="No - Permission obtained and documentation available upon request",FALSE,IF('2021 QCDR Measure Subm Template'!H13="Existing Approved QCDR Measure With No Changes",FALSE,IF(M12=0,"N")))</f>
        <v>N</v>
      </c>
      <c r="N45" s="15" t="str">
        <f>IF('2021 QCDR Measure Subm Template'!F13="No - Permission obtained and documentation available upon request",FALSE,IF('2021 QCDR Measure Subm Template'!H13="Existing Approved QCDR Measure With No Changes",FALSE,IF(N12=0,"O")))</f>
        <v>O</v>
      </c>
      <c r="O45" s="15" t="str">
        <f>IF('2021 QCDR Measure Subm Template'!F13="No - Permission obtained and documentation available upon request",FALSE,IF('2021 QCDR Measure Subm Template'!H13="Existing Approved QCDR Measure With No Changes",FALSE,IF(O12=0,"P")))</f>
        <v>P</v>
      </c>
      <c r="P45" s="15" t="str">
        <f>IF('2021 QCDR Measure Subm Template'!F13="No - Permission obtained and documentation available upon request",FALSE,IF('2021 QCDR Measure Subm Template'!H13="Existing Approved QCDR Measure With No Changes",FALSE,IF(P12=0,"Q")))</f>
        <v>Q</v>
      </c>
      <c r="Q45" s="15" t="str">
        <f>IF('2021 QCDR Measure Subm Template'!F13="No - Permission obtained and documentation available upon request",FALSE,IF('2021 QCDR Measure Subm Template'!H13="Existing Approved QCDR Measure With No Changes",FALSE,IF(Q12=0,"R")))</f>
        <v>R</v>
      </c>
      <c r="R45" s="15" t="str">
        <f>IF('2021 QCDR Measure Subm Template'!F13="No - Permission obtained and documentation available upon request",FALSE,IF('2021 QCDR Measure Subm Template'!H13="Existing Approved QCDR Measure With No Changes",FALSE,IF(R12=0,"S")))</f>
        <v>S</v>
      </c>
      <c r="S45" s="15" t="str">
        <f t="shared" si="7"/>
        <v>T</v>
      </c>
      <c r="T45" s="15">
        <f t="shared" si="8"/>
        <v>0</v>
      </c>
      <c r="U45" s="15">
        <f>IF('2021 QCDR Measure Subm Template'!F13="No - Permission obtained and documentation available upon request",0,IF(U12=0,0,1))</f>
        <v>0</v>
      </c>
      <c r="V45" s="15" t="str">
        <f>IF('2021 QCDR Measure Subm Template'!F13="No - Permission obtained and documentation available upon request",FALSE,IF('2021 QCDR Measure Subm Template'!H13="Existing Approved QCDR Measure With No Changes",FALSE,IF(OR(V12=0,'2021 QCDR Measure Subm Template'!W13="&lt;Specify&gt;"),"W")))</f>
        <v>W</v>
      </c>
      <c r="W45" s="17" t="str">
        <f>IF('2021 QCDR Measure Subm Template'!F13="No - Permission obtained and documentation available upon request",FALSE,IF('2021 QCDR Measure Subm Template'!H13="Existing Approved QCDR Measure With No Changes",FALSE,IF(W12=0,"X",IF(AND('2021 QCDR Measure Subm Template'!W13="Yes",'2021 QCDR Measure Subm Template'!X13="PLEASE SPECIFY"),"X"))))</f>
        <v>X</v>
      </c>
      <c r="X45" s="15" t="str">
        <f>IF('2021 QCDR Measure Subm Template'!F13="No - Permission obtained and documentation available upon request",FALSE,IF('2021 QCDR Measure Subm Template'!H13="Existing Approved QCDR Measure With No Changes",FALSE,IF(X12=0,"Y")))</f>
        <v>Y</v>
      </c>
      <c r="Y45" s="15" t="str">
        <f>IF('2021 QCDR Measure Subm Template'!F13="No - Permission obtained and documentation available upon request",FALSE,IF('2021 QCDR Measure Subm Template'!H13="Existing Approved QCDR Measure With No Changes",FALSE,IF(Y12=0,"Z")))</f>
        <v>Z</v>
      </c>
      <c r="Z45" s="15" t="str">
        <f>IF('2021 QCDR Measure Subm Template'!F13="No - Permission obtained and documentation available upon request",FALSE,IF(Z12=0,"AA"))</f>
        <v>AA</v>
      </c>
      <c r="AA45" s="15">
        <f>IF('2021 QCDR Measure Subm Template'!F13="No - Permission obtained and documentation available upon request",0,IF(AND('2021 QCDR Measure Subm Template'!AA13="Multiple Care Settings",'Shadow Table'!Z12=0),"AB",0))</f>
        <v>0</v>
      </c>
      <c r="AB45" s="15" t="str">
        <f>IF('2021 QCDR Measure Subm Template'!F13="No - Permission obtained and documentation available upon request",FALSE,IF(AB12=0,"AC"))</f>
        <v>AC</v>
      </c>
      <c r="AC45" s="15" t="str">
        <f>IF('2021 QCDR Measure Subm Template'!F13="No - Permission obtained and documentation available upon request",FALSE,IF('2021 QCDR Measure Subm Template'!H13="Existing Approved QCDR Measure With No Changes",FALSE,IF(AC12=0,"AD")))</f>
        <v>AD</v>
      </c>
      <c r="AD45" s="15" t="str">
        <f>IF('2021 QCDR Measure Subm Template'!F13="No - Permission obtained and documentation available upon request",FALSE,IF(AD12=0,"AE"))</f>
        <v>AE</v>
      </c>
      <c r="AE45" s="15" t="str">
        <f>IF('2021 QCDR Measure Subm Template'!F13="No - Permission obtained and documentation available upon request",FALSE,IF('2021 QCDR Measure Subm Template'!H13="Existing Approved QCDR Measure With No Changes",FALSE,IF(AE12=0,"AF")))</f>
        <v>AF</v>
      </c>
      <c r="AF45" s="15" t="str">
        <f>IF('2021 QCDR Measure Subm Template'!F13="No - Permission obtained and documentation available upon request",FALSE,IF('2021 QCDR Measure Subm Template'!H13="Existing Approved QCDR Measure With No Changes",FALSE,IF(AF12=0,"AG")))</f>
        <v>AG</v>
      </c>
      <c r="AG45" s="15" t="str">
        <f>IF('2021 QCDR Measure Subm Template'!F13="No - Permission obtained and documentation available upon request",FALSE,IF('2021 QCDR Measure Subm Template'!H13="Existing Approved QCDR Measure With No Changes",FALSE,IF(AG12=0,"AH")))</f>
        <v>AH</v>
      </c>
      <c r="AH45" s="15" t="str">
        <f>IF('2021 QCDR Measure Subm Template'!F13="No - Permission obtained and documentation available upon request",FALSE,IF('2021 QCDR Measure Subm Template'!H13="Existing Approved QCDR Measure With No Changes",FALSE,IF(AH12=0,"AI")))</f>
        <v>AI</v>
      </c>
      <c r="AI45" s="15" t="b">
        <f>IF('2021 QCDR Measure Subm Template'!F13="No - Permission obtained and documentation available upon request",FALSE,IF('2021 QCDR Measure Subm Template'!H13="Existing Approved QCDR Measure With No Changes",FALSE,IF(AND(AI12=0,OR('2021 QCDR Measure Subm Template'!AH13="Yes",'2021 QCDR Measure Subm Template'!AI13="Yes")),"AJ")))</f>
        <v>0</v>
      </c>
      <c r="AJ45" s="15" t="str">
        <f>IF('2021 QCDR Measure Subm Template'!F13="No - Permission obtained and documentation available upon request",FALSE,IF('2021 QCDR Measure Subm Template'!H13="Existing Approved QCDR Measure With No Changes",FALSE,IF(ISBLANK('2021 QCDR Measure Subm Template'!AK13),"AK")))</f>
        <v>AK</v>
      </c>
      <c r="AK45" s="15">
        <f>IF('2021 QCDR Measure Subm Template'!F13="No - Permission obtained and documentation available upon request",0,IF('2021 QCDR Measure Subm Template'!H13="Existing Approved QCDR Measure With No Changes",0,IF(ISBLANK('2021 QCDR Measure Subm Template'!AL13),0,1)))</f>
        <v>1</v>
      </c>
      <c r="AL45" s="15" t="str">
        <f>IF('2021 QCDR Measure Subm Template'!F13="No - Permission obtained and documentation available upon request",FALSE,IF('2021 QCDR Measure Subm Template'!H13="Existing Approved QCDR Measure With No Changes",FALSE,IF(AND(AL12=0,'2021 QCDR Measure Subm Template'!AK13&lt;&gt;1),"AM")))</f>
        <v>AM</v>
      </c>
      <c r="AM45" s="15" t="str">
        <f>IF('2021 QCDR Measure Subm Template'!F13="No - Permission obtained and documentation available upon request",FALSE,IF('2021 QCDR Measure Subm Template'!H13="Existing Approved QCDR Measure With No Changes",FALSE,IF(AM12=0,"AN")))</f>
        <v>AN</v>
      </c>
      <c r="AN45" s="15">
        <f>IF('2021 QCDR Measure Subm Template'!F13="No - Permission obtained and documentation available upon request",0,IF(AND('2021 QCDR Measure Subm Template'!AN13="Yes",AN12=0),"AO",0))</f>
        <v>0</v>
      </c>
      <c r="AO45" s="15" t="str">
        <f t="shared" si="9"/>
        <v>AP</v>
      </c>
      <c r="AP45" s="15">
        <f>IF('2021 QCDR Measure Subm Template'!F13="No - Permission obtained and documentation available upon request",0,IF(AP12=0,0,1))</f>
        <v>0</v>
      </c>
      <c r="AQ45" s="15">
        <f>IF('2021 QCDR Measure Subm Template'!F13="No - Permission obtained and documentation available upon request",0,IF(AQ12=0,0,1))</f>
        <v>0</v>
      </c>
      <c r="AR45" s="15">
        <f>IF('2021 QCDR Measure Subm Template'!F13="No - Permission obtained and documentation available upon request",0,IF(AR12=0,0,1))</f>
        <v>0</v>
      </c>
      <c r="AS45" s="15">
        <f>IF('2021 QCDR Measure Subm Template'!F13="No - Permission obtained and documentation available upon request",0,IF(AS12=0,0,1))</f>
        <v>0</v>
      </c>
      <c r="AT45" s="15" t="str">
        <f t="shared" si="10"/>
        <v>AU</v>
      </c>
      <c r="AU45" s="15" t="str">
        <f>IF('2021 QCDR Measure Subm Template'!F13="No - Permission obtained and documentation available upon request",FALSE,IF(AU12=0,"AV"))</f>
        <v>AV</v>
      </c>
      <c r="AV45" s="15" t="str">
        <f>IF('2021 QCDR Measure Subm Template'!F13="No - Permission obtained and documentation available upon request",FALSE,IF(AV12=0,"AW"))</f>
        <v>AW</v>
      </c>
      <c r="AW45" s="15">
        <f t="shared" si="11"/>
        <v>0</v>
      </c>
      <c r="AX45" s="15">
        <f>IF('2021 QCDR Measure Subm Template'!F13="No - Permission obtained and documentation available upon request",0,IF(AX12=0,0,1))</f>
        <v>0</v>
      </c>
      <c r="AY45" s="15">
        <f>IF('2021 QCDR Measure Subm Template'!F13="No - Permission obtained and documentation available upon request",0,IF(AY12=0,0,1))</f>
        <v>0</v>
      </c>
      <c r="AZ45" s="15" t="str">
        <f t="shared" si="12"/>
        <v>BA</v>
      </c>
      <c r="BA45" s="15" t="str">
        <f>IF(OR(BA12=0,'2021 QCDR Measure Subm Template'!BB13="&lt;Specify&gt;"),"BB")</f>
        <v>BB</v>
      </c>
      <c r="BB45" s="15"/>
      <c r="BC45" s="15"/>
      <c r="BD45" s="15"/>
    </row>
    <row r="46" spans="3:57" ht="44.25" customHeight="1" x14ac:dyDescent="0.3">
      <c r="C46" s="1" t="str">
        <f>IF(C13=0,"Empty Row",IF(B13=33,"Complete", IF(SUM(D13:BA13)&lt;5,"Too Few Entries - Possible input error?","Missing Columns"))&amp;IF(SUM(D13:BA13)&gt;4,IF(NOT(Table5Internal[[#This Row],[Measure Review Status*]]=FALSE)," - "&amp;Table5Internal[[#This Row],[Measure Review Status*]],""),"")&amp;IF(SUM(D13:BA13)&gt;4,IF(NOT(Table5Internal[[#This Row],[Do you own this measure?*]]=FALSE)," - "&amp;Table5Internal[[#This Row],[Do you own this measure?*]],""),"")&amp;IF(AND(B13&lt;33,B13&gt;4),IF(NOT(Table5Internal[[#This Row],[If you answered "No" or "Co-owned by 2 or more QCDRs",  please indicate the owner or co-owners.]]=1)," - "&amp;Table5Internal[[#This Row],[If you answered "No" or "Co-owned by 2 or more QCDRs",  please indicate the owner or co-owners.]],""),"")&amp;IF(SUM(D13:BA13)&gt;4,IF(NOT(Table5Internal[[#This Row],[Measure Submission Status*]]=FALSE)," - "&amp;Table5Internal[[#This Row],[Measure Submission Status*]],""),"")&amp;IF(SUM(D13:BA13)&gt;4,IF(NOT(Table5Internal[[#This Row],[If this is a previously CMS approved measure, please provide the CMS assigned measure ID*]]=FALSE)," - "&amp;Table5Internal[[#This Row],[If this is a previously CMS approved measure, please provide the CMS assigned measure ID*]],""),"")&amp;IF(AND(B13&lt;33,B13&gt;4),IF(NOT(Table5Internal[[#This Row],[If existing measure with changes, please indicate what has changed to the existing measure]]=0)," - "&amp;Table5Internal[[#This Row],[If existing measure with changes, please indicate what has changed to the existing measure]],""),"")&amp;IF(AND(B13&lt;33,B13&gt;4),IF(NOT(Table5Internal[[#This Row],[Can the measure be benchmarked against the previous performance period data? ]]=FALSE)," - "&amp;Table5Internal[[#This Row],[Can the measure be benchmarked against the previous performance period data? ]],""),"")&amp;IF(SUM(D13:BA13)&gt;4,IF(NOT(Table5Internal[[#This Row],[Measure Title*]]=FALSE)," - "&amp;Table5Internal[[#This Row],[Measure Title*]],""),"")&amp;IF(SUM(D13:BA13)&gt;4,IF(NOT(Table5Internal[[#This Row],[Measure Description*]]=FALSE)," - "&amp;Table5Internal[[#This Row],[Measure Description*]],""),"")&amp;IF(SUM(D13:BA13)&gt;4,IF(NOT(Table5Internal[[#This Row],[Denominator*]]=FALSE)," - "&amp;Table5Internal[[#This Row],[Denominator*]],""),"")&amp;IF(SUM(D13:BA13)&gt;4,IF(NOT(Table5Internal[[#This Row],[Numerator*]]=FALSE)," - "&amp;Table5Internal[[#This Row],[Numerator*]],""),"")&amp;IF(SUM(D13:BA13)&gt;4,IF(NOT(Table5Internal[[#This Row],[Denominator Exclusions*]]=FALSE)," - "&amp;Table5Internal[[#This Row],[Denominator Exclusions*]],""),"")&amp;IF(SUM(D13:BA13)&gt;4,IF(NOT(Table5Internal[[#This Row],[ Denominator Exceptions*]]=FALSE)," - "&amp;Table5Internal[[#This Row],[ Denominator Exceptions*]],""),"")&amp;IF(SUM(D13:BA13)&gt;4,IF(NOT(Table5Internal[[#This Row],[Numerator Exclusions*]]=FALSE)," - "&amp;Table5Internal[[#This Row],[Numerator Exclusions*]],""),"")&amp;IF(SUM(D13:BA13)&gt;4,IF(NOT(Table5Internal[[#This Row],[Primary Data Source Used for Abstraction*]]=FALSE)," - "&amp;Table5Internal[[#This Row],[Primary Data Source Used for Abstraction*]],""),"")&amp;IF(SUM(D13:BA13)&gt;4,IF(NOT(Table5Internal[[#This Row],[Is the QCDR measure a high priority measure?*]]=FALSE)," - "&amp;Table5Internal[[#This Row],[Is the QCDR measure a high priority measure?*]],""),"")&amp;IF(SUM(D13:BA13)&gt;4,IF(NOT(Table5Internal[[#This Row],[High Priority Type*]]=FALSE)," - "&amp;Table5Internal[[#This Row],[High Priority Type*]],""),"")&amp;IF(SUM(D13:BA13)&gt;4,IF(NOT(Table5Internal[[#This Row],[Measure Type*]]=FALSE)," - "&amp;Table5Internal[[#This Row],[Measure Type*]],""),"")&amp;IF(SUM(D13:BA13)&gt;4,IF(NOT(Table5Internal[[#This Row],[NQS Domain*]]=FALSE)," - "&amp;Table5Internal[[#This Row],[NQS Domain*]],""),"")&amp;IF(SUM(D13:BA13)&gt;4,IF(NOT(Table5Internal[[#This Row],[Care Setting*]]=FALSE)," - "&amp;Table5Internal[[#This Row],[Care Setting*]],""),"")&amp;IF(AND(B13&lt;33,B13&gt;4),IF(NOT(Table5Internal[[#This Row],[If Multiple Care Settings selected, list Care Settings here.]]=0)," - "&amp;Table5Internal[[#This Row],[If Multiple Care Settings selected, list Care Settings here.]],""),"")&amp;IF(SUM(D13:BA13)&gt;4,IF(NOT(Table5Internal[[#This Row],[Includes Telehealth?*]]=FALSE)," - "&amp;Table5Internal[[#This Row],[Includes Telehealth?*]],""),"")&amp;IF(SUM(D13:BA13)&gt;4,IF(NOT(Table5Internal[[#This Row],[Which Meaningful Measure Area applies to this measure?*]]=FALSE)," - "&amp;Table5Internal[[#This Row],[Which Meaningful Measure Area applies to this measure?*]],""),"")&amp;IF(SUM(D13:BA13)&gt;4,IF(NOT(Table5Internal[[#This Row],[Meaningful Measure Area Rationale*]]=FALSE)," - "&amp;Table5Internal[[#This Row],[Meaningful Measure Area Rationale*]],""),"")&amp;IF(SUM(D13:BA13)&gt;4,IF(NOT(Table5Internal[[#This Row],[Inverse Measure*]]=FALSE)," - "&amp;Table5Internal[[#This Row],[Inverse Measure*]],""),"")&amp;IF(SUM(D13:BA13)&gt;4,IF(NOT(Table5Internal[[#This Row],[Proportional Measure*]]=FALSE)," - "&amp;Table5Internal[[#This Row],[Proportional Measure*]],""),"")&amp;IF(SUM(D13:BA13)&gt;4,IF(NOT(Table5Internal[[#This Row],[Continuous Variable Measure*]]=FALSE)," - "&amp;Table5Internal[[#This Row],[Continuous Variable Measure*]],""),"")&amp;IF(SUM(D13:BA13)&gt;4,IF(NOT(Table5Internal[[#This Row],[Ratio Measure*]]=FALSE)," - "&amp;Table5Internal[[#This Row],[Ratio Measure*]],""),"")&amp;IF(AND(B13&lt;33,B15&gt;4),IF(NOT(Table5Internal[[#This Row],[If Continuous Variable and/or Ratio is chosen, what is the range of the score(s)?]]=FALSE)," - "&amp;Table5Internal[[#This Row],[If Continuous Variable and/or Ratio is chosen, what is the range of the score(s)?]],""),"")&amp;IF(SUM(D13:BA13)&gt;4,IF(NOT(Table5Internal[[#This Row],[Number of performance rates to be calculated and submitted*]]=FALSE)," - "&amp;Table5Internal[[#This Row],[Number of performance rates to be calculated and submitted*]],""),"")&amp;IF(SUM(D13:BA13)&gt;4,IF(NOT(Table5Internal[[#This Row],[Indicate an Overall Performance Rate* ]]=FALSE)," - "&amp;Table5Internal[[#This Row],[Indicate an Overall Performance Rate* ]],""),"")&amp;IF(SUM(D13:BA13)&gt;4,IF(NOT(Table5Internal[[#This Row],[Risk-Adjusted Status*]]=FALSE)," - "&amp;Table5Internal[[#This Row],[Risk-Adjusted Status*]],""),"")&amp;IF(AND(B13&lt;33,B13&gt;4),IF(NOT(Table5Internal[[#This Row],[If risk-adjusted, indicate which score is risk-adjusted]]=0)," - "&amp;Table5Internal[[#This Row],[If risk-adjusted, indicate which score is risk-adjusted]],""),"")&amp;IF(SUM(D13:BA13)&gt;4,IF(NOT(Table5Internal[[#This Row],[Is the QCDR measure able to be abstracted?*]]=FALSE)," - "&amp;Table5Internal[[#This Row],[Is the QCDR measure able to be abstracted?*]],""),"")&amp;IF(SUM(D13:BA13)&gt;4,IF(NOT(Table5Internal[[#This Row],[Describe Link to Cost Measure/Improvement Activity*]]=FALSE)," - "&amp;Table5Internal[[#This Row],[Describe Link to Cost Measure/Improvement Activity*]],""),"")&amp;IF(SUM(D13:BA13)&gt;4,IF(NOT(Table5Internal[[#This Row],[Clinical Recommendation Statement*]]=FALSE)," - "&amp;Table5Internal[[#This Row],[Clinical Recommendation Statement*]],""),"")&amp;IF(SUM(D13:BA13)&gt;4,IF(NOT(Table5Internal[[#This Row],[Provide the rationale for the QCDR measure*]]=FALSE)," - "&amp;Table5Internal[[#This Row],[Provide the rationale for the QCDR measure*]],""),"")&amp;IF(SUM(D13:BA13)&gt;4,IF(NOT(Table5Internal[[#This Row],[Please indicate applicable specialty/specialties*]]=FALSE)," - "&amp;Table5Internal[[#This Row],[Please indicate applicable specialty/specialties*]],""),"")&amp;IF(SUM(D13:BA13)&gt;4,IF(NOT(Table5Internal[[#This Row],[Preferred measure published clinical category*]]=FALSE)," - "&amp;Table5Internal[[#This Row],[Preferred measure published clinical category*]],""),""))</f>
        <v>Empty Row</v>
      </c>
      <c r="D46" t="str">
        <f t="shared" si="3"/>
        <v>E</v>
      </c>
      <c r="E46" s="15" t="str">
        <f t="shared" si="4"/>
        <v>F</v>
      </c>
      <c r="F46" s="15" t="str">
        <f>IF(OR('2021 QCDR Measure Subm Template'!F14="Yes",('2021 QCDR Measure Subm Template'!G14="N/A")),1,IF('Shadow Table'!F13=0,"G",1))</f>
        <v>G</v>
      </c>
      <c r="G46" s="15" t="str">
        <f t="shared" si="5"/>
        <v>H</v>
      </c>
      <c r="H46" s="15" t="str">
        <f t="shared" si="6"/>
        <v>I</v>
      </c>
      <c r="I46" s="15">
        <f>IF('2021 QCDR Measure Subm Template'!F14="No - Permission obtained and documentation available upon request",0,IF(AND('2021 QCDR Measure Subm Template'!H14="Existing Approved QCDR Measure With Changes",'Shadow Table'!I13=0),"J",0))</f>
        <v>0</v>
      </c>
      <c r="J46" s="15" t="str">
        <f>IF('2021 QCDR Measure Subm Template'!F14="No - Permission obtained and documentation available upon request",0,IF(J13=0,"K"))</f>
        <v>K</v>
      </c>
      <c r="K46" s="15">
        <f>IF('2021 QCDR Measure Subm Template'!F14="No - Permission obtained and documentation available upon request",0,IF(K13=0,0,1))</f>
        <v>0</v>
      </c>
      <c r="L46" s="15" t="str">
        <f>IF('2021 QCDR Measure Subm Template'!F14="No - Permission obtained and documentation available upon request",FALSE,IF('2021 QCDR Measure Subm Template'!H14="Existing Approved QCDR Measure With No Changes",FALSE,IF(L13=0,"M")))</f>
        <v>M</v>
      </c>
      <c r="M46" s="15" t="str">
        <f>IF('2021 QCDR Measure Subm Template'!F14="No - Permission obtained and documentation available upon request",FALSE,IF('2021 QCDR Measure Subm Template'!H14="Existing Approved QCDR Measure With No Changes",FALSE,IF(M13=0,"N")))</f>
        <v>N</v>
      </c>
      <c r="N46" s="15" t="str">
        <f>IF('2021 QCDR Measure Subm Template'!F14="No - Permission obtained and documentation available upon request",FALSE,IF('2021 QCDR Measure Subm Template'!H14="Existing Approved QCDR Measure With No Changes",FALSE,IF(N13=0,"O")))</f>
        <v>O</v>
      </c>
      <c r="O46" s="15" t="str">
        <f>IF('2021 QCDR Measure Subm Template'!F14="No - Permission obtained and documentation available upon request",FALSE,IF('2021 QCDR Measure Subm Template'!H14="Existing Approved QCDR Measure With No Changes",FALSE,IF(O13=0,"P")))</f>
        <v>P</v>
      </c>
      <c r="P46" s="15" t="str">
        <f>IF('2021 QCDR Measure Subm Template'!F14="No - Permission obtained and documentation available upon request",FALSE,IF('2021 QCDR Measure Subm Template'!H14="Existing Approved QCDR Measure With No Changes",FALSE,IF(P13=0,"Q")))</f>
        <v>Q</v>
      </c>
      <c r="Q46" s="15" t="str">
        <f>IF('2021 QCDR Measure Subm Template'!F14="No - Permission obtained and documentation available upon request",FALSE,IF('2021 QCDR Measure Subm Template'!H14="Existing Approved QCDR Measure With No Changes",FALSE,IF(Q13=0,"R")))</f>
        <v>R</v>
      </c>
      <c r="R46" s="15" t="str">
        <f>IF('2021 QCDR Measure Subm Template'!F14="No - Permission obtained and documentation available upon request",FALSE,IF('2021 QCDR Measure Subm Template'!H14="Existing Approved QCDR Measure With No Changes",FALSE,IF(R13=0,"S")))</f>
        <v>S</v>
      </c>
      <c r="S46" s="15" t="str">
        <f t="shared" si="7"/>
        <v>T</v>
      </c>
      <c r="T46" s="15">
        <f t="shared" si="8"/>
        <v>0</v>
      </c>
      <c r="U46" s="15">
        <f>IF('2021 QCDR Measure Subm Template'!F14="No - Permission obtained and documentation available upon request",0,IF(U13=0,0,1))</f>
        <v>0</v>
      </c>
      <c r="V46" s="15" t="str">
        <f>IF('2021 QCDR Measure Subm Template'!F14="No - Permission obtained and documentation available upon request",FALSE,IF('2021 QCDR Measure Subm Template'!H14="Existing Approved QCDR Measure With No Changes",FALSE,IF(OR(V13=0,'2021 QCDR Measure Subm Template'!W14="&lt;Specify&gt;"),"W")))</f>
        <v>W</v>
      </c>
      <c r="W46" s="17" t="str">
        <f>IF('2021 QCDR Measure Subm Template'!F14="No - Permission obtained and documentation available upon request",FALSE,IF('2021 QCDR Measure Subm Template'!H14="Existing Approved QCDR Measure With No Changes",FALSE,IF(W13=0,"X",IF(AND('2021 QCDR Measure Subm Template'!W14="Yes",'2021 QCDR Measure Subm Template'!X14="PLEASE SPECIFY"),"X"))))</f>
        <v>X</v>
      </c>
      <c r="X46" s="15" t="str">
        <f>IF('2021 QCDR Measure Subm Template'!F14="No - Permission obtained and documentation available upon request",FALSE,IF('2021 QCDR Measure Subm Template'!H14="Existing Approved QCDR Measure With No Changes",FALSE,IF(X13=0,"Y")))</f>
        <v>Y</v>
      </c>
      <c r="Y46" s="15" t="str">
        <f>IF('2021 QCDR Measure Subm Template'!F14="No - Permission obtained and documentation available upon request",FALSE,IF('2021 QCDR Measure Subm Template'!H14="Existing Approved QCDR Measure With No Changes",FALSE,IF(Y13=0,"Z")))</f>
        <v>Z</v>
      </c>
      <c r="Z46" s="15" t="str">
        <f>IF('2021 QCDR Measure Subm Template'!F14="No - Permission obtained and documentation available upon request",FALSE,IF(Z13=0,"AA"))</f>
        <v>AA</v>
      </c>
      <c r="AA46" s="15">
        <f>IF('2021 QCDR Measure Subm Template'!F14="No - Permission obtained and documentation available upon request",0,IF(AND('2021 QCDR Measure Subm Template'!AA14="Multiple Care Settings",'Shadow Table'!Z13=0),"AB",0))</f>
        <v>0</v>
      </c>
      <c r="AB46" s="15" t="str">
        <f>IF('2021 QCDR Measure Subm Template'!F14="No - Permission obtained and documentation available upon request",FALSE,IF(AB13=0,"AC"))</f>
        <v>AC</v>
      </c>
      <c r="AC46" s="15" t="str">
        <f>IF('2021 QCDR Measure Subm Template'!F14="No - Permission obtained and documentation available upon request",FALSE,IF('2021 QCDR Measure Subm Template'!H14="Existing Approved QCDR Measure With No Changes",FALSE,IF(AC13=0,"AD")))</f>
        <v>AD</v>
      </c>
      <c r="AD46" s="15" t="str">
        <f>IF('2021 QCDR Measure Subm Template'!F14="No - Permission obtained and documentation available upon request",FALSE,IF(AD13=0,"AE"))</f>
        <v>AE</v>
      </c>
      <c r="AE46" s="15" t="str">
        <f>IF('2021 QCDR Measure Subm Template'!F14="No - Permission obtained and documentation available upon request",FALSE,IF('2021 QCDR Measure Subm Template'!H14="Existing Approved QCDR Measure With No Changes",FALSE,IF(AE13=0,"AF")))</f>
        <v>AF</v>
      </c>
      <c r="AF46" s="15" t="str">
        <f>IF('2021 QCDR Measure Subm Template'!F14="No - Permission obtained and documentation available upon request",FALSE,IF('2021 QCDR Measure Subm Template'!H14="Existing Approved QCDR Measure With No Changes",FALSE,IF(AF13=0,"AG")))</f>
        <v>AG</v>
      </c>
      <c r="AG46" s="15" t="str">
        <f>IF('2021 QCDR Measure Subm Template'!F14="No - Permission obtained and documentation available upon request",FALSE,IF('2021 QCDR Measure Subm Template'!H14="Existing Approved QCDR Measure With No Changes",FALSE,IF(AG13=0,"AH")))</f>
        <v>AH</v>
      </c>
      <c r="AH46" s="15" t="str">
        <f>IF('2021 QCDR Measure Subm Template'!F14="No - Permission obtained and documentation available upon request",FALSE,IF('2021 QCDR Measure Subm Template'!H14="Existing Approved QCDR Measure With No Changes",FALSE,IF(AH13=0,"AI")))</f>
        <v>AI</v>
      </c>
      <c r="AI46" s="15" t="b">
        <f>IF('2021 QCDR Measure Subm Template'!F14="No - Permission obtained and documentation available upon request",FALSE,IF('2021 QCDR Measure Subm Template'!H14="Existing Approved QCDR Measure With No Changes",FALSE,IF(AND(AI13=0,OR('2021 QCDR Measure Subm Template'!AH14="Yes",'2021 QCDR Measure Subm Template'!AI14="Yes")),"AJ")))</f>
        <v>0</v>
      </c>
      <c r="AJ46" s="15" t="str">
        <f>IF('2021 QCDR Measure Subm Template'!F14="No - Permission obtained and documentation available upon request",FALSE,IF('2021 QCDR Measure Subm Template'!H14="Existing Approved QCDR Measure With No Changes",FALSE,IF(ISBLANK('2021 QCDR Measure Subm Template'!AK14),"AK")))</f>
        <v>AK</v>
      </c>
      <c r="AK46" s="15">
        <f>IF('2021 QCDR Measure Subm Template'!F14="No - Permission obtained and documentation available upon request",0,IF('2021 QCDR Measure Subm Template'!H14="Existing Approved QCDR Measure With No Changes",0,IF(ISBLANK('2021 QCDR Measure Subm Template'!AL14),0,1)))</f>
        <v>1</v>
      </c>
      <c r="AL46" s="15" t="str">
        <f>IF('2021 QCDR Measure Subm Template'!F14="No - Permission obtained and documentation available upon request",FALSE,IF('2021 QCDR Measure Subm Template'!H14="Existing Approved QCDR Measure With No Changes",FALSE,IF(AND(AL13=0,'2021 QCDR Measure Subm Template'!AK14&lt;&gt;1),"AM")))</f>
        <v>AM</v>
      </c>
      <c r="AM46" s="15" t="str">
        <f>IF('2021 QCDR Measure Subm Template'!F14="No - Permission obtained and documentation available upon request",FALSE,IF('2021 QCDR Measure Subm Template'!H14="Existing Approved QCDR Measure With No Changes",FALSE,IF(AM13=0,"AN")))</f>
        <v>AN</v>
      </c>
      <c r="AN46" s="15">
        <f>IF('2021 QCDR Measure Subm Template'!F14="No - Permission obtained and documentation available upon request",0,IF(AND('2021 QCDR Measure Subm Template'!AN14="Yes",AN13=0),"AO",0))</f>
        <v>0</v>
      </c>
      <c r="AO46" s="15" t="str">
        <f t="shared" si="9"/>
        <v>AP</v>
      </c>
      <c r="AP46" s="15">
        <f>IF('2021 QCDR Measure Subm Template'!F14="No - Permission obtained and documentation available upon request",0,IF(AP13=0,0,1))</f>
        <v>0</v>
      </c>
      <c r="AQ46" s="15">
        <f>IF('2021 QCDR Measure Subm Template'!F14="No - Permission obtained and documentation available upon request",0,IF(AQ13=0,0,1))</f>
        <v>0</v>
      </c>
      <c r="AR46" s="15">
        <f>IF('2021 QCDR Measure Subm Template'!F14="No - Permission obtained and documentation available upon request",0,IF(AR13=0,0,1))</f>
        <v>0</v>
      </c>
      <c r="AS46" s="15">
        <f>IF('2021 QCDR Measure Subm Template'!F14="No - Permission obtained and documentation available upon request",0,IF(AS13=0,0,1))</f>
        <v>0</v>
      </c>
      <c r="AT46" s="15" t="str">
        <f t="shared" si="10"/>
        <v>AU</v>
      </c>
      <c r="AU46" s="15" t="str">
        <f>IF('2021 QCDR Measure Subm Template'!F14="No - Permission obtained and documentation available upon request",FALSE,IF(AU13=0,"AV"))</f>
        <v>AV</v>
      </c>
      <c r="AV46" s="15" t="str">
        <f>IF('2021 QCDR Measure Subm Template'!F14="No - Permission obtained and documentation available upon request",FALSE,IF(AV13=0,"AW"))</f>
        <v>AW</v>
      </c>
      <c r="AW46" s="15">
        <f t="shared" si="11"/>
        <v>0</v>
      </c>
      <c r="AX46" s="15">
        <f>IF('2021 QCDR Measure Subm Template'!F14="No - Permission obtained and documentation available upon request",0,IF(AX13=0,0,1))</f>
        <v>0</v>
      </c>
      <c r="AY46" s="15">
        <f>IF('2021 QCDR Measure Subm Template'!F14="No - Permission obtained and documentation available upon request",0,IF(AY13=0,0,1))</f>
        <v>0</v>
      </c>
      <c r="AZ46" s="15" t="str">
        <f t="shared" si="12"/>
        <v>BA</v>
      </c>
      <c r="BA46" s="15" t="str">
        <f>IF(OR(BA13=0,'2021 QCDR Measure Subm Template'!BB14="&lt;Specify&gt;"),"BB")</f>
        <v>BB</v>
      </c>
      <c r="BB46" s="15"/>
      <c r="BC46" s="15"/>
      <c r="BD46" s="15"/>
    </row>
    <row r="47" spans="3:57" ht="44.25" customHeight="1" x14ac:dyDescent="0.3">
      <c r="C47" s="1" t="str">
        <f>IF(C14=0,"Empty Row",IF(B14=33,"Complete", IF(SUM(D14:BA14)&lt;5,"Too Few Entries - Possible input error?","Missing Columns"))&amp;IF(SUM(D14:BA14)&gt;4,IF(NOT(Table5Internal[[#This Row],[Measure Review Status*]]=FALSE)," - "&amp;Table5Internal[[#This Row],[Measure Review Status*]],""),"")&amp;IF(SUM(D14:BA14)&gt;4,IF(NOT(Table5Internal[[#This Row],[Do you own this measure?*]]=FALSE)," - "&amp;Table5Internal[[#This Row],[Do you own this measure?*]],""),"")&amp;IF(AND(B14&lt;33,B14&gt;4),IF(NOT(Table5Internal[[#This Row],[If you answered "No" or "Co-owned by 2 or more QCDRs",  please indicate the owner or co-owners.]]=1)," - "&amp;Table5Internal[[#This Row],[If you answered "No" or "Co-owned by 2 or more QCDRs",  please indicate the owner or co-owners.]],""),"")&amp;IF(SUM(D14:BA14)&gt;4,IF(NOT(Table5Internal[[#This Row],[Measure Submission Status*]]=FALSE)," - "&amp;Table5Internal[[#This Row],[Measure Submission Status*]],""),"")&amp;IF(SUM(D14:BA14)&gt;4,IF(NOT(Table5Internal[[#This Row],[If this is a previously CMS approved measure, please provide the CMS assigned measure ID*]]=FALSE)," - "&amp;Table5Internal[[#This Row],[If this is a previously CMS approved measure, please provide the CMS assigned measure ID*]],""),"")&amp;IF(AND(B14&lt;33,B14&gt;4),IF(NOT(Table5Internal[[#This Row],[If existing measure with changes, please indicate what has changed to the existing measure]]=0)," - "&amp;Table5Internal[[#This Row],[If existing measure with changes, please indicate what has changed to the existing measure]],""),"")&amp;IF(AND(B14&lt;33,B14&gt;4),IF(NOT(Table5Internal[[#This Row],[Can the measure be benchmarked against the previous performance period data? ]]=FALSE)," - "&amp;Table5Internal[[#This Row],[Can the measure be benchmarked against the previous performance period data? ]],""),"")&amp;IF(SUM(D14:BA14)&gt;4,IF(NOT(Table5Internal[[#This Row],[Measure Title*]]=FALSE)," - "&amp;Table5Internal[[#This Row],[Measure Title*]],""),"")&amp;IF(SUM(D14:BA14)&gt;4,IF(NOT(Table5Internal[[#This Row],[Measure Description*]]=FALSE)," - "&amp;Table5Internal[[#This Row],[Measure Description*]],""),"")&amp;IF(SUM(D14:BA14)&gt;4,IF(NOT(Table5Internal[[#This Row],[Denominator*]]=FALSE)," - "&amp;Table5Internal[[#This Row],[Denominator*]],""),"")&amp;IF(SUM(D14:BA14)&gt;4,IF(NOT(Table5Internal[[#This Row],[Numerator*]]=FALSE)," - "&amp;Table5Internal[[#This Row],[Numerator*]],""),"")&amp;IF(SUM(D14:BA14)&gt;4,IF(NOT(Table5Internal[[#This Row],[Denominator Exclusions*]]=FALSE)," - "&amp;Table5Internal[[#This Row],[Denominator Exclusions*]],""),"")&amp;IF(SUM(D14:BA14)&gt;4,IF(NOT(Table5Internal[[#This Row],[ Denominator Exceptions*]]=FALSE)," - "&amp;Table5Internal[[#This Row],[ Denominator Exceptions*]],""),"")&amp;IF(SUM(D14:BA14)&gt;4,IF(NOT(Table5Internal[[#This Row],[Numerator Exclusions*]]=FALSE)," - "&amp;Table5Internal[[#This Row],[Numerator Exclusions*]],""),"")&amp;IF(SUM(D14:BA14)&gt;4,IF(NOT(Table5Internal[[#This Row],[Primary Data Source Used for Abstraction*]]=FALSE)," - "&amp;Table5Internal[[#This Row],[Primary Data Source Used for Abstraction*]],""),"")&amp;IF(SUM(D14:BA14)&gt;4,IF(NOT(Table5Internal[[#This Row],[Is the QCDR measure a high priority measure?*]]=FALSE)," - "&amp;Table5Internal[[#This Row],[Is the QCDR measure a high priority measure?*]],""),"")&amp;IF(SUM(D14:BA14)&gt;4,IF(NOT(Table5Internal[[#This Row],[High Priority Type*]]=FALSE)," - "&amp;Table5Internal[[#This Row],[High Priority Type*]],""),"")&amp;IF(SUM(D14:BA14)&gt;4,IF(NOT(Table5Internal[[#This Row],[Measure Type*]]=FALSE)," - "&amp;Table5Internal[[#This Row],[Measure Type*]],""),"")&amp;IF(SUM(D14:BA14)&gt;4,IF(NOT(Table5Internal[[#This Row],[NQS Domain*]]=FALSE)," - "&amp;Table5Internal[[#This Row],[NQS Domain*]],""),"")&amp;IF(SUM(D14:BA14)&gt;4,IF(NOT(Table5Internal[[#This Row],[Care Setting*]]=FALSE)," - "&amp;Table5Internal[[#This Row],[Care Setting*]],""),"")&amp;IF(AND(B14&lt;33,B14&gt;4),IF(NOT(Table5Internal[[#This Row],[If Multiple Care Settings selected, list Care Settings here.]]=0)," - "&amp;Table5Internal[[#This Row],[If Multiple Care Settings selected, list Care Settings here.]],""),"")&amp;IF(SUM(D14:BA14)&gt;4,IF(NOT(Table5Internal[[#This Row],[Includes Telehealth?*]]=FALSE)," - "&amp;Table5Internal[[#This Row],[Includes Telehealth?*]],""),"")&amp;IF(SUM(D14:BA14)&gt;4,IF(NOT(Table5Internal[[#This Row],[Which Meaningful Measure Area applies to this measure?*]]=FALSE)," - "&amp;Table5Internal[[#This Row],[Which Meaningful Measure Area applies to this measure?*]],""),"")&amp;IF(SUM(D14:BA14)&gt;4,IF(NOT(Table5Internal[[#This Row],[Meaningful Measure Area Rationale*]]=FALSE)," - "&amp;Table5Internal[[#This Row],[Meaningful Measure Area Rationale*]],""),"")&amp;IF(SUM(D14:BA14)&gt;4,IF(NOT(Table5Internal[[#This Row],[Inverse Measure*]]=FALSE)," - "&amp;Table5Internal[[#This Row],[Inverse Measure*]],""),"")&amp;IF(SUM(D14:BA14)&gt;4,IF(NOT(Table5Internal[[#This Row],[Proportional Measure*]]=FALSE)," - "&amp;Table5Internal[[#This Row],[Proportional Measure*]],""),"")&amp;IF(SUM(D14:BA14)&gt;4,IF(NOT(Table5Internal[[#This Row],[Continuous Variable Measure*]]=FALSE)," - "&amp;Table5Internal[[#This Row],[Continuous Variable Measure*]],""),"")&amp;IF(SUM(D14:BA14)&gt;4,IF(NOT(Table5Internal[[#This Row],[Ratio Measure*]]=FALSE)," - "&amp;Table5Internal[[#This Row],[Ratio Measure*]],""),"")&amp;IF(AND(B14&lt;33,B16&gt;4),IF(NOT(Table5Internal[[#This Row],[If Continuous Variable and/or Ratio is chosen, what is the range of the score(s)?]]=FALSE)," - "&amp;Table5Internal[[#This Row],[If Continuous Variable and/or Ratio is chosen, what is the range of the score(s)?]],""),"")&amp;IF(SUM(D14:BA14)&gt;4,IF(NOT(Table5Internal[[#This Row],[Number of performance rates to be calculated and submitted*]]=FALSE)," - "&amp;Table5Internal[[#This Row],[Number of performance rates to be calculated and submitted*]],""),"")&amp;IF(SUM(D14:BA14)&gt;4,IF(NOT(Table5Internal[[#This Row],[Indicate an Overall Performance Rate* ]]=FALSE)," - "&amp;Table5Internal[[#This Row],[Indicate an Overall Performance Rate* ]],""),"")&amp;IF(SUM(D14:BA14)&gt;4,IF(NOT(Table5Internal[[#This Row],[Risk-Adjusted Status*]]=FALSE)," - "&amp;Table5Internal[[#This Row],[Risk-Adjusted Status*]],""),"")&amp;IF(AND(B14&lt;33,B14&gt;4),IF(NOT(Table5Internal[[#This Row],[If risk-adjusted, indicate which score is risk-adjusted]]=0)," - "&amp;Table5Internal[[#This Row],[If risk-adjusted, indicate which score is risk-adjusted]],""),"")&amp;IF(SUM(D14:BA14)&gt;4,IF(NOT(Table5Internal[[#This Row],[Is the QCDR measure able to be abstracted?*]]=FALSE)," - "&amp;Table5Internal[[#This Row],[Is the QCDR measure able to be abstracted?*]],""),"")&amp;IF(SUM(D14:BA14)&gt;4,IF(NOT(Table5Internal[[#This Row],[Describe Link to Cost Measure/Improvement Activity*]]=FALSE)," - "&amp;Table5Internal[[#This Row],[Describe Link to Cost Measure/Improvement Activity*]],""),"")&amp;IF(SUM(D14:BA14)&gt;4,IF(NOT(Table5Internal[[#This Row],[Clinical Recommendation Statement*]]=FALSE)," - "&amp;Table5Internal[[#This Row],[Clinical Recommendation Statement*]],""),"")&amp;IF(SUM(D14:BA14)&gt;4,IF(NOT(Table5Internal[[#This Row],[Provide the rationale for the QCDR measure*]]=FALSE)," - "&amp;Table5Internal[[#This Row],[Provide the rationale for the QCDR measure*]],""),"")&amp;IF(SUM(D14:BA14)&gt;4,IF(NOT(Table5Internal[[#This Row],[Please indicate applicable specialty/specialties*]]=FALSE)," - "&amp;Table5Internal[[#This Row],[Please indicate applicable specialty/specialties*]],""),"")&amp;IF(SUM(D14:BA14)&gt;4,IF(NOT(Table5Internal[[#This Row],[Preferred measure published clinical category*]]=FALSE)," - "&amp;Table5Internal[[#This Row],[Preferred measure published clinical category*]],""),""))</f>
        <v>Empty Row</v>
      </c>
      <c r="D47" t="str">
        <f t="shared" si="3"/>
        <v>E</v>
      </c>
      <c r="E47" s="15" t="str">
        <f t="shared" si="4"/>
        <v>F</v>
      </c>
      <c r="F47" s="15" t="str">
        <f>IF(OR('2021 QCDR Measure Subm Template'!F15="Yes",('2021 QCDR Measure Subm Template'!G15="N/A")),1,IF('Shadow Table'!F14=0,"G",1))</f>
        <v>G</v>
      </c>
      <c r="G47" s="15" t="str">
        <f t="shared" si="5"/>
        <v>H</v>
      </c>
      <c r="H47" s="15" t="str">
        <f t="shared" si="6"/>
        <v>I</v>
      </c>
      <c r="I47" s="15">
        <f>IF('2021 QCDR Measure Subm Template'!F15="No - Permission obtained and documentation available upon request",0,IF(AND('2021 QCDR Measure Subm Template'!H15="Existing Approved QCDR Measure With Changes",'Shadow Table'!I14=0),"J",0))</f>
        <v>0</v>
      </c>
      <c r="J47" s="15" t="str">
        <f>IF('2021 QCDR Measure Subm Template'!F15="No - Permission obtained and documentation available upon request",0,IF(J14=0,"K"))</f>
        <v>K</v>
      </c>
      <c r="K47" s="15">
        <f>IF('2021 QCDR Measure Subm Template'!F15="No - Permission obtained and documentation available upon request",0,IF(K14=0,0,1))</f>
        <v>0</v>
      </c>
      <c r="L47" s="15" t="str">
        <f>IF('2021 QCDR Measure Subm Template'!F15="No - Permission obtained and documentation available upon request",FALSE,IF('2021 QCDR Measure Subm Template'!H15="Existing Approved QCDR Measure With No Changes",FALSE,IF(L14=0,"M")))</f>
        <v>M</v>
      </c>
      <c r="M47" s="15" t="str">
        <f>IF('2021 QCDR Measure Subm Template'!F15="No - Permission obtained and documentation available upon request",FALSE,IF('2021 QCDR Measure Subm Template'!H15="Existing Approved QCDR Measure With No Changes",FALSE,IF(M14=0,"N")))</f>
        <v>N</v>
      </c>
      <c r="N47" s="15" t="str">
        <f>IF('2021 QCDR Measure Subm Template'!F15="No - Permission obtained and documentation available upon request",FALSE,IF('2021 QCDR Measure Subm Template'!H15="Existing Approved QCDR Measure With No Changes",FALSE,IF(N14=0,"O")))</f>
        <v>O</v>
      </c>
      <c r="O47" s="15" t="str">
        <f>IF('2021 QCDR Measure Subm Template'!F15="No - Permission obtained and documentation available upon request",FALSE,IF('2021 QCDR Measure Subm Template'!H15="Existing Approved QCDR Measure With No Changes",FALSE,IF(O14=0,"P")))</f>
        <v>P</v>
      </c>
      <c r="P47" s="15" t="str">
        <f>IF('2021 QCDR Measure Subm Template'!F15="No - Permission obtained and documentation available upon request",FALSE,IF('2021 QCDR Measure Subm Template'!H15="Existing Approved QCDR Measure With No Changes",FALSE,IF(P14=0,"Q")))</f>
        <v>Q</v>
      </c>
      <c r="Q47" s="15" t="str">
        <f>IF('2021 QCDR Measure Subm Template'!F15="No - Permission obtained and documentation available upon request",FALSE,IF('2021 QCDR Measure Subm Template'!H15="Existing Approved QCDR Measure With No Changes",FALSE,IF(Q14=0,"R")))</f>
        <v>R</v>
      </c>
      <c r="R47" s="15" t="str">
        <f>IF('2021 QCDR Measure Subm Template'!F15="No - Permission obtained and documentation available upon request",FALSE,IF('2021 QCDR Measure Subm Template'!H15="Existing Approved QCDR Measure With No Changes",FALSE,IF(R14=0,"S")))</f>
        <v>S</v>
      </c>
      <c r="S47" s="15" t="str">
        <f t="shared" si="7"/>
        <v>T</v>
      </c>
      <c r="T47" s="15">
        <f t="shared" si="8"/>
        <v>0</v>
      </c>
      <c r="U47" s="15">
        <f>IF('2021 QCDR Measure Subm Template'!F15="No - Permission obtained and documentation available upon request",0,IF(U14=0,0,1))</f>
        <v>0</v>
      </c>
      <c r="V47" s="15" t="str">
        <f>IF('2021 QCDR Measure Subm Template'!F15="No - Permission obtained and documentation available upon request",FALSE,IF('2021 QCDR Measure Subm Template'!H15="Existing Approved QCDR Measure With No Changes",FALSE,IF(OR(V14=0,'2021 QCDR Measure Subm Template'!W15="&lt;Specify&gt;"),"W")))</f>
        <v>W</v>
      </c>
      <c r="W47" s="17" t="str">
        <f>IF('2021 QCDR Measure Subm Template'!F15="No - Permission obtained and documentation available upon request",FALSE,IF('2021 QCDR Measure Subm Template'!H15="Existing Approved QCDR Measure With No Changes",FALSE,IF(W14=0,"X",IF(AND('2021 QCDR Measure Subm Template'!W15="Yes",'2021 QCDR Measure Subm Template'!X15="PLEASE SPECIFY"),"X"))))</f>
        <v>X</v>
      </c>
      <c r="X47" s="15" t="str">
        <f>IF('2021 QCDR Measure Subm Template'!F15="No - Permission obtained and documentation available upon request",FALSE,IF('2021 QCDR Measure Subm Template'!H15="Existing Approved QCDR Measure With No Changes",FALSE,IF(X14=0,"Y")))</f>
        <v>Y</v>
      </c>
      <c r="Y47" s="15" t="str">
        <f>IF('2021 QCDR Measure Subm Template'!F15="No - Permission obtained and documentation available upon request",FALSE,IF('2021 QCDR Measure Subm Template'!H15="Existing Approved QCDR Measure With No Changes",FALSE,IF(Y14=0,"Z")))</f>
        <v>Z</v>
      </c>
      <c r="Z47" s="15" t="str">
        <f>IF('2021 QCDR Measure Subm Template'!F15="No - Permission obtained and documentation available upon request",FALSE,IF(Z14=0,"AA"))</f>
        <v>AA</v>
      </c>
      <c r="AA47" s="15">
        <f>IF('2021 QCDR Measure Subm Template'!F15="No - Permission obtained and documentation available upon request",0,IF(AND('2021 QCDR Measure Subm Template'!AA15="Multiple Care Settings",'Shadow Table'!Z14=0),"AB",0))</f>
        <v>0</v>
      </c>
      <c r="AB47" s="15" t="str">
        <f>IF('2021 QCDR Measure Subm Template'!F15="No - Permission obtained and documentation available upon request",FALSE,IF(AB14=0,"AC"))</f>
        <v>AC</v>
      </c>
      <c r="AC47" s="15" t="str">
        <f>IF('2021 QCDR Measure Subm Template'!F15="No - Permission obtained and documentation available upon request",FALSE,IF('2021 QCDR Measure Subm Template'!H15="Existing Approved QCDR Measure With No Changes",FALSE,IF(AC14=0,"AD")))</f>
        <v>AD</v>
      </c>
      <c r="AD47" s="15" t="str">
        <f>IF('2021 QCDR Measure Subm Template'!F15="No - Permission obtained and documentation available upon request",FALSE,IF(AD14=0,"AE"))</f>
        <v>AE</v>
      </c>
      <c r="AE47" s="15" t="str">
        <f>IF('2021 QCDR Measure Subm Template'!F15="No - Permission obtained and documentation available upon request",FALSE,IF('2021 QCDR Measure Subm Template'!H15="Existing Approved QCDR Measure With No Changes",FALSE,IF(AE14=0,"AF")))</f>
        <v>AF</v>
      </c>
      <c r="AF47" s="15" t="str">
        <f>IF('2021 QCDR Measure Subm Template'!F15="No - Permission obtained and documentation available upon request",FALSE,IF('2021 QCDR Measure Subm Template'!H15="Existing Approved QCDR Measure With No Changes",FALSE,IF(AF14=0,"AG")))</f>
        <v>AG</v>
      </c>
      <c r="AG47" s="15" t="str">
        <f>IF('2021 QCDR Measure Subm Template'!F15="No - Permission obtained and documentation available upon request",FALSE,IF('2021 QCDR Measure Subm Template'!H15="Existing Approved QCDR Measure With No Changes",FALSE,IF(AG14=0,"AH")))</f>
        <v>AH</v>
      </c>
      <c r="AH47" s="15" t="str">
        <f>IF('2021 QCDR Measure Subm Template'!F15="No - Permission obtained and documentation available upon request",FALSE,IF('2021 QCDR Measure Subm Template'!H15="Existing Approved QCDR Measure With No Changes",FALSE,IF(AH14=0,"AI")))</f>
        <v>AI</v>
      </c>
      <c r="AI47" s="15" t="b">
        <f>IF('2021 QCDR Measure Subm Template'!F15="No - Permission obtained and documentation available upon request",FALSE,IF('2021 QCDR Measure Subm Template'!H15="Existing Approved QCDR Measure With No Changes",FALSE,IF(AND(AI14=0,OR('2021 QCDR Measure Subm Template'!AH15="Yes",'2021 QCDR Measure Subm Template'!AI15="Yes")),"AJ")))</f>
        <v>0</v>
      </c>
      <c r="AJ47" s="15" t="str">
        <f>IF('2021 QCDR Measure Subm Template'!F15="No - Permission obtained and documentation available upon request",FALSE,IF('2021 QCDR Measure Subm Template'!H15="Existing Approved QCDR Measure With No Changes",FALSE,IF(ISBLANK('2021 QCDR Measure Subm Template'!AK15),"AK")))</f>
        <v>AK</v>
      </c>
      <c r="AK47" s="15">
        <f>IF('2021 QCDR Measure Subm Template'!F15="No - Permission obtained and documentation available upon request",0,IF('2021 QCDR Measure Subm Template'!H15="Existing Approved QCDR Measure With No Changes",0,IF(ISBLANK('2021 QCDR Measure Subm Template'!AL15),0,1)))</f>
        <v>1</v>
      </c>
      <c r="AL47" s="15" t="str">
        <f>IF('2021 QCDR Measure Subm Template'!F15="No - Permission obtained and documentation available upon request",FALSE,IF('2021 QCDR Measure Subm Template'!H15="Existing Approved QCDR Measure With No Changes",FALSE,IF(AND(AL14=0,'2021 QCDR Measure Subm Template'!AK15&lt;&gt;1),"AM")))</f>
        <v>AM</v>
      </c>
      <c r="AM47" s="15" t="str">
        <f>IF('2021 QCDR Measure Subm Template'!F15="No - Permission obtained and documentation available upon request",FALSE,IF('2021 QCDR Measure Subm Template'!H15="Existing Approved QCDR Measure With No Changes",FALSE,IF(AM14=0,"AN")))</f>
        <v>AN</v>
      </c>
      <c r="AN47" s="15">
        <f>IF('2021 QCDR Measure Subm Template'!F15="No - Permission obtained and documentation available upon request",0,IF(AND('2021 QCDR Measure Subm Template'!AN15="Yes",AN14=0),"AO",0))</f>
        <v>0</v>
      </c>
      <c r="AO47" s="15" t="str">
        <f t="shared" si="9"/>
        <v>AP</v>
      </c>
      <c r="AP47" s="15">
        <f>IF('2021 QCDR Measure Subm Template'!F15="No - Permission obtained and documentation available upon request",0,IF(AP14=0,0,1))</f>
        <v>0</v>
      </c>
      <c r="AQ47" s="15">
        <f>IF('2021 QCDR Measure Subm Template'!F15="No - Permission obtained and documentation available upon request",0,IF(AQ14=0,0,1))</f>
        <v>0</v>
      </c>
      <c r="AR47" s="15">
        <f>IF('2021 QCDR Measure Subm Template'!F15="No - Permission obtained and documentation available upon request",0,IF(AR14=0,0,1))</f>
        <v>0</v>
      </c>
      <c r="AS47" s="15">
        <f>IF('2021 QCDR Measure Subm Template'!F15="No - Permission obtained and documentation available upon request",0,IF(AS14=0,0,1))</f>
        <v>0</v>
      </c>
      <c r="AT47" s="15" t="str">
        <f t="shared" si="10"/>
        <v>AU</v>
      </c>
      <c r="AU47" s="15" t="str">
        <f>IF('2021 QCDR Measure Subm Template'!F15="No - Permission obtained and documentation available upon request",FALSE,IF(AU14=0,"AV"))</f>
        <v>AV</v>
      </c>
      <c r="AV47" s="15" t="str">
        <f>IF('2021 QCDR Measure Subm Template'!F15="No - Permission obtained and documentation available upon request",FALSE,IF(AV14=0,"AW"))</f>
        <v>AW</v>
      </c>
      <c r="AW47" s="15">
        <f t="shared" si="11"/>
        <v>0</v>
      </c>
      <c r="AX47" s="15">
        <f>IF('2021 QCDR Measure Subm Template'!F15="No - Permission obtained and documentation available upon request",0,IF(AX14=0,0,1))</f>
        <v>0</v>
      </c>
      <c r="AY47" s="15">
        <f>IF('2021 QCDR Measure Subm Template'!F15="No - Permission obtained and documentation available upon request",0,IF(AY14=0,0,1))</f>
        <v>0</v>
      </c>
      <c r="AZ47" s="15" t="str">
        <f t="shared" si="12"/>
        <v>BA</v>
      </c>
      <c r="BA47" s="15" t="str">
        <f>IF(OR(BA14=0,'2021 QCDR Measure Subm Template'!BB15="&lt;Specify&gt;"),"BB")</f>
        <v>BB</v>
      </c>
      <c r="BB47" s="15"/>
      <c r="BC47" s="15"/>
      <c r="BD47" s="15"/>
    </row>
    <row r="48" spans="3:57" ht="44.25" customHeight="1" x14ac:dyDescent="0.3">
      <c r="C48" s="1" t="str">
        <f>IF(C15=0,"Empty Row",IF(B15=33,"Complete", IF(SUM(D15:BA15)&lt;5,"Too Few Entries - Possible input error?","Missing Columns"))&amp;IF(SUM(D15:BA15)&gt;4,IF(NOT(Table5Internal[[#This Row],[Measure Review Status*]]=FALSE)," - "&amp;Table5Internal[[#This Row],[Measure Review Status*]],""),"")&amp;IF(SUM(D15:BA15)&gt;4,IF(NOT(Table5Internal[[#This Row],[Do you own this measure?*]]=FALSE)," - "&amp;Table5Internal[[#This Row],[Do you own this measure?*]],""),"")&amp;IF(AND(B15&lt;33,B15&gt;4),IF(NOT(Table5Internal[[#This Row],[If you answered "No" or "Co-owned by 2 or more QCDRs",  please indicate the owner or co-owners.]]=1)," - "&amp;Table5Internal[[#This Row],[If you answered "No" or "Co-owned by 2 or more QCDRs",  please indicate the owner or co-owners.]],""),"")&amp;IF(SUM(D15:BA15)&gt;4,IF(NOT(Table5Internal[[#This Row],[Measure Submission Status*]]=FALSE)," - "&amp;Table5Internal[[#This Row],[Measure Submission Status*]],""),"")&amp;IF(SUM(D15:BA15)&gt;4,IF(NOT(Table5Internal[[#This Row],[If this is a previously CMS approved measure, please provide the CMS assigned measure ID*]]=FALSE)," - "&amp;Table5Internal[[#This Row],[If this is a previously CMS approved measure, please provide the CMS assigned measure ID*]],""),"")&amp;IF(AND(B15&lt;33,B15&gt;4),IF(NOT(Table5Internal[[#This Row],[If existing measure with changes, please indicate what has changed to the existing measure]]=0)," - "&amp;Table5Internal[[#This Row],[If existing measure with changes, please indicate what has changed to the existing measure]],""),"")&amp;IF(AND(B15&lt;33,B15&gt;4),IF(NOT(Table5Internal[[#This Row],[Can the measure be benchmarked against the previous performance period data? ]]=FALSE)," - "&amp;Table5Internal[[#This Row],[Can the measure be benchmarked against the previous performance period data? ]],""),"")&amp;IF(SUM(D15:BA15)&gt;4,IF(NOT(Table5Internal[[#This Row],[Measure Title*]]=FALSE)," - "&amp;Table5Internal[[#This Row],[Measure Title*]],""),"")&amp;IF(SUM(D15:BA15)&gt;4,IF(NOT(Table5Internal[[#This Row],[Measure Description*]]=FALSE)," - "&amp;Table5Internal[[#This Row],[Measure Description*]],""),"")&amp;IF(SUM(D15:BA15)&gt;4,IF(NOT(Table5Internal[[#This Row],[Denominator*]]=FALSE)," - "&amp;Table5Internal[[#This Row],[Denominator*]],""),"")&amp;IF(SUM(D15:BA15)&gt;4,IF(NOT(Table5Internal[[#This Row],[Numerator*]]=FALSE)," - "&amp;Table5Internal[[#This Row],[Numerator*]],""),"")&amp;IF(SUM(D15:BA15)&gt;4,IF(NOT(Table5Internal[[#This Row],[Denominator Exclusions*]]=FALSE)," - "&amp;Table5Internal[[#This Row],[Denominator Exclusions*]],""),"")&amp;IF(SUM(D15:BA15)&gt;4,IF(NOT(Table5Internal[[#This Row],[ Denominator Exceptions*]]=FALSE)," - "&amp;Table5Internal[[#This Row],[ Denominator Exceptions*]],""),"")&amp;IF(SUM(D15:BA15)&gt;4,IF(NOT(Table5Internal[[#This Row],[Numerator Exclusions*]]=FALSE)," - "&amp;Table5Internal[[#This Row],[Numerator Exclusions*]],""),"")&amp;IF(SUM(D15:BA15)&gt;4,IF(NOT(Table5Internal[[#This Row],[Primary Data Source Used for Abstraction*]]=FALSE)," - "&amp;Table5Internal[[#This Row],[Primary Data Source Used for Abstraction*]],""),"")&amp;IF(SUM(D15:BA15)&gt;4,IF(NOT(Table5Internal[[#This Row],[Is the QCDR measure a high priority measure?*]]=FALSE)," - "&amp;Table5Internal[[#This Row],[Is the QCDR measure a high priority measure?*]],""),"")&amp;IF(SUM(D15:BA15)&gt;4,IF(NOT(Table5Internal[[#This Row],[High Priority Type*]]=FALSE)," - "&amp;Table5Internal[[#This Row],[High Priority Type*]],""),"")&amp;IF(SUM(D15:BA15)&gt;4,IF(NOT(Table5Internal[[#This Row],[Measure Type*]]=FALSE)," - "&amp;Table5Internal[[#This Row],[Measure Type*]],""),"")&amp;IF(SUM(D15:BA15)&gt;4,IF(NOT(Table5Internal[[#This Row],[NQS Domain*]]=FALSE)," - "&amp;Table5Internal[[#This Row],[NQS Domain*]],""),"")&amp;IF(SUM(D15:BA15)&gt;4,IF(NOT(Table5Internal[[#This Row],[Care Setting*]]=FALSE)," - "&amp;Table5Internal[[#This Row],[Care Setting*]],""),"")&amp;IF(AND(B15&lt;33,B15&gt;4),IF(NOT(Table5Internal[[#This Row],[If Multiple Care Settings selected, list Care Settings here.]]=0)," - "&amp;Table5Internal[[#This Row],[If Multiple Care Settings selected, list Care Settings here.]],""),"")&amp;IF(SUM(D15:BA15)&gt;4,IF(NOT(Table5Internal[[#This Row],[Includes Telehealth?*]]=FALSE)," - "&amp;Table5Internal[[#This Row],[Includes Telehealth?*]],""),"")&amp;IF(SUM(D15:BA15)&gt;4,IF(NOT(Table5Internal[[#This Row],[Which Meaningful Measure Area applies to this measure?*]]=FALSE)," - "&amp;Table5Internal[[#This Row],[Which Meaningful Measure Area applies to this measure?*]],""),"")&amp;IF(SUM(D15:BA15)&gt;4,IF(NOT(Table5Internal[[#This Row],[Meaningful Measure Area Rationale*]]=FALSE)," - "&amp;Table5Internal[[#This Row],[Meaningful Measure Area Rationale*]],""),"")&amp;IF(SUM(D15:BA15)&gt;4,IF(NOT(Table5Internal[[#This Row],[Inverse Measure*]]=FALSE)," - "&amp;Table5Internal[[#This Row],[Inverse Measure*]],""),"")&amp;IF(SUM(D15:BA15)&gt;4,IF(NOT(Table5Internal[[#This Row],[Proportional Measure*]]=FALSE)," - "&amp;Table5Internal[[#This Row],[Proportional Measure*]],""),"")&amp;IF(SUM(D15:BA15)&gt;4,IF(NOT(Table5Internal[[#This Row],[Continuous Variable Measure*]]=FALSE)," - "&amp;Table5Internal[[#This Row],[Continuous Variable Measure*]],""),"")&amp;IF(SUM(D15:BA15)&gt;4,IF(NOT(Table5Internal[[#This Row],[Ratio Measure*]]=FALSE)," - "&amp;Table5Internal[[#This Row],[Ratio Measure*]],""),"")&amp;IF(AND(B15&lt;33,B17&gt;4),IF(NOT(Table5Internal[[#This Row],[If Continuous Variable and/or Ratio is chosen, what is the range of the score(s)?]]=FALSE)," - "&amp;Table5Internal[[#This Row],[If Continuous Variable and/or Ratio is chosen, what is the range of the score(s)?]],""),"")&amp;IF(SUM(D15:BA15)&gt;4,IF(NOT(Table5Internal[[#This Row],[Number of performance rates to be calculated and submitted*]]=FALSE)," - "&amp;Table5Internal[[#This Row],[Number of performance rates to be calculated and submitted*]],""),"")&amp;IF(SUM(D15:BA15)&gt;4,IF(NOT(Table5Internal[[#This Row],[Indicate an Overall Performance Rate* ]]=FALSE)," - "&amp;Table5Internal[[#This Row],[Indicate an Overall Performance Rate* ]],""),"")&amp;IF(SUM(D15:BA15)&gt;4,IF(NOT(Table5Internal[[#This Row],[Risk-Adjusted Status*]]=FALSE)," - "&amp;Table5Internal[[#This Row],[Risk-Adjusted Status*]],""),"")&amp;IF(AND(B15&lt;33,B15&gt;4),IF(NOT(Table5Internal[[#This Row],[If risk-adjusted, indicate which score is risk-adjusted]]=0)," - "&amp;Table5Internal[[#This Row],[If risk-adjusted, indicate which score is risk-adjusted]],""),"")&amp;IF(SUM(D15:BA15)&gt;4,IF(NOT(Table5Internal[[#This Row],[Is the QCDR measure able to be abstracted?*]]=FALSE)," - "&amp;Table5Internal[[#This Row],[Is the QCDR measure able to be abstracted?*]],""),"")&amp;IF(SUM(D15:BA15)&gt;4,IF(NOT(Table5Internal[[#This Row],[Describe Link to Cost Measure/Improvement Activity*]]=FALSE)," - "&amp;Table5Internal[[#This Row],[Describe Link to Cost Measure/Improvement Activity*]],""),"")&amp;IF(SUM(D15:BA15)&gt;4,IF(NOT(Table5Internal[[#This Row],[Clinical Recommendation Statement*]]=FALSE)," - "&amp;Table5Internal[[#This Row],[Clinical Recommendation Statement*]],""),"")&amp;IF(SUM(D15:BA15)&gt;4,IF(NOT(Table5Internal[[#This Row],[Provide the rationale for the QCDR measure*]]=FALSE)," - "&amp;Table5Internal[[#This Row],[Provide the rationale for the QCDR measure*]],""),"")&amp;IF(SUM(D15:BA15)&gt;4,IF(NOT(Table5Internal[[#This Row],[Please indicate applicable specialty/specialties*]]=FALSE)," - "&amp;Table5Internal[[#This Row],[Please indicate applicable specialty/specialties*]],""),"")&amp;IF(SUM(D15:BA15)&gt;4,IF(NOT(Table5Internal[[#This Row],[Preferred measure published clinical category*]]=FALSE)," - "&amp;Table5Internal[[#This Row],[Preferred measure published clinical category*]],""),""))</f>
        <v>Empty Row</v>
      </c>
      <c r="D48" t="str">
        <f t="shared" si="3"/>
        <v>E</v>
      </c>
      <c r="E48" s="15" t="str">
        <f t="shared" si="4"/>
        <v>F</v>
      </c>
      <c r="F48" s="15" t="str">
        <f>IF(OR('2021 QCDR Measure Subm Template'!F16="Yes",('2021 QCDR Measure Subm Template'!G16="N/A")),1,IF('Shadow Table'!F15=0,"G",1))</f>
        <v>G</v>
      </c>
      <c r="G48" s="15" t="str">
        <f t="shared" si="5"/>
        <v>H</v>
      </c>
      <c r="H48" s="15" t="str">
        <f t="shared" si="6"/>
        <v>I</v>
      </c>
      <c r="I48" s="15">
        <f>IF('2021 QCDR Measure Subm Template'!F16="No - Permission obtained and documentation available upon request",0,IF(AND('2021 QCDR Measure Subm Template'!H16="Existing Approved QCDR Measure With Changes",'Shadow Table'!I15=0),"J",0))</f>
        <v>0</v>
      </c>
      <c r="J48" s="15" t="str">
        <f>IF('2021 QCDR Measure Subm Template'!F16="No - Permission obtained and documentation available upon request",0,IF(J15=0,"K"))</f>
        <v>K</v>
      </c>
      <c r="K48" s="15">
        <f>IF('2021 QCDR Measure Subm Template'!F16="No - Permission obtained and documentation available upon request",0,IF(K15=0,0,1))</f>
        <v>0</v>
      </c>
      <c r="L48" s="15" t="str">
        <f>IF('2021 QCDR Measure Subm Template'!F16="No - Permission obtained and documentation available upon request",FALSE,IF('2021 QCDR Measure Subm Template'!H16="Existing Approved QCDR Measure With No Changes",FALSE,IF(L15=0,"M")))</f>
        <v>M</v>
      </c>
      <c r="M48" s="15" t="str">
        <f>IF('2021 QCDR Measure Subm Template'!F16="No - Permission obtained and documentation available upon request",FALSE,IF('2021 QCDR Measure Subm Template'!H16="Existing Approved QCDR Measure With No Changes",FALSE,IF(M15=0,"N")))</f>
        <v>N</v>
      </c>
      <c r="N48" s="15" t="str">
        <f>IF('2021 QCDR Measure Subm Template'!F16="No - Permission obtained and documentation available upon request",FALSE,IF('2021 QCDR Measure Subm Template'!H16="Existing Approved QCDR Measure With No Changes",FALSE,IF(N15=0,"O")))</f>
        <v>O</v>
      </c>
      <c r="O48" s="15" t="str">
        <f>IF('2021 QCDR Measure Subm Template'!F16="No - Permission obtained and documentation available upon request",FALSE,IF('2021 QCDR Measure Subm Template'!H16="Existing Approved QCDR Measure With No Changes",FALSE,IF(O15=0,"P")))</f>
        <v>P</v>
      </c>
      <c r="P48" s="15" t="str">
        <f>IF('2021 QCDR Measure Subm Template'!F16="No - Permission obtained and documentation available upon request",FALSE,IF('2021 QCDR Measure Subm Template'!H16="Existing Approved QCDR Measure With No Changes",FALSE,IF(P15=0,"Q")))</f>
        <v>Q</v>
      </c>
      <c r="Q48" s="15" t="str">
        <f>IF('2021 QCDR Measure Subm Template'!F16="No - Permission obtained and documentation available upon request",FALSE,IF('2021 QCDR Measure Subm Template'!H16="Existing Approved QCDR Measure With No Changes",FALSE,IF(Q15=0,"R")))</f>
        <v>R</v>
      </c>
      <c r="R48" s="15" t="str">
        <f>IF('2021 QCDR Measure Subm Template'!F16="No - Permission obtained and documentation available upon request",FALSE,IF('2021 QCDR Measure Subm Template'!H16="Existing Approved QCDR Measure With No Changes",FALSE,IF(R15=0,"S")))</f>
        <v>S</v>
      </c>
      <c r="S48" s="15" t="str">
        <f t="shared" si="7"/>
        <v>T</v>
      </c>
      <c r="T48" s="15">
        <f t="shared" si="8"/>
        <v>0</v>
      </c>
      <c r="U48" s="15">
        <f>IF('2021 QCDR Measure Subm Template'!F16="No - Permission obtained and documentation available upon request",0,IF(U15=0,0,1))</f>
        <v>0</v>
      </c>
      <c r="V48" s="15" t="str">
        <f>IF('2021 QCDR Measure Subm Template'!F16="No - Permission obtained and documentation available upon request",FALSE,IF('2021 QCDR Measure Subm Template'!H16="Existing Approved QCDR Measure With No Changes",FALSE,IF(OR(V15=0,'2021 QCDR Measure Subm Template'!W16="&lt;Specify&gt;"),"W")))</f>
        <v>W</v>
      </c>
      <c r="W48" s="17" t="str">
        <f>IF('2021 QCDR Measure Subm Template'!F16="No - Permission obtained and documentation available upon request",FALSE,IF('2021 QCDR Measure Subm Template'!H16="Existing Approved QCDR Measure With No Changes",FALSE,IF(W15=0,"X",IF(AND('2021 QCDR Measure Subm Template'!W16="Yes",'2021 QCDR Measure Subm Template'!X16="PLEASE SPECIFY"),"X"))))</f>
        <v>X</v>
      </c>
      <c r="X48" s="15" t="str">
        <f>IF('2021 QCDR Measure Subm Template'!F16="No - Permission obtained and documentation available upon request",FALSE,IF('2021 QCDR Measure Subm Template'!H16="Existing Approved QCDR Measure With No Changes",FALSE,IF(X15=0,"Y")))</f>
        <v>Y</v>
      </c>
      <c r="Y48" s="15" t="str">
        <f>IF('2021 QCDR Measure Subm Template'!F16="No - Permission obtained and documentation available upon request",FALSE,IF('2021 QCDR Measure Subm Template'!H16="Existing Approved QCDR Measure With No Changes",FALSE,IF(Y15=0,"Z")))</f>
        <v>Z</v>
      </c>
      <c r="Z48" s="15" t="str">
        <f>IF('2021 QCDR Measure Subm Template'!F16="No - Permission obtained and documentation available upon request",FALSE,IF(Z15=0,"AA"))</f>
        <v>AA</v>
      </c>
      <c r="AA48" s="15">
        <f>IF('2021 QCDR Measure Subm Template'!F16="No - Permission obtained and documentation available upon request",0,IF(AND('2021 QCDR Measure Subm Template'!AA16="Multiple Care Settings",'Shadow Table'!Z15=0),"AB",0))</f>
        <v>0</v>
      </c>
      <c r="AB48" s="15" t="str">
        <f>IF('2021 QCDR Measure Subm Template'!F16="No - Permission obtained and documentation available upon request",FALSE,IF(AB15=0,"AC"))</f>
        <v>AC</v>
      </c>
      <c r="AC48" s="15" t="str">
        <f>IF('2021 QCDR Measure Subm Template'!F16="No - Permission obtained and documentation available upon request",FALSE,IF('2021 QCDR Measure Subm Template'!H16="Existing Approved QCDR Measure With No Changes",FALSE,IF(AC15=0,"AD")))</f>
        <v>AD</v>
      </c>
      <c r="AD48" s="15" t="str">
        <f>IF('2021 QCDR Measure Subm Template'!F16="No - Permission obtained and documentation available upon request",FALSE,IF(AD15=0,"AE"))</f>
        <v>AE</v>
      </c>
      <c r="AE48" s="15" t="str">
        <f>IF('2021 QCDR Measure Subm Template'!F16="No - Permission obtained and documentation available upon request",FALSE,IF('2021 QCDR Measure Subm Template'!H16="Existing Approved QCDR Measure With No Changes",FALSE,IF(AE15=0,"AF")))</f>
        <v>AF</v>
      </c>
      <c r="AF48" s="15" t="str">
        <f>IF('2021 QCDR Measure Subm Template'!F16="No - Permission obtained and documentation available upon request",FALSE,IF('2021 QCDR Measure Subm Template'!H16="Existing Approved QCDR Measure With No Changes",FALSE,IF(AF15=0,"AG")))</f>
        <v>AG</v>
      </c>
      <c r="AG48" s="15" t="str">
        <f>IF('2021 QCDR Measure Subm Template'!F16="No - Permission obtained and documentation available upon request",FALSE,IF('2021 QCDR Measure Subm Template'!H16="Existing Approved QCDR Measure With No Changes",FALSE,IF(AG15=0,"AH")))</f>
        <v>AH</v>
      </c>
      <c r="AH48" s="15" t="str">
        <f>IF('2021 QCDR Measure Subm Template'!F16="No - Permission obtained and documentation available upon request",FALSE,IF('2021 QCDR Measure Subm Template'!H16="Existing Approved QCDR Measure With No Changes",FALSE,IF(AH15=0,"AI")))</f>
        <v>AI</v>
      </c>
      <c r="AI48" s="15" t="b">
        <f>IF('2021 QCDR Measure Subm Template'!F16="No - Permission obtained and documentation available upon request",FALSE,IF('2021 QCDR Measure Subm Template'!H16="Existing Approved QCDR Measure With No Changes",FALSE,IF(AND(AI15=0,OR('2021 QCDR Measure Subm Template'!AH16="Yes",'2021 QCDR Measure Subm Template'!AI16="Yes")),"AJ")))</f>
        <v>0</v>
      </c>
      <c r="AJ48" s="15" t="str">
        <f>IF('2021 QCDR Measure Subm Template'!F16="No - Permission obtained and documentation available upon request",FALSE,IF('2021 QCDR Measure Subm Template'!H16="Existing Approved QCDR Measure With No Changes",FALSE,IF(ISBLANK('2021 QCDR Measure Subm Template'!AK16),"AK")))</f>
        <v>AK</v>
      </c>
      <c r="AK48" s="15">
        <f>IF('2021 QCDR Measure Subm Template'!F16="No - Permission obtained and documentation available upon request",0,IF('2021 QCDR Measure Subm Template'!H16="Existing Approved QCDR Measure With No Changes",0,IF(ISBLANK('2021 QCDR Measure Subm Template'!AL16),0,1)))</f>
        <v>1</v>
      </c>
      <c r="AL48" s="15" t="str">
        <f>IF('2021 QCDR Measure Subm Template'!F16="No - Permission obtained and documentation available upon request",FALSE,IF('2021 QCDR Measure Subm Template'!H16="Existing Approved QCDR Measure With No Changes",FALSE,IF(AND(AL15=0,'2021 QCDR Measure Subm Template'!AK16&lt;&gt;1),"AM")))</f>
        <v>AM</v>
      </c>
      <c r="AM48" s="15" t="str">
        <f>IF('2021 QCDR Measure Subm Template'!F16="No - Permission obtained and documentation available upon request",FALSE,IF('2021 QCDR Measure Subm Template'!H16="Existing Approved QCDR Measure With No Changes",FALSE,IF(AM15=0,"AN")))</f>
        <v>AN</v>
      </c>
      <c r="AN48" s="15">
        <f>IF('2021 QCDR Measure Subm Template'!F16="No - Permission obtained and documentation available upon request",0,IF(AND('2021 QCDR Measure Subm Template'!AN16="Yes",AN15=0),"AO",0))</f>
        <v>0</v>
      </c>
      <c r="AO48" s="15" t="str">
        <f t="shared" si="9"/>
        <v>AP</v>
      </c>
      <c r="AP48" s="15">
        <f>IF('2021 QCDR Measure Subm Template'!F16="No - Permission obtained and documentation available upon request",0,IF(AP15=0,0,1))</f>
        <v>0</v>
      </c>
      <c r="AQ48" s="15">
        <f>IF('2021 QCDR Measure Subm Template'!F16="No - Permission obtained and documentation available upon request",0,IF(AQ15=0,0,1))</f>
        <v>0</v>
      </c>
      <c r="AR48" s="15">
        <f>IF('2021 QCDR Measure Subm Template'!F16="No - Permission obtained and documentation available upon request",0,IF(AR15=0,0,1))</f>
        <v>0</v>
      </c>
      <c r="AS48" s="15">
        <f>IF('2021 QCDR Measure Subm Template'!F16="No - Permission obtained and documentation available upon request",0,IF(AS15=0,0,1))</f>
        <v>0</v>
      </c>
      <c r="AT48" s="15" t="str">
        <f t="shared" si="10"/>
        <v>AU</v>
      </c>
      <c r="AU48" s="15" t="str">
        <f>IF('2021 QCDR Measure Subm Template'!F16="No - Permission obtained and documentation available upon request",FALSE,IF(AU15=0,"AV"))</f>
        <v>AV</v>
      </c>
      <c r="AV48" s="15" t="str">
        <f>IF('2021 QCDR Measure Subm Template'!F16="No - Permission obtained and documentation available upon request",FALSE,IF(AV15=0,"AW"))</f>
        <v>AW</v>
      </c>
      <c r="AW48" s="15">
        <f t="shared" si="11"/>
        <v>0</v>
      </c>
      <c r="AX48" s="15">
        <f>IF('2021 QCDR Measure Subm Template'!F16="No - Permission obtained and documentation available upon request",0,IF(AX15=0,0,1))</f>
        <v>0</v>
      </c>
      <c r="AY48" s="15">
        <f>IF('2021 QCDR Measure Subm Template'!F16="No - Permission obtained and documentation available upon request",0,IF(AY15=0,0,1))</f>
        <v>0</v>
      </c>
      <c r="AZ48" s="15" t="str">
        <f t="shared" si="12"/>
        <v>BA</v>
      </c>
      <c r="BA48" s="15" t="str">
        <f>IF(OR(BA15=0,'2021 QCDR Measure Subm Template'!BB16="&lt;Specify&gt;"),"BB")</f>
        <v>BB</v>
      </c>
      <c r="BB48" s="15"/>
      <c r="BC48" s="15"/>
      <c r="BD48" s="15"/>
    </row>
    <row r="49" spans="3:56" ht="44.25" customHeight="1" x14ac:dyDescent="0.3">
      <c r="C49" s="1" t="str">
        <f>IF(C16=0,"Empty Row",IF(B16=33,"Complete", IF(SUM(D16:BA16)&lt;5,"Too Few Entries - Possible input error?","Missing Columns"))&amp;IF(SUM(D16:BA16)&gt;4,IF(NOT(Table5Internal[[#This Row],[Measure Review Status*]]=FALSE)," - "&amp;Table5Internal[[#This Row],[Measure Review Status*]],""),"")&amp;IF(SUM(D16:BA16)&gt;4,IF(NOT(Table5Internal[[#This Row],[Do you own this measure?*]]=FALSE)," - "&amp;Table5Internal[[#This Row],[Do you own this measure?*]],""),"")&amp;IF(AND(B16&lt;33,B16&gt;4),IF(NOT(Table5Internal[[#This Row],[If you answered "No" or "Co-owned by 2 or more QCDRs",  please indicate the owner or co-owners.]]=1)," - "&amp;Table5Internal[[#This Row],[If you answered "No" or "Co-owned by 2 or more QCDRs",  please indicate the owner or co-owners.]],""),"")&amp;IF(SUM(D16:BA16)&gt;4,IF(NOT(Table5Internal[[#This Row],[Measure Submission Status*]]=FALSE)," - "&amp;Table5Internal[[#This Row],[Measure Submission Status*]],""),"")&amp;IF(SUM(D16:BA16)&gt;4,IF(NOT(Table5Internal[[#This Row],[If this is a previously CMS approved measure, please provide the CMS assigned measure ID*]]=FALSE)," - "&amp;Table5Internal[[#This Row],[If this is a previously CMS approved measure, please provide the CMS assigned measure ID*]],""),"")&amp;IF(AND(B16&lt;33,B16&gt;4),IF(NOT(Table5Internal[[#This Row],[If existing measure with changes, please indicate what has changed to the existing measure]]=0)," - "&amp;Table5Internal[[#This Row],[If existing measure with changes, please indicate what has changed to the existing measure]],""),"")&amp;IF(AND(B16&lt;33,B16&gt;4),IF(NOT(Table5Internal[[#This Row],[Can the measure be benchmarked against the previous performance period data? ]]=FALSE)," - "&amp;Table5Internal[[#This Row],[Can the measure be benchmarked against the previous performance period data? ]],""),"")&amp;IF(SUM(D16:BA16)&gt;4,IF(NOT(Table5Internal[[#This Row],[Measure Title*]]=FALSE)," - "&amp;Table5Internal[[#This Row],[Measure Title*]],""),"")&amp;IF(SUM(D16:BA16)&gt;4,IF(NOT(Table5Internal[[#This Row],[Measure Description*]]=FALSE)," - "&amp;Table5Internal[[#This Row],[Measure Description*]],""),"")&amp;IF(SUM(D16:BA16)&gt;4,IF(NOT(Table5Internal[[#This Row],[Denominator*]]=FALSE)," - "&amp;Table5Internal[[#This Row],[Denominator*]],""),"")&amp;IF(SUM(D16:BA16)&gt;4,IF(NOT(Table5Internal[[#This Row],[Numerator*]]=FALSE)," - "&amp;Table5Internal[[#This Row],[Numerator*]],""),"")&amp;IF(SUM(D16:BA16)&gt;4,IF(NOT(Table5Internal[[#This Row],[Denominator Exclusions*]]=FALSE)," - "&amp;Table5Internal[[#This Row],[Denominator Exclusions*]],""),"")&amp;IF(SUM(D16:BA16)&gt;4,IF(NOT(Table5Internal[[#This Row],[ Denominator Exceptions*]]=FALSE)," - "&amp;Table5Internal[[#This Row],[ Denominator Exceptions*]],""),"")&amp;IF(SUM(D16:BA16)&gt;4,IF(NOT(Table5Internal[[#This Row],[Numerator Exclusions*]]=FALSE)," - "&amp;Table5Internal[[#This Row],[Numerator Exclusions*]],""),"")&amp;IF(SUM(D16:BA16)&gt;4,IF(NOT(Table5Internal[[#This Row],[Primary Data Source Used for Abstraction*]]=FALSE)," - "&amp;Table5Internal[[#This Row],[Primary Data Source Used for Abstraction*]],""),"")&amp;IF(SUM(D16:BA16)&gt;4,IF(NOT(Table5Internal[[#This Row],[Is the QCDR measure a high priority measure?*]]=FALSE)," - "&amp;Table5Internal[[#This Row],[Is the QCDR measure a high priority measure?*]],""),"")&amp;IF(SUM(D16:BA16)&gt;4,IF(NOT(Table5Internal[[#This Row],[High Priority Type*]]=FALSE)," - "&amp;Table5Internal[[#This Row],[High Priority Type*]],""),"")&amp;IF(SUM(D16:BA16)&gt;4,IF(NOT(Table5Internal[[#This Row],[Measure Type*]]=FALSE)," - "&amp;Table5Internal[[#This Row],[Measure Type*]],""),"")&amp;IF(SUM(D16:BA16)&gt;4,IF(NOT(Table5Internal[[#This Row],[NQS Domain*]]=FALSE)," - "&amp;Table5Internal[[#This Row],[NQS Domain*]],""),"")&amp;IF(SUM(D16:BA16)&gt;4,IF(NOT(Table5Internal[[#This Row],[Care Setting*]]=FALSE)," - "&amp;Table5Internal[[#This Row],[Care Setting*]],""),"")&amp;IF(AND(B16&lt;33,B16&gt;4),IF(NOT(Table5Internal[[#This Row],[If Multiple Care Settings selected, list Care Settings here.]]=0)," - "&amp;Table5Internal[[#This Row],[If Multiple Care Settings selected, list Care Settings here.]],""),"")&amp;IF(SUM(D16:BA16)&gt;4,IF(NOT(Table5Internal[[#This Row],[Includes Telehealth?*]]=FALSE)," - "&amp;Table5Internal[[#This Row],[Includes Telehealth?*]],""),"")&amp;IF(SUM(D16:BA16)&gt;4,IF(NOT(Table5Internal[[#This Row],[Which Meaningful Measure Area applies to this measure?*]]=FALSE)," - "&amp;Table5Internal[[#This Row],[Which Meaningful Measure Area applies to this measure?*]],""),"")&amp;IF(SUM(D16:BA16)&gt;4,IF(NOT(Table5Internal[[#This Row],[Meaningful Measure Area Rationale*]]=FALSE)," - "&amp;Table5Internal[[#This Row],[Meaningful Measure Area Rationale*]],""),"")&amp;IF(SUM(D16:BA16)&gt;4,IF(NOT(Table5Internal[[#This Row],[Inverse Measure*]]=FALSE)," - "&amp;Table5Internal[[#This Row],[Inverse Measure*]],""),"")&amp;IF(SUM(D16:BA16)&gt;4,IF(NOT(Table5Internal[[#This Row],[Proportional Measure*]]=FALSE)," - "&amp;Table5Internal[[#This Row],[Proportional Measure*]],""),"")&amp;IF(SUM(D16:BA16)&gt;4,IF(NOT(Table5Internal[[#This Row],[Continuous Variable Measure*]]=FALSE)," - "&amp;Table5Internal[[#This Row],[Continuous Variable Measure*]],""),"")&amp;IF(SUM(D16:BA16)&gt;4,IF(NOT(Table5Internal[[#This Row],[Ratio Measure*]]=FALSE)," - "&amp;Table5Internal[[#This Row],[Ratio Measure*]],""),"")&amp;IF(AND(B16&lt;33,B18&gt;4),IF(NOT(Table5Internal[[#This Row],[If Continuous Variable and/or Ratio is chosen, what is the range of the score(s)?]]=FALSE)," - "&amp;Table5Internal[[#This Row],[If Continuous Variable and/or Ratio is chosen, what is the range of the score(s)?]],""),"")&amp;IF(SUM(D16:BA16)&gt;4,IF(NOT(Table5Internal[[#This Row],[Number of performance rates to be calculated and submitted*]]=FALSE)," - "&amp;Table5Internal[[#This Row],[Number of performance rates to be calculated and submitted*]],""),"")&amp;IF(SUM(D16:BA16)&gt;4,IF(NOT(Table5Internal[[#This Row],[Indicate an Overall Performance Rate* ]]=FALSE)," - "&amp;Table5Internal[[#This Row],[Indicate an Overall Performance Rate* ]],""),"")&amp;IF(SUM(D16:BA16)&gt;4,IF(NOT(Table5Internal[[#This Row],[Risk-Adjusted Status*]]=FALSE)," - "&amp;Table5Internal[[#This Row],[Risk-Adjusted Status*]],""),"")&amp;IF(AND(B16&lt;33,B16&gt;4),IF(NOT(Table5Internal[[#This Row],[If risk-adjusted, indicate which score is risk-adjusted]]=0)," - "&amp;Table5Internal[[#This Row],[If risk-adjusted, indicate which score is risk-adjusted]],""),"")&amp;IF(SUM(D16:BA16)&gt;4,IF(NOT(Table5Internal[[#This Row],[Is the QCDR measure able to be abstracted?*]]=FALSE)," - "&amp;Table5Internal[[#This Row],[Is the QCDR measure able to be abstracted?*]],""),"")&amp;IF(SUM(D16:BA16)&gt;4,IF(NOT(Table5Internal[[#This Row],[Describe Link to Cost Measure/Improvement Activity*]]=FALSE)," - "&amp;Table5Internal[[#This Row],[Describe Link to Cost Measure/Improvement Activity*]],""),"")&amp;IF(SUM(D16:BA16)&gt;4,IF(NOT(Table5Internal[[#This Row],[Clinical Recommendation Statement*]]=FALSE)," - "&amp;Table5Internal[[#This Row],[Clinical Recommendation Statement*]],""),"")&amp;IF(SUM(D16:BA16)&gt;4,IF(NOT(Table5Internal[[#This Row],[Provide the rationale for the QCDR measure*]]=FALSE)," - "&amp;Table5Internal[[#This Row],[Provide the rationale for the QCDR measure*]],""),"")&amp;IF(SUM(D16:BA16)&gt;4,IF(NOT(Table5Internal[[#This Row],[Please indicate applicable specialty/specialties*]]=FALSE)," - "&amp;Table5Internal[[#This Row],[Please indicate applicable specialty/specialties*]],""),"")&amp;IF(SUM(D16:BA16)&gt;4,IF(NOT(Table5Internal[[#This Row],[Preferred measure published clinical category*]]=FALSE)," - "&amp;Table5Internal[[#This Row],[Preferred measure published clinical category*]],""),""))</f>
        <v>Empty Row</v>
      </c>
      <c r="D49" t="str">
        <f t="shared" si="3"/>
        <v>E</v>
      </c>
      <c r="E49" s="15" t="str">
        <f t="shared" si="4"/>
        <v>F</v>
      </c>
      <c r="F49" s="15" t="str">
        <f>IF(OR('2021 QCDR Measure Subm Template'!F17="Yes",('2021 QCDR Measure Subm Template'!G17="N/A")),1,IF('Shadow Table'!F16=0,"G",1))</f>
        <v>G</v>
      </c>
      <c r="G49" s="15" t="str">
        <f t="shared" si="5"/>
        <v>H</v>
      </c>
      <c r="H49" s="15" t="str">
        <f t="shared" si="6"/>
        <v>I</v>
      </c>
      <c r="I49" s="15">
        <f>IF('2021 QCDR Measure Subm Template'!F17="No - Permission obtained and documentation available upon request",0,IF(AND('2021 QCDR Measure Subm Template'!H17="Existing Approved QCDR Measure With Changes",'Shadow Table'!I16=0),"J",0))</f>
        <v>0</v>
      </c>
      <c r="J49" s="15" t="str">
        <f>IF('2021 QCDR Measure Subm Template'!F17="No - Permission obtained and documentation available upon request",0,IF(J16=0,"K"))</f>
        <v>K</v>
      </c>
      <c r="K49" s="15">
        <f>IF('2021 QCDR Measure Subm Template'!F17="No - Permission obtained and documentation available upon request",0,IF(K16=0,0,1))</f>
        <v>0</v>
      </c>
      <c r="L49" s="15" t="str">
        <f>IF('2021 QCDR Measure Subm Template'!F17="No - Permission obtained and documentation available upon request",FALSE,IF('2021 QCDR Measure Subm Template'!H17="Existing Approved QCDR Measure With No Changes",FALSE,IF(L16=0,"M")))</f>
        <v>M</v>
      </c>
      <c r="M49" s="15" t="str">
        <f>IF('2021 QCDR Measure Subm Template'!F17="No - Permission obtained and documentation available upon request",FALSE,IF('2021 QCDR Measure Subm Template'!H17="Existing Approved QCDR Measure With No Changes",FALSE,IF(M16=0,"N")))</f>
        <v>N</v>
      </c>
      <c r="N49" s="15" t="str">
        <f>IF('2021 QCDR Measure Subm Template'!F17="No - Permission obtained and documentation available upon request",FALSE,IF('2021 QCDR Measure Subm Template'!H17="Existing Approved QCDR Measure With No Changes",FALSE,IF(N16=0,"O")))</f>
        <v>O</v>
      </c>
      <c r="O49" s="15" t="str">
        <f>IF('2021 QCDR Measure Subm Template'!F17="No - Permission obtained and documentation available upon request",FALSE,IF('2021 QCDR Measure Subm Template'!H17="Existing Approved QCDR Measure With No Changes",FALSE,IF(O16=0,"P")))</f>
        <v>P</v>
      </c>
      <c r="P49" s="15" t="str">
        <f>IF('2021 QCDR Measure Subm Template'!F17="No - Permission obtained and documentation available upon request",FALSE,IF('2021 QCDR Measure Subm Template'!H17="Existing Approved QCDR Measure With No Changes",FALSE,IF(P16=0,"Q")))</f>
        <v>Q</v>
      </c>
      <c r="Q49" s="15" t="str">
        <f>IF('2021 QCDR Measure Subm Template'!F17="No - Permission obtained and documentation available upon request",FALSE,IF('2021 QCDR Measure Subm Template'!H17="Existing Approved QCDR Measure With No Changes",FALSE,IF(Q16=0,"R")))</f>
        <v>R</v>
      </c>
      <c r="R49" s="15" t="str">
        <f>IF('2021 QCDR Measure Subm Template'!F17="No - Permission obtained and documentation available upon request",FALSE,IF('2021 QCDR Measure Subm Template'!H17="Existing Approved QCDR Measure With No Changes",FALSE,IF(R16=0,"S")))</f>
        <v>S</v>
      </c>
      <c r="S49" s="15" t="str">
        <f t="shared" si="7"/>
        <v>T</v>
      </c>
      <c r="T49" s="15">
        <f t="shared" si="8"/>
        <v>0</v>
      </c>
      <c r="U49" s="15">
        <f>IF('2021 QCDR Measure Subm Template'!F17="No - Permission obtained and documentation available upon request",0,IF(U16=0,0,1))</f>
        <v>0</v>
      </c>
      <c r="V49" s="15" t="str">
        <f>IF('2021 QCDR Measure Subm Template'!F17="No - Permission obtained and documentation available upon request",FALSE,IF('2021 QCDR Measure Subm Template'!H17="Existing Approved QCDR Measure With No Changes",FALSE,IF(OR(V16=0,'2021 QCDR Measure Subm Template'!W17="&lt;Specify&gt;"),"W")))</f>
        <v>W</v>
      </c>
      <c r="W49" s="17" t="str">
        <f>IF('2021 QCDR Measure Subm Template'!F17="No - Permission obtained and documentation available upon request",FALSE,IF('2021 QCDR Measure Subm Template'!H17="Existing Approved QCDR Measure With No Changes",FALSE,IF(W16=0,"X",IF(AND('2021 QCDR Measure Subm Template'!W17="Yes",'2021 QCDR Measure Subm Template'!X17="PLEASE SPECIFY"),"X"))))</f>
        <v>X</v>
      </c>
      <c r="X49" s="15" t="str">
        <f>IF('2021 QCDR Measure Subm Template'!F17="No - Permission obtained and documentation available upon request",FALSE,IF('2021 QCDR Measure Subm Template'!H17="Existing Approved QCDR Measure With No Changes",FALSE,IF(X16=0,"Y")))</f>
        <v>Y</v>
      </c>
      <c r="Y49" s="15" t="str">
        <f>IF('2021 QCDR Measure Subm Template'!F17="No - Permission obtained and documentation available upon request",FALSE,IF('2021 QCDR Measure Subm Template'!H17="Existing Approved QCDR Measure With No Changes",FALSE,IF(Y16=0,"Z")))</f>
        <v>Z</v>
      </c>
      <c r="Z49" s="15" t="str">
        <f>IF('2021 QCDR Measure Subm Template'!F17="No - Permission obtained and documentation available upon request",FALSE,IF(Z16=0,"AA"))</f>
        <v>AA</v>
      </c>
      <c r="AA49" s="15">
        <f>IF('2021 QCDR Measure Subm Template'!F17="No - Permission obtained and documentation available upon request",0,IF(AND('2021 QCDR Measure Subm Template'!AA17="Multiple Care Settings",'Shadow Table'!Z16=0),"AB",0))</f>
        <v>0</v>
      </c>
      <c r="AB49" s="15" t="str">
        <f>IF('2021 QCDR Measure Subm Template'!F17="No - Permission obtained and documentation available upon request",FALSE,IF(AB16=0,"AC"))</f>
        <v>AC</v>
      </c>
      <c r="AC49" s="15" t="str">
        <f>IF('2021 QCDR Measure Subm Template'!F17="No - Permission obtained and documentation available upon request",FALSE,IF('2021 QCDR Measure Subm Template'!H17="Existing Approved QCDR Measure With No Changes",FALSE,IF(AC16=0,"AD")))</f>
        <v>AD</v>
      </c>
      <c r="AD49" s="15" t="str">
        <f>IF('2021 QCDR Measure Subm Template'!F17="No - Permission obtained and documentation available upon request",FALSE,IF(AD16=0,"AE"))</f>
        <v>AE</v>
      </c>
      <c r="AE49" s="15" t="str">
        <f>IF('2021 QCDR Measure Subm Template'!F17="No - Permission obtained and documentation available upon request",FALSE,IF('2021 QCDR Measure Subm Template'!H17="Existing Approved QCDR Measure With No Changes",FALSE,IF(AE16=0,"AF")))</f>
        <v>AF</v>
      </c>
      <c r="AF49" s="15" t="str">
        <f>IF('2021 QCDR Measure Subm Template'!F17="No - Permission obtained and documentation available upon request",FALSE,IF('2021 QCDR Measure Subm Template'!H17="Existing Approved QCDR Measure With No Changes",FALSE,IF(AF16=0,"AG")))</f>
        <v>AG</v>
      </c>
      <c r="AG49" s="15" t="str">
        <f>IF('2021 QCDR Measure Subm Template'!F17="No - Permission obtained and documentation available upon request",FALSE,IF('2021 QCDR Measure Subm Template'!H17="Existing Approved QCDR Measure With No Changes",FALSE,IF(AG16=0,"AH")))</f>
        <v>AH</v>
      </c>
      <c r="AH49" s="15" t="str">
        <f>IF('2021 QCDR Measure Subm Template'!F17="No - Permission obtained and documentation available upon request",FALSE,IF('2021 QCDR Measure Subm Template'!H17="Existing Approved QCDR Measure With No Changes",FALSE,IF(AH16=0,"AI")))</f>
        <v>AI</v>
      </c>
      <c r="AI49" s="15" t="b">
        <f>IF('2021 QCDR Measure Subm Template'!F17="No - Permission obtained and documentation available upon request",FALSE,IF('2021 QCDR Measure Subm Template'!H17="Existing Approved QCDR Measure With No Changes",FALSE,IF(AND(AI16=0,OR('2021 QCDR Measure Subm Template'!AH17="Yes",'2021 QCDR Measure Subm Template'!AI17="Yes")),"AJ")))</f>
        <v>0</v>
      </c>
      <c r="AJ49" s="15" t="str">
        <f>IF('2021 QCDR Measure Subm Template'!F17="No - Permission obtained and documentation available upon request",FALSE,IF('2021 QCDR Measure Subm Template'!H17="Existing Approved QCDR Measure With No Changes",FALSE,IF(ISBLANK('2021 QCDR Measure Subm Template'!AK17),"AK")))</f>
        <v>AK</v>
      </c>
      <c r="AK49" s="15">
        <f>IF('2021 QCDR Measure Subm Template'!F17="No - Permission obtained and documentation available upon request",0,IF('2021 QCDR Measure Subm Template'!H17="Existing Approved QCDR Measure With No Changes",0,IF(ISBLANK('2021 QCDR Measure Subm Template'!AL17),0,1)))</f>
        <v>1</v>
      </c>
      <c r="AL49" s="15" t="str">
        <f>IF('2021 QCDR Measure Subm Template'!F17="No - Permission obtained and documentation available upon request",FALSE,IF('2021 QCDR Measure Subm Template'!H17="Existing Approved QCDR Measure With No Changes",FALSE,IF(AND(AL16=0,'2021 QCDR Measure Subm Template'!AK17&lt;&gt;1),"AM")))</f>
        <v>AM</v>
      </c>
      <c r="AM49" s="15" t="str">
        <f>IF('2021 QCDR Measure Subm Template'!F17="No - Permission obtained and documentation available upon request",FALSE,IF('2021 QCDR Measure Subm Template'!H17="Existing Approved QCDR Measure With No Changes",FALSE,IF(AM16=0,"AN")))</f>
        <v>AN</v>
      </c>
      <c r="AN49" s="15">
        <f>IF('2021 QCDR Measure Subm Template'!F17="No - Permission obtained and documentation available upon request",0,IF(AND('2021 QCDR Measure Subm Template'!AN17="Yes",AN16=0),"AO",0))</f>
        <v>0</v>
      </c>
      <c r="AO49" s="15" t="str">
        <f t="shared" si="9"/>
        <v>AP</v>
      </c>
      <c r="AP49" s="15">
        <f>IF('2021 QCDR Measure Subm Template'!F17="No - Permission obtained and documentation available upon request",0,IF(AP16=0,0,1))</f>
        <v>0</v>
      </c>
      <c r="AQ49" s="15">
        <f>IF('2021 QCDR Measure Subm Template'!F17="No - Permission obtained and documentation available upon request",0,IF(AQ16=0,0,1))</f>
        <v>0</v>
      </c>
      <c r="AR49" s="15">
        <f>IF('2021 QCDR Measure Subm Template'!F17="No - Permission obtained and documentation available upon request",0,IF(AR16=0,0,1))</f>
        <v>0</v>
      </c>
      <c r="AS49" s="15">
        <f>IF('2021 QCDR Measure Subm Template'!F17="No - Permission obtained and documentation available upon request",0,IF(AS16=0,0,1))</f>
        <v>0</v>
      </c>
      <c r="AT49" s="15" t="str">
        <f t="shared" si="10"/>
        <v>AU</v>
      </c>
      <c r="AU49" s="15" t="str">
        <f>IF('2021 QCDR Measure Subm Template'!F17="No - Permission obtained and documentation available upon request",FALSE,IF(AU16=0,"AV"))</f>
        <v>AV</v>
      </c>
      <c r="AV49" s="15" t="str">
        <f>IF('2021 QCDR Measure Subm Template'!F17="No - Permission obtained and documentation available upon request",FALSE,IF(AV16=0,"AW"))</f>
        <v>AW</v>
      </c>
      <c r="AW49" s="15">
        <f t="shared" si="11"/>
        <v>0</v>
      </c>
      <c r="AX49" s="15">
        <f>IF('2021 QCDR Measure Subm Template'!F17="No - Permission obtained and documentation available upon request",0,IF(AX16=0,0,1))</f>
        <v>0</v>
      </c>
      <c r="AY49" s="15">
        <f>IF('2021 QCDR Measure Subm Template'!F17="No - Permission obtained and documentation available upon request",0,IF(AY16=0,0,1))</f>
        <v>0</v>
      </c>
      <c r="AZ49" s="15" t="str">
        <f t="shared" si="12"/>
        <v>BA</v>
      </c>
      <c r="BA49" s="15" t="str">
        <f>IF(OR(BA16=0,'2021 QCDR Measure Subm Template'!BB17="&lt;Specify&gt;"),"BB")</f>
        <v>BB</v>
      </c>
      <c r="BB49" s="15"/>
      <c r="BC49" s="15"/>
      <c r="BD49" s="15"/>
    </row>
    <row r="50" spans="3:56" ht="44.25" customHeight="1" x14ac:dyDescent="0.3">
      <c r="C50" s="1" t="str">
        <f>IF(C17=0,"Empty Row",IF(B17=33,"Complete", IF(SUM(D17:BA17)&lt;5,"Too Few Entries - Possible input error?","Missing Columns"))&amp;IF(SUM(D17:BA17)&gt;4,IF(NOT(Table5Internal[[#This Row],[Measure Review Status*]]=FALSE)," - "&amp;Table5Internal[[#This Row],[Measure Review Status*]],""),"")&amp;IF(SUM(D17:BA17)&gt;4,IF(NOT(Table5Internal[[#This Row],[Do you own this measure?*]]=FALSE)," - "&amp;Table5Internal[[#This Row],[Do you own this measure?*]],""),"")&amp;IF(AND(B17&lt;33,B17&gt;4),IF(NOT(Table5Internal[[#This Row],[If you answered "No" or "Co-owned by 2 or more QCDRs",  please indicate the owner or co-owners.]]=1)," - "&amp;Table5Internal[[#This Row],[If you answered "No" or "Co-owned by 2 or more QCDRs",  please indicate the owner or co-owners.]],""),"")&amp;IF(SUM(D17:BA17)&gt;4,IF(NOT(Table5Internal[[#This Row],[Measure Submission Status*]]=FALSE)," - "&amp;Table5Internal[[#This Row],[Measure Submission Status*]],""),"")&amp;IF(SUM(D17:BA17)&gt;4,IF(NOT(Table5Internal[[#This Row],[If this is a previously CMS approved measure, please provide the CMS assigned measure ID*]]=FALSE)," - "&amp;Table5Internal[[#This Row],[If this is a previously CMS approved measure, please provide the CMS assigned measure ID*]],""),"")&amp;IF(AND(B17&lt;33,B17&gt;4),IF(NOT(Table5Internal[[#This Row],[If existing measure with changes, please indicate what has changed to the existing measure]]=0)," - "&amp;Table5Internal[[#This Row],[If existing measure with changes, please indicate what has changed to the existing measure]],""),"")&amp;IF(AND(B17&lt;33,B17&gt;4),IF(NOT(Table5Internal[[#This Row],[Can the measure be benchmarked against the previous performance period data? ]]=FALSE)," - "&amp;Table5Internal[[#This Row],[Can the measure be benchmarked against the previous performance period data? ]],""),"")&amp;IF(SUM(D17:BA17)&gt;4,IF(NOT(Table5Internal[[#This Row],[Measure Title*]]=FALSE)," - "&amp;Table5Internal[[#This Row],[Measure Title*]],""),"")&amp;IF(SUM(D17:BA17)&gt;4,IF(NOT(Table5Internal[[#This Row],[Measure Description*]]=FALSE)," - "&amp;Table5Internal[[#This Row],[Measure Description*]],""),"")&amp;IF(SUM(D17:BA17)&gt;4,IF(NOT(Table5Internal[[#This Row],[Denominator*]]=FALSE)," - "&amp;Table5Internal[[#This Row],[Denominator*]],""),"")&amp;IF(SUM(D17:BA17)&gt;4,IF(NOT(Table5Internal[[#This Row],[Numerator*]]=FALSE)," - "&amp;Table5Internal[[#This Row],[Numerator*]],""),"")&amp;IF(SUM(D17:BA17)&gt;4,IF(NOT(Table5Internal[[#This Row],[Denominator Exclusions*]]=FALSE)," - "&amp;Table5Internal[[#This Row],[Denominator Exclusions*]],""),"")&amp;IF(SUM(D17:BA17)&gt;4,IF(NOT(Table5Internal[[#This Row],[ Denominator Exceptions*]]=FALSE)," - "&amp;Table5Internal[[#This Row],[ Denominator Exceptions*]],""),"")&amp;IF(SUM(D17:BA17)&gt;4,IF(NOT(Table5Internal[[#This Row],[Numerator Exclusions*]]=FALSE)," - "&amp;Table5Internal[[#This Row],[Numerator Exclusions*]],""),"")&amp;IF(SUM(D17:BA17)&gt;4,IF(NOT(Table5Internal[[#This Row],[Primary Data Source Used for Abstraction*]]=FALSE)," - "&amp;Table5Internal[[#This Row],[Primary Data Source Used for Abstraction*]],""),"")&amp;IF(SUM(D17:BA17)&gt;4,IF(NOT(Table5Internal[[#This Row],[Is the QCDR measure a high priority measure?*]]=FALSE)," - "&amp;Table5Internal[[#This Row],[Is the QCDR measure a high priority measure?*]],""),"")&amp;IF(SUM(D17:BA17)&gt;4,IF(NOT(Table5Internal[[#This Row],[High Priority Type*]]=FALSE)," - "&amp;Table5Internal[[#This Row],[High Priority Type*]],""),"")&amp;IF(SUM(D17:BA17)&gt;4,IF(NOT(Table5Internal[[#This Row],[Measure Type*]]=FALSE)," - "&amp;Table5Internal[[#This Row],[Measure Type*]],""),"")&amp;IF(SUM(D17:BA17)&gt;4,IF(NOT(Table5Internal[[#This Row],[NQS Domain*]]=FALSE)," - "&amp;Table5Internal[[#This Row],[NQS Domain*]],""),"")&amp;IF(SUM(D17:BA17)&gt;4,IF(NOT(Table5Internal[[#This Row],[Care Setting*]]=FALSE)," - "&amp;Table5Internal[[#This Row],[Care Setting*]],""),"")&amp;IF(AND(B17&lt;33,B17&gt;4),IF(NOT(Table5Internal[[#This Row],[If Multiple Care Settings selected, list Care Settings here.]]=0)," - "&amp;Table5Internal[[#This Row],[If Multiple Care Settings selected, list Care Settings here.]],""),"")&amp;IF(SUM(D17:BA17)&gt;4,IF(NOT(Table5Internal[[#This Row],[Includes Telehealth?*]]=FALSE)," - "&amp;Table5Internal[[#This Row],[Includes Telehealth?*]],""),"")&amp;IF(SUM(D17:BA17)&gt;4,IF(NOT(Table5Internal[[#This Row],[Which Meaningful Measure Area applies to this measure?*]]=FALSE)," - "&amp;Table5Internal[[#This Row],[Which Meaningful Measure Area applies to this measure?*]],""),"")&amp;IF(SUM(D17:BA17)&gt;4,IF(NOT(Table5Internal[[#This Row],[Meaningful Measure Area Rationale*]]=FALSE)," - "&amp;Table5Internal[[#This Row],[Meaningful Measure Area Rationale*]],""),"")&amp;IF(SUM(D17:BA17)&gt;4,IF(NOT(Table5Internal[[#This Row],[Inverse Measure*]]=FALSE)," - "&amp;Table5Internal[[#This Row],[Inverse Measure*]],""),"")&amp;IF(SUM(D17:BA17)&gt;4,IF(NOT(Table5Internal[[#This Row],[Proportional Measure*]]=FALSE)," - "&amp;Table5Internal[[#This Row],[Proportional Measure*]],""),"")&amp;IF(SUM(D17:BA17)&gt;4,IF(NOT(Table5Internal[[#This Row],[Continuous Variable Measure*]]=FALSE)," - "&amp;Table5Internal[[#This Row],[Continuous Variable Measure*]],""),"")&amp;IF(SUM(D17:BA17)&gt;4,IF(NOT(Table5Internal[[#This Row],[Ratio Measure*]]=FALSE)," - "&amp;Table5Internal[[#This Row],[Ratio Measure*]],""),"")&amp;IF(AND(B17&lt;33,B19&gt;4),IF(NOT(Table5Internal[[#This Row],[If Continuous Variable and/or Ratio is chosen, what is the range of the score(s)?]]=FALSE)," - "&amp;Table5Internal[[#This Row],[If Continuous Variable and/or Ratio is chosen, what is the range of the score(s)?]],""),"")&amp;IF(SUM(D17:BA17)&gt;4,IF(NOT(Table5Internal[[#This Row],[Number of performance rates to be calculated and submitted*]]=FALSE)," - "&amp;Table5Internal[[#This Row],[Number of performance rates to be calculated and submitted*]],""),"")&amp;IF(SUM(D17:BA17)&gt;4,IF(NOT(Table5Internal[[#This Row],[Indicate an Overall Performance Rate* ]]=FALSE)," - "&amp;Table5Internal[[#This Row],[Indicate an Overall Performance Rate* ]],""),"")&amp;IF(SUM(D17:BA17)&gt;4,IF(NOT(Table5Internal[[#This Row],[Risk-Adjusted Status*]]=FALSE)," - "&amp;Table5Internal[[#This Row],[Risk-Adjusted Status*]],""),"")&amp;IF(AND(B17&lt;33,B17&gt;4),IF(NOT(Table5Internal[[#This Row],[If risk-adjusted, indicate which score is risk-adjusted]]=0)," - "&amp;Table5Internal[[#This Row],[If risk-adjusted, indicate which score is risk-adjusted]],""),"")&amp;IF(SUM(D17:BA17)&gt;4,IF(NOT(Table5Internal[[#This Row],[Is the QCDR measure able to be abstracted?*]]=FALSE)," - "&amp;Table5Internal[[#This Row],[Is the QCDR measure able to be abstracted?*]],""),"")&amp;IF(SUM(D17:BA17)&gt;4,IF(NOT(Table5Internal[[#This Row],[Describe Link to Cost Measure/Improvement Activity*]]=FALSE)," - "&amp;Table5Internal[[#This Row],[Describe Link to Cost Measure/Improvement Activity*]],""),"")&amp;IF(SUM(D17:BA17)&gt;4,IF(NOT(Table5Internal[[#This Row],[Clinical Recommendation Statement*]]=FALSE)," - "&amp;Table5Internal[[#This Row],[Clinical Recommendation Statement*]],""),"")&amp;IF(SUM(D17:BA17)&gt;4,IF(NOT(Table5Internal[[#This Row],[Provide the rationale for the QCDR measure*]]=FALSE)," - "&amp;Table5Internal[[#This Row],[Provide the rationale for the QCDR measure*]],""),"")&amp;IF(SUM(D17:BA17)&gt;4,IF(NOT(Table5Internal[[#This Row],[Please indicate applicable specialty/specialties*]]=FALSE)," - "&amp;Table5Internal[[#This Row],[Please indicate applicable specialty/specialties*]],""),"")&amp;IF(SUM(D17:BA17)&gt;4,IF(NOT(Table5Internal[[#This Row],[Preferred measure published clinical category*]]=FALSE)," - "&amp;Table5Internal[[#This Row],[Preferred measure published clinical category*]],""),""))</f>
        <v>Empty Row</v>
      </c>
      <c r="D50" t="str">
        <f t="shared" si="3"/>
        <v>E</v>
      </c>
      <c r="E50" s="15" t="str">
        <f t="shared" si="4"/>
        <v>F</v>
      </c>
      <c r="F50" s="15" t="str">
        <f>IF(OR('2021 QCDR Measure Subm Template'!F18="Yes",('2021 QCDR Measure Subm Template'!G18="N/A")),1,IF('Shadow Table'!F17=0,"G",1))</f>
        <v>G</v>
      </c>
      <c r="G50" s="15" t="str">
        <f t="shared" si="5"/>
        <v>H</v>
      </c>
      <c r="H50" s="15" t="str">
        <f t="shared" si="6"/>
        <v>I</v>
      </c>
      <c r="I50" s="15">
        <f>IF('2021 QCDR Measure Subm Template'!F18="No - Permission obtained and documentation available upon request",0,IF(AND('2021 QCDR Measure Subm Template'!H18="Existing Approved QCDR Measure With Changes",'Shadow Table'!I17=0),"J",0))</f>
        <v>0</v>
      </c>
      <c r="J50" s="15" t="str">
        <f>IF('2021 QCDR Measure Subm Template'!F18="No - Permission obtained and documentation available upon request",0,IF(J17=0,"K"))</f>
        <v>K</v>
      </c>
      <c r="K50" s="15">
        <f>IF('2021 QCDR Measure Subm Template'!F18="No - Permission obtained and documentation available upon request",0,IF(K17=0,0,1))</f>
        <v>0</v>
      </c>
      <c r="L50" s="15" t="str">
        <f>IF('2021 QCDR Measure Subm Template'!F18="No - Permission obtained and documentation available upon request",FALSE,IF('2021 QCDR Measure Subm Template'!H18="Existing Approved QCDR Measure With No Changes",FALSE,IF(L17=0,"M")))</f>
        <v>M</v>
      </c>
      <c r="M50" s="15" t="str">
        <f>IF('2021 QCDR Measure Subm Template'!F18="No - Permission obtained and documentation available upon request",FALSE,IF('2021 QCDR Measure Subm Template'!H18="Existing Approved QCDR Measure With No Changes",FALSE,IF(M17=0,"N")))</f>
        <v>N</v>
      </c>
      <c r="N50" s="15" t="str">
        <f>IF('2021 QCDR Measure Subm Template'!F18="No - Permission obtained and documentation available upon request",FALSE,IF('2021 QCDR Measure Subm Template'!H18="Existing Approved QCDR Measure With No Changes",FALSE,IF(N17=0,"O")))</f>
        <v>O</v>
      </c>
      <c r="O50" s="15" t="str">
        <f>IF('2021 QCDR Measure Subm Template'!F18="No - Permission obtained and documentation available upon request",FALSE,IF('2021 QCDR Measure Subm Template'!H18="Existing Approved QCDR Measure With No Changes",FALSE,IF(O17=0,"P")))</f>
        <v>P</v>
      </c>
      <c r="P50" s="15" t="str">
        <f>IF('2021 QCDR Measure Subm Template'!F18="No - Permission obtained and documentation available upon request",FALSE,IF('2021 QCDR Measure Subm Template'!H18="Existing Approved QCDR Measure With No Changes",FALSE,IF(P17=0,"Q")))</f>
        <v>Q</v>
      </c>
      <c r="Q50" s="15" t="str">
        <f>IF('2021 QCDR Measure Subm Template'!F18="No - Permission obtained and documentation available upon request",FALSE,IF('2021 QCDR Measure Subm Template'!H18="Existing Approved QCDR Measure With No Changes",FALSE,IF(Q17=0,"R")))</f>
        <v>R</v>
      </c>
      <c r="R50" s="15" t="str">
        <f>IF('2021 QCDR Measure Subm Template'!F18="No - Permission obtained and documentation available upon request",FALSE,IF('2021 QCDR Measure Subm Template'!H18="Existing Approved QCDR Measure With No Changes",FALSE,IF(R17=0,"S")))</f>
        <v>S</v>
      </c>
      <c r="S50" s="15" t="str">
        <f t="shared" si="7"/>
        <v>T</v>
      </c>
      <c r="T50" s="15">
        <f t="shared" si="8"/>
        <v>0</v>
      </c>
      <c r="U50" s="15">
        <f>IF('2021 QCDR Measure Subm Template'!F18="No - Permission obtained and documentation available upon request",0,IF(U17=0,0,1))</f>
        <v>0</v>
      </c>
      <c r="V50" s="15" t="str">
        <f>IF('2021 QCDR Measure Subm Template'!F18="No - Permission obtained and documentation available upon request",FALSE,IF('2021 QCDR Measure Subm Template'!H18="Existing Approved QCDR Measure With No Changes",FALSE,IF(OR(V17=0,'2021 QCDR Measure Subm Template'!W18="&lt;Specify&gt;"),"W")))</f>
        <v>W</v>
      </c>
      <c r="W50" s="17" t="str">
        <f>IF('2021 QCDR Measure Subm Template'!F18="No - Permission obtained and documentation available upon request",FALSE,IF('2021 QCDR Measure Subm Template'!H18="Existing Approved QCDR Measure With No Changes",FALSE,IF(W17=0,"X",IF(AND('2021 QCDR Measure Subm Template'!W18="Yes",'2021 QCDR Measure Subm Template'!X18="PLEASE SPECIFY"),"X"))))</f>
        <v>X</v>
      </c>
      <c r="X50" s="15" t="str">
        <f>IF('2021 QCDR Measure Subm Template'!F18="No - Permission obtained and documentation available upon request",FALSE,IF('2021 QCDR Measure Subm Template'!H18="Existing Approved QCDR Measure With No Changes",FALSE,IF(X17=0,"Y")))</f>
        <v>Y</v>
      </c>
      <c r="Y50" s="15" t="str">
        <f>IF('2021 QCDR Measure Subm Template'!F18="No - Permission obtained and documentation available upon request",FALSE,IF('2021 QCDR Measure Subm Template'!H18="Existing Approved QCDR Measure With No Changes",FALSE,IF(Y17=0,"Z")))</f>
        <v>Z</v>
      </c>
      <c r="Z50" s="15" t="str">
        <f>IF('2021 QCDR Measure Subm Template'!F18="No - Permission obtained and documentation available upon request",FALSE,IF(Z17=0,"AA"))</f>
        <v>AA</v>
      </c>
      <c r="AA50" s="15">
        <f>IF('2021 QCDR Measure Subm Template'!F18="No - Permission obtained and documentation available upon request",0,IF(AND('2021 QCDR Measure Subm Template'!AA18="Multiple Care Settings",'Shadow Table'!Z17=0),"AB",0))</f>
        <v>0</v>
      </c>
      <c r="AB50" s="15" t="str">
        <f>IF('2021 QCDR Measure Subm Template'!F18="No - Permission obtained and documentation available upon request",FALSE,IF(AB17=0,"AC"))</f>
        <v>AC</v>
      </c>
      <c r="AC50" s="15" t="str">
        <f>IF('2021 QCDR Measure Subm Template'!F18="No - Permission obtained and documentation available upon request",FALSE,IF('2021 QCDR Measure Subm Template'!H18="Existing Approved QCDR Measure With No Changes",FALSE,IF(AC17=0,"AD")))</f>
        <v>AD</v>
      </c>
      <c r="AD50" s="15" t="str">
        <f>IF('2021 QCDR Measure Subm Template'!F18="No - Permission obtained and documentation available upon request",FALSE,IF(AD17=0,"AE"))</f>
        <v>AE</v>
      </c>
      <c r="AE50" s="15" t="str">
        <f>IF('2021 QCDR Measure Subm Template'!F18="No - Permission obtained and documentation available upon request",FALSE,IF('2021 QCDR Measure Subm Template'!H18="Existing Approved QCDR Measure With No Changes",FALSE,IF(AE17=0,"AF")))</f>
        <v>AF</v>
      </c>
      <c r="AF50" s="15" t="str">
        <f>IF('2021 QCDR Measure Subm Template'!F18="No - Permission obtained and documentation available upon request",FALSE,IF('2021 QCDR Measure Subm Template'!H18="Existing Approved QCDR Measure With No Changes",FALSE,IF(AF17=0,"AG")))</f>
        <v>AG</v>
      </c>
      <c r="AG50" s="15" t="str">
        <f>IF('2021 QCDR Measure Subm Template'!F18="No - Permission obtained and documentation available upon request",FALSE,IF('2021 QCDR Measure Subm Template'!H18="Existing Approved QCDR Measure With No Changes",FALSE,IF(AG17=0,"AH")))</f>
        <v>AH</v>
      </c>
      <c r="AH50" s="15" t="str">
        <f>IF('2021 QCDR Measure Subm Template'!F18="No - Permission obtained and documentation available upon request",FALSE,IF('2021 QCDR Measure Subm Template'!H18="Existing Approved QCDR Measure With No Changes",FALSE,IF(AH17=0,"AI")))</f>
        <v>AI</v>
      </c>
      <c r="AI50" s="15" t="b">
        <f>IF('2021 QCDR Measure Subm Template'!F18="No - Permission obtained and documentation available upon request",FALSE,IF('2021 QCDR Measure Subm Template'!H18="Existing Approved QCDR Measure With No Changes",FALSE,IF(AND(AI17=0,OR('2021 QCDR Measure Subm Template'!AH18="Yes",'2021 QCDR Measure Subm Template'!AI18="Yes")),"AJ")))</f>
        <v>0</v>
      </c>
      <c r="AJ50" s="15" t="str">
        <f>IF('2021 QCDR Measure Subm Template'!F18="No - Permission obtained and documentation available upon request",FALSE,IF('2021 QCDR Measure Subm Template'!H18="Existing Approved QCDR Measure With No Changes",FALSE,IF(ISBLANK('2021 QCDR Measure Subm Template'!AK18),"AK")))</f>
        <v>AK</v>
      </c>
      <c r="AK50" s="15">
        <f>IF('2021 QCDR Measure Subm Template'!F18="No - Permission obtained and documentation available upon request",0,IF('2021 QCDR Measure Subm Template'!H18="Existing Approved QCDR Measure With No Changes",0,IF(ISBLANK('2021 QCDR Measure Subm Template'!AL18),0,1)))</f>
        <v>1</v>
      </c>
      <c r="AL50" s="15" t="str">
        <f>IF('2021 QCDR Measure Subm Template'!F18="No - Permission obtained and documentation available upon request",FALSE,IF('2021 QCDR Measure Subm Template'!H18="Existing Approved QCDR Measure With No Changes",FALSE,IF(AND(AL17=0,'2021 QCDR Measure Subm Template'!AK18&lt;&gt;1),"AM")))</f>
        <v>AM</v>
      </c>
      <c r="AM50" s="15" t="str">
        <f>IF('2021 QCDR Measure Subm Template'!F18="No - Permission obtained and documentation available upon request",FALSE,IF('2021 QCDR Measure Subm Template'!H18="Existing Approved QCDR Measure With No Changes",FALSE,IF(AM17=0,"AN")))</f>
        <v>AN</v>
      </c>
      <c r="AN50" s="15">
        <f>IF('2021 QCDR Measure Subm Template'!F18="No - Permission obtained and documentation available upon request",0,IF(AND('2021 QCDR Measure Subm Template'!AN18="Yes",AN17=0),"AO",0))</f>
        <v>0</v>
      </c>
      <c r="AO50" s="15" t="str">
        <f t="shared" si="9"/>
        <v>AP</v>
      </c>
      <c r="AP50" s="15">
        <f>IF('2021 QCDR Measure Subm Template'!F18="No - Permission obtained and documentation available upon request",0,IF(AP17=0,0,1))</f>
        <v>0</v>
      </c>
      <c r="AQ50" s="15">
        <f>IF('2021 QCDR Measure Subm Template'!F18="No - Permission obtained and documentation available upon request",0,IF(AQ17=0,0,1))</f>
        <v>0</v>
      </c>
      <c r="AR50" s="15">
        <f>IF('2021 QCDR Measure Subm Template'!F18="No - Permission obtained and documentation available upon request",0,IF(AR17=0,0,1))</f>
        <v>0</v>
      </c>
      <c r="AS50" s="15">
        <f>IF('2021 QCDR Measure Subm Template'!F18="No - Permission obtained and documentation available upon request",0,IF(AS17=0,0,1))</f>
        <v>0</v>
      </c>
      <c r="AT50" s="15" t="str">
        <f t="shared" si="10"/>
        <v>AU</v>
      </c>
      <c r="AU50" s="15" t="str">
        <f>IF('2021 QCDR Measure Subm Template'!F18="No - Permission obtained and documentation available upon request",FALSE,IF(AU17=0,"AV"))</f>
        <v>AV</v>
      </c>
      <c r="AV50" s="15" t="str">
        <f>IF('2021 QCDR Measure Subm Template'!F18="No - Permission obtained and documentation available upon request",FALSE,IF(AV17=0,"AW"))</f>
        <v>AW</v>
      </c>
      <c r="AW50" s="15">
        <f t="shared" si="11"/>
        <v>0</v>
      </c>
      <c r="AX50" s="15">
        <f>IF('2021 QCDR Measure Subm Template'!F18="No - Permission obtained and documentation available upon request",0,IF(AX17=0,0,1))</f>
        <v>0</v>
      </c>
      <c r="AY50" s="15">
        <f>IF('2021 QCDR Measure Subm Template'!F18="No - Permission obtained and documentation available upon request",0,IF(AY17=0,0,1))</f>
        <v>0</v>
      </c>
      <c r="AZ50" s="15" t="str">
        <f t="shared" si="12"/>
        <v>BA</v>
      </c>
      <c r="BA50" s="15" t="str">
        <f>IF(OR(BA17=0,'2021 QCDR Measure Subm Template'!BB18="&lt;Specify&gt;"),"BB")</f>
        <v>BB</v>
      </c>
      <c r="BB50" s="15"/>
      <c r="BC50" s="15"/>
      <c r="BD50" s="15"/>
    </row>
    <row r="51" spans="3:56" ht="44.25" customHeight="1" x14ac:dyDescent="0.3">
      <c r="C51" s="1" t="str">
        <f>IF(C18=0,"Empty Row",IF(B18=33,"Complete", IF(SUM(D18:BA18)&lt;5,"Too Few Entries - Possible input error?","Missing Columns"))&amp;IF(SUM(D18:BA18)&gt;4,IF(NOT(Table5Internal[[#This Row],[Measure Review Status*]]=FALSE)," - "&amp;Table5Internal[[#This Row],[Measure Review Status*]],""),"")&amp;IF(SUM(D18:BA18)&gt;4,IF(NOT(Table5Internal[[#This Row],[Do you own this measure?*]]=FALSE)," - "&amp;Table5Internal[[#This Row],[Do you own this measure?*]],""),"")&amp;IF(AND(B18&lt;33,B18&gt;4),IF(NOT(Table5Internal[[#This Row],[If you answered "No" or "Co-owned by 2 or more QCDRs",  please indicate the owner or co-owners.]]=1)," - "&amp;Table5Internal[[#This Row],[If you answered "No" or "Co-owned by 2 or more QCDRs",  please indicate the owner or co-owners.]],""),"")&amp;IF(SUM(D18:BA18)&gt;4,IF(NOT(Table5Internal[[#This Row],[Measure Submission Status*]]=FALSE)," - "&amp;Table5Internal[[#This Row],[Measure Submission Status*]],""),"")&amp;IF(SUM(D18:BA18)&gt;4,IF(NOT(Table5Internal[[#This Row],[If this is a previously CMS approved measure, please provide the CMS assigned measure ID*]]=FALSE)," - "&amp;Table5Internal[[#This Row],[If this is a previously CMS approved measure, please provide the CMS assigned measure ID*]],""),"")&amp;IF(AND(B18&lt;33,B18&gt;4),IF(NOT(Table5Internal[[#This Row],[If existing measure with changes, please indicate what has changed to the existing measure]]=0)," - "&amp;Table5Internal[[#This Row],[If existing measure with changes, please indicate what has changed to the existing measure]],""),"")&amp;IF(AND(B18&lt;33,B18&gt;4),IF(NOT(Table5Internal[[#This Row],[Can the measure be benchmarked against the previous performance period data? ]]=FALSE)," - "&amp;Table5Internal[[#This Row],[Can the measure be benchmarked against the previous performance period data? ]],""),"")&amp;IF(SUM(D18:BA18)&gt;4,IF(NOT(Table5Internal[[#This Row],[Measure Title*]]=FALSE)," - "&amp;Table5Internal[[#This Row],[Measure Title*]],""),"")&amp;IF(SUM(D18:BA18)&gt;4,IF(NOT(Table5Internal[[#This Row],[Measure Description*]]=FALSE)," - "&amp;Table5Internal[[#This Row],[Measure Description*]],""),"")&amp;IF(SUM(D18:BA18)&gt;4,IF(NOT(Table5Internal[[#This Row],[Denominator*]]=FALSE)," - "&amp;Table5Internal[[#This Row],[Denominator*]],""),"")&amp;IF(SUM(D18:BA18)&gt;4,IF(NOT(Table5Internal[[#This Row],[Numerator*]]=FALSE)," - "&amp;Table5Internal[[#This Row],[Numerator*]],""),"")&amp;IF(SUM(D18:BA18)&gt;4,IF(NOT(Table5Internal[[#This Row],[Denominator Exclusions*]]=FALSE)," - "&amp;Table5Internal[[#This Row],[Denominator Exclusions*]],""),"")&amp;IF(SUM(D18:BA18)&gt;4,IF(NOT(Table5Internal[[#This Row],[ Denominator Exceptions*]]=FALSE)," - "&amp;Table5Internal[[#This Row],[ Denominator Exceptions*]],""),"")&amp;IF(SUM(D18:BA18)&gt;4,IF(NOT(Table5Internal[[#This Row],[Numerator Exclusions*]]=FALSE)," - "&amp;Table5Internal[[#This Row],[Numerator Exclusions*]],""),"")&amp;IF(SUM(D18:BA18)&gt;4,IF(NOT(Table5Internal[[#This Row],[Primary Data Source Used for Abstraction*]]=FALSE)," - "&amp;Table5Internal[[#This Row],[Primary Data Source Used for Abstraction*]],""),"")&amp;IF(SUM(D18:BA18)&gt;4,IF(NOT(Table5Internal[[#This Row],[Is the QCDR measure a high priority measure?*]]=FALSE)," - "&amp;Table5Internal[[#This Row],[Is the QCDR measure a high priority measure?*]],""),"")&amp;IF(SUM(D18:BA18)&gt;4,IF(NOT(Table5Internal[[#This Row],[High Priority Type*]]=FALSE)," - "&amp;Table5Internal[[#This Row],[High Priority Type*]],""),"")&amp;IF(SUM(D18:BA18)&gt;4,IF(NOT(Table5Internal[[#This Row],[Measure Type*]]=FALSE)," - "&amp;Table5Internal[[#This Row],[Measure Type*]],""),"")&amp;IF(SUM(D18:BA18)&gt;4,IF(NOT(Table5Internal[[#This Row],[NQS Domain*]]=FALSE)," - "&amp;Table5Internal[[#This Row],[NQS Domain*]],""),"")&amp;IF(SUM(D18:BA18)&gt;4,IF(NOT(Table5Internal[[#This Row],[Care Setting*]]=FALSE)," - "&amp;Table5Internal[[#This Row],[Care Setting*]],""),"")&amp;IF(AND(B18&lt;33,B18&gt;4),IF(NOT(Table5Internal[[#This Row],[If Multiple Care Settings selected, list Care Settings here.]]=0)," - "&amp;Table5Internal[[#This Row],[If Multiple Care Settings selected, list Care Settings here.]],""),"")&amp;IF(SUM(D18:BA18)&gt;4,IF(NOT(Table5Internal[[#This Row],[Includes Telehealth?*]]=FALSE)," - "&amp;Table5Internal[[#This Row],[Includes Telehealth?*]],""),"")&amp;IF(SUM(D18:BA18)&gt;4,IF(NOT(Table5Internal[[#This Row],[Which Meaningful Measure Area applies to this measure?*]]=FALSE)," - "&amp;Table5Internal[[#This Row],[Which Meaningful Measure Area applies to this measure?*]],""),"")&amp;IF(SUM(D18:BA18)&gt;4,IF(NOT(Table5Internal[[#This Row],[Meaningful Measure Area Rationale*]]=FALSE)," - "&amp;Table5Internal[[#This Row],[Meaningful Measure Area Rationale*]],""),"")&amp;IF(SUM(D18:BA18)&gt;4,IF(NOT(Table5Internal[[#This Row],[Inverse Measure*]]=FALSE)," - "&amp;Table5Internal[[#This Row],[Inverse Measure*]],""),"")&amp;IF(SUM(D18:BA18)&gt;4,IF(NOT(Table5Internal[[#This Row],[Proportional Measure*]]=FALSE)," - "&amp;Table5Internal[[#This Row],[Proportional Measure*]],""),"")&amp;IF(SUM(D18:BA18)&gt;4,IF(NOT(Table5Internal[[#This Row],[Continuous Variable Measure*]]=FALSE)," - "&amp;Table5Internal[[#This Row],[Continuous Variable Measure*]],""),"")&amp;IF(SUM(D18:BA18)&gt;4,IF(NOT(Table5Internal[[#This Row],[Ratio Measure*]]=FALSE)," - "&amp;Table5Internal[[#This Row],[Ratio Measure*]],""),"")&amp;IF(AND(B18&lt;33,B20&gt;4),IF(NOT(Table5Internal[[#This Row],[If Continuous Variable and/or Ratio is chosen, what is the range of the score(s)?]]=FALSE)," - "&amp;Table5Internal[[#This Row],[If Continuous Variable and/or Ratio is chosen, what is the range of the score(s)?]],""),"")&amp;IF(SUM(D18:BA18)&gt;4,IF(NOT(Table5Internal[[#This Row],[Number of performance rates to be calculated and submitted*]]=FALSE)," - "&amp;Table5Internal[[#This Row],[Number of performance rates to be calculated and submitted*]],""),"")&amp;IF(SUM(D18:BA18)&gt;4,IF(NOT(Table5Internal[[#This Row],[Indicate an Overall Performance Rate* ]]=FALSE)," - "&amp;Table5Internal[[#This Row],[Indicate an Overall Performance Rate* ]],""),"")&amp;IF(SUM(D18:BA18)&gt;4,IF(NOT(Table5Internal[[#This Row],[Risk-Adjusted Status*]]=FALSE)," - "&amp;Table5Internal[[#This Row],[Risk-Adjusted Status*]],""),"")&amp;IF(AND(B18&lt;33,B18&gt;4),IF(NOT(Table5Internal[[#This Row],[If risk-adjusted, indicate which score is risk-adjusted]]=0)," - "&amp;Table5Internal[[#This Row],[If risk-adjusted, indicate which score is risk-adjusted]],""),"")&amp;IF(SUM(D18:BA18)&gt;4,IF(NOT(Table5Internal[[#This Row],[Is the QCDR measure able to be abstracted?*]]=FALSE)," - "&amp;Table5Internal[[#This Row],[Is the QCDR measure able to be abstracted?*]],""),"")&amp;IF(SUM(D18:BA18)&gt;4,IF(NOT(Table5Internal[[#This Row],[Describe Link to Cost Measure/Improvement Activity*]]=FALSE)," - "&amp;Table5Internal[[#This Row],[Describe Link to Cost Measure/Improvement Activity*]],""),"")&amp;IF(SUM(D18:BA18)&gt;4,IF(NOT(Table5Internal[[#This Row],[Clinical Recommendation Statement*]]=FALSE)," - "&amp;Table5Internal[[#This Row],[Clinical Recommendation Statement*]],""),"")&amp;IF(SUM(D18:BA18)&gt;4,IF(NOT(Table5Internal[[#This Row],[Provide the rationale for the QCDR measure*]]=FALSE)," - "&amp;Table5Internal[[#This Row],[Provide the rationale for the QCDR measure*]],""),"")&amp;IF(SUM(D18:BA18)&gt;4,IF(NOT(Table5Internal[[#This Row],[Please indicate applicable specialty/specialties*]]=FALSE)," - "&amp;Table5Internal[[#This Row],[Please indicate applicable specialty/specialties*]],""),"")&amp;IF(SUM(D18:BA18)&gt;4,IF(NOT(Table5Internal[[#This Row],[Preferred measure published clinical category*]]=FALSE)," - "&amp;Table5Internal[[#This Row],[Preferred measure published clinical category*]],""),""))</f>
        <v>Empty Row</v>
      </c>
      <c r="D51" t="str">
        <f t="shared" si="3"/>
        <v>E</v>
      </c>
      <c r="E51" s="15" t="str">
        <f t="shared" si="4"/>
        <v>F</v>
      </c>
      <c r="F51" s="15" t="str">
        <f>IF(OR('2021 QCDR Measure Subm Template'!F19="Yes",('2021 QCDR Measure Subm Template'!G19="N/A")),1,IF('Shadow Table'!F18=0,"G",1))</f>
        <v>G</v>
      </c>
      <c r="G51" s="15" t="str">
        <f t="shared" si="5"/>
        <v>H</v>
      </c>
      <c r="H51" s="15" t="str">
        <f t="shared" si="6"/>
        <v>I</v>
      </c>
      <c r="I51" s="15">
        <f>IF('2021 QCDR Measure Subm Template'!F19="No - Permission obtained and documentation available upon request",0,IF(AND('2021 QCDR Measure Subm Template'!H19="Existing Approved QCDR Measure With Changes",'Shadow Table'!I18=0),"J",0))</f>
        <v>0</v>
      </c>
      <c r="J51" s="15" t="str">
        <f>IF('2021 QCDR Measure Subm Template'!F19="No - Permission obtained and documentation available upon request",0,IF(J18=0,"K"))</f>
        <v>K</v>
      </c>
      <c r="K51" s="15">
        <f>IF('2021 QCDR Measure Subm Template'!F19="No - Permission obtained and documentation available upon request",0,IF(K18=0,0,1))</f>
        <v>0</v>
      </c>
      <c r="L51" s="15" t="str">
        <f>IF('2021 QCDR Measure Subm Template'!F19="No - Permission obtained and documentation available upon request",FALSE,IF('2021 QCDR Measure Subm Template'!H19="Existing Approved QCDR Measure With No Changes",FALSE,IF(L18=0,"M")))</f>
        <v>M</v>
      </c>
      <c r="M51" s="15" t="str">
        <f>IF('2021 QCDR Measure Subm Template'!F19="No - Permission obtained and documentation available upon request",FALSE,IF('2021 QCDR Measure Subm Template'!H19="Existing Approved QCDR Measure With No Changes",FALSE,IF(M18=0,"N")))</f>
        <v>N</v>
      </c>
      <c r="N51" s="15" t="str">
        <f>IF('2021 QCDR Measure Subm Template'!F19="No - Permission obtained and documentation available upon request",FALSE,IF('2021 QCDR Measure Subm Template'!H19="Existing Approved QCDR Measure With No Changes",FALSE,IF(N18=0,"O")))</f>
        <v>O</v>
      </c>
      <c r="O51" s="15" t="str">
        <f>IF('2021 QCDR Measure Subm Template'!F19="No - Permission obtained and documentation available upon request",FALSE,IF('2021 QCDR Measure Subm Template'!H19="Existing Approved QCDR Measure With No Changes",FALSE,IF(O18=0,"P")))</f>
        <v>P</v>
      </c>
      <c r="P51" s="15" t="str">
        <f>IF('2021 QCDR Measure Subm Template'!F19="No - Permission obtained and documentation available upon request",FALSE,IF('2021 QCDR Measure Subm Template'!H19="Existing Approved QCDR Measure With No Changes",FALSE,IF(P18=0,"Q")))</f>
        <v>Q</v>
      </c>
      <c r="Q51" s="15" t="str">
        <f>IF('2021 QCDR Measure Subm Template'!F19="No - Permission obtained and documentation available upon request",FALSE,IF('2021 QCDR Measure Subm Template'!H19="Existing Approved QCDR Measure With No Changes",FALSE,IF(Q18=0,"R")))</f>
        <v>R</v>
      </c>
      <c r="R51" s="15" t="str">
        <f>IF('2021 QCDR Measure Subm Template'!F19="No - Permission obtained and documentation available upon request",FALSE,IF('2021 QCDR Measure Subm Template'!H19="Existing Approved QCDR Measure With No Changes",FALSE,IF(R18=0,"S")))</f>
        <v>S</v>
      </c>
      <c r="S51" s="15" t="str">
        <f t="shared" si="7"/>
        <v>T</v>
      </c>
      <c r="T51" s="15">
        <f t="shared" si="8"/>
        <v>0</v>
      </c>
      <c r="U51" s="15">
        <f>IF('2021 QCDR Measure Subm Template'!F19="No - Permission obtained and documentation available upon request",0,IF(U18=0,0,1))</f>
        <v>0</v>
      </c>
      <c r="V51" s="15" t="str">
        <f>IF('2021 QCDR Measure Subm Template'!F19="No - Permission obtained and documentation available upon request",FALSE,IF('2021 QCDR Measure Subm Template'!H19="Existing Approved QCDR Measure With No Changes",FALSE,IF(OR(V18=0,'2021 QCDR Measure Subm Template'!W19="&lt;Specify&gt;"),"W")))</f>
        <v>W</v>
      </c>
      <c r="W51" s="17" t="str">
        <f>IF('2021 QCDR Measure Subm Template'!F19="No - Permission obtained and documentation available upon request",FALSE,IF('2021 QCDR Measure Subm Template'!H19="Existing Approved QCDR Measure With No Changes",FALSE,IF(W18=0,"X",IF(AND('2021 QCDR Measure Subm Template'!W19="Yes",'2021 QCDR Measure Subm Template'!X19="PLEASE SPECIFY"),"X"))))</f>
        <v>X</v>
      </c>
      <c r="X51" s="15" t="str">
        <f>IF('2021 QCDR Measure Subm Template'!F19="No - Permission obtained and documentation available upon request",FALSE,IF('2021 QCDR Measure Subm Template'!H19="Existing Approved QCDR Measure With No Changes",FALSE,IF(X18=0,"Y")))</f>
        <v>Y</v>
      </c>
      <c r="Y51" s="15" t="str">
        <f>IF('2021 QCDR Measure Subm Template'!F19="No - Permission obtained and documentation available upon request",FALSE,IF('2021 QCDR Measure Subm Template'!H19="Existing Approved QCDR Measure With No Changes",FALSE,IF(Y18=0,"Z")))</f>
        <v>Z</v>
      </c>
      <c r="Z51" s="15" t="str">
        <f>IF('2021 QCDR Measure Subm Template'!F19="No - Permission obtained and documentation available upon request",FALSE,IF(Z18=0,"AA"))</f>
        <v>AA</v>
      </c>
      <c r="AA51" s="15">
        <f>IF('2021 QCDR Measure Subm Template'!F19="No - Permission obtained and documentation available upon request",0,IF(AND('2021 QCDR Measure Subm Template'!AA19="Multiple Care Settings",'Shadow Table'!Z18=0),"AB",0))</f>
        <v>0</v>
      </c>
      <c r="AB51" s="15" t="str">
        <f>IF('2021 QCDR Measure Subm Template'!F19="No - Permission obtained and documentation available upon request",FALSE,IF(AB18=0,"AC"))</f>
        <v>AC</v>
      </c>
      <c r="AC51" s="15" t="str">
        <f>IF('2021 QCDR Measure Subm Template'!F19="No - Permission obtained and documentation available upon request",FALSE,IF('2021 QCDR Measure Subm Template'!H19="Existing Approved QCDR Measure With No Changes",FALSE,IF(AC18=0,"AD")))</f>
        <v>AD</v>
      </c>
      <c r="AD51" s="15" t="str">
        <f>IF('2021 QCDR Measure Subm Template'!F19="No - Permission obtained and documentation available upon request",FALSE,IF(AD18=0,"AE"))</f>
        <v>AE</v>
      </c>
      <c r="AE51" s="15" t="str">
        <f>IF('2021 QCDR Measure Subm Template'!F19="No - Permission obtained and documentation available upon request",FALSE,IF('2021 QCDR Measure Subm Template'!H19="Existing Approved QCDR Measure With No Changes",FALSE,IF(AE18=0,"AF")))</f>
        <v>AF</v>
      </c>
      <c r="AF51" s="15" t="str">
        <f>IF('2021 QCDR Measure Subm Template'!F19="No - Permission obtained and documentation available upon request",FALSE,IF('2021 QCDR Measure Subm Template'!H19="Existing Approved QCDR Measure With No Changes",FALSE,IF(AF18=0,"AG")))</f>
        <v>AG</v>
      </c>
      <c r="AG51" s="15" t="str">
        <f>IF('2021 QCDR Measure Subm Template'!F19="No - Permission obtained and documentation available upon request",FALSE,IF('2021 QCDR Measure Subm Template'!H19="Existing Approved QCDR Measure With No Changes",FALSE,IF(AG18=0,"AH")))</f>
        <v>AH</v>
      </c>
      <c r="AH51" s="15" t="str">
        <f>IF('2021 QCDR Measure Subm Template'!F19="No - Permission obtained and documentation available upon request",FALSE,IF('2021 QCDR Measure Subm Template'!H19="Existing Approved QCDR Measure With No Changes",FALSE,IF(AH18=0,"AI")))</f>
        <v>AI</v>
      </c>
      <c r="AI51" s="15" t="b">
        <f>IF('2021 QCDR Measure Subm Template'!F19="No - Permission obtained and documentation available upon request",FALSE,IF('2021 QCDR Measure Subm Template'!H19="Existing Approved QCDR Measure With No Changes",FALSE,IF(AND(AI18=0,OR('2021 QCDR Measure Subm Template'!AH19="Yes",'2021 QCDR Measure Subm Template'!AI19="Yes")),"AJ")))</f>
        <v>0</v>
      </c>
      <c r="AJ51" s="15" t="str">
        <f>IF('2021 QCDR Measure Subm Template'!F19="No - Permission obtained and documentation available upon request",FALSE,IF('2021 QCDR Measure Subm Template'!H19="Existing Approved QCDR Measure With No Changes",FALSE,IF(ISBLANK('2021 QCDR Measure Subm Template'!AK19),"AK")))</f>
        <v>AK</v>
      </c>
      <c r="AK51" s="15">
        <f>IF('2021 QCDR Measure Subm Template'!F19="No - Permission obtained and documentation available upon request",0,IF('2021 QCDR Measure Subm Template'!H19="Existing Approved QCDR Measure With No Changes",0,IF(ISBLANK('2021 QCDR Measure Subm Template'!AL19),0,1)))</f>
        <v>1</v>
      </c>
      <c r="AL51" s="15" t="str">
        <f>IF('2021 QCDR Measure Subm Template'!F19="No - Permission obtained and documentation available upon request",FALSE,IF('2021 QCDR Measure Subm Template'!H19="Existing Approved QCDR Measure With No Changes",FALSE,IF(AND(AL18=0,'2021 QCDR Measure Subm Template'!AK19&lt;&gt;1),"AM")))</f>
        <v>AM</v>
      </c>
      <c r="AM51" s="15" t="str">
        <f>IF('2021 QCDR Measure Subm Template'!F19="No - Permission obtained and documentation available upon request",FALSE,IF('2021 QCDR Measure Subm Template'!H19="Existing Approved QCDR Measure With No Changes",FALSE,IF(AM18=0,"AN")))</f>
        <v>AN</v>
      </c>
      <c r="AN51" s="15">
        <f>IF('2021 QCDR Measure Subm Template'!F19="No - Permission obtained and documentation available upon request",0,IF(AND('2021 QCDR Measure Subm Template'!AN19="Yes",AN18=0),"AO",0))</f>
        <v>0</v>
      </c>
      <c r="AO51" s="15" t="str">
        <f t="shared" si="9"/>
        <v>AP</v>
      </c>
      <c r="AP51" s="15">
        <f>IF('2021 QCDR Measure Subm Template'!F19="No - Permission obtained and documentation available upon request",0,IF(AP18=0,0,1))</f>
        <v>0</v>
      </c>
      <c r="AQ51" s="15">
        <f>IF('2021 QCDR Measure Subm Template'!F19="No - Permission obtained and documentation available upon request",0,IF(AQ18=0,0,1))</f>
        <v>0</v>
      </c>
      <c r="AR51" s="15">
        <f>IF('2021 QCDR Measure Subm Template'!F19="No - Permission obtained and documentation available upon request",0,IF(AR18=0,0,1))</f>
        <v>0</v>
      </c>
      <c r="AS51" s="15">
        <f>IF('2021 QCDR Measure Subm Template'!F19="No - Permission obtained and documentation available upon request",0,IF(AS18=0,0,1))</f>
        <v>0</v>
      </c>
      <c r="AT51" s="15" t="str">
        <f t="shared" si="10"/>
        <v>AU</v>
      </c>
      <c r="AU51" s="15" t="str">
        <f>IF('2021 QCDR Measure Subm Template'!F19="No - Permission obtained and documentation available upon request",FALSE,IF(AU18=0,"AV"))</f>
        <v>AV</v>
      </c>
      <c r="AV51" s="15" t="str">
        <f>IF('2021 QCDR Measure Subm Template'!F19="No - Permission obtained and documentation available upon request",FALSE,IF(AV18=0,"AW"))</f>
        <v>AW</v>
      </c>
      <c r="AW51" s="15">
        <f t="shared" si="11"/>
        <v>0</v>
      </c>
      <c r="AX51" s="15">
        <f>IF('2021 QCDR Measure Subm Template'!F19="No - Permission obtained and documentation available upon request",0,IF(AX18=0,0,1))</f>
        <v>0</v>
      </c>
      <c r="AY51" s="15">
        <f>IF('2021 QCDR Measure Subm Template'!F19="No - Permission obtained and documentation available upon request",0,IF(AY18=0,0,1))</f>
        <v>0</v>
      </c>
      <c r="AZ51" s="15" t="str">
        <f t="shared" si="12"/>
        <v>BA</v>
      </c>
      <c r="BA51" s="15" t="str">
        <f>IF(OR(BA18=0,'2021 QCDR Measure Subm Template'!BB19="&lt;Specify&gt;"),"BB")</f>
        <v>BB</v>
      </c>
      <c r="BB51" s="15"/>
      <c r="BC51" s="15"/>
      <c r="BD51" s="15"/>
    </row>
    <row r="52" spans="3:56" ht="44.25" customHeight="1" x14ac:dyDescent="0.3">
      <c r="C52" s="1" t="str">
        <f>IF(C19=0,"Empty Row",IF(B19=33,"Complete", IF(SUM(D19:BA19)&lt;5,"Too Few Entries - Possible input error?","Missing Columns"))&amp;IF(SUM(D19:BA19)&gt;4,IF(NOT(Table5Internal[[#This Row],[Measure Review Status*]]=FALSE)," - "&amp;Table5Internal[[#This Row],[Measure Review Status*]],""),"")&amp;IF(SUM(D19:BA19)&gt;4,IF(NOT(Table5Internal[[#This Row],[Do you own this measure?*]]=FALSE)," - "&amp;Table5Internal[[#This Row],[Do you own this measure?*]],""),"")&amp;IF(AND(B19&lt;33,B19&gt;4),IF(NOT(Table5Internal[[#This Row],[If you answered "No" or "Co-owned by 2 or more QCDRs",  please indicate the owner or co-owners.]]=1)," - "&amp;Table5Internal[[#This Row],[If you answered "No" or "Co-owned by 2 or more QCDRs",  please indicate the owner or co-owners.]],""),"")&amp;IF(SUM(D19:BA19)&gt;4,IF(NOT(Table5Internal[[#This Row],[Measure Submission Status*]]=FALSE)," - "&amp;Table5Internal[[#This Row],[Measure Submission Status*]],""),"")&amp;IF(SUM(D19:BA19)&gt;4,IF(NOT(Table5Internal[[#This Row],[If this is a previously CMS approved measure, please provide the CMS assigned measure ID*]]=FALSE)," - "&amp;Table5Internal[[#This Row],[If this is a previously CMS approved measure, please provide the CMS assigned measure ID*]],""),"")&amp;IF(AND(B19&lt;33,B19&gt;4),IF(NOT(Table5Internal[[#This Row],[If existing measure with changes, please indicate what has changed to the existing measure]]=0)," - "&amp;Table5Internal[[#This Row],[If existing measure with changes, please indicate what has changed to the existing measure]],""),"")&amp;IF(AND(B19&lt;33,B19&gt;4),IF(NOT(Table5Internal[[#This Row],[Can the measure be benchmarked against the previous performance period data? ]]=FALSE)," - "&amp;Table5Internal[[#This Row],[Can the measure be benchmarked against the previous performance period data? ]],""),"")&amp;IF(SUM(D19:BA19)&gt;4,IF(NOT(Table5Internal[[#This Row],[Measure Title*]]=FALSE)," - "&amp;Table5Internal[[#This Row],[Measure Title*]],""),"")&amp;IF(SUM(D19:BA19)&gt;4,IF(NOT(Table5Internal[[#This Row],[Measure Description*]]=FALSE)," - "&amp;Table5Internal[[#This Row],[Measure Description*]],""),"")&amp;IF(SUM(D19:BA19)&gt;4,IF(NOT(Table5Internal[[#This Row],[Denominator*]]=FALSE)," - "&amp;Table5Internal[[#This Row],[Denominator*]],""),"")&amp;IF(SUM(D19:BA19)&gt;4,IF(NOT(Table5Internal[[#This Row],[Numerator*]]=FALSE)," - "&amp;Table5Internal[[#This Row],[Numerator*]],""),"")&amp;IF(SUM(D19:BA19)&gt;4,IF(NOT(Table5Internal[[#This Row],[Denominator Exclusions*]]=FALSE)," - "&amp;Table5Internal[[#This Row],[Denominator Exclusions*]],""),"")&amp;IF(SUM(D19:BA19)&gt;4,IF(NOT(Table5Internal[[#This Row],[ Denominator Exceptions*]]=FALSE)," - "&amp;Table5Internal[[#This Row],[ Denominator Exceptions*]],""),"")&amp;IF(SUM(D19:BA19)&gt;4,IF(NOT(Table5Internal[[#This Row],[Numerator Exclusions*]]=FALSE)," - "&amp;Table5Internal[[#This Row],[Numerator Exclusions*]],""),"")&amp;IF(SUM(D19:BA19)&gt;4,IF(NOT(Table5Internal[[#This Row],[Primary Data Source Used for Abstraction*]]=FALSE)," - "&amp;Table5Internal[[#This Row],[Primary Data Source Used for Abstraction*]],""),"")&amp;IF(SUM(D19:BA19)&gt;4,IF(NOT(Table5Internal[[#This Row],[Is the QCDR measure a high priority measure?*]]=FALSE)," - "&amp;Table5Internal[[#This Row],[Is the QCDR measure a high priority measure?*]],""),"")&amp;IF(SUM(D19:BA19)&gt;4,IF(NOT(Table5Internal[[#This Row],[High Priority Type*]]=FALSE)," - "&amp;Table5Internal[[#This Row],[High Priority Type*]],""),"")&amp;IF(SUM(D19:BA19)&gt;4,IF(NOT(Table5Internal[[#This Row],[Measure Type*]]=FALSE)," - "&amp;Table5Internal[[#This Row],[Measure Type*]],""),"")&amp;IF(SUM(D19:BA19)&gt;4,IF(NOT(Table5Internal[[#This Row],[NQS Domain*]]=FALSE)," - "&amp;Table5Internal[[#This Row],[NQS Domain*]],""),"")&amp;IF(SUM(D19:BA19)&gt;4,IF(NOT(Table5Internal[[#This Row],[Care Setting*]]=FALSE)," - "&amp;Table5Internal[[#This Row],[Care Setting*]],""),"")&amp;IF(AND(B19&lt;33,B19&gt;4),IF(NOT(Table5Internal[[#This Row],[If Multiple Care Settings selected, list Care Settings here.]]=0)," - "&amp;Table5Internal[[#This Row],[If Multiple Care Settings selected, list Care Settings here.]],""),"")&amp;IF(SUM(D19:BA19)&gt;4,IF(NOT(Table5Internal[[#This Row],[Includes Telehealth?*]]=FALSE)," - "&amp;Table5Internal[[#This Row],[Includes Telehealth?*]],""),"")&amp;IF(SUM(D19:BA19)&gt;4,IF(NOT(Table5Internal[[#This Row],[Which Meaningful Measure Area applies to this measure?*]]=FALSE)," - "&amp;Table5Internal[[#This Row],[Which Meaningful Measure Area applies to this measure?*]],""),"")&amp;IF(SUM(D19:BA19)&gt;4,IF(NOT(Table5Internal[[#This Row],[Meaningful Measure Area Rationale*]]=FALSE)," - "&amp;Table5Internal[[#This Row],[Meaningful Measure Area Rationale*]],""),"")&amp;IF(SUM(D19:BA19)&gt;4,IF(NOT(Table5Internal[[#This Row],[Inverse Measure*]]=FALSE)," - "&amp;Table5Internal[[#This Row],[Inverse Measure*]],""),"")&amp;IF(SUM(D19:BA19)&gt;4,IF(NOT(Table5Internal[[#This Row],[Proportional Measure*]]=FALSE)," - "&amp;Table5Internal[[#This Row],[Proportional Measure*]],""),"")&amp;IF(SUM(D19:BA19)&gt;4,IF(NOT(Table5Internal[[#This Row],[Continuous Variable Measure*]]=FALSE)," - "&amp;Table5Internal[[#This Row],[Continuous Variable Measure*]],""),"")&amp;IF(SUM(D19:BA19)&gt;4,IF(NOT(Table5Internal[[#This Row],[Ratio Measure*]]=FALSE)," - "&amp;Table5Internal[[#This Row],[Ratio Measure*]],""),"")&amp;IF(AND(B19&lt;33,B21&gt;4),IF(NOT(Table5Internal[[#This Row],[If Continuous Variable and/or Ratio is chosen, what is the range of the score(s)?]]=FALSE)," - "&amp;Table5Internal[[#This Row],[If Continuous Variable and/or Ratio is chosen, what is the range of the score(s)?]],""),"")&amp;IF(SUM(D19:BA19)&gt;4,IF(NOT(Table5Internal[[#This Row],[Number of performance rates to be calculated and submitted*]]=FALSE)," - "&amp;Table5Internal[[#This Row],[Number of performance rates to be calculated and submitted*]],""),"")&amp;IF(SUM(D19:BA19)&gt;4,IF(NOT(Table5Internal[[#This Row],[Indicate an Overall Performance Rate* ]]=FALSE)," - "&amp;Table5Internal[[#This Row],[Indicate an Overall Performance Rate* ]],""),"")&amp;IF(SUM(D19:BA19)&gt;4,IF(NOT(Table5Internal[[#This Row],[Risk-Adjusted Status*]]=FALSE)," - "&amp;Table5Internal[[#This Row],[Risk-Adjusted Status*]],""),"")&amp;IF(AND(B19&lt;33,B19&gt;4),IF(NOT(Table5Internal[[#This Row],[If risk-adjusted, indicate which score is risk-adjusted]]=0)," - "&amp;Table5Internal[[#This Row],[If risk-adjusted, indicate which score is risk-adjusted]],""),"")&amp;IF(SUM(D19:BA19)&gt;4,IF(NOT(Table5Internal[[#This Row],[Is the QCDR measure able to be abstracted?*]]=FALSE)," - "&amp;Table5Internal[[#This Row],[Is the QCDR measure able to be abstracted?*]],""),"")&amp;IF(SUM(D19:BA19)&gt;4,IF(NOT(Table5Internal[[#This Row],[Describe Link to Cost Measure/Improvement Activity*]]=FALSE)," - "&amp;Table5Internal[[#This Row],[Describe Link to Cost Measure/Improvement Activity*]],""),"")&amp;IF(SUM(D19:BA19)&gt;4,IF(NOT(Table5Internal[[#This Row],[Clinical Recommendation Statement*]]=FALSE)," - "&amp;Table5Internal[[#This Row],[Clinical Recommendation Statement*]],""),"")&amp;IF(SUM(D19:BA19)&gt;4,IF(NOT(Table5Internal[[#This Row],[Provide the rationale for the QCDR measure*]]=FALSE)," - "&amp;Table5Internal[[#This Row],[Provide the rationale for the QCDR measure*]],""),"")&amp;IF(SUM(D19:BA19)&gt;4,IF(NOT(Table5Internal[[#This Row],[Please indicate applicable specialty/specialties*]]=FALSE)," - "&amp;Table5Internal[[#This Row],[Please indicate applicable specialty/specialties*]],""),"")&amp;IF(SUM(D19:BA19)&gt;4,IF(NOT(Table5Internal[[#This Row],[Preferred measure published clinical category*]]=FALSE)," - "&amp;Table5Internal[[#This Row],[Preferred measure published clinical category*]],""),""))</f>
        <v>Empty Row</v>
      </c>
      <c r="D52" t="str">
        <f t="shared" si="3"/>
        <v>E</v>
      </c>
      <c r="E52" s="15" t="str">
        <f t="shared" si="4"/>
        <v>F</v>
      </c>
      <c r="F52" s="15" t="str">
        <f>IF(OR('2021 QCDR Measure Subm Template'!F20="Yes",('2021 QCDR Measure Subm Template'!G20="N/A")),1,IF('Shadow Table'!F19=0,"G",1))</f>
        <v>G</v>
      </c>
      <c r="G52" s="15" t="str">
        <f t="shared" si="5"/>
        <v>H</v>
      </c>
      <c r="H52" s="15" t="str">
        <f t="shared" si="6"/>
        <v>I</v>
      </c>
      <c r="I52" s="15">
        <f>IF('2021 QCDR Measure Subm Template'!F20="No - Permission obtained and documentation available upon request",0,IF(AND('2021 QCDR Measure Subm Template'!H20="Existing Approved QCDR Measure With Changes",'Shadow Table'!I19=0),"J",0))</f>
        <v>0</v>
      </c>
      <c r="J52" s="15" t="str">
        <f>IF('2021 QCDR Measure Subm Template'!F20="No - Permission obtained and documentation available upon request",0,IF(J19=0,"K"))</f>
        <v>K</v>
      </c>
      <c r="K52" s="15">
        <f>IF('2021 QCDR Measure Subm Template'!F20="No - Permission obtained and documentation available upon request",0,IF(K19=0,0,1))</f>
        <v>0</v>
      </c>
      <c r="L52" s="15" t="str">
        <f>IF('2021 QCDR Measure Subm Template'!F20="No - Permission obtained and documentation available upon request",FALSE,IF('2021 QCDR Measure Subm Template'!H20="Existing Approved QCDR Measure With No Changes",FALSE,IF(L19=0,"M")))</f>
        <v>M</v>
      </c>
      <c r="M52" s="15" t="str">
        <f>IF('2021 QCDR Measure Subm Template'!F20="No - Permission obtained and documentation available upon request",FALSE,IF('2021 QCDR Measure Subm Template'!H20="Existing Approved QCDR Measure With No Changes",FALSE,IF(M19=0,"N")))</f>
        <v>N</v>
      </c>
      <c r="N52" s="15" t="str">
        <f>IF('2021 QCDR Measure Subm Template'!F20="No - Permission obtained and documentation available upon request",FALSE,IF('2021 QCDR Measure Subm Template'!H20="Existing Approved QCDR Measure With No Changes",FALSE,IF(N19=0,"O")))</f>
        <v>O</v>
      </c>
      <c r="O52" s="15" t="str">
        <f>IF('2021 QCDR Measure Subm Template'!F20="No - Permission obtained and documentation available upon request",FALSE,IF('2021 QCDR Measure Subm Template'!H20="Existing Approved QCDR Measure With No Changes",FALSE,IF(O19=0,"P")))</f>
        <v>P</v>
      </c>
      <c r="P52" s="15" t="str">
        <f>IF('2021 QCDR Measure Subm Template'!F20="No - Permission obtained and documentation available upon request",FALSE,IF('2021 QCDR Measure Subm Template'!H20="Existing Approved QCDR Measure With No Changes",FALSE,IF(P19=0,"Q")))</f>
        <v>Q</v>
      </c>
      <c r="Q52" s="15" t="str">
        <f>IF('2021 QCDR Measure Subm Template'!F20="No - Permission obtained and documentation available upon request",FALSE,IF('2021 QCDR Measure Subm Template'!H20="Existing Approved QCDR Measure With No Changes",FALSE,IF(Q19=0,"R")))</f>
        <v>R</v>
      </c>
      <c r="R52" s="15" t="str">
        <f>IF('2021 QCDR Measure Subm Template'!F20="No - Permission obtained and documentation available upon request",FALSE,IF('2021 QCDR Measure Subm Template'!H20="Existing Approved QCDR Measure With No Changes",FALSE,IF(R19=0,"S")))</f>
        <v>S</v>
      </c>
      <c r="S52" s="15" t="str">
        <f t="shared" si="7"/>
        <v>T</v>
      </c>
      <c r="T52" s="15">
        <f t="shared" si="8"/>
        <v>0</v>
      </c>
      <c r="U52" s="15">
        <f>IF('2021 QCDR Measure Subm Template'!F20="No - Permission obtained and documentation available upon request",0,IF(U19=0,0,1))</f>
        <v>0</v>
      </c>
      <c r="V52" s="15" t="str">
        <f>IF('2021 QCDR Measure Subm Template'!F20="No - Permission obtained and documentation available upon request",FALSE,IF('2021 QCDR Measure Subm Template'!H20="Existing Approved QCDR Measure With No Changes",FALSE,IF(OR(V19=0,'2021 QCDR Measure Subm Template'!W20="&lt;Specify&gt;"),"W")))</f>
        <v>W</v>
      </c>
      <c r="W52" s="17" t="str">
        <f>IF('2021 QCDR Measure Subm Template'!F20="No - Permission obtained and documentation available upon request",FALSE,IF('2021 QCDR Measure Subm Template'!H20="Existing Approved QCDR Measure With No Changes",FALSE,IF(W19=0,"X",IF(AND('2021 QCDR Measure Subm Template'!W20="Yes",'2021 QCDR Measure Subm Template'!X20="PLEASE SPECIFY"),"X"))))</f>
        <v>X</v>
      </c>
      <c r="X52" s="15" t="str">
        <f>IF('2021 QCDR Measure Subm Template'!F20="No - Permission obtained and documentation available upon request",FALSE,IF('2021 QCDR Measure Subm Template'!H20="Existing Approved QCDR Measure With No Changes",FALSE,IF(X19=0,"Y")))</f>
        <v>Y</v>
      </c>
      <c r="Y52" s="15" t="str">
        <f>IF('2021 QCDR Measure Subm Template'!F20="No - Permission obtained and documentation available upon request",FALSE,IF('2021 QCDR Measure Subm Template'!H20="Existing Approved QCDR Measure With No Changes",FALSE,IF(Y19=0,"Z")))</f>
        <v>Z</v>
      </c>
      <c r="Z52" s="15" t="str">
        <f>IF('2021 QCDR Measure Subm Template'!F20="No - Permission obtained and documentation available upon request",FALSE,IF(Z19=0,"AA"))</f>
        <v>AA</v>
      </c>
      <c r="AA52" s="15">
        <f>IF('2021 QCDR Measure Subm Template'!F20="No - Permission obtained and documentation available upon request",0,IF(AND('2021 QCDR Measure Subm Template'!AA20="Multiple Care Settings",'Shadow Table'!Z19=0),"AB",0))</f>
        <v>0</v>
      </c>
      <c r="AB52" s="15" t="str">
        <f>IF('2021 QCDR Measure Subm Template'!F20="No - Permission obtained and documentation available upon request",FALSE,IF(AB19=0,"AC"))</f>
        <v>AC</v>
      </c>
      <c r="AC52" s="15" t="str">
        <f>IF('2021 QCDR Measure Subm Template'!F20="No - Permission obtained and documentation available upon request",FALSE,IF('2021 QCDR Measure Subm Template'!H20="Existing Approved QCDR Measure With No Changes",FALSE,IF(AC19=0,"AD")))</f>
        <v>AD</v>
      </c>
      <c r="AD52" s="15" t="str">
        <f>IF('2021 QCDR Measure Subm Template'!F20="No - Permission obtained and documentation available upon request",FALSE,IF(AD19=0,"AE"))</f>
        <v>AE</v>
      </c>
      <c r="AE52" s="15" t="str">
        <f>IF('2021 QCDR Measure Subm Template'!F20="No - Permission obtained and documentation available upon request",FALSE,IF('2021 QCDR Measure Subm Template'!H20="Existing Approved QCDR Measure With No Changes",FALSE,IF(AE19=0,"AF")))</f>
        <v>AF</v>
      </c>
      <c r="AF52" s="15" t="str">
        <f>IF('2021 QCDR Measure Subm Template'!F20="No - Permission obtained and documentation available upon request",FALSE,IF('2021 QCDR Measure Subm Template'!H20="Existing Approved QCDR Measure With No Changes",FALSE,IF(AF19=0,"AG")))</f>
        <v>AG</v>
      </c>
      <c r="AG52" s="15" t="str">
        <f>IF('2021 QCDR Measure Subm Template'!F20="No - Permission obtained and documentation available upon request",FALSE,IF('2021 QCDR Measure Subm Template'!H20="Existing Approved QCDR Measure With No Changes",FALSE,IF(AG19=0,"AH")))</f>
        <v>AH</v>
      </c>
      <c r="AH52" s="15" t="str">
        <f>IF('2021 QCDR Measure Subm Template'!F20="No - Permission obtained and documentation available upon request",FALSE,IF('2021 QCDR Measure Subm Template'!H20="Existing Approved QCDR Measure With No Changes",FALSE,IF(AH19=0,"AI")))</f>
        <v>AI</v>
      </c>
      <c r="AI52" s="15" t="b">
        <f>IF('2021 QCDR Measure Subm Template'!F20="No - Permission obtained and documentation available upon request",FALSE,IF('2021 QCDR Measure Subm Template'!H20="Existing Approved QCDR Measure With No Changes",FALSE,IF(AND(AI19=0,OR('2021 QCDR Measure Subm Template'!AH20="Yes",'2021 QCDR Measure Subm Template'!AI20="Yes")),"AJ")))</f>
        <v>0</v>
      </c>
      <c r="AJ52" s="15" t="str">
        <f>IF('2021 QCDR Measure Subm Template'!F20="No - Permission obtained and documentation available upon request",FALSE,IF('2021 QCDR Measure Subm Template'!H20="Existing Approved QCDR Measure With No Changes",FALSE,IF(ISBLANK('2021 QCDR Measure Subm Template'!AK20),"AK")))</f>
        <v>AK</v>
      </c>
      <c r="AK52" s="15">
        <f>IF('2021 QCDR Measure Subm Template'!F20="No - Permission obtained and documentation available upon request",0,IF('2021 QCDR Measure Subm Template'!H20="Existing Approved QCDR Measure With No Changes",0,IF(ISBLANK('2021 QCDR Measure Subm Template'!AL20),0,1)))</f>
        <v>1</v>
      </c>
      <c r="AL52" s="15" t="str">
        <f>IF('2021 QCDR Measure Subm Template'!F20="No - Permission obtained and documentation available upon request",FALSE,IF('2021 QCDR Measure Subm Template'!H20="Existing Approved QCDR Measure With No Changes",FALSE,IF(AND(AL19=0,'2021 QCDR Measure Subm Template'!AK20&lt;&gt;1),"AM")))</f>
        <v>AM</v>
      </c>
      <c r="AM52" s="15" t="str">
        <f>IF('2021 QCDR Measure Subm Template'!F20="No - Permission obtained and documentation available upon request",FALSE,IF('2021 QCDR Measure Subm Template'!H20="Existing Approved QCDR Measure With No Changes",FALSE,IF(AM19=0,"AN")))</f>
        <v>AN</v>
      </c>
      <c r="AN52" s="15">
        <f>IF('2021 QCDR Measure Subm Template'!F20="No - Permission obtained and documentation available upon request",0,IF(AND('2021 QCDR Measure Subm Template'!AN20="Yes",AN19=0),"AO",0))</f>
        <v>0</v>
      </c>
      <c r="AO52" s="15" t="str">
        <f t="shared" si="9"/>
        <v>AP</v>
      </c>
      <c r="AP52" s="15">
        <f>IF('2021 QCDR Measure Subm Template'!F20="No - Permission obtained and documentation available upon request",0,IF(AP19=0,0,1))</f>
        <v>0</v>
      </c>
      <c r="AQ52" s="15">
        <f>IF('2021 QCDR Measure Subm Template'!F20="No - Permission obtained and documentation available upon request",0,IF(AQ19=0,0,1))</f>
        <v>0</v>
      </c>
      <c r="AR52" s="15">
        <f>IF('2021 QCDR Measure Subm Template'!F20="No - Permission obtained and documentation available upon request",0,IF(AR19=0,0,1))</f>
        <v>0</v>
      </c>
      <c r="AS52" s="15">
        <f>IF('2021 QCDR Measure Subm Template'!F20="No - Permission obtained and documentation available upon request",0,IF(AS19=0,0,1))</f>
        <v>0</v>
      </c>
      <c r="AT52" s="15" t="str">
        <f t="shared" si="10"/>
        <v>AU</v>
      </c>
      <c r="AU52" s="15" t="str">
        <f>IF('2021 QCDR Measure Subm Template'!F20="No - Permission obtained and documentation available upon request",FALSE,IF(AU19=0,"AV"))</f>
        <v>AV</v>
      </c>
      <c r="AV52" s="15" t="str">
        <f>IF('2021 QCDR Measure Subm Template'!F20="No - Permission obtained and documentation available upon request",FALSE,IF(AV19=0,"AW"))</f>
        <v>AW</v>
      </c>
      <c r="AW52" s="15">
        <f t="shared" si="11"/>
        <v>0</v>
      </c>
      <c r="AX52" s="15">
        <f>IF('2021 QCDR Measure Subm Template'!F20="No - Permission obtained and documentation available upon request",0,IF(AX19=0,0,1))</f>
        <v>0</v>
      </c>
      <c r="AY52" s="15">
        <f>IF('2021 QCDR Measure Subm Template'!F20="No - Permission obtained and documentation available upon request",0,IF(AY19=0,0,1))</f>
        <v>0</v>
      </c>
      <c r="AZ52" s="15" t="str">
        <f t="shared" si="12"/>
        <v>BA</v>
      </c>
      <c r="BA52" s="15" t="str">
        <f>IF(OR(BA19=0,'2021 QCDR Measure Subm Template'!BB20="&lt;Specify&gt;"),"BB")</f>
        <v>BB</v>
      </c>
      <c r="BB52" s="15"/>
      <c r="BC52" s="15"/>
      <c r="BD52" s="15"/>
    </row>
    <row r="53" spans="3:56" ht="44.25" customHeight="1" x14ac:dyDescent="0.3">
      <c r="C53" s="1" t="str">
        <f>IF(C20=0,"Empty Row",IF(B20=33,"Complete", IF(SUM(D20:BA20)&lt;5,"Too Few Entries - Possible input error?","Missing Columns"))&amp;IF(SUM(D20:BA20)&gt;4,IF(NOT(Table5Internal[[#This Row],[Measure Review Status*]]=FALSE)," - "&amp;Table5Internal[[#This Row],[Measure Review Status*]],""),"")&amp;IF(SUM(D20:BA20)&gt;4,IF(NOT(Table5Internal[[#This Row],[Do you own this measure?*]]=FALSE)," - "&amp;Table5Internal[[#This Row],[Do you own this measure?*]],""),"")&amp;IF(AND(B20&lt;33,B20&gt;4),IF(NOT(Table5Internal[[#This Row],[If you answered "No" or "Co-owned by 2 or more QCDRs",  please indicate the owner or co-owners.]]=1)," - "&amp;Table5Internal[[#This Row],[If you answered "No" or "Co-owned by 2 or more QCDRs",  please indicate the owner or co-owners.]],""),"")&amp;IF(SUM(D20:BA20)&gt;4,IF(NOT(Table5Internal[[#This Row],[Measure Submission Status*]]=FALSE)," - "&amp;Table5Internal[[#This Row],[Measure Submission Status*]],""),"")&amp;IF(SUM(D20:BA20)&gt;4,IF(NOT(Table5Internal[[#This Row],[If this is a previously CMS approved measure, please provide the CMS assigned measure ID*]]=FALSE)," - "&amp;Table5Internal[[#This Row],[If this is a previously CMS approved measure, please provide the CMS assigned measure ID*]],""),"")&amp;IF(AND(B20&lt;33,B20&gt;4),IF(NOT(Table5Internal[[#This Row],[If existing measure with changes, please indicate what has changed to the existing measure]]=0)," - "&amp;Table5Internal[[#This Row],[If existing measure with changes, please indicate what has changed to the existing measure]],""),"")&amp;IF(AND(B20&lt;33,B20&gt;4),IF(NOT(Table5Internal[[#This Row],[Can the measure be benchmarked against the previous performance period data? ]]=FALSE)," - "&amp;Table5Internal[[#This Row],[Can the measure be benchmarked against the previous performance period data? ]],""),"")&amp;IF(SUM(D20:BA20)&gt;4,IF(NOT(Table5Internal[[#This Row],[Measure Title*]]=FALSE)," - "&amp;Table5Internal[[#This Row],[Measure Title*]],""),"")&amp;IF(SUM(D20:BA20)&gt;4,IF(NOT(Table5Internal[[#This Row],[Measure Description*]]=FALSE)," - "&amp;Table5Internal[[#This Row],[Measure Description*]],""),"")&amp;IF(SUM(D20:BA20)&gt;4,IF(NOT(Table5Internal[[#This Row],[Denominator*]]=FALSE)," - "&amp;Table5Internal[[#This Row],[Denominator*]],""),"")&amp;IF(SUM(D20:BA20)&gt;4,IF(NOT(Table5Internal[[#This Row],[Numerator*]]=FALSE)," - "&amp;Table5Internal[[#This Row],[Numerator*]],""),"")&amp;IF(SUM(D20:BA20)&gt;4,IF(NOT(Table5Internal[[#This Row],[Denominator Exclusions*]]=FALSE)," - "&amp;Table5Internal[[#This Row],[Denominator Exclusions*]],""),"")&amp;IF(SUM(D20:BA20)&gt;4,IF(NOT(Table5Internal[[#This Row],[ Denominator Exceptions*]]=FALSE)," - "&amp;Table5Internal[[#This Row],[ Denominator Exceptions*]],""),"")&amp;IF(SUM(D20:BA20)&gt;4,IF(NOT(Table5Internal[[#This Row],[Numerator Exclusions*]]=FALSE)," - "&amp;Table5Internal[[#This Row],[Numerator Exclusions*]],""),"")&amp;IF(SUM(D20:BA20)&gt;4,IF(NOT(Table5Internal[[#This Row],[Primary Data Source Used for Abstraction*]]=FALSE)," - "&amp;Table5Internal[[#This Row],[Primary Data Source Used for Abstraction*]],""),"")&amp;IF(SUM(D20:BA20)&gt;4,IF(NOT(Table5Internal[[#This Row],[Is the QCDR measure a high priority measure?*]]=FALSE)," - "&amp;Table5Internal[[#This Row],[Is the QCDR measure a high priority measure?*]],""),"")&amp;IF(SUM(D20:BA20)&gt;4,IF(NOT(Table5Internal[[#This Row],[High Priority Type*]]=FALSE)," - "&amp;Table5Internal[[#This Row],[High Priority Type*]],""),"")&amp;IF(SUM(D20:BA20)&gt;4,IF(NOT(Table5Internal[[#This Row],[Measure Type*]]=FALSE)," - "&amp;Table5Internal[[#This Row],[Measure Type*]],""),"")&amp;IF(SUM(D20:BA20)&gt;4,IF(NOT(Table5Internal[[#This Row],[NQS Domain*]]=FALSE)," - "&amp;Table5Internal[[#This Row],[NQS Domain*]],""),"")&amp;IF(SUM(D20:BA20)&gt;4,IF(NOT(Table5Internal[[#This Row],[Care Setting*]]=FALSE)," - "&amp;Table5Internal[[#This Row],[Care Setting*]],""),"")&amp;IF(AND(B20&lt;33,B20&gt;4),IF(NOT(Table5Internal[[#This Row],[If Multiple Care Settings selected, list Care Settings here.]]=0)," - "&amp;Table5Internal[[#This Row],[If Multiple Care Settings selected, list Care Settings here.]],""),"")&amp;IF(SUM(D20:BA20)&gt;4,IF(NOT(Table5Internal[[#This Row],[Includes Telehealth?*]]=FALSE)," - "&amp;Table5Internal[[#This Row],[Includes Telehealth?*]],""),"")&amp;IF(SUM(D20:BA20)&gt;4,IF(NOT(Table5Internal[[#This Row],[Which Meaningful Measure Area applies to this measure?*]]=FALSE)," - "&amp;Table5Internal[[#This Row],[Which Meaningful Measure Area applies to this measure?*]],""),"")&amp;IF(SUM(D20:BA20)&gt;4,IF(NOT(Table5Internal[[#This Row],[Meaningful Measure Area Rationale*]]=FALSE)," - "&amp;Table5Internal[[#This Row],[Meaningful Measure Area Rationale*]],""),"")&amp;IF(SUM(D20:BA20)&gt;4,IF(NOT(Table5Internal[[#This Row],[Inverse Measure*]]=FALSE)," - "&amp;Table5Internal[[#This Row],[Inverse Measure*]],""),"")&amp;IF(SUM(D20:BA20)&gt;4,IF(NOT(Table5Internal[[#This Row],[Proportional Measure*]]=FALSE)," - "&amp;Table5Internal[[#This Row],[Proportional Measure*]],""),"")&amp;IF(SUM(D20:BA20)&gt;4,IF(NOT(Table5Internal[[#This Row],[Continuous Variable Measure*]]=FALSE)," - "&amp;Table5Internal[[#This Row],[Continuous Variable Measure*]],""),"")&amp;IF(SUM(D20:BA20)&gt;4,IF(NOT(Table5Internal[[#This Row],[Ratio Measure*]]=FALSE)," - "&amp;Table5Internal[[#This Row],[Ratio Measure*]],""),"")&amp;IF(AND(B20&lt;33,B22&gt;4),IF(NOT(Table5Internal[[#This Row],[If Continuous Variable and/or Ratio is chosen, what is the range of the score(s)?]]=FALSE)," - "&amp;Table5Internal[[#This Row],[If Continuous Variable and/or Ratio is chosen, what is the range of the score(s)?]],""),"")&amp;IF(SUM(D20:BA20)&gt;4,IF(NOT(Table5Internal[[#This Row],[Number of performance rates to be calculated and submitted*]]=FALSE)," - "&amp;Table5Internal[[#This Row],[Number of performance rates to be calculated and submitted*]],""),"")&amp;IF(SUM(D20:BA20)&gt;4,IF(NOT(Table5Internal[[#This Row],[Indicate an Overall Performance Rate* ]]=FALSE)," - "&amp;Table5Internal[[#This Row],[Indicate an Overall Performance Rate* ]],""),"")&amp;IF(SUM(D20:BA20)&gt;4,IF(NOT(Table5Internal[[#This Row],[Risk-Adjusted Status*]]=FALSE)," - "&amp;Table5Internal[[#This Row],[Risk-Adjusted Status*]],""),"")&amp;IF(AND(B20&lt;33,B20&gt;4),IF(NOT(Table5Internal[[#This Row],[If risk-adjusted, indicate which score is risk-adjusted]]=0)," - "&amp;Table5Internal[[#This Row],[If risk-adjusted, indicate which score is risk-adjusted]],""),"")&amp;IF(SUM(D20:BA20)&gt;4,IF(NOT(Table5Internal[[#This Row],[Is the QCDR measure able to be abstracted?*]]=FALSE)," - "&amp;Table5Internal[[#This Row],[Is the QCDR measure able to be abstracted?*]],""),"")&amp;IF(SUM(D20:BA20)&gt;4,IF(NOT(Table5Internal[[#This Row],[Describe Link to Cost Measure/Improvement Activity*]]=FALSE)," - "&amp;Table5Internal[[#This Row],[Describe Link to Cost Measure/Improvement Activity*]],""),"")&amp;IF(SUM(D20:BA20)&gt;4,IF(NOT(Table5Internal[[#This Row],[Clinical Recommendation Statement*]]=FALSE)," - "&amp;Table5Internal[[#This Row],[Clinical Recommendation Statement*]],""),"")&amp;IF(SUM(D20:BA20)&gt;4,IF(NOT(Table5Internal[[#This Row],[Provide the rationale for the QCDR measure*]]=FALSE)," - "&amp;Table5Internal[[#This Row],[Provide the rationale for the QCDR measure*]],""),"")&amp;IF(SUM(D20:BA20)&gt;4,IF(NOT(Table5Internal[[#This Row],[Please indicate applicable specialty/specialties*]]=FALSE)," - "&amp;Table5Internal[[#This Row],[Please indicate applicable specialty/specialties*]],""),"")&amp;IF(SUM(D20:BA20)&gt;4,IF(NOT(Table5Internal[[#This Row],[Preferred measure published clinical category*]]=FALSE)," - "&amp;Table5Internal[[#This Row],[Preferred measure published clinical category*]],""),""))</f>
        <v>Empty Row</v>
      </c>
      <c r="D53" t="str">
        <f t="shared" si="3"/>
        <v>E</v>
      </c>
      <c r="E53" s="15" t="str">
        <f t="shared" si="4"/>
        <v>F</v>
      </c>
      <c r="F53" s="15" t="str">
        <f>IF(OR('2021 QCDR Measure Subm Template'!F21="Yes",('2021 QCDR Measure Subm Template'!G21="N/A")),1,IF('Shadow Table'!F20=0,"G",1))</f>
        <v>G</v>
      </c>
      <c r="G53" s="15" t="str">
        <f t="shared" si="5"/>
        <v>H</v>
      </c>
      <c r="H53" s="15" t="str">
        <f t="shared" si="6"/>
        <v>I</v>
      </c>
      <c r="I53" s="15">
        <f>IF('2021 QCDR Measure Subm Template'!F21="No - Permission obtained and documentation available upon request",0,IF(AND('2021 QCDR Measure Subm Template'!H21="Existing Approved QCDR Measure With Changes",'Shadow Table'!I20=0),"J",0))</f>
        <v>0</v>
      </c>
      <c r="J53" s="15" t="str">
        <f>IF('2021 QCDR Measure Subm Template'!F21="No - Permission obtained and documentation available upon request",0,IF(J20=0,"K"))</f>
        <v>K</v>
      </c>
      <c r="K53" s="15">
        <f>IF('2021 QCDR Measure Subm Template'!F21="No - Permission obtained and documentation available upon request",0,IF(K20=0,0,1))</f>
        <v>0</v>
      </c>
      <c r="L53" s="15" t="str">
        <f>IF('2021 QCDR Measure Subm Template'!F21="No - Permission obtained and documentation available upon request",FALSE,IF('2021 QCDR Measure Subm Template'!H21="Existing Approved QCDR Measure With No Changes",FALSE,IF(L20=0,"M")))</f>
        <v>M</v>
      </c>
      <c r="M53" s="15" t="str">
        <f>IF('2021 QCDR Measure Subm Template'!F21="No - Permission obtained and documentation available upon request",FALSE,IF('2021 QCDR Measure Subm Template'!H21="Existing Approved QCDR Measure With No Changes",FALSE,IF(M20=0,"N")))</f>
        <v>N</v>
      </c>
      <c r="N53" s="15" t="str">
        <f>IF('2021 QCDR Measure Subm Template'!F21="No - Permission obtained and documentation available upon request",FALSE,IF('2021 QCDR Measure Subm Template'!H21="Existing Approved QCDR Measure With No Changes",FALSE,IF(N20=0,"O")))</f>
        <v>O</v>
      </c>
      <c r="O53" s="15" t="str">
        <f>IF('2021 QCDR Measure Subm Template'!F21="No - Permission obtained and documentation available upon request",FALSE,IF('2021 QCDR Measure Subm Template'!H21="Existing Approved QCDR Measure With No Changes",FALSE,IF(O20=0,"P")))</f>
        <v>P</v>
      </c>
      <c r="P53" s="15" t="str">
        <f>IF('2021 QCDR Measure Subm Template'!F21="No - Permission obtained and documentation available upon request",FALSE,IF('2021 QCDR Measure Subm Template'!H21="Existing Approved QCDR Measure With No Changes",FALSE,IF(P20=0,"Q")))</f>
        <v>Q</v>
      </c>
      <c r="Q53" s="15" t="str">
        <f>IF('2021 QCDR Measure Subm Template'!F21="No - Permission obtained and documentation available upon request",FALSE,IF('2021 QCDR Measure Subm Template'!H21="Existing Approved QCDR Measure With No Changes",FALSE,IF(Q20=0,"R")))</f>
        <v>R</v>
      </c>
      <c r="R53" s="15" t="str">
        <f>IF('2021 QCDR Measure Subm Template'!F21="No - Permission obtained and documentation available upon request",FALSE,IF('2021 QCDR Measure Subm Template'!H21="Existing Approved QCDR Measure With No Changes",FALSE,IF(R20=0,"S")))</f>
        <v>S</v>
      </c>
      <c r="S53" s="15" t="str">
        <f t="shared" si="7"/>
        <v>T</v>
      </c>
      <c r="T53" s="15">
        <f t="shared" si="8"/>
        <v>0</v>
      </c>
      <c r="U53" s="15">
        <f>IF('2021 QCDR Measure Subm Template'!F21="No - Permission obtained and documentation available upon request",0,IF(U20=0,0,1))</f>
        <v>0</v>
      </c>
      <c r="V53" s="15" t="str">
        <f>IF('2021 QCDR Measure Subm Template'!F21="No - Permission obtained and documentation available upon request",FALSE,IF('2021 QCDR Measure Subm Template'!H21="Existing Approved QCDR Measure With No Changes",FALSE,IF(OR(V20=0,'2021 QCDR Measure Subm Template'!W21="&lt;Specify&gt;"),"W")))</f>
        <v>W</v>
      </c>
      <c r="W53" s="17" t="str">
        <f>IF('2021 QCDR Measure Subm Template'!F21="No - Permission obtained and documentation available upon request",FALSE,IF('2021 QCDR Measure Subm Template'!H21="Existing Approved QCDR Measure With No Changes",FALSE,IF(W20=0,"X",IF(AND('2021 QCDR Measure Subm Template'!W21="Yes",'2021 QCDR Measure Subm Template'!X21="PLEASE SPECIFY"),"X"))))</f>
        <v>X</v>
      </c>
      <c r="X53" s="15" t="str">
        <f>IF('2021 QCDR Measure Subm Template'!F21="No - Permission obtained and documentation available upon request",FALSE,IF('2021 QCDR Measure Subm Template'!H21="Existing Approved QCDR Measure With No Changes",FALSE,IF(X20=0,"Y")))</f>
        <v>Y</v>
      </c>
      <c r="Y53" s="15" t="str">
        <f>IF('2021 QCDR Measure Subm Template'!F21="No - Permission obtained and documentation available upon request",FALSE,IF('2021 QCDR Measure Subm Template'!H21="Existing Approved QCDR Measure With No Changes",FALSE,IF(Y20=0,"Z")))</f>
        <v>Z</v>
      </c>
      <c r="Z53" s="15" t="str">
        <f>IF('2021 QCDR Measure Subm Template'!F21="No - Permission obtained and documentation available upon request",FALSE,IF(Z20=0,"AA"))</f>
        <v>AA</v>
      </c>
      <c r="AA53" s="15">
        <f>IF('2021 QCDR Measure Subm Template'!F21="No - Permission obtained and documentation available upon request",0,IF(AND('2021 QCDR Measure Subm Template'!AA21="Multiple Care Settings",'Shadow Table'!Z20=0),"AB",0))</f>
        <v>0</v>
      </c>
      <c r="AB53" s="15" t="str">
        <f>IF('2021 QCDR Measure Subm Template'!F21="No - Permission obtained and documentation available upon request",FALSE,IF(AB20=0,"AC"))</f>
        <v>AC</v>
      </c>
      <c r="AC53" s="15" t="str">
        <f>IF('2021 QCDR Measure Subm Template'!F21="No - Permission obtained and documentation available upon request",FALSE,IF('2021 QCDR Measure Subm Template'!H21="Existing Approved QCDR Measure With No Changes",FALSE,IF(AC20=0,"AD")))</f>
        <v>AD</v>
      </c>
      <c r="AD53" s="15" t="str">
        <f>IF('2021 QCDR Measure Subm Template'!F21="No - Permission obtained and documentation available upon request",FALSE,IF(AD20=0,"AE"))</f>
        <v>AE</v>
      </c>
      <c r="AE53" s="15" t="str">
        <f>IF('2021 QCDR Measure Subm Template'!F21="No - Permission obtained and documentation available upon request",FALSE,IF('2021 QCDR Measure Subm Template'!H21="Existing Approved QCDR Measure With No Changes",FALSE,IF(AE20=0,"AF")))</f>
        <v>AF</v>
      </c>
      <c r="AF53" s="15" t="str">
        <f>IF('2021 QCDR Measure Subm Template'!F21="No - Permission obtained and documentation available upon request",FALSE,IF('2021 QCDR Measure Subm Template'!H21="Existing Approved QCDR Measure With No Changes",FALSE,IF(AF20=0,"AG")))</f>
        <v>AG</v>
      </c>
      <c r="AG53" s="15" t="str">
        <f>IF('2021 QCDR Measure Subm Template'!F21="No - Permission obtained and documentation available upon request",FALSE,IF('2021 QCDR Measure Subm Template'!H21="Existing Approved QCDR Measure With No Changes",FALSE,IF(AG20=0,"AH")))</f>
        <v>AH</v>
      </c>
      <c r="AH53" s="15" t="str">
        <f>IF('2021 QCDR Measure Subm Template'!F21="No - Permission obtained and documentation available upon request",FALSE,IF('2021 QCDR Measure Subm Template'!H21="Existing Approved QCDR Measure With No Changes",FALSE,IF(AH20=0,"AI")))</f>
        <v>AI</v>
      </c>
      <c r="AI53" s="15" t="b">
        <f>IF('2021 QCDR Measure Subm Template'!F21="No - Permission obtained and documentation available upon request",FALSE,IF('2021 QCDR Measure Subm Template'!H21="Existing Approved QCDR Measure With No Changes",FALSE,IF(AND(AI20=0,OR('2021 QCDR Measure Subm Template'!AH21="Yes",'2021 QCDR Measure Subm Template'!AI21="Yes")),"AJ")))</f>
        <v>0</v>
      </c>
      <c r="AJ53" s="15" t="str">
        <f>IF('2021 QCDR Measure Subm Template'!F21="No - Permission obtained and documentation available upon request",FALSE,IF('2021 QCDR Measure Subm Template'!H21="Existing Approved QCDR Measure With No Changes",FALSE,IF(ISBLANK('2021 QCDR Measure Subm Template'!AK21),"AK")))</f>
        <v>AK</v>
      </c>
      <c r="AK53" s="15">
        <f>IF('2021 QCDR Measure Subm Template'!F21="No - Permission obtained and documentation available upon request",0,IF('2021 QCDR Measure Subm Template'!H21="Existing Approved QCDR Measure With No Changes",0,IF(ISBLANK('2021 QCDR Measure Subm Template'!AL21),0,1)))</f>
        <v>1</v>
      </c>
      <c r="AL53" s="15" t="str">
        <f>IF('2021 QCDR Measure Subm Template'!F21="No - Permission obtained and documentation available upon request",FALSE,IF('2021 QCDR Measure Subm Template'!H21="Existing Approved QCDR Measure With No Changes",FALSE,IF(AND(AL20=0,'2021 QCDR Measure Subm Template'!AK21&lt;&gt;1),"AM")))</f>
        <v>AM</v>
      </c>
      <c r="AM53" s="15" t="str">
        <f>IF('2021 QCDR Measure Subm Template'!F21="No - Permission obtained and documentation available upon request",FALSE,IF('2021 QCDR Measure Subm Template'!H21="Existing Approved QCDR Measure With No Changes",FALSE,IF(AM20=0,"AN")))</f>
        <v>AN</v>
      </c>
      <c r="AN53" s="15">
        <f>IF('2021 QCDR Measure Subm Template'!F21="No - Permission obtained and documentation available upon request",0,IF(AND('2021 QCDR Measure Subm Template'!AN21="Yes",AN20=0),"AO",0))</f>
        <v>0</v>
      </c>
      <c r="AO53" s="15" t="str">
        <f t="shared" si="9"/>
        <v>AP</v>
      </c>
      <c r="AP53" s="15">
        <f>IF('2021 QCDR Measure Subm Template'!F21="No - Permission obtained and documentation available upon request",0,IF(AP20=0,0,1))</f>
        <v>0</v>
      </c>
      <c r="AQ53" s="15">
        <f>IF('2021 QCDR Measure Subm Template'!F21="No - Permission obtained and documentation available upon request",0,IF(AQ20=0,0,1))</f>
        <v>0</v>
      </c>
      <c r="AR53" s="15">
        <f>IF('2021 QCDR Measure Subm Template'!F21="No - Permission obtained and documentation available upon request",0,IF(AR20=0,0,1))</f>
        <v>0</v>
      </c>
      <c r="AS53" s="15">
        <f>IF('2021 QCDR Measure Subm Template'!F21="No - Permission obtained and documentation available upon request",0,IF(AS20=0,0,1))</f>
        <v>0</v>
      </c>
      <c r="AT53" s="15" t="str">
        <f t="shared" si="10"/>
        <v>AU</v>
      </c>
      <c r="AU53" s="15" t="str">
        <f>IF('2021 QCDR Measure Subm Template'!F21="No - Permission obtained and documentation available upon request",FALSE,IF(AU20=0,"AV"))</f>
        <v>AV</v>
      </c>
      <c r="AV53" s="15" t="str">
        <f>IF('2021 QCDR Measure Subm Template'!F21="No - Permission obtained and documentation available upon request",FALSE,IF(AV20=0,"AW"))</f>
        <v>AW</v>
      </c>
      <c r="AW53" s="15">
        <f t="shared" si="11"/>
        <v>0</v>
      </c>
      <c r="AX53" s="15">
        <f>IF('2021 QCDR Measure Subm Template'!F21="No - Permission obtained and documentation available upon request",0,IF(AX20=0,0,1))</f>
        <v>0</v>
      </c>
      <c r="AY53" s="15">
        <f>IF('2021 QCDR Measure Subm Template'!F21="No - Permission obtained and documentation available upon request",0,IF(AY20=0,0,1))</f>
        <v>0</v>
      </c>
      <c r="AZ53" s="15" t="str">
        <f t="shared" si="12"/>
        <v>BA</v>
      </c>
      <c r="BA53" s="15" t="str">
        <f>IF(OR(BA20=0,'2021 QCDR Measure Subm Template'!BB21="&lt;Specify&gt;"),"BB")</f>
        <v>BB</v>
      </c>
      <c r="BB53" s="15"/>
      <c r="BC53" s="15"/>
      <c r="BD53" s="15"/>
    </row>
    <row r="54" spans="3:56" ht="44.25" customHeight="1" x14ac:dyDescent="0.3">
      <c r="C54" s="1" t="str">
        <f>IF(C21=0,"Empty Row",IF(B21=33,"Complete", IF(SUM(D21:BA21)&lt;5,"Too Few Entries - Possible input error?","Missing Columns"))&amp;IF(SUM(D21:BA21)&gt;4,IF(NOT(Table5Internal[[#This Row],[Measure Review Status*]]=FALSE)," - "&amp;Table5Internal[[#This Row],[Measure Review Status*]],""),"")&amp;IF(SUM(D21:BA21)&gt;4,IF(NOT(Table5Internal[[#This Row],[Do you own this measure?*]]=FALSE)," - "&amp;Table5Internal[[#This Row],[Do you own this measure?*]],""),"")&amp;IF(AND(B21&lt;33,B21&gt;4),IF(NOT(Table5Internal[[#This Row],[If you answered "No" or "Co-owned by 2 or more QCDRs",  please indicate the owner or co-owners.]]=1)," - "&amp;Table5Internal[[#This Row],[If you answered "No" or "Co-owned by 2 or more QCDRs",  please indicate the owner or co-owners.]],""),"")&amp;IF(SUM(D21:BA21)&gt;4,IF(NOT(Table5Internal[[#This Row],[Measure Submission Status*]]=FALSE)," - "&amp;Table5Internal[[#This Row],[Measure Submission Status*]],""),"")&amp;IF(SUM(D21:BA21)&gt;4,IF(NOT(Table5Internal[[#This Row],[If this is a previously CMS approved measure, please provide the CMS assigned measure ID*]]=FALSE)," - "&amp;Table5Internal[[#This Row],[If this is a previously CMS approved measure, please provide the CMS assigned measure ID*]],""),"")&amp;IF(AND(B21&lt;33,B21&gt;4),IF(NOT(Table5Internal[[#This Row],[If existing measure with changes, please indicate what has changed to the existing measure]]=0)," - "&amp;Table5Internal[[#This Row],[If existing measure with changes, please indicate what has changed to the existing measure]],""),"")&amp;IF(AND(B21&lt;33,B21&gt;4),IF(NOT(Table5Internal[[#This Row],[Can the measure be benchmarked against the previous performance period data? ]]=FALSE)," - "&amp;Table5Internal[[#This Row],[Can the measure be benchmarked against the previous performance period data? ]],""),"")&amp;IF(SUM(D21:BA21)&gt;4,IF(NOT(Table5Internal[[#This Row],[Measure Title*]]=FALSE)," - "&amp;Table5Internal[[#This Row],[Measure Title*]],""),"")&amp;IF(SUM(D21:BA21)&gt;4,IF(NOT(Table5Internal[[#This Row],[Measure Description*]]=FALSE)," - "&amp;Table5Internal[[#This Row],[Measure Description*]],""),"")&amp;IF(SUM(D21:BA21)&gt;4,IF(NOT(Table5Internal[[#This Row],[Denominator*]]=FALSE)," - "&amp;Table5Internal[[#This Row],[Denominator*]],""),"")&amp;IF(SUM(D21:BA21)&gt;4,IF(NOT(Table5Internal[[#This Row],[Numerator*]]=FALSE)," - "&amp;Table5Internal[[#This Row],[Numerator*]],""),"")&amp;IF(SUM(D21:BA21)&gt;4,IF(NOT(Table5Internal[[#This Row],[Denominator Exclusions*]]=FALSE)," - "&amp;Table5Internal[[#This Row],[Denominator Exclusions*]],""),"")&amp;IF(SUM(D21:BA21)&gt;4,IF(NOT(Table5Internal[[#This Row],[ Denominator Exceptions*]]=FALSE)," - "&amp;Table5Internal[[#This Row],[ Denominator Exceptions*]],""),"")&amp;IF(SUM(D21:BA21)&gt;4,IF(NOT(Table5Internal[[#This Row],[Numerator Exclusions*]]=FALSE)," - "&amp;Table5Internal[[#This Row],[Numerator Exclusions*]],""),"")&amp;IF(SUM(D21:BA21)&gt;4,IF(NOT(Table5Internal[[#This Row],[Primary Data Source Used for Abstraction*]]=FALSE)," - "&amp;Table5Internal[[#This Row],[Primary Data Source Used for Abstraction*]],""),"")&amp;IF(SUM(D21:BA21)&gt;4,IF(NOT(Table5Internal[[#This Row],[Is the QCDR measure a high priority measure?*]]=FALSE)," - "&amp;Table5Internal[[#This Row],[Is the QCDR measure a high priority measure?*]],""),"")&amp;IF(SUM(D21:BA21)&gt;4,IF(NOT(Table5Internal[[#This Row],[High Priority Type*]]=FALSE)," - "&amp;Table5Internal[[#This Row],[High Priority Type*]],""),"")&amp;IF(SUM(D21:BA21)&gt;4,IF(NOT(Table5Internal[[#This Row],[Measure Type*]]=FALSE)," - "&amp;Table5Internal[[#This Row],[Measure Type*]],""),"")&amp;IF(SUM(D21:BA21)&gt;4,IF(NOT(Table5Internal[[#This Row],[NQS Domain*]]=FALSE)," - "&amp;Table5Internal[[#This Row],[NQS Domain*]],""),"")&amp;IF(SUM(D21:BA21)&gt;4,IF(NOT(Table5Internal[[#This Row],[Care Setting*]]=FALSE)," - "&amp;Table5Internal[[#This Row],[Care Setting*]],""),"")&amp;IF(AND(B21&lt;33,B21&gt;4),IF(NOT(Table5Internal[[#This Row],[If Multiple Care Settings selected, list Care Settings here.]]=0)," - "&amp;Table5Internal[[#This Row],[If Multiple Care Settings selected, list Care Settings here.]],""),"")&amp;IF(SUM(D21:BA21)&gt;4,IF(NOT(Table5Internal[[#This Row],[Includes Telehealth?*]]=FALSE)," - "&amp;Table5Internal[[#This Row],[Includes Telehealth?*]],""),"")&amp;IF(SUM(D21:BA21)&gt;4,IF(NOT(Table5Internal[[#This Row],[Which Meaningful Measure Area applies to this measure?*]]=FALSE)," - "&amp;Table5Internal[[#This Row],[Which Meaningful Measure Area applies to this measure?*]],""),"")&amp;IF(SUM(D21:BA21)&gt;4,IF(NOT(Table5Internal[[#This Row],[Meaningful Measure Area Rationale*]]=FALSE)," - "&amp;Table5Internal[[#This Row],[Meaningful Measure Area Rationale*]],""),"")&amp;IF(SUM(D21:BA21)&gt;4,IF(NOT(Table5Internal[[#This Row],[Inverse Measure*]]=FALSE)," - "&amp;Table5Internal[[#This Row],[Inverse Measure*]],""),"")&amp;IF(SUM(D21:BA21)&gt;4,IF(NOT(Table5Internal[[#This Row],[Proportional Measure*]]=FALSE)," - "&amp;Table5Internal[[#This Row],[Proportional Measure*]],""),"")&amp;IF(SUM(D21:BA21)&gt;4,IF(NOT(Table5Internal[[#This Row],[Continuous Variable Measure*]]=FALSE)," - "&amp;Table5Internal[[#This Row],[Continuous Variable Measure*]],""),"")&amp;IF(SUM(D21:BA21)&gt;4,IF(NOT(Table5Internal[[#This Row],[Ratio Measure*]]=FALSE)," - "&amp;Table5Internal[[#This Row],[Ratio Measure*]],""),"")&amp;IF(AND(B21&lt;33,B23&gt;4),IF(NOT(Table5Internal[[#This Row],[If Continuous Variable and/or Ratio is chosen, what is the range of the score(s)?]]=FALSE)," - "&amp;Table5Internal[[#This Row],[If Continuous Variable and/or Ratio is chosen, what is the range of the score(s)?]],""),"")&amp;IF(SUM(D21:BA21)&gt;4,IF(NOT(Table5Internal[[#This Row],[Number of performance rates to be calculated and submitted*]]=FALSE)," - "&amp;Table5Internal[[#This Row],[Number of performance rates to be calculated and submitted*]],""),"")&amp;IF(SUM(D21:BA21)&gt;4,IF(NOT(Table5Internal[[#This Row],[Indicate an Overall Performance Rate* ]]=FALSE)," - "&amp;Table5Internal[[#This Row],[Indicate an Overall Performance Rate* ]],""),"")&amp;IF(SUM(D21:BA21)&gt;4,IF(NOT(Table5Internal[[#This Row],[Risk-Adjusted Status*]]=FALSE)," - "&amp;Table5Internal[[#This Row],[Risk-Adjusted Status*]],""),"")&amp;IF(AND(B21&lt;33,B21&gt;4),IF(NOT(Table5Internal[[#This Row],[If risk-adjusted, indicate which score is risk-adjusted]]=0)," - "&amp;Table5Internal[[#This Row],[If risk-adjusted, indicate which score is risk-adjusted]],""),"")&amp;IF(SUM(D21:BA21)&gt;4,IF(NOT(Table5Internal[[#This Row],[Is the QCDR measure able to be abstracted?*]]=FALSE)," - "&amp;Table5Internal[[#This Row],[Is the QCDR measure able to be abstracted?*]],""),"")&amp;IF(SUM(D21:BA21)&gt;4,IF(NOT(Table5Internal[[#This Row],[Describe Link to Cost Measure/Improvement Activity*]]=FALSE)," - "&amp;Table5Internal[[#This Row],[Describe Link to Cost Measure/Improvement Activity*]],""),"")&amp;IF(SUM(D21:BA21)&gt;4,IF(NOT(Table5Internal[[#This Row],[Clinical Recommendation Statement*]]=FALSE)," - "&amp;Table5Internal[[#This Row],[Clinical Recommendation Statement*]],""),"")&amp;IF(SUM(D21:BA21)&gt;4,IF(NOT(Table5Internal[[#This Row],[Provide the rationale for the QCDR measure*]]=FALSE)," - "&amp;Table5Internal[[#This Row],[Provide the rationale for the QCDR measure*]],""),"")&amp;IF(SUM(D21:BA21)&gt;4,IF(NOT(Table5Internal[[#This Row],[Please indicate applicable specialty/specialties*]]=FALSE)," - "&amp;Table5Internal[[#This Row],[Please indicate applicable specialty/specialties*]],""),"")&amp;IF(SUM(D21:BA21)&gt;4,IF(NOT(Table5Internal[[#This Row],[Preferred measure published clinical category*]]=FALSE)," - "&amp;Table5Internal[[#This Row],[Preferred measure published clinical category*]],""),""))</f>
        <v>Empty Row</v>
      </c>
      <c r="D54" t="str">
        <f t="shared" si="3"/>
        <v>E</v>
      </c>
      <c r="E54" s="15" t="str">
        <f t="shared" si="4"/>
        <v>F</v>
      </c>
      <c r="F54" s="15" t="str">
        <f>IF(OR('2021 QCDR Measure Subm Template'!F22="Yes",('2021 QCDR Measure Subm Template'!G22="N/A")),1,IF('Shadow Table'!F21=0,"G",1))</f>
        <v>G</v>
      </c>
      <c r="G54" s="15" t="str">
        <f t="shared" si="5"/>
        <v>H</v>
      </c>
      <c r="H54" s="15" t="str">
        <f t="shared" si="6"/>
        <v>I</v>
      </c>
      <c r="I54" s="15">
        <f>IF('2021 QCDR Measure Subm Template'!F22="No - Permission obtained and documentation available upon request",0,IF(AND('2021 QCDR Measure Subm Template'!H22="Existing Approved QCDR Measure With Changes",'Shadow Table'!I21=0),"J",0))</f>
        <v>0</v>
      </c>
      <c r="J54" s="15" t="str">
        <f>IF('2021 QCDR Measure Subm Template'!F22="No - Permission obtained and documentation available upon request",0,IF(J21=0,"K"))</f>
        <v>K</v>
      </c>
      <c r="K54" s="15">
        <f>IF('2021 QCDR Measure Subm Template'!F22="No - Permission obtained and documentation available upon request",0,IF(K21=0,0,1))</f>
        <v>0</v>
      </c>
      <c r="L54" s="15" t="str">
        <f>IF('2021 QCDR Measure Subm Template'!F22="No - Permission obtained and documentation available upon request",FALSE,IF('2021 QCDR Measure Subm Template'!H22="Existing Approved QCDR Measure With No Changes",FALSE,IF(L21=0,"M")))</f>
        <v>M</v>
      </c>
      <c r="M54" s="15" t="str">
        <f>IF('2021 QCDR Measure Subm Template'!F22="No - Permission obtained and documentation available upon request",FALSE,IF('2021 QCDR Measure Subm Template'!H22="Existing Approved QCDR Measure With No Changes",FALSE,IF(M21=0,"N")))</f>
        <v>N</v>
      </c>
      <c r="N54" s="15" t="str">
        <f>IF('2021 QCDR Measure Subm Template'!F22="No - Permission obtained and documentation available upon request",FALSE,IF('2021 QCDR Measure Subm Template'!H22="Existing Approved QCDR Measure With No Changes",FALSE,IF(N21=0,"O")))</f>
        <v>O</v>
      </c>
      <c r="O54" s="15" t="str">
        <f>IF('2021 QCDR Measure Subm Template'!F22="No - Permission obtained and documentation available upon request",FALSE,IF('2021 QCDR Measure Subm Template'!H22="Existing Approved QCDR Measure With No Changes",FALSE,IF(O21=0,"P")))</f>
        <v>P</v>
      </c>
      <c r="P54" s="15" t="str">
        <f>IF('2021 QCDR Measure Subm Template'!F22="No - Permission obtained and documentation available upon request",FALSE,IF('2021 QCDR Measure Subm Template'!H22="Existing Approved QCDR Measure With No Changes",FALSE,IF(P21=0,"Q")))</f>
        <v>Q</v>
      </c>
      <c r="Q54" s="15" t="str">
        <f>IF('2021 QCDR Measure Subm Template'!F22="No - Permission obtained and documentation available upon request",FALSE,IF('2021 QCDR Measure Subm Template'!H22="Existing Approved QCDR Measure With No Changes",FALSE,IF(Q21=0,"R")))</f>
        <v>R</v>
      </c>
      <c r="R54" s="15" t="str">
        <f>IF('2021 QCDR Measure Subm Template'!F22="No - Permission obtained and documentation available upon request",FALSE,IF('2021 QCDR Measure Subm Template'!H22="Existing Approved QCDR Measure With No Changes",FALSE,IF(R21=0,"S")))</f>
        <v>S</v>
      </c>
      <c r="S54" s="15" t="str">
        <f t="shared" si="7"/>
        <v>T</v>
      </c>
      <c r="T54" s="15">
        <f t="shared" si="8"/>
        <v>0</v>
      </c>
      <c r="U54" s="15">
        <f>IF('2021 QCDR Measure Subm Template'!F22="No - Permission obtained and documentation available upon request",0,IF(U21=0,0,1))</f>
        <v>0</v>
      </c>
      <c r="V54" s="15" t="str">
        <f>IF('2021 QCDR Measure Subm Template'!F22="No - Permission obtained and documentation available upon request",FALSE,IF('2021 QCDR Measure Subm Template'!H22="Existing Approved QCDR Measure With No Changes",FALSE,IF(OR(V21=0,'2021 QCDR Measure Subm Template'!W22="&lt;Specify&gt;"),"W")))</f>
        <v>W</v>
      </c>
      <c r="W54" s="17" t="str">
        <f>IF('2021 QCDR Measure Subm Template'!F22="No - Permission obtained and documentation available upon request",FALSE,IF('2021 QCDR Measure Subm Template'!H22="Existing Approved QCDR Measure With No Changes",FALSE,IF(W21=0,"X",IF(AND('2021 QCDR Measure Subm Template'!W22="Yes",'2021 QCDR Measure Subm Template'!X22="PLEASE SPECIFY"),"X"))))</f>
        <v>X</v>
      </c>
      <c r="X54" s="15" t="str">
        <f>IF('2021 QCDR Measure Subm Template'!F22="No - Permission obtained and documentation available upon request",FALSE,IF('2021 QCDR Measure Subm Template'!H22="Existing Approved QCDR Measure With No Changes",FALSE,IF(X21=0,"Y")))</f>
        <v>Y</v>
      </c>
      <c r="Y54" s="15" t="str">
        <f>IF('2021 QCDR Measure Subm Template'!F22="No - Permission obtained and documentation available upon request",FALSE,IF('2021 QCDR Measure Subm Template'!H22="Existing Approved QCDR Measure With No Changes",FALSE,IF(Y21=0,"Z")))</f>
        <v>Z</v>
      </c>
      <c r="Z54" s="15" t="str">
        <f>IF('2021 QCDR Measure Subm Template'!F22="No - Permission obtained and documentation available upon request",FALSE,IF(Z21=0,"AA"))</f>
        <v>AA</v>
      </c>
      <c r="AA54" s="15">
        <f>IF('2021 QCDR Measure Subm Template'!F22="No - Permission obtained and documentation available upon request",0,IF(AND('2021 QCDR Measure Subm Template'!AA22="Multiple Care Settings",'Shadow Table'!Z21=0),"AB",0))</f>
        <v>0</v>
      </c>
      <c r="AB54" s="15" t="str">
        <f>IF('2021 QCDR Measure Subm Template'!F22="No - Permission obtained and documentation available upon request",FALSE,IF(AB21=0,"AC"))</f>
        <v>AC</v>
      </c>
      <c r="AC54" s="15" t="str">
        <f>IF('2021 QCDR Measure Subm Template'!F22="No - Permission obtained and documentation available upon request",FALSE,IF('2021 QCDR Measure Subm Template'!H22="Existing Approved QCDR Measure With No Changes",FALSE,IF(AC21=0,"AD")))</f>
        <v>AD</v>
      </c>
      <c r="AD54" s="15" t="str">
        <f>IF('2021 QCDR Measure Subm Template'!F22="No - Permission obtained and documentation available upon request",FALSE,IF(AD21=0,"AE"))</f>
        <v>AE</v>
      </c>
      <c r="AE54" s="15" t="str">
        <f>IF('2021 QCDR Measure Subm Template'!F22="No - Permission obtained and documentation available upon request",FALSE,IF('2021 QCDR Measure Subm Template'!H22="Existing Approved QCDR Measure With No Changes",FALSE,IF(AE21=0,"AF")))</f>
        <v>AF</v>
      </c>
      <c r="AF54" s="15" t="str">
        <f>IF('2021 QCDR Measure Subm Template'!F22="No - Permission obtained and documentation available upon request",FALSE,IF('2021 QCDR Measure Subm Template'!H22="Existing Approved QCDR Measure With No Changes",FALSE,IF(AF21=0,"AG")))</f>
        <v>AG</v>
      </c>
      <c r="AG54" s="15" t="str">
        <f>IF('2021 QCDR Measure Subm Template'!F22="No - Permission obtained and documentation available upon request",FALSE,IF('2021 QCDR Measure Subm Template'!H22="Existing Approved QCDR Measure With No Changes",FALSE,IF(AG21=0,"AH")))</f>
        <v>AH</v>
      </c>
      <c r="AH54" s="15" t="str">
        <f>IF('2021 QCDR Measure Subm Template'!F22="No - Permission obtained and documentation available upon request",FALSE,IF('2021 QCDR Measure Subm Template'!H22="Existing Approved QCDR Measure With No Changes",FALSE,IF(AH21=0,"AI")))</f>
        <v>AI</v>
      </c>
      <c r="AI54" s="15" t="b">
        <f>IF('2021 QCDR Measure Subm Template'!F22="No - Permission obtained and documentation available upon request",FALSE,IF('2021 QCDR Measure Subm Template'!H22="Existing Approved QCDR Measure With No Changes",FALSE,IF(AND(AI21=0,OR('2021 QCDR Measure Subm Template'!AH22="Yes",'2021 QCDR Measure Subm Template'!AI22="Yes")),"AJ")))</f>
        <v>0</v>
      </c>
      <c r="AJ54" s="15" t="str">
        <f>IF('2021 QCDR Measure Subm Template'!F22="No - Permission obtained and documentation available upon request",FALSE,IF('2021 QCDR Measure Subm Template'!H22="Existing Approved QCDR Measure With No Changes",FALSE,IF(ISBLANK('2021 QCDR Measure Subm Template'!AK22),"AK")))</f>
        <v>AK</v>
      </c>
      <c r="AK54" s="15">
        <f>IF('2021 QCDR Measure Subm Template'!F22="No - Permission obtained and documentation available upon request",0,IF('2021 QCDR Measure Subm Template'!H22="Existing Approved QCDR Measure With No Changes",0,IF(ISBLANK('2021 QCDR Measure Subm Template'!AL22),0,1)))</f>
        <v>1</v>
      </c>
      <c r="AL54" s="15" t="str">
        <f>IF('2021 QCDR Measure Subm Template'!F22="No - Permission obtained and documentation available upon request",FALSE,IF('2021 QCDR Measure Subm Template'!H22="Existing Approved QCDR Measure With No Changes",FALSE,IF(AND(AL21=0,'2021 QCDR Measure Subm Template'!AK22&lt;&gt;1),"AM")))</f>
        <v>AM</v>
      </c>
      <c r="AM54" s="15" t="str">
        <f>IF('2021 QCDR Measure Subm Template'!F22="No - Permission obtained and documentation available upon request",FALSE,IF('2021 QCDR Measure Subm Template'!H22="Existing Approved QCDR Measure With No Changes",FALSE,IF(AM21=0,"AN")))</f>
        <v>AN</v>
      </c>
      <c r="AN54" s="15">
        <f>IF('2021 QCDR Measure Subm Template'!F22="No - Permission obtained and documentation available upon request",0,IF(AND('2021 QCDR Measure Subm Template'!AN22="Yes",AN21=0),"AO",0))</f>
        <v>0</v>
      </c>
      <c r="AO54" s="15" t="str">
        <f t="shared" si="9"/>
        <v>AP</v>
      </c>
      <c r="AP54" s="15">
        <f>IF('2021 QCDR Measure Subm Template'!F22="No - Permission obtained and documentation available upon request",0,IF(AP21=0,0,1))</f>
        <v>0</v>
      </c>
      <c r="AQ54" s="15">
        <f>IF('2021 QCDR Measure Subm Template'!F22="No - Permission obtained and documentation available upon request",0,IF(AQ21=0,0,1))</f>
        <v>0</v>
      </c>
      <c r="AR54" s="15">
        <f>IF('2021 QCDR Measure Subm Template'!F22="No - Permission obtained and documentation available upon request",0,IF(AR21=0,0,1))</f>
        <v>0</v>
      </c>
      <c r="AS54" s="15">
        <f>IF('2021 QCDR Measure Subm Template'!F22="No - Permission obtained and documentation available upon request",0,IF(AS21=0,0,1))</f>
        <v>0</v>
      </c>
      <c r="AT54" s="15" t="str">
        <f t="shared" si="10"/>
        <v>AU</v>
      </c>
      <c r="AU54" s="15" t="str">
        <f>IF('2021 QCDR Measure Subm Template'!F22="No - Permission obtained and documentation available upon request",FALSE,IF(AU21=0,"AV"))</f>
        <v>AV</v>
      </c>
      <c r="AV54" s="15" t="str">
        <f>IF('2021 QCDR Measure Subm Template'!F22="No - Permission obtained and documentation available upon request",FALSE,IF(AV21=0,"AW"))</f>
        <v>AW</v>
      </c>
      <c r="AW54" s="15">
        <f t="shared" si="11"/>
        <v>0</v>
      </c>
      <c r="AX54" s="15">
        <f>IF('2021 QCDR Measure Subm Template'!F22="No - Permission obtained and documentation available upon request",0,IF(AX21=0,0,1))</f>
        <v>0</v>
      </c>
      <c r="AY54" s="15">
        <f>IF('2021 QCDR Measure Subm Template'!F22="No - Permission obtained and documentation available upon request",0,IF(AY21=0,0,1))</f>
        <v>0</v>
      </c>
      <c r="AZ54" s="15" t="str">
        <f t="shared" si="12"/>
        <v>BA</v>
      </c>
      <c r="BA54" s="15" t="str">
        <f>IF(OR(BA21=0,'2021 QCDR Measure Subm Template'!BB22="&lt;Specify&gt;"),"BB")</f>
        <v>BB</v>
      </c>
      <c r="BB54" s="15"/>
      <c r="BC54" s="15"/>
      <c r="BD54" s="15"/>
    </row>
    <row r="55" spans="3:56" ht="44.25" customHeight="1" x14ac:dyDescent="0.3">
      <c r="C55" s="1" t="str">
        <f>IF(C22=0,"Empty Row",IF(B22=33,"Complete", IF(SUM(D22:BA22)&lt;5,"Too Few Entries - Possible input error?","Missing Columns"))&amp;IF(SUM(D22:BA22)&gt;4,IF(NOT(Table5Internal[[#This Row],[Measure Review Status*]]=FALSE)," - "&amp;Table5Internal[[#This Row],[Measure Review Status*]],""),"")&amp;IF(SUM(D22:BA22)&gt;4,IF(NOT(Table5Internal[[#This Row],[Do you own this measure?*]]=FALSE)," - "&amp;Table5Internal[[#This Row],[Do you own this measure?*]],""),"")&amp;IF(AND(B22&lt;33,B22&gt;4),IF(NOT(Table5Internal[[#This Row],[If you answered "No" or "Co-owned by 2 or more QCDRs",  please indicate the owner or co-owners.]]=1)," - "&amp;Table5Internal[[#This Row],[If you answered "No" or "Co-owned by 2 or more QCDRs",  please indicate the owner or co-owners.]],""),"")&amp;IF(SUM(D22:BA22)&gt;4,IF(NOT(Table5Internal[[#This Row],[Measure Submission Status*]]=FALSE)," - "&amp;Table5Internal[[#This Row],[Measure Submission Status*]],""),"")&amp;IF(SUM(D22:BA22)&gt;4,IF(NOT(Table5Internal[[#This Row],[If this is a previously CMS approved measure, please provide the CMS assigned measure ID*]]=FALSE)," - "&amp;Table5Internal[[#This Row],[If this is a previously CMS approved measure, please provide the CMS assigned measure ID*]],""),"")&amp;IF(AND(B22&lt;33,B22&gt;4),IF(NOT(Table5Internal[[#This Row],[If existing measure with changes, please indicate what has changed to the existing measure]]=0)," - "&amp;Table5Internal[[#This Row],[If existing measure with changes, please indicate what has changed to the existing measure]],""),"")&amp;IF(AND(B22&lt;33,B22&gt;4),IF(NOT(Table5Internal[[#This Row],[Can the measure be benchmarked against the previous performance period data? ]]=FALSE)," - "&amp;Table5Internal[[#This Row],[Can the measure be benchmarked against the previous performance period data? ]],""),"")&amp;IF(SUM(D22:BA22)&gt;4,IF(NOT(Table5Internal[[#This Row],[Measure Title*]]=FALSE)," - "&amp;Table5Internal[[#This Row],[Measure Title*]],""),"")&amp;IF(SUM(D22:BA22)&gt;4,IF(NOT(Table5Internal[[#This Row],[Measure Description*]]=FALSE)," - "&amp;Table5Internal[[#This Row],[Measure Description*]],""),"")&amp;IF(SUM(D22:BA22)&gt;4,IF(NOT(Table5Internal[[#This Row],[Denominator*]]=FALSE)," - "&amp;Table5Internal[[#This Row],[Denominator*]],""),"")&amp;IF(SUM(D22:BA22)&gt;4,IF(NOT(Table5Internal[[#This Row],[Numerator*]]=FALSE)," - "&amp;Table5Internal[[#This Row],[Numerator*]],""),"")&amp;IF(SUM(D22:BA22)&gt;4,IF(NOT(Table5Internal[[#This Row],[Denominator Exclusions*]]=FALSE)," - "&amp;Table5Internal[[#This Row],[Denominator Exclusions*]],""),"")&amp;IF(SUM(D22:BA22)&gt;4,IF(NOT(Table5Internal[[#This Row],[ Denominator Exceptions*]]=FALSE)," - "&amp;Table5Internal[[#This Row],[ Denominator Exceptions*]],""),"")&amp;IF(SUM(D22:BA22)&gt;4,IF(NOT(Table5Internal[[#This Row],[Numerator Exclusions*]]=FALSE)," - "&amp;Table5Internal[[#This Row],[Numerator Exclusions*]],""),"")&amp;IF(SUM(D22:BA22)&gt;4,IF(NOT(Table5Internal[[#This Row],[Primary Data Source Used for Abstraction*]]=FALSE)," - "&amp;Table5Internal[[#This Row],[Primary Data Source Used for Abstraction*]],""),"")&amp;IF(SUM(D22:BA22)&gt;4,IF(NOT(Table5Internal[[#This Row],[Is the QCDR measure a high priority measure?*]]=FALSE)," - "&amp;Table5Internal[[#This Row],[Is the QCDR measure a high priority measure?*]],""),"")&amp;IF(SUM(D22:BA22)&gt;4,IF(NOT(Table5Internal[[#This Row],[High Priority Type*]]=FALSE)," - "&amp;Table5Internal[[#This Row],[High Priority Type*]],""),"")&amp;IF(SUM(D22:BA22)&gt;4,IF(NOT(Table5Internal[[#This Row],[Measure Type*]]=FALSE)," - "&amp;Table5Internal[[#This Row],[Measure Type*]],""),"")&amp;IF(SUM(D22:BA22)&gt;4,IF(NOT(Table5Internal[[#This Row],[NQS Domain*]]=FALSE)," - "&amp;Table5Internal[[#This Row],[NQS Domain*]],""),"")&amp;IF(SUM(D22:BA22)&gt;4,IF(NOT(Table5Internal[[#This Row],[Care Setting*]]=FALSE)," - "&amp;Table5Internal[[#This Row],[Care Setting*]],""),"")&amp;IF(AND(B22&lt;33,B22&gt;4),IF(NOT(Table5Internal[[#This Row],[If Multiple Care Settings selected, list Care Settings here.]]=0)," - "&amp;Table5Internal[[#This Row],[If Multiple Care Settings selected, list Care Settings here.]],""),"")&amp;IF(SUM(D22:BA22)&gt;4,IF(NOT(Table5Internal[[#This Row],[Includes Telehealth?*]]=FALSE)," - "&amp;Table5Internal[[#This Row],[Includes Telehealth?*]],""),"")&amp;IF(SUM(D22:BA22)&gt;4,IF(NOT(Table5Internal[[#This Row],[Which Meaningful Measure Area applies to this measure?*]]=FALSE)," - "&amp;Table5Internal[[#This Row],[Which Meaningful Measure Area applies to this measure?*]],""),"")&amp;IF(SUM(D22:BA22)&gt;4,IF(NOT(Table5Internal[[#This Row],[Meaningful Measure Area Rationale*]]=FALSE)," - "&amp;Table5Internal[[#This Row],[Meaningful Measure Area Rationale*]],""),"")&amp;IF(SUM(D22:BA22)&gt;4,IF(NOT(Table5Internal[[#This Row],[Inverse Measure*]]=FALSE)," - "&amp;Table5Internal[[#This Row],[Inverse Measure*]],""),"")&amp;IF(SUM(D22:BA22)&gt;4,IF(NOT(Table5Internal[[#This Row],[Proportional Measure*]]=FALSE)," - "&amp;Table5Internal[[#This Row],[Proportional Measure*]],""),"")&amp;IF(SUM(D22:BA22)&gt;4,IF(NOT(Table5Internal[[#This Row],[Continuous Variable Measure*]]=FALSE)," - "&amp;Table5Internal[[#This Row],[Continuous Variable Measure*]],""),"")&amp;IF(SUM(D22:BA22)&gt;4,IF(NOT(Table5Internal[[#This Row],[Ratio Measure*]]=FALSE)," - "&amp;Table5Internal[[#This Row],[Ratio Measure*]],""),"")&amp;IF(AND(B22&lt;33,B24&gt;4),IF(NOT(Table5Internal[[#This Row],[If Continuous Variable and/or Ratio is chosen, what is the range of the score(s)?]]=FALSE)," - "&amp;Table5Internal[[#This Row],[If Continuous Variable and/or Ratio is chosen, what is the range of the score(s)?]],""),"")&amp;IF(SUM(D22:BA22)&gt;4,IF(NOT(Table5Internal[[#This Row],[Number of performance rates to be calculated and submitted*]]=FALSE)," - "&amp;Table5Internal[[#This Row],[Number of performance rates to be calculated and submitted*]],""),"")&amp;IF(SUM(D22:BA22)&gt;4,IF(NOT(Table5Internal[[#This Row],[Indicate an Overall Performance Rate* ]]=FALSE)," - "&amp;Table5Internal[[#This Row],[Indicate an Overall Performance Rate* ]],""),"")&amp;IF(SUM(D22:BA22)&gt;4,IF(NOT(Table5Internal[[#This Row],[Risk-Adjusted Status*]]=FALSE)," - "&amp;Table5Internal[[#This Row],[Risk-Adjusted Status*]],""),"")&amp;IF(AND(B22&lt;33,B22&gt;4),IF(NOT(Table5Internal[[#This Row],[If risk-adjusted, indicate which score is risk-adjusted]]=0)," - "&amp;Table5Internal[[#This Row],[If risk-adjusted, indicate which score is risk-adjusted]],""),"")&amp;IF(SUM(D22:BA22)&gt;4,IF(NOT(Table5Internal[[#This Row],[Is the QCDR measure able to be abstracted?*]]=FALSE)," - "&amp;Table5Internal[[#This Row],[Is the QCDR measure able to be abstracted?*]],""),"")&amp;IF(SUM(D22:BA22)&gt;4,IF(NOT(Table5Internal[[#This Row],[Describe Link to Cost Measure/Improvement Activity*]]=FALSE)," - "&amp;Table5Internal[[#This Row],[Describe Link to Cost Measure/Improvement Activity*]],""),"")&amp;IF(SUM(D22:BA22)&gt;4,IF(NOT(Table5Internal[[#This Row],[Clinical Recommendation Statement*]]=FALSE)," - "&amp;Table5Internal[[#This Row],[Clinical Recommendation Statement*]],""),"")&amp;IF(SUM(D22:BA22)&gt;4,IF(NOT(Table5Internal[[#This Row],[Provide the rationale for the QCDR measure*]]=FALSE)," - "&amp;Table5Internal[[#This Row],[Provide the rationale for the QCDR measure*]],""),"")&amp;IF(SUM(D22:BA22)&gt;4,IF(NOT(Table5Internal[[#This Row],[Please indicate applicable specialty/specialties*]]=FALSE)," - "&amp;Table5Internal[[#This Row],[Please indicate applicable specialty/specialties*]],""),"")&amp;IF(SUM(D22:BA22)&gt;4,IF(NOT(Table5Internal[[#This Row],[Preferred measure published clinical category*]]=FALSE)," - "&amp;Table5Internal[[#This Row],[Preferred measure published clinical category*]],""),""))</f>
        <v>Empty Row</v>
      </c>
      <c r="D55" t="str">
        <f t="shared" si="3"/>
        <v>E</v>
      </c>
      <c r="E55" s="15" t="str">
        <f t="shared" si="4"/>
        <v>F</v>
      </c>
      <c r="F55" s="15" t="str">
        <f>IF(OR('2021 QCDR Measure Subm Template'!F23="Yes",('2021 QCDR Measure Subm Template'!G23="N/A")),1,IF('Shadow Table'!F22=0,"G",1))</f>
        <v>G</v>
      </c>
      <c r="G55" s="15" t="str">
        <f t="shared" si="5"/>
        <v>H</v>
      </c>
      <c r="H55" s="15" t="str">
        <f t="shared" si="6"/>
        <v>I</v>
      </c>
      <c r="I55" s="15">
        <f>IF('2021 QCDR Measure Subm Template'!F23="No - Permission obtained and documentation available upon request",0,IF(AND('2021 QCDR Measure Subm Template'!H23="Existing Approved QCDR Measure With Changes",'Shadow Table'!I22=0),"J",0))</f>
        <v>0</v>
      </c>
      <c r="J55" s="15" t="str">
        <f>IF('2021 QCDR Measure Subm Template'!F23="No - Permission obtained and documentation available upon request",0,IF(J22=0,"K"))</f>
        <v>K</v>
      </c>
      <c r="K55" s="15">
        <f>IF('2021 QCDR Measure Subm Template'!F23="No - Permission obtained and documentation available upon request",0,IF(K22=0,0,1))</f>
        <v>0</v>
      </c>
      <c r="L55" s="15" t="str">
        <f>IF('2021 QCDR Measure Subm Template'!F23="No - Permission obtained and documentation available upon request",FALSE,IF('2021 QCDR Measure Subm Template'!H23="Existing Approved QCDR Measure With No Changes",FALSE,IF(L22=0,"M")))</f>
        <v>M</v>
      </c>
      <c r="M55" s="15" t="str">
        <f>IF('2021 QCDR Measure Subm Template'!F23="No - Permission obtained and documentation available upon request",FALSE,IF('2021 QCDR Measure Subm Template'!H23="Existing Approved QCDR Measure With No Changes",FALSE,IF(M22=0,"N")))</f>
        <v>N</v>
      </c>
      <c r="N55" s="15" t="str">
        <f>IF('2021 QCDR Measure Subm Template'!F23="No - Permission obtained and documentation available upon request",FALSE,IF('2021 QCDR Measure Subm Template'!H23="Existing Approved QCDR Measure With No Changes",FALSE,IF(N22=0,"O")))</f>
        <v>O</v>
      </c>
      <c r="O55" s="15" t="str">
        <f>IF('2021 QCDR Measure Subm Template'!F23="No - Permission obtained and documentation available upon request",FALSE,IF('2021 QCDR Measure Subm Template'!H23="Existing Approved QCDR Measure With No Changes",FALSE,IF(O22=0,"P")))</f>
        <v>P</v>
      </c>
      <c r="P55" s="15" t="str">
        <f>IF('2021 QCDR Measure Subm Template'!F23="No - Permission obtained and documentation available upon request",FALSE,IF('2021 QCDR Measure Subm Template'!H23="Existing Approved QCDR Measure With No Changes",FALSE,IF(P22=0,"Q")))</f>
        <v>Q</v>
      </c>
      <c r="Q55" s="15" t="str">
        <f>IF('2021 QCDR Measure Subm Template'!F23="No - Permission obtained and documentation available upon request",FALSE,IF('2021 QCDR Measure Subm Template'!H23="Existing Approved QCDR Measure With No Changes",FALSE,IF(Q22=0,"R")))</f>
        <v>R</v>
      </c>
      <c r="R55" s="15" t="str">
        <f>IF('2021 QCDR Measure Subm Template'!F23="No - Permission obtained and documentation available upon request",FALSE,IF('2021 QCDR Measure Subm Template'!H23="Existing Approved QCDR Measure With No Changes",FALSE,IF(R22=0,"S")))</f>
        <v>S</v>
      </c>
      <c r="S55" s="15" t="str">
        <f t="shared" si="7"/>
        <v>T</v>
      </c>
      <c r="T55" s="15">
        <f t="shared" si="8"/>
        <v>0</v>
      </c>
      <c r="U55" s="15">
        <f>IF('2021 QCDR Measure Subm Template'!F23="No - Permission obtained and documentation available upon request",0,IF(U22=0,0,1))</f>
        <v>0</v>
      </c>
      <c r="V55" s="15" t="str">
        <f>IF('2021 QCDR Measure Subm Template'!F23="No - Permission obtained and documentation available upon request",FALSE,IF('2021 QCDR Measure Subm Template'!H23="Existing Approved QCDR Measure With No Changes",FALSE,IF(OR(V22=0,'2021 QCDR Measure Subm Template'!W23="&lt;Specify&gt;"),"W")))</f>
        <v>W</v>
      </c>
      <c r="W55" s="17" t="str">
        <f>IF('2021 QCDR Measure Subm Template'!F23="No - Permission obtained and documentation available upon request",FALSE,IF('2021 QCDR Measure Subm Template'!H23="Existing Approved QCDR Measure With No Changes",FALSE,IF(W22=0,"X",IF(AND('2021 QCDR Measure Subm Template'!W23="Yes",'2021 QCDR Measure Subm Template'!X23="PLEASE SPECIFY"),"X"))))</f>
        <v>X</v>
      </c>
      <c r="X55" s="15" t="str">
        <f>IF('2021 QCDR Measure Subm Template'!F23="No - Permission obtained and documentation available upon request",FALSE,IF('2021 QCDR Measure Subm Template'!H23="Existing Approved QCDR Measure With No Changes",FALSE,IF(X22=0,"Y")))</f>
        <v>Y</v>
      </c>
      <c r="Y55" s="15" t="str">
        <f>IF('2021 QCDR Measure Subm Template'!F23="No - Permission obtained and documentation available upon request",FALSE,IF('2021 QCDR Measure Subm Template'!H23="Existing Approved QCDR Measure With No Changes",FALSE,IF(Y22=0,"Z")))</f>
        <v>Z</v>
      </c>
      <c r="Z55" s="15" t="str">
        <f>IF('2021 QCDR Measure Subm Template'!F23="No - Permission obtained and documentation available upon request",FALSE,IF(Z22=0,"AA"))</f>
        <v>AA</v>
      </c>
      <c r="AA55" s="15">
        <f>IF('2021 QCDR Measure Subm Template'!F23="No - Permission obtained and documentation available upon request",0,IF(AND('2021 QCDR Measure Subm Template'!AA23="Multiple Care Settings",'Shadow Table'!Z22=0),"AB",0))</f>
        <v>0</v>
      </c>
      <c r="AB55" s="15" t="str">
        <f>IF('2021 QCDR Measure Subm Template'!F23="No - Permission obtained and documentation available upon request",FALSE,IF(AB22=0,"AC"))</f>
        <v>AC</v>
      </c>
      <c r="AC55" s="15" t="str">
        <f>IF('2021 QCDR Measure Subm Template'!F23="No - Permission obtained and documentation available upon request",FALSE,IF('2021 QCDR Measure Subm Template'!H23="Existing Approved QCDR Measure With No Changes",FALSE,IF(AC22=0,"AD")))</f>
        <v>AD</v>
      </c>
      <c r="AD55" s="15" t="str">
        <f>IF('2021 QCDR Measure Subm Template'!F23="No - Permission obtained and documentation available upon request",FALSE,IF(AD22=0,"AE"))</f>
        <v>AE</v>
      </c>
      <c r="AE55" s="15" t="str">
        <f>IF('2021 QCDR Measure Subm Template'!F23="No - Permission obtained and documentation available upon request",FALSE,IF('2021 QCDR Measure Subm Template'!H23="Existing Approved QCDR Measure With No Changes",FALSE,IF(AE22=0,"AF")))</f>
        <v>AF</v>
      </c>
      <c r="AF55" s="15" t="str">
        <f>IF('2021 QCDR Measure Subm Template'!F23="No - Permission obtained and documentation available upon request",FALSE,IF('2021 QCDR Measure Subm Template'!H23="Existing Approved QCDR Measure With No Changes",FALSE,IF(AF22=0,"AG")))</f>
        <v>AG</v>
      </c>
      <c r="AG55" s="15" t="str">
        <f>IF('2021 QCDR Measure Subm Template'!F23="No - Permission obtained and documentation available upon request",FALSE,IF('2021 QCDR Measure Subm Template'!H23="Existing Approved QCDR Measure With No Changes",FALSE,IF(AG22=0,"AH")))</f>
        <v>AH</v>
      </c>
      <c r="AH55" s="15" t="str">
        <f>IF('2021 QCDR Measure Subm Template'!F23="No - Permission obtained and documentation available upon request",FALSE,IF('2021 QCDR Measure Subm Template'!H23="Existing Approved QCDR Measure With No Changes",FALSE,IF(AH22=0,"AI")))</f>
        <v>AI</v>
      </c>
      <c r="AI55" s="15" t="b">
        <f>IF('2021 QCDR Measure Subm Template'!F23="No - Permission obtained and documentation available upon request",FALSE,IF('2021 QCDR Measure Subm Template'!H23="Existing Approved QCDR Measure With No Changes",FALSE,IF(AND(AI22=0,OR('2021 QCDR Measure Subm Template'!AH23="Yes",'2021 QCDR Measure Subm Template'!AI23="Yes")),"AJ")))</f>
        <v>0</v>
      </c>
      <c r="AJ55" s="15" t="str">
        <f>IF('2021 QCDR Measure Subm Template'!F23="No - Permission obtained and documentation available upon request",FALSE,IF('2021 QCDR Measure Subm Template'!H23="Existing Approved QCDR Measure With No Changes",FALSE,IF(ISBLANK('2021 QCDR Measure Subm Template'!AK23),"AK")))</f>
        <v>AK</v>
      </c>
      <c r="AK55" s="15">
        <f>IF('2021 QCDR Measure Subm Template'!F23="No - Permission obtained and documentation available upon request",0,IF('2021 QCDR Measure Subm Template'!H23="Existing Approved QCDR Measure With No Changes",0,IF(ISBLANK('2021 QCDR Measure Subm Template'!AL23),0,1)))</f>
        <v>1</v>
      </c>
      <c r="AL55" s="15" t="str">
        <f>IF('2021 QCDR Measure Subm Template'!F23="No - Permission obtained and documentation available upon request",FALSE,IF('2021 QCDR Measure Subm Template'!H23="Existing Approved QCDR Measure With No Changes",FALSE,IF(AND(AL22=0,'2021 QCDR Measure Subm Template'!AK23&lt;&gt;1),"AM")))</f>
        <v>AM</v>
      </c>
      <c r="AM55" s="15" t="str">
        <f>IF('2021 QCDR Measure Subm Template'!F23="No - Permission obtained and documentation available upon request",FALSE,IF('2021 QCDR Measure Subm Template'!H23="Existing Approved QCDR Measure With No Changes",FALSE,IF(AM22=0,"AN")))</f>
        <v>AN</v>
      </c>
      <c r="AN55" s="15">
        <f>IF('2021 QCDR Measure Subm Template'!F23="No - Permission obtained and documentation available upon request",0,IF(AND('2021 QCDR Measure Subm Template'!AN23="Yes",AN22=0),"AO",0))</f>
        <v>0</v>
      </c>
      <c r="AO55" s="15" t="str">
        <f t="shared" si="9"/>
        <v>AP</v>
      </c>
      <c r="AP55" s="15">
        <f>IF('2021 QCDR Measure Subm Template'!F23="No - Permission obtained and documentation available upon request",0,IF(AP22=0,0,1))</f>
        <v>0</v>
      </c>
      <c r="AQ55" s="15">
        <f>IF('2021 QCDR Measure Subm Template'!F23="No - Permission obtained and documentation available upon request",0,IF(AQ22=0,0,1))</f>
        <v>0</v>
      </c>
      <c r="AR55" s="15">
        <f>IF('2021 QCDR Measure Subm Template'!F23="No - Permission obtained and documentation available upon request",0,IF(AR22=0,0,1))</f>
        <v>0</v>
      </c>
      <c r="AS55" s="15">
        <f>IF('2021 QCDR Measure Subm Template'!F23="No - Permission obtained and documentation available upon request",0,IF(AS22=0,0,1))</f>
        <v>0</v>
      </c>
      <c r="AT55" s="15" t="str">
        <f t="shared" si="10"/>
        <v>AU</v>
      </c>
      <c r="AU55" s="15" t="str">
        <f>IF('2021 QCDR Measure Subm Template'!F23="No - Permission obtained and documentation available upon request",FALSE,IF(AU22=0,"AV"))</f>
        <v>AV</v>
      </c>
      <c r="AV55" s="15" t="str">
        <f>IF('2021 QCDR Measure Subm Template'!F23="No - Permission obtained and documentation available upon request",FALSE,IF(AV22=0,"AW"))</f>
        <v>AW</v>
      </c>
      <c r="AW55" s="15">
        <f t="shared" si="11"/>
        <v>0</v>
      </c>
      <c r="AX55" s="15">
        <f>IF('2021 QCDR Measure Subm Template'!F23="No - Permission obtained and documentation available upon request",0,IF(AX22=0,0,1))</f>
        <v>0</v>
      </c>
      <c r="AY55" s="15">
        <f>IF('2021 QCDR Measure Subm Template'!F23="No - Permission obtained and documentation available upon request",0,IF(AY22=0,0,1))</f>
        <v>0</v>
      </c>
      <c r="AZ55" s="15" t="str">
        <f t="shared" si="12"/>
        <v>BA</v>
      </c>
      <c r="BA55" s="15" t="str">
        <f>IF(OR(BA22=0,'2021 QCDR Measure Subm Template'!BB23="&lt;Specify&gt;"),"BB")</f>
        <v>BB</v>
      </c>
      <c r="BB55" s="15"/>
      <c r="BC55" s="15"/>
      <c r="BD55" s="15"/>
    </row>
    <row r="56" spans="3:56" ht="44.25" customHeight="1" x14ac:dyDescent="0.3">
      <c r="C56" s="1" t="str">
        <f>IF(C23=0,"Empty Row",IF(B23=33,"Complete", IF(SUM(D23:BA23)&lt;5,"Too Few Entries - Possible input error?","Missing Columns"))&amp;IF(SUM(D23:BA23)&gt;4,IF(NOT(Table5Internal[[#This Row],[Measure Review Status*]]=FALSE)," - "&amp;Table5Internal[[#This Row],[Measure Review Status*]],""),"")&amp;IF(SUM(D23:BA23)&gt;4,IF(NOT(Table5Internal[[#This Row],[Do you own this measure?*]]=FALSE)," - "&amp;Table5Internal[[#This Row],[Do you own this measure?*]],""),"")&amp;IF(AND(B23&lt;33,B23&gt;4),IF(NOT(Table5Internal[[#This Row],[If you answered "No" or "Co-owned by 2 or more QCDRs",  please indicate the owner or co-owners.]]=1)," - "&amp;Table5Internal[[#This Row],[If you answered "No" or "Co-owned by 2 or more QCDRs",  please indicate the owner or co-owners.]],""),"")&amp;IF(SUM(D23:BA23)&gt;4,IF(NOT(Table5Internal[[#This Row],[Measure Submission Status*]]=FALSE)," - "&amp;Table5Internal[[#This Row],[Measure Submission Status*]],""),"")&amp;IF(SUM(D23:BA23)&gt;4,IF(NOT(Table5Internal[[#This Row],[If this is a previously CMS approved measure, please provide the CMS assigned measure ID*]]=FALSE)," - "&amp;Table5Internal[[#This Row],[If this is a previously CMS approved measure, please provide the CMS assigned measure ID*]],""),"")&amp;IF(AND(B23&lt;33,B23&gt;4),IF(NOT(Table5Internal[[#This Row],[If existing measure with changes, please indicate what has changed to the existing measure]]=0)," - "&amp;Table5Internal[[#This Row],[If existing measure with changes, please indicate what has changed to the existing measure]],""),"")&amp;IF(AND(B23&lt;33,B23&gt;4),IF(NOT(Table5Internal[[#This Row],[Can the measure be benchmarked against the previous performance period data? ]]=FALSE)," - "&amp;Table5Internal[[#This Row],[Can the measure be benchmarked against the previous performance period data? ]],""),"")&amp;IF(SUM(D23:BA23)&gt;4,IF(NOT(Table5Internal[[#This Row],[Measure Title*]]=FALSE)," - "&amp;Table5Internal[[#This Row],[Measure Title*]],""),"")&amp;IF(SUM(D23:BA23)&gt;4,IF(NOT(Table5Internal[[#This Row],[Measure Description*]]=FALSE)," - "&amp;Table5Internal[[#This Row],[Measure Description*]],""),"")&amp;IF(SUM(D23:BA23)&gt;4,IF(NOT(Table5Internal[[#This Row],[Denominator*]]=FALSE)," - "&amp;Table5Internal[[#This Row],[Denominator*]],""),"")&amp;IF(SUM(D23:BA23)&gt;4,IF(NOT(Table5Internal[[#This Row],[Numerator*]]=FALSE)," - "&amp;Table5Internal[[#This Row],[Numerator*]],""),"")&amp;IF(SUM(D23:BA23)&gt;4,IF(NOT(Table5Internal[[#This Row],[Denominator Exclusions*]]=FALSE)," - "&amp;Table5Internal[[#This Row],[Denominator Exclusions*]],""),"")&amp;IF(SUM(D23:BA23)&gt;4,IF(NOT(Table5Internal[[#This Row],[ Denominator Exceptions*]]=FALSE)," - "&amp;Table5Internal[[#This Row],[ Denominator Exceptions*]],""),"")&amp;IF(SUM(D23:BA23)&gt;4,IF(NOT(Table5Internal[[#This Row],[Numerator Exclusions*]]=FALSE)," - "&amp;Table5Internal[[#This Row],[Numerator Exclusions*]],""),"")&amp;IF(SUM(D23:BA23)&gt;4,IF(NOT(Table5Internal[[#This Row],[Primary Data Source Used for Abstraction*]]=FALSE)," - "&amp;Table5Internal[[#This Row],[Primary Data Source Used for Abstraction*]],""),"")&amp;IF(SUM(D23:BA23)&gt;4,IF(NOT(Table5Internal[[#This Row],[Is the QCDR measure a high priority measure?*]]=FALSE)," - "&amp;Table5Internal[[#This Row],[Is the QCDR measure a high priority measure?*]],""),"")&amp;IF(SUM(D23:BA23)&gt;4,IF(NOT(Table5Internal[[#This Row],[High Priority Type*]]=FALSE)," - "&amp;Table5Internal[[#This Row],[High Priority Type*]],""),"")&amp;IF(SUM(D23:BA23)&gt;4,IF(NOT(Table5Internal[[#This Row],[Measure Type*]]=FALSE)," - "&amp;Table5Internal[[#This Row],[Measure Type*]],""),"")&amp;IF(SUM(D23:BA23)&gt;4,IF(NOT(Table5Internal[[#This Row],[NQS Domain*]]=FALSE)," - "&amp;Table5Internal[[#This Row],[NQS Domain*]],""),"")&amp;IF(SUM(D23:BA23)&gt;4,IF(NOT(Table5Internal[[#This Row],[Care Setting*]]=FALSE)," - "&amp;Table5Internal[[#This Row],[Care Setting*]],""),"")&amp;IF(AND(B23&lt;33,B23&gt;4),IF(NOT(Table5Internal[[#This Row],[If Multiple Care Settings selected, list Care Settings here.]]=0)," - "&amp;Table5Internal[[#This Row],[If Multiple Care Settings selected, list Care Settings here.]],""),"")&amp;IF(SUM(D23:BA23)&gt;4,IF(NOT(Table5Internal[[#This Row],[Includes Telehealth?*]]=FALSE)," - "&amp;Table5Internal[[#This Row],[Includes Telehealth?*]],""),"")&amp;IF(SUM(D23:BA23)&gt;4,IF(NOT(Table5Internal[[#This Row],[Which Meaningful Measure Area applies to this measure?*]]=FALSE)," - "&amp;Table5Internal[[#This Row],[Which Meaningful Measure Area applies to this measure?*]],""),"")&amp;IF(SUM(D23:BA23)&gt;4,IF(NOT(Table5Internal[[#This Row],[Meaningful Measure Area Rationale*]]=FALSE)," - "&amp;Table5Internal[[#This Row],[Meaningful Measure Area Rationale*]],""),"")&amp;IF(SUM(D23:BA23)&gt;4,IF(NOT(Table5Internal[[#This Row],[Inverse Measure*]]=FALSE)," - "&amp;Table5Internal[[#This Row],[Inverse Measure*]],""),"")&amp;IF(SUM(D23:BA23)&gt;4,IF(NOT(Table5Internal[[#This Row],[Proportional Measure*]]=FALSE)," - "&amp;Table5Internal[[#This Row],[Proportional Measure*]],""),"")&amp;IF(SUM(D23:BA23)&gt;4,IF(NOT(Table5Internal[[#This Row],[Continuous Variable Measure*]]=FALSE)," - "&amp;Table5Internal[[#This Row],[Continuous Variable Measure*]],""),"")&amp;IF(SUM(D23:BA23)&gt;4,IF(NOT(Table5Internal[[#This Row],[Ratio Measure*]]=FALSE)," - "&amp;Table5Internal[[#This Row],[Ratio Measure*]],""),"")&amp;IF(AND(B23&lt;33,B25&gt;4),IF(NOT(Table5Internal[[#This Row],[If Continuous Variable and/or Ratio is chosen, what is the range of the score(s)?]]=FALSE)," - "&amp;Table5Internal[[#This Row],[If Continuous Variable and/or Ratio is chosen, what is the range of the score(s)?]],""),"")&amp;IF(SUM(D23:BA23)&gt;4,IF(NOT(Table5Internal[[#This Row],[Number of performance rates to be calculated and submitted*]]=FALSE)," - "&amp;Table5Internal[[#This Row],[Number of performance rates to be calculated and submitted*]],""),"")&amp;IF(SUM(D23:BA23)&gt;4,IF(NOT(Table5Internal[[#This Row],[Indicate an Overall Performance Rate* ]]=FALSE)," - "&amp;Table5Internal[[#This Row],[Indicate an Overall Performance Rate* ]],""),"")&amp;IF(SUM(D23:BA23)&gt;4,IF(NOT(Table5Internal[[#This Row],[Risk-Adjusted Status*]]=FALSE)," - "&amp;Table5Internal[[#This Row],[Risk-Adjusted Status*]],""),"")&amp;IF(AND(B23&lt;33,B23&gt;4),IF(NOT(Table5Internal[[#This Row],[If risk-adjusted, indicate which score is risk-adjusted]]=0)," - "&amp;Table5Internal[[#This Row],[If risk-adjusted, indicate which score is risk-adjusted]],""),"")&amp;IF(SUM(D23:BA23)&gt;4,IF(NOT(Table5Internal[[#This Row],[Is the QCDR measure able to be abstracted?*]]=FALSE)," - "&amp;Table5Internal[[#This Row],[Is the QCDR measure able to be abstracted?*]],""),"")&amp;IF(SUM(D23:BA23)&gt;4,IF(NOT(Table5Internal[[#This Row],[Describe Link to Cost Measure/Improvement Activity*]]=FALSE)," - "&amp;Table5Internal[[#This Row],[Describe Link to Cost Measure/Improvement Activity*]],""),"")&amp;IF(SUM(D23:BA23)&gt;4,IF(NOT(Table5Internal[[#This Row],[Clinical Recommendation Statement*]]=FALSE)," - "&amp;Table5Internal[[#This Row],[Clinical Recommendation Statement*]],""),"")&amp;IF(SUM(D23:BA23)&gt;4,IF(NOT(Table5Internal[[#This Row],[Provide the rationale for the QCDR measure*]]=FALSE)," - "&amp;Table5Internal[[#This Row],[Provide the rationale for the QCDR measure*]],""),"")&amp;IF(SUM(D23:BA23)&gt;4,IF(NOT(Table5Internal[[#This Row],[Please indicate applicable specialty/specialties*]]=FALSE)," - "&amp;Table5Internal[[#This Row],[Please indicate applicable specialty/specialties*]],""),"")&amp;IF(SUM(D23:BA23)&gt;4,IF(NOT(Table5Internal[[#This Row],[Preferred measure published clinical category*]]=FALSE)," - "&amp;Table5Internal[[#This Row],[Preferred measure published clinical category*]],""),""))</f>
        <v>Empty Row</v>
      </c>
      <c r="D56" t="str">
        <f t="shared" si="3"/>
        <v>E</v>
      </c>
      <c r="E56" s="15" t="str">
        <f t="shared" si="4"/>
        <v>F</v>
      </c>
      <c r="F56" s="15" t="str">
        <f>IF(OR('2021 QCDR Measure Subm Template'!F24="Yes",('2021 QCDR Measure Subm Template'!G24="N/A")),1,IF('Shadow Table'!F23=0,"G",1))</f>
        <v>G</v>
      </c>
      <c r="G56" s="15" t="str">
        <f t="shared" si="5"/>
        <v>H</v>
      </c>
      <c r="H56" s="15" t="str">
        <f t="shared" si="6"/>
        <v>I</v>
      </c>
      <c r="I56" s="15">
        <f>IF('2021 QCDR Measure Subm Template'!F24="No - Permission obtained and documentation available upon request",0,IF(AND('2021 QCDR Measure Subm Template'!H24="Existing Approved QCDR Measure With Changes",'Shadow Table'!I23=0),"J",0))</f>
        <v>0</v>
      </c>
      <c r="J56" s="15" t="str">
        <f>IF('2021 QCDR Measure Subm Template'!F24="No - Permission obtained and documentation available upon request",0,IF(J23=0,"K"))</f>
        <v>K</v>
      </c>
      <c r="K56" s="15">
        <f>IF('2021 QCDR Measure Subm Template'!F24="No - Permission obtained and documentation available upon request",0,IF(K23=0,0,1))</f>
        <v>0</v>
      </c>
      <c r="L56" s="15" t="str">
        <f>IF('2021 QCDR Measure Subm Template'!F24="No - Permission obtained and documentation available upon request",FALSE,IF('2021 QCDR Measure Subm Template'!H24="Existing Approved QCDR Measure With No Changes",FALSE,IF(L23=0,"M")))</f>
        <v>M</v>
      </c>
      <c r="M56" s="15" t="str">
        <f>IF('2021 QCDR Measure Subm Template'!F24="No - Permission obtained and documentation available upon request",FALSE,IF('2021 QCDR Measure Subm Template'!H24="Existing Approved QCDR Measure With No Changes",FALSE,IF(M23=0,"N")))</f>
        <v>N</v>
      </c>
      <c r="N56" s="15" t="str">
        <f>IF('2021 QCDR Measure Subm Template'!F24="No - Permission obtained and documentation available upon request",FALSE,IF('2021 QCDR Measure Subm Template'!H24="Existing Approved QCDR Measure With No Changes",FALSE,IF(N23=0,"O")))</f>
        <v>O</v>
      </c>
      <c r="O56" s="15" t="str">
        <f>IF('2021 QCDR Measure Subm Template'!F24="No - Permission obtained and documentation available upon request",FALSE,IF('2021 QCDR Measure Subm Template'!H24="Existing Approved QCDR Measure With No Changes",FALSE,IF(O23=0,"P")))</f>
        <v>P</v>
      </c>
      <c r="P56" s="15" t="str">
        <f>IF('2021 QCDR Measure Subm Template'!F24="No - Permission obtained and documentation available upon request",FALSE,IF('2021 QCDR Measure Subm Template'!H24="Existing Approved QCDR Measure With No Changes",FALSE,IF(P23=0,"Q")))</f>
        <v>Q</v>
      </c>
      <c r="Q56" s="15" t="str">
        <f>IF('2021 QCDR Measure Subm Template'!F24="No - Permission obtained and documentation available upon request",FALSE,IF('2021 QCDR Measure Subm Template'!H24="Existing Approved QCDR Measure With No Changes",FALSE,IF(Q23=0,"R")))</f>
        <v>R</v>
      </c>
      <c r="R56" s="15" t="str">
        <f>IF('2021 QCDR Measure Subm Template'!F24="No - Permission obtained and documentation available upon request",FALSE,IF('2021 QCDR Measure Subm Template'!H24="Existing Approved QCDR Measure With No Changes",FALSE,IF(R23=0,"S")))</f>
        <v>S</v>
      </c>
      <c r="S56" s="15" t="str">
        <f t="shared" si="7"/>
        <v>T</v>
      </c>
      <c r="T56" s="15">
        <f t="shared" si="8"/>
        <v>0</v>
      </c>
      <c r="U56" s="15">
        <f>IF('2021 QCDR Measure Subm Template'!F24="No - Permission obtained and documentation available upon request",0,IF(U23=0,0,1))</f>
        <v>0</v>
      </c>
      <c r="V56" s="15" t="str">
        <f>IF('2021 QCDR Measure Subm Template'!F24="No - Permission obtained and documentation available upon request",FALSE,IF('2021 QCDR Measure Subm Template'!H24="Existing Approved QCDR Measure With No Changes",FALSE,IF(OR(V23=0,'2021 QCDR Measure Subm Template'!W24="&lt;Specify&gt;"),"W")))</f>
        <v>W</v>
      </c>
      <c r="W56" s="17" t="str">
        <f>IF('2021 QCDR Measure Subm Template'!F24="No - Permission obtained and documentation available upon request",FALSE,IF('2021 QCDR Measure Subm Template'!H24="Existing Approved QCDR Measure With No Changes",FALSE,IF(W23=0,"X",IF(AND('2021 QCDR Measure Subm Template'!W24="Yes",'2021 QCDR Measure Subm Template'!X24="PLEASE SPECIFY"),"X"))))</f>
        <v>X</v>
      </c>
      <c r="X56" s="15" t="str">
        <f>IF('2021 QCDR Measure Subm Template'!F24="No - Permission obtained and documentation available upon request",FALSE,IF('2021 QCDR Measure Subm Template'!H24="Existing Approved QCDR Measure With No Changes",FALSE,IF(X23=0,"Y")))</f>
        <v>Y</v>
      </c>
      <c r="Y56" s="15" t="str">
        <f>IF('2021 QCDR Measure Subm Template'!F24="No - Permission obtained and documentation available upon request",FALSE,IF('2021 QCDR Measure Subm Template'!H24="Existing Approved QCDR Measure With No Changes",FALSE,IF(Y23=0,"Z")))</f>
        <v>Z</v>
      </c>
      <c r="Z56" s="15" t="str">
        <f>IF('2021 QCDR Measure Subm Template'!F24="No - Permission obtained and documentation available upon request",FALSE,IF(Z23=0,"AA"))</f>
        <v>AA</v>
      </c>
      <c r="AA56" s="15">
        <f>IF('2021 QCDR Measure Subm Template'!F24="No - Permission obtained and documentation available upon request",0,IF(AND('2021 QCDR Measure Subm Template'!AA24="Multiple Care Settings",'Shadow Table'!Z23=0),"AB",0))</f>
        <v>0</v>
      </c>
      <c r="AB56" s="15" t="str">
        <f>IF('2021 QCDR Measure Subm Template'!F24="No - Permission obtained and documentation available upon request",FALSE,IF(AB23=0,"AC"))</f>
        <v>AC</v>
      </c>
      <c r="AC56" s="15" t="str">
        <f>IF('2021 QCDR Measure Subm Template'!F24="No - Permission obtained and documentation available upon request",FALSE,IF('2021 QCDR Measure Subm Template'!H24="Existing Approved QCDR Measure With No Changes",FALSE,IF(AC23=0,"AD")))</f>
        <v>AD</v>
      </c>
      <c r="AD56" s="15" t="str">
        <f>IF('2021 QCDR Measure Subm Template'!F24="No - Permission obtained and documentation available upon request",FALSE,IF(AD23=0,"AE"))</f>
        <v>AE</v>
      </c>
      <c r="AE56" s="15" t="str">
        <f>IF('2021 QCDR Measure Subm Template'!F24="No - Permission obtained and documentation available upon request",FALSE,IF('2021 QCDR Measure Subm Template'!H24="Existing Approved QCDR Measure With No Changes",FALSE,IF(AE23=0,"AF")))</f>
        <v>AF</v>
      </c>
      <c r="AF56" s="15" t="str">
        <f>IF('2021 QCDR Measure Subm Template'!F24="No - Permission obtained and documentation available upon request",FALSE,IF('2021 QCDR Measure Subm Template'!H24="Existing Approved QCDR Measure With No Changes",FALSE,IF(AF23=0,"AG")))</f>
        <v>AG</v>
      </c>
      <c r="AG56" s="15" t="str">
        <f>IF('2021 QCDR Measure Subm Template'!F24="No - Permission obtained and documentation available upon request",FALSE,IF('2021 QCDR Measure Subm Template'!H24="Existing Approved QCDR Measure With No Changes",FALSE,IF(AG23=0,"AH")))</f>
        <v>AH</v>
      </c>
      <c r="AH56" s="15" t="str">
        <f>IF('2021 QCDR Measure Subm Template'!F24="No - Permission obtained and documentation available upon request",FALSE,IF('2021 QCDR Measure Subm Template'!H24="Existing Approved QCDR Measure With No Changes",FALSE,IF(AH23=0,"AI")))</f>
        <v>AI</v>
      </c>
      <c r="AI56" s="15" t="b">
        <f>IF('2021 QCDR Measure Subm Template'!F24="No - Permission obtained and documentation available upon request",FALSE,IF('2021 QCDR Measure Subm Template'!H24="Existing Approved QCDR Measure With No Changes",FALSE,IF(AND(AI23=0,OR('2021 QCDR Measure Subm Template'!AH24="Yes",'2021 QCDR Measure Subm Template'!AI24="Yes")),"AJ")))</f>
        <v>0</v>
      </c>
      <c r="AJ56" s="15" t="str">
        <f>IF('2021 QCDR Measure Subm Template'!F24="No - Permission obtained and documentation available upon request",FALSE,IF('2021 QCDR Measure Subm Template'!H24="Existing Approved QCDR Measure With No Changes",FALSE,IF(ISBLANK('2021 QCDR Measure Subm Template'!AK24),"AK")))</f>
        <v>AK</v>
      </c>
      <c r="AK56" s="15">
        <f>IF('2021 QCDR Measure Subm Template'!F24="No - Permission obtained and documentation available upon request",0,IF('2021 QCDR Measure Subm Template'!H24="Existing Approved QCDR Measure With No Changes",0,IF(ISBLANK('2021 QCDR Measure Subm Template'!AL24),0,1)))</f>
        <v>1</v>
      </c>
      <c r="AL56" s="15" t="str">
        <f>IF('2021 QCDR Measure Subm Template'!F24="No - Permission obtained and documentation available upon request",FALSE,IF('2021 QCDR Measure Subm Template'!H24="Existing Approved QCDR Measure With No Changes",FALSE,IF(AND(AL23=0,'2021 QCDR Measure Subm Template'!AK24&lt;&gt;1),"AM")))</f>
        <v>AM</v>
      </c>
      <c r="AM56" s="15" t="str">
        <f>IF('2021 QCDR Measure Subm Template'!F24="No - Permission obtained and documentation available upon request",FALSE,IF('2021 QCDR Measure Subm Template'!H24="Existing Approved QCDR Measure With No Changes",FALSE,IF(AM23=0,"AN")))</f>
        <v>AN</v>
      </c>
      <c r="AN56" s="15">
        <f>IF('2021 QCDR Measure Subm Template'!F24="No - Permission obtained and documentation available upon request",0,IF(AND('2021 QCDR Measure Subm Template'!AN24="Yes",AN23=0),"AO",0))</f>
        <v>0</v>
      </c>
      <c r="AO56" s="15" t="str">
        <f t="shared" si="9"/>
        <v>AP</v>
      </c>
      <c r="AP56" s="15">
        <f>IF('2021 QCDR Measure Subm Template'!F24="No - Permission obtained and documentation available upon request",0,IF(AP23=0,0,1))</f>
        <v>0</v>
      </c>
      <c r="AQ56" s="15">
        <f>IF('2021 QCDR Measure Subm Template'!F24="No - Permission obtained and documentation available upon request",0,IF(AQ23=0,0,1))</f>
        <v>0</v>
      </c>
      <c r="AR56" s="15">
        <f>IF('2021 QCDR Measure Subm Template'!F24="No - Permission obtained and documentation available upon request",0,IF(AR23=0,0,1))</f>
        <v>0</v>
      </c>
      <c r="AS56" s="15">
        <f>IF('2021 QCDR Measure Subm Template'!F24="No - Permission obtained and documentation available upon request",0,IF(AS23=0,0,1))</f>
        <v>0</v>
      </c>
      <c r="AT56" s="15" t="str">
        <f t="shared" si="10"/>
        <v>AU</v>
      </c>
      <c r="AU56" s="15" t="str">
        <f>IF('2021 QCDR Measure Subm Template'!F24="No - Permission obtained and documentation available upon request",FALSE,IF(AU23=0,"AV"))</f>
        <v>AV</v>
      </c>
      <c r="AV56" s="15" t="str">
        <f>IF('2021 QCDR Measure Subm Template'!F24="No - Permission obtained and documentation available upon request",FALSE,IF(AV23=0,"AW"))</f>
        <v>AW</v>
      </c>
      <c r="AW56" s="15">
        <f t="shared" si="11"/>
        <v>0</v>
      </c>
      <c r="AX56" s="15">
        <f>IF('2021 QCDR Measure Subm Template'!F24="No - Permission obtained and documentation available upon request",0,IF(AX23=0,0,1))</f>
        <v>0</v>
      </c>
      <c r="AY56" s="15">
        <f>IF('2021 QCDR Measure Subm Template'!F24="No - Permission obtained and documentation available upon request",0,IF(AY23=0,0,1))</f>
        <v>0</v>
      </c>
      <c r="AZ56" s="15" t="str">
        <f t="shared" si="12"/>
        <v>BA</v>
      </c>
      <c r="BA56" s="15" t="str">
        <f>IF(OR(BA23=0,'2021 QCDR Measure Subm Template'!BB24="&lt;Specify&gt;"),"BB")</f>
        <v>BB</v>
      </c>
      <c r="BB56" s="15"/>
      <c r="BC56" s="15"/>
      <c r="BD56" s="15"/>
    </row>
    <row r="57" spans="3:56" ht="44.25" customHeight="1" x14ac:dyDescent="0.3">
      <c r="C57" s="1" t="str">
        <f>IF(C24=0,"Empty Row",IF(B24=33,"Complete", IF(SUM(D24:BA24)&lt;5,"Too Few Entries - Possible input error?","Missing Columns"))&amp;IF(SUM(D24:BA24)&gt;4,IF(NOT(Table5Internal[[#This Row],[Measure Review Status*]]=FALSE)," - "&amp;Table5Internal[[#This Row],[Measure Review Status*]],""),"")&amp;IF(SUM(D24:BA24)&gt;4,IF(NOT(Table5Internal[[#This Row],[Do you own this measure?*]]=FALSE)," - "&amp;Table5Internal[[#This Row],[Do you own this measure?*]],""),"")&amp;IF(AND(B24&lt;33,B24&gt;4),IF(NOT(Table5Internal[[#This Row],[If you answered "No" or "Co-owned by 2 or more QCDRs",  please indicate the owner or co-owners.]]=1)," - "&amp;Table5Internal[[#This Row],[If you answered "No" or "Co-owned by 2 or more QCDRs",  please indicate the owner or co-owners.]],""),"")&amp;IF(SUM(D24:BA24)&gt;4,IF(NOT(Table5Internal[[#This Row],[Measure Submission Status*]]=FALSE)," - "&amp;Table5Internal[[#This Row],[Measure Submission Status*]],""),"")&amp;IF(SUM(D24:BA24)&gt;4,IF(NOT(Table5Internal[[#This Row],[If this is a previously CMS approved measure, please provide the CMS assigned measure ID*]]=FALSE)," - "&amp;Table5Internal[[#This Row],[If this is a previously CMS approved measure, please provide the CMS assigned measure ID*]],""),"")&amp;IF(AND(B24&lt;33,B24&gt;4),IF(NOT(Table5Internal[[#This Row],[If existing measure with changes, please indicate what has changed to the existing measure]]=0)," - "&amp;Table5Internal[[#This Row],[If existing measure with changes, please indicate what has changed to the existing measure]],""),"")&amp;IF(AND(B24&lt;33,B24&gt;4),IF(NOT(Table5Internal[[#This Row],[Can the measure be benchmarked against the previous performance period data? ]]=FALSE)," - "&amp;Table5Internal[[#This Row],[Can the measure be benchmarked against the previous performance period data? ]],""),"")&amp;IF(SUM(D24:BA24)&gt;4,IF(NOT(Table5Internal[[#This Row],[Measure Title*]]=FALSE)," - "&amp;Table5Internal[[#This Row],[Measure Title*]],""),"")&amp;IF(SUM(D24:BA24)&gt;4,IF(NOT(Table5Internal[[#This Row],[Measure Description*]]=FALSE)," - "&amp;Table5Internal[[#This Row],[Measure Description*]],""),"")&amp;IF(SUM(D24:BA24)&gt;4,IF(NOT(Table5Internal[[#This Row],[Denominator*]]=FALSE)," - "&amp;Table5Internal[[#This Row],[Denominator*]],""),"")&amp;IF(SUM(D24:BA24)&gt;4,IF(NOT(Table5Internal[[#This Row],[Numerator*]]=FALSE)," - "&amp;Table5Internal[[#This Row],[Numerator*]],""),"")&amp;IF(SUM(D24:BA24)&gt;4,IF(NOT(Table5Internal[[#This Row],[Denominator Exclusions*]]=FALSE)," - "&amp;Table5Internal[[#This Row],[Denominator Exclusions*]],""),"")&amp;IF(SUM(D24:BA24)&gt;4,IF(NOT(Table5Internal[[#This Row],[ Denominator Exceptions*]]=FALSE)," - "&amp;Table5Internal[[#This Row],[ Denominator Exceptions*]],""),"")&amp;IF(SUM(D24:BA24)&gt;4,IF(NOT(Table5Internal[[#This Row],[Numerator Exclusions*]]=FALSE)," - "&amp;Table5Internal[[#This Row],[Numerator Exclusions*]],""),"")&amp;IF(SUM(D24:BA24)&gt;4,IF(NOT(Table5Internal[[#This Row],[Primary Data Source Used for Abstraction*]]=FALSE)," - "&amp;Table5Internal[[#This Row],[Primary Data Source Used for Abstraction*]],""),"")&amp;IF(SUM(D24:BA24)&gt;4,IF(NOT(Table5Internal[[#This Row],[Is the QCDR measure a high priority measure?*]]=FALSE)," - "&amp;Table5Internal[[#This Row],[Is the QCDR measure a high priority measure?*]],""),"")&amp;IF(SUM(D24:BA24)&gt;4,IF(NOT(Table5Internal[[#This Row],[High Priority Type*]]=FALSE)," - "&amp;Table5Internal[[#This Row],[High Priority Type*]],""),"")&amp;IF(SUM(D24:BA24)&gt;4,IF(NOT(Table5Internal[[#This Row],[Measure Type*]]=FALSE)," - "&amp;Table5Internal[[#This Row],[Measure Type*]],""),"")&amp;IF(SUM(D24:BA24)&gt;4,IF(NOT(Table5Internal[[#This Row],[NQS Domain*]]=FALSE)," - "&amp;Table5Internal[[#This Row],[NQS Domain*]],""),"")&amp;IF(SUM(D24:BA24)&gt;4,IF(NOT(Table5Internal[[#This Row],[Care Setting*]]=FALSE)," - "&amp;Table5Internal[[#This Row],[Care Setting*]],""),"")&amp;IF(AND(B24&lt;33,B24&gt;4),IF(NOT(Table5Internal[[#This Row],[If Multiple Care Settings selected, list Care Settings here.]]=0)," - "&amp;Table5Internal[[#This Row],[If Multiple Care Settings selected, list Care Settings here.]],""),"")&amp;IF(SUM(D24:BA24)&gt;4,IF(NOT(Table5Internal[[#This Row],[Includes Telehealth?*]]=FALSE)," - "&amp;Table5Internal[[#This Row],[Includes Telehealth?*]],""),"")&amp;IF(SUM(D24:BA24)&gt;4,IF(NOT(Table5Internal[[#This Row],[Which Meaningful Measure Area applies to this measure?*]]=FALSE)," - "&amp;Table5Internal[[#This Row],[Which Meaningful Measure Area applies to this measure?*]],""),"")&amp;IF(SUM(D24:BA24)&gt;4,IF(NOT(Table5Internal[[#This Row],[Meaningful Measure Area Rationale*]]=FALSE)," - "&amp;Table5Internal[[#This Row],[Meaningful Measure Area Rationale*]],""),"")&amp;IF(SUM(D24:BA24)&gt;4,IF(NOT(Table5Internal[[#This Row],[Inverse Measure*]]=FALSE)," - "&amp;Table5Internal[[#This Row],[Inverse Measure*]],""),"")&amp;IF(SUM(D24:BA24)&gt;4,IF(NOT(Table5Internal[[#This Row],[Proportional Measure*]]=FALSE)," - "&amp;Table5Internal[[#This Row],[Proportional Measure*]],""),"")&amp;IF(SUM(D24:BA24)&gt;4,IF(NOT(Table5Internal[[#This Row],[Continuous Variable Measure*]]=FALSE)," - "&amp;Table5Internal[[#This Row],[Continuous Variable Measure*]],""),"")&amp;IF(SUM(D24:BA24)&gt;4,IF(NOT(Table5Internal[[#This Row],[Ratio Measure*]]=FALSE)," - "&amp;Table5Internal[[#This Row],[Ratio Measure*]],""),"")&amp;IF(AND(B24&lt;33,B26&gt;4),IF(NOT(Table5Internal[[#This Row],[If Continuous Variable and/or Ratio is chosen, what is the range of the score(s)?]]=FALSE)," - "&amp;Table5Internal[[#This Row],[If Continuous Variable and/or Ratio is chosen, what is the range of the score(s)?]],""),"")&amp;IF(SUM(D24:BA24)&gt;4,IF(NOT(Table5Internal[[#This Row],[Number of performance rates to be calculated and submitted*]]=FALSE)," - "&amp;Table5Internal[[#This Row],[Number of performance rates to be calculated and submitted*]],""),"")&amp;IF(SUM(D24:BA24)&gt;4,IF(NOT(Table5Internal[[#This Row],[Indicate an Overall Performance Rate* ]]=FALSE)," - "&amp;Table5Internal[[#This Row],[Indicate an Overall Performance Rate* ]],""),"")&amp;IF(SUM(D24:BA24)&gt;4,IF(NOT(Table5Internal[[#This Row],[Risk-Adjusted Status*]]=FALSE)," - "&amp;Table5Internal[[#This Row],[Risk-Adjusted Status*]],""),"")&amp;IF(AND(B24&lt;33,B24&gt;4),IF(NOT(Table5Internal[[#This Row],[If risk-adjusted, indicate which score is risk-adjusted]]=0)," - "&amp;Table5Internal[[#This Row],[If risk-adjusted, indicate which score is risk-adjusted]],""),"")&amp;IF(SUM(D24:BA24)&gt;4,IF(NOT(Table5Internal[[#This Row],[Is the QCDR measure able to be abstracted?*]]=FALSE)," - "&amp;Table5Internal[[#This Row],[Is the QCDR measure able to be abstracted?*]],""),"")&amp;IF(SUM(D24:BA24)&gt;4,IF(NOT(Table5Internal[[#This Row],[Describe Link to Cost Measure/Improvement Activity*]]=FALSE)," - "&amp;Table5Internal[[#This Row],[Describe Link to Cost Measure/Improvement Activity*]],""),"")&amp;IF(SUM(D24:BA24)&gt;4,IF(NOT(Table5Internal[[#This Row],[Clinical Recommendation Statement*]]=FALSE)," - "&amp;Table5Internal[[#This Row],[Clinical Recommendation Statement*]],""),"")&amp;IF(SUM(D24:BA24)&gt;4,IF(NOT(Table5Internal[[#This Row],[Provide the rationale for the QCDR measure*]]=FALSE)," - "&amp;Table5Internal[[#This Row],[Provide the rationale for the QCDR measure*]],""),"")&amp;IF(SUM(D24:BA24)&gt;4,IF(NOT(Table5Internal[[#This Row],[Please indicate applicable specialty/specialties*]]=FALSE)," - "&amp;Table5Internal[[#This Row],[Please indicate applicable specialty/specialties*]],""),"")&amp;IF(SUM(D24:BA24)&gt;4,IF(NOT(Table5Internal[[#This Row],[Preferred measure published clinical category*]]=FALSE)," - "&amp;Table5Internal[[#This Row],[Preferred measure published clinical category*]],""),""))</f>
        <v>Empty Row</v>
      </c>
      <c r="D57" t="str">
        <f t="shared" si="3"/>
        <v>E</v>
      </c>
      <c r="E57" s="15" t="str">
        <f t="shared" si="4"/>
        <v>F</v>
      </c>
      <c r="F57" s="15" t="str">
        <f>IF(OR('2021 QCDR Measure Subm Template'!F25="Yes",('2021 QCDR Measure Subm Template'!G25="N/A")),1,IF('Shadow Table'!F24=0,"G",1))</f>
        <v>G</v>
      </c>
      <c r="G57" s="15" t="str">
        <f t="shared" si="5"/>
        <v>H</v>
      </c>
      <c r="H57" s="15" t="str">
        <f t="shared" si="6"/>
        <v>I</v>
      </c>
      <c r="I57" s="15">
        <f>IF('2021 QCDR Measure Subm Template'!F25="No - Permission obtained and documentation available upon request",0,IF(AND('2021 QCDR Measure Subm Template'!H25="Existing Approved QCDR Measure With Changes",'Shadow Table'!I24=0),"J",0))</f>
        <v>0</v>
      </c>
      <c r="J57" s="15" t="str">
        <f>IF('2021 QCDR Measure Subm Template'!F25="No - Permission obtained and documentation available upon request",0,IF(J24=0,"K"))</f>
        <v>K</v>
      </c>
      <c r="K57" s="15">
        <f>IF('2021 QCDR Measure Subm Template'!F25="No - Permission obtained and documentation available upon request",0,IF(K24=0,0,1))</f>
        <v>0</v>
      </c>
      <c r="L57" s="15" t="str">
        <f>IF('2021 QCDR Measure Subm Template'!F25="No - Permission obtained and documentation available upon request",FALSE,IF('2021 QCDR Measure Subm Template'!H25="Existing Approved QCDR Measure With No Changes",FALSE,IF(L24=0,"M")))</f>
        <v>M</v>
      </c>
      <c r="M57" s="15" t="str">
        <f>IF('2021 QCDR Measure Subm Template'!F25="No - Permission obtained and documentation available upon request",FALSE,IF('2021 QCDR Measure Subm Template'!H25="Existing Approved QCDR Measure With No Changes",FALSE,IF(M24=0,"N")))</f>
        <v>N</v>
      </c>
      <c r="N57" s="15" t="str">
        <f>IF('2021 QCDR Measure Subm Template'!F25="No - Permission obtained and documentation available upon request",FALSE,IF('2021 QCDR Measure Subm Template'!H25="Existing Approved QCDR Measure With No Changes",FALSE,IF(N24=0,"O")))</f>
        <v>O</v>
      </c>
      <c r="O57" s="15" t="str">
        <f>IF('2021 QCDR Measure Subm Template'!F25="No - Permission obtained and documentation available upon request",FALSE,IF('2021 QCDR Measure Subm Template'!H25="Existing Approved QCDR Measure With No Changes",FALSE,IF(O24=0,"P")))</f>
        <v>P</v>
      </c>
      <c r="P57" s="15" t="str">
        <f>IF('2021 QCDR Measure Subm Template'!F25="No - Permission obtained and documentation available upon request",FALSE,IF('2021 QCDR Measure Subm Template'!H25="Existing Approved QCDR Measure With No Changes",FALSE,IF(P24=0,"Q")))</f>
        <v>Q</v>
      </c>
      <c r="Q57" s="15" t="str">
        <f>IF('2021 QCDR Measure Subm Template'!F25="No - Permission obtained and documentation available upon request",FALSE,IF('2021 QCDR Measure Subm Template'!H25="Existing Approved QCDR Measure With No Changes",FALSE,IF(Q24=0,"R")))</f>
        <v>R</v>
      </c>
      <c r="R57" s="15" t="str">
        <f>IF('2021 QCDR Measure Subm Template'!F25="No - Permission obtained and documentation available upon request",FALSE,IF('2021 QCDR Measure Subm Template'!H25="Existing Approved QCDR Measure With No Changes",FALSE,IF(R24=0,"S")))</f>
        <v>S</v>
      </c>
      <c r="S57" s="15" t="str">
        <f t="shared" si="7"/>
        <v>T</v>
      </c>
      <c r="T57" s="15">
        <f t="shared" si="8"/>
        <v>0</v>
      </c>
      <c r="U57" s="15">
        <f>IF('2021 QCDR Measure Subm Template'!F25="No - Permission obtained and documentation available upon request",0,IF(U24=0,0,1))</f>
        <v>0</v>
      </c>
      <c r="V57" s="15" t="str">
        <f>IF('2021 QCDR Measure Subm Template'!F25="No - Permission obtained and documentation available upon request",FALSE,IF('2021 QCDR Measure Subm Template'!H25="Existing Approved QCDR Measure With No Changes",FALSE,IF(OR(V24=0,'2021 QCDR Measure Subm Template'!W25="&lt;Specify&gt;"),"W")))</f>
        <v>W</v>
      </c>
      <c r="W57" s="17" t="str">
        <f>IF('2021 QCDR Measure Subm Template'!F25="No - Permission obtained and documentation available upon request",FALSE,IF('2021 QCDR Measure Subm Template'!H25="Existing Approved QCDR Measure With No Changes",FALSE,IF(W24=0,"X",IF(AND('2021 QCDR Measure Subm Template'!W25="Yes",'2021 QCDR Measure Subm Template'!X25="PLEASE SPECIFY"),"X"))))</f>
        <v>X</v>
      </c>
      <c r="X57" s="15" t="str">
        <f>IF('2021 QCDR Measure Subm Template'!F25="No - Permission obtained and documentation available upon request",FALSE,IF('2021 QCDR Measure Subm Template'!H25="Existing Approved QCDR Measure With No Changes",FALSE,IF(X24=0,"Y")))</f>
        <v>Y</v>
      </c>
      <c r="Y57" s="15" t="str">
        <f>IF('2021 QCDR Measure Subm Template'!F25="No - Permission obtained and documentation available upon request",FALSE,IF('2021 QCDR Measure Subm Template'!H25="Existing Approved QCDR Measure With No Changes",FALSE,IF(Y24=0,"Z")))</f>
        <v>Z</v>
      </c>
      <c r="Z57" s="15" t="str">
        <f>IF('2021 QCDR Measure Subm Template'!F25="No - Permission obtained and documentation available upon request",FALSE,IF(Z24=0,"AA"))</f>
        <v>AA</v>
      </c>
      <c r="AA57" s="15">
        <f>IF('2021 QCDR Measure Subm Template'!F25="No - Permission obtained and documentation available upon request",0,IF(AND('2021 QCDR Measure Subm Template'!AA25="Multiple Care Settings",'Shadow Table'!Z24=0),"AB",0))</f>
        <v>0</v>
      </c>
      <c r="AB57" s="15" t="str">
        <f>IF('2021 QCDR Measure Subm Template'!F25="No - Permission obtained and documentation available upon request",FALSE,IF(AB24=0,"AC"))</f>
        <v>AC</v>
      </c>
      <c r="AC57" s="15" t="str">
        <f>IF('2021 QCDR Measure Subm Template'!F25="No - Permission obtained and documentation available upon request",FALSE,IF('2021 QCDR Measure Subm Template'!H25="Existing Approved QCDR Measure With No Changes",FALSE,IF(AC24=0,"AD")))</f>
        <v>AD</v>
      </c>
      <c r="AD57" s="15" t="str">
        <f>IF('2021 QCDR Measure Subm Template'!F25="No - Permission obtained and documentation available upon request",FALSE,IF(AD24=0,"AE"))</f>
        <v>AE</v>
      </c>
      <c r="AE57" s="15" t="str">
        <f>IF('2021 QCDR Measure Subm Template'!F25="No - Permission obtained and documentation available upon request",FALSE,IF('2021 QCDR Measure Subm Template'!H25="Existing Approved QCDR Measure With No Changes",FALSE,IF(AE24=0,"AF")))</f>
        <v>AF</v>
      </c>
      <c r="AF57" s="15" t="str">
        <f>IF('2021 QCDR Measure Subm Template'!F25="No - Permission obtained and documentation available upon request",FALSE,IF('2021 QCDR Measure Subm Template'!H25="Existing Approved QCDR Measure With No Changes",FALSE,IF(AF24=0,"AG")))</f>
        <v>AG</v>
      </c>
      <c r="AG57" s="15" t="str">
        <f>IF('2021 QCDR Measure Subm Template'!F25="No - Permission obtained and documentation available upon request",FALSE,IF('2021 QCDR Measure Subm Template'!H25="Existing Approved QCDR Measure With No Changes",FALSE,IF(AG24=0,"AH")))</f>
        <v>AH</v>
      </c>
      <c r="AH57" s="15" t="str">
        <f>IF('2021 QCDR Measure Subm Template'!F25="No - Permission obtained and documentation available upon request",FALSE,IF('2021 QCDR Measure Subm Template'!H25="Existing Approved QCDR Measure With No Changes",FALSE,IF(AH24=0,"AI")))</f>
        <v>AI</v>
      </c>
      <c r="AI57" s="15" t="b">
        <f>IF('2021 QCDR Measure Subm Template'!F25="No - Permission obtained and documentation available upon request",FALSE,IF('2021 QCDR Measure Subm Template'!H25="Existing Approved QCDR Measure With No Changes",FALSE,IF(AND(AI24=0,OR('2021 QCDR Measure Subm Template'!AH25="Yes",'2021 QCDR Measure Subm Template'!AI25="Yes")),"AJ")))</f>
        <v>0</v>
      </c>
      <c r="AJ57" s="15" t="str">
        <f>IF('2021 QCDR Measure Subm Template'!F25="No - Permission obtained and documentation available upon request",FALSE,IF('2021 QCDR Measure Subm Template'!H25="Existing Approved QCDR Measure With No Changes",FALSE,IF(ISBLANK('2021 QCDR Measure Subm Template'!AK25),"AK")))</f>
        <v>AK</v>
      </c>
      <c r="AK57" s="15">
        <f>IF('2021 QCDR Measure Subm Template'!F25="No - Permission obtained and documentation available upon request",0,IF('2021 QCDR Measure Subm Template'!H25="Existing Approved QCDR Measure With No Changes",0,IF(ISBLANK('2021 QCDR Measure Subm Template'!AL25),0,1)))</f>
        <v>1</v>
      </c>
      <c r="AL57" s="15" t="str">
        <f>IF('2021 QCDR Measure Subm Template'!F25="No - Permission obtained and documentation available upon request",FALSE,IF('2021 QCDR Measure Subm Template'!H25="Existing Approved QCDR Measure With No Changes",FALSE,IF(AND(AL24=0,'2021 QCDR Measure Subm Template'!AK25&lt;&gt;1),"AM")))</f>
        <v>AM</v>
      </c>
      <c r="AM57" s="15" t="str">
        <f>IF('2021 QCDR Measure Subm Template'!F25="No - Permission obtained and documentation available upon request",FALSE,IF('2021 QCDR Measure Subm Template'!H25="Existing Approved QCDR Measure With No Changes",FALSE,IF(AM24=0,"AN")))</f>
        <v>AN</v>
      </c>
      <c r="AN57" s="15">
        <f>IF('2021 QCDR Measure Subm Template'!F25="No - Permission obtained and documentation available upon request",0,IF(AND('2021 QCDR Measure Subm Template'!AN25="Yes",AN24=0),"AO",0))</f>
        <v>0</v>
      </c>
      <c r="AO57" s="15" t="str">
        <f t="shared" si="9"/>
        <v>AP</v>
      </c>
      <c r="AP57" s="15">
        <f>IF('2021 QCDR Measure Subm Template'!F25="No - Permission obtained and documentation available upon request",0,IF(AP24=0,0,1))</f>
        <v>0</v>
      </c>
      <c r="AQ57" s="15">
        <f>IF('2021 QCDR Measure Subm Template'!F25="No - Permission obtained and documentation available upon request",0,IF(AQ24=0,0,1))</f>
        <v>0</v>
      </c>
      <c r="AR57" s="15">
        <f>IF('2021 QCDR Measure Subm Template'!F25="No - Permission obtained and documentation available upon request",0,IF(AR24=0,0,1))</f>
        <v>0</v>
      </c>
      <c r="AS57" s="15">
        <f>IF('2021 QCDR Measure Subm Template'!F25="No - Permission obtained and documentation available upon request",0,IF(AS24=0,0,1))</f>
        <v>0</v>
      </c>
      <c r="AT57" s="15" t="str">
        <f t="shared" si="10"/>
        <v>AU</v>
      </c>
      <c r="AU57" s="15" t="str">
        <f>IF('2021 QCDR Measure Subm Template'!F25="No - Permission obtained and documentation available upon request",FALSE,IF(AU24=0,"AV"))</f>
        <v>AV</v>
      </c>
      <c r="AV57" s="15" t="str">
        <f>IF('2021 QCDR Measure Subm Template'!F25="No - Permission obtained and documentation available upon request",FALSE,IF(AV24=0,"AW"))</f>
        <v>AW</v>
      </c>
      <c r="AW57" s="15">
        <f t="shared" si="11"/>
        <v>0</v>
      </c>
      <c r="AX57" s="15">
        <f>IF('2021 QCDR Measure Subm Template'!F25="No - Permission obtained and documentation available upon request",0,IF(AX24=0,0,1))</f>
        <v>0</v>
      </c>
      <c r="AY57" s="15">
        <f>IF('2021 QCDR Measure Subm Template'!F25="No - Permission obtained and documentation available upon request",0,IF(AY24=0,0,1))</f>
        <v>0</v>
      </c>
      <c r="AZ57" s="15" t="str">
        <f t="shared" si="12"/>
        <v>BA</v>
      </c>
      <c r="BA57" s="15" t="str">
        <f>IF(OR(BA24=0,'2021 QCDR Measure Subm Template'!BB25="&lt;Specify&gt;"),"BB")</f>
        <v>BB</v>
      </c>
      <c r="BB57" s="15"/>
      <c r="BC57" s="15"/>
      <c r="BD57" s="15"/>
    </row>
    <row r="58" spans="3:56" ht="44.25" customHeight="1" x14ac:dyDescent="0.3">
      <c r="C58" s="1" t="str">
        <f>IF(C25=0,"Empty Row",IF(B25=33,"Complete", IF(SUM(D25:BA25)&lt;5,"Too Few Entries - Possible input error?","Missing Columns"))&amp;IF(SUM(D25:BA25)&gt;4,IF(NOT(Table5Internal[[#This Row],[Measure Review Status*]]=FALSE)," - "&amp;Table5Internal[[#This Row],[Measure Review Status*]],""),"")&amp;IF(SUM(D25:BA25)&gt;4,IF(NOT(Table5Internal[[#This Row],[Do you own this measure?*]]=FALSE)," - "&amp;Table5Internal[[#This Row],[Do you own this measure?*]],""),"")&amp;IF(AND(B25&lt;33,B25&gt;4),IF(NOT(Table5Internal[[#This Row],[If you answered "No" or "Co-owned by 2 or more QCDRs",  please indicate the owner or co-owners.]]=1)," - "&amp;Table5Internal[[#This Row],[If you answered "No" or "Co-owned by 2 or more QCDRs",  please indicate the owner or co-owners.]],""),"")&amp;IF(SUM(D25:BA25)&gt;4,IF(NOT(Table5Internal[[#This Row],[Measure Submission Status*]]=FALSE)," - "&amp;Table5Internal[[#This Row],[Measure Submission Status*]],""),"")&amp;IF(SUM(D25:BA25)&gt;4,IF(NOT(Table5Internal[[#This Row],[If this is a previously CMS approved measure, please provide the CMS assigned measure ID*]]=FALSE)," - "&amp;Table5Internal[[#This Row],[If this is a previously CMS approved measure, please provide the CMS assigned measure ID*]],""),"")&amp;IF(AND(B25&lt;33,B25&gt;4),IF(NOT(Table5Internal[[#This Row],[If existing measure with changes, please indicate what has changed to the existing measure]]=0)," - "&amp;Table5Internal[[#This Row],[If existing measure with changes, please indicate what has changed to the existing measure]],""),"")&amp;IF(AND(B25&lt;33,B25&gt;4),IF(NOT(Table5Internal[[#This Row],[Can the measure be benchmarked against the previous performance period data? ]]=FALSE)," - "&amp;Table5Internal[[#This Row],[Can the measure be benchmarked against the previous performance period data? ]],""),"")&amp;IF(SUM(D25:BA25)&gt;4,IF(NOT(Table5Internal[[#This Row],[Measure Title*]]=FALSE)," - "&amp;Table5Internal[[#This Row],[Measure Title*]],""),"")&amp;IF(SUM(D25:BA25)&gt;4,IF(NOT(Table5Internal[[#This Row],[Measure Description*]]=FALSE)," - "&amp;Table5Internal[[#This Row],[Measure Description*]],""),"")&amp;IF(SUM(D25:BA25)&gt;4,IF(NOT(Table5Internal[[#This Row],[Denominator*]]=FALSE)," - "&amp;Table5Internal[[#This Row],[Denominator*]],""),"")&amp;IF(SUM(D25:BA25)&gt;4,IF(NOT(Table5Internal[[#This Row],[Numerator*]]=FALSE)," - "&amp;Table5Internal[[#This Row],[Numerator*]],""),"")&amp;IF(SUM(D25:BA25)&gt;4,IF(NOT(Table5Internal[[#This Row],[Denominator Exclusions*]]=FALSE)," - "&amp;Table5Internal[[#This Row],[Denominator Exclusions*]],""),"")&amp;IF(SUM(D25:BA25)&gt;4,IF(NOT(Table5Internal[[#This Row],[ Denominator Exceptions*]]=FALSE)," - "&amp;Table5Internal[[#This Row],[ Denominator Exceptions*]],""),"")&amp;IF(SUM(D25:BA25)&gt;4,IF(NOT(Table5Internal[[#This Row],[Numerator Exclusions*]]=FALSE)," - "&amp;Table5Internal[[#This Row],[Numerator Exclusions*]],""),"")&amp;IF(SUM(D25:BA25)&gt;4,IF(NOT(Table5Internal[[#This Row],[Primary Data Source Used for Abstraction*]]=FALSE)," - "&amp;Table5Internal[[#This Row],[Primary Data Source Used for Abstraction*]],""),"")&amp;IF(SUM(D25:BA25)&gt;4,IF(NOT(Table5Internal[[#This Row],[Is the QCDR measure a high priority measure?*]]=FALSE)," - "&amp;Table5Internal[[#This Row],[Is the QCDR measure a high priority measure?*]],""),"")&amp;IF(SUM(D25:BA25)&gt;4,IF(NOT(Table5Internal[[#This Row],[High Priority Type*]]=FALSE)," - "&amp;Table5Internal[[#This Row],[High Priority Type*]],""),"")&amp;IF(SUM(D25:BA25)&gt;4,IF(NOT(Table5Internal[[#This Row],[Measure Type*]]=FALSE)," - "&amp;Table5Internal[[#This Row],[Measure Type*]],""),"")&amp;IF(SUM(D25:BA25)&gt;4,IF(NOT(Table5Internal[[#This Row],[NQS Domain*]]=FALSE)," - "&amp;Table5Internal[[#This Row],[NQS Domain*]],""),"")&amp;IF(SUM(D25:BA25)&gt;4,IF(NOT(Table5Internal[[#This Row],[Care Setting*]]=FALSE)," - "&amp;Table5Internal[[#This Row],[Care Setting*]],""),"")&amp;IF(AND(B25&lt;33,B25&gt;4),IF(NOT(Table5Internal[[#This Row],[If Multiple Care Settings selected, list Care Settings here.]]=0)," - "&amp;Table5Internal[[#This Row],[If Multiple Care Settings selected, list Care Settings here.]],""),"")&amp;IF(SUM(D25:BA25)&gt;4,IF(NOT(Table5Internal[[#This Row],[Includes Telehealth?*]]=FALSE)," - "&amp;Table5Internal[[#This Row],[Includes Telehealth?*]],""),"")&amp;IF(SUM(D25:BA25)&gt;4,IF(NOT(Table5Internal[[#This Row],[Which Meaningful Measure Area applies to this measure?*]]=FALSE)," - "&amp;Table5Internal[[#This Row],[Which Meaningful Measure Area applies to this measure?*]],""),"")&amp;IF(SUM(D25:BA25)&gt;4,IF(NOT(Table5Internal[[#This Row],[Meaningful Measure Area Rationale*]]=FALSE)," - "&amp;Table5Internal[[#This Row],[Meaningful Measure Area Rationale*]],""),"")&amp;IF(SUM(D25:BA25)&gt;4,IF(NOT(Table5Internal[[#This Row],[Inverse Measure*]]=FALSE)," - "&amp;Table5Internal[[#This Row],[Inverse Measure*]],""),"")&amp;IF(SUM(D25:BA25)&gt;4,IF(NOT(Table5Internal[[#This Row],[Proportional Measure*]]=FALSE)," - "&amp;Table5Internal[[#This Row],[Proportional Measure*]],""),"")&amp;IF(SUM(D25:BA25)&gt;4,IF(NOT(Table5Internal[[#This Row],[Continuous Variable Measure*]]=FALSE)," - "&amp;Table5Internal[[#This Row],[Continuous Variable Measure*]],""),"")&amp;IF(SUM(D25:BA25)&gt;4,IF(NOT(Table5Internal[[#This Row],[Ratio Measure*]]=FALSE)," - "&amp;Table5Internal[[#This Row],[Ratio Measure*]],""),"")&amp;IF(AND(B25&lt;33,B27&gt;4),IF(NOT(Table5Internal[[#This Row],[If Continuous Variable and/or Ratio is chosen, what is the range of the score(s)?]]=FALSE)," - "&amp;Table5Internal[[#This Row],[If Continuous Variable and/or Ratio is chosen, what is the range of the score(s)?]],""),"")&amp;IF(SUM(D25:BA25)&gt;4,IF(NOT(Table5Internal[[#This Row],[Number of performance rates to be calculated and submitted*]]=FALSE)," - "&amp;Table5Internal[[#This Row],[Number of performance rates to be calculated and submitted*]],""),"")&amp;IF(SUM(D25:BA25)&gt;4,IF(NOT(Table5Internal[[#This Row],[Indicate an Overall Performance Rate* ]]=FALSE)," - "&amp;Table5Internal[[#This Row],[Indicate an Overall Performance Rate* ]],""),"")&amp;IF(SUM(D25:BA25)&gt;4,IF(NOT(Table5Internal[[#This Row],[Risk-Adjusted Status*]]=FALSE)," - "&amp;Table5Internal[[#This Row],[Risk-Adjusted Status*]],""),"")&amp;IF(AND(B25&lt;33,B25&gt;4),IF(NOT(Table5Internal[[#This Row],[If risk-adjusted, indicate which score is risk-adjusted]]=0)," - "&amp;Table5Internal[[#This Row],[If risk-adjusted, indicate which score is risk-adjusted]],""),"")&amp;IF(SUM(D25:BA25)&gt;4,IF(NOT(Table5Internal[[#This Row],[Is the QCDR measure able to be abstracted?*]]=FALSE)," - "&amp;Table5Internal[[#This Row],[Is the QCDR measure able to be abstracted?*]],""),"")&amp;IF(SUM(D25:BA25)&gt;4,IF(NOT(Table5Internal[[#This Row],[Describe Link to Cost Measure/Improvement Activity*]]=FALSE)," - "&amp;Table5Internal[[#This Row],[Describe Link to Cost Measure/Improvement Activity*]],""),"")&amp;IF(SUM(D25:BA25)&gt;4,IF(NOT(Table5Internal[[#This Row],[Clinical Recommendation Statement*]]=FALSE)," - "&amp;Table5Internal[[#This Row],[Clinical Recommendation Statement*]],""),"")&amp;IF(SUM(D25:BA25)&gt;4,IF(NOT(Table5Internal[[#This Row],[Provide the rationale for the QCDR measure*]]=FALSE)," - "&amp;Table5Internal[[#This Row],[Provide the rationale for the QCDR measure*]],""),"")&amp;IF(SUM(D25:BA25)&gt;4,IF(NOT(Table5Internal[[#This Row],[Please indicate applicable specialty/specialties*]]=FALSE)," - "&amp;Table5Internal[[#This Row],[Please indicate applicable specialty/specialties*]],""),"")&amp;IF(SUM(D25:BA25)&gt;4,IF(NOT(Table5Internal[[#This Row],[Preferred measure published clinical category*]]=FALSE)," - "&amp;Table5Internal[[#This Row],[Preferred measure published clinical category*]],""),""))</f>
        <v>Empty Row</v>
      </c>
      <c r="D58" t="str">
        <f t="shared" si="3"/>
        <v>E</v>
      </c>
      <c r="E58" s="15" t="str">
        <f t="shared" si="4"/>
        <v>F</v>
      </c>
      <c r="F58" s="15" t="str">
        <f>IF(OR('2021 QCDR Measure Subm Template'!F26="Yes",('2021 QCDR Measure Subm Template'!G26="N/A")),1,IF('Shadow Table'!F25=0,"G",1))</f>
        <v>G</v>
      </c>
      <c r="G58" s="15" t="str">
        <f t="shared" si="5"/>
        <v>H</v>
      </c>
      <c r="H58" s="15" t="str">
        <f t="shared" si="6"/>
        <v>I</v>
      </c>
      <c r="I58" s="15">
        <f>IF('2021 QCDR Measure Subm Template'!F26="No - Permission obtained and documentation available upon request",0,IF(AND('2021 QCDR Measure Subm Template'!H26="Existing Approved QCDR Measure With Changes",'Shadow Table'!I25=0),"J",0))</f>
        <v>0</v>
      </c>
      <c r="J58" s="15" t="str">
        <f>IF('2021 QCDR Measure Subm Template'!F26="No - Permission obtained and documentation available upon request",0,IF(J25=0,"K"))</f>
        <v>K</v>
      </c>
      <c r="K58" s="15">
        <f>IF('2021 QCDR Measure Subm Template'!F26="No - Permission obtained and documentation available upon request",0,IF(K25=0,0,1))</f>
        <v>0</v>
      </c>
      <c r="L58" s="15" t="str">
        <f>IF('2021 QCDR Measure Subm Template'!F26="No - Permission obtained and documentation available upon request",FALSE,IF('2021 QCDR Measure Subm Template'!H26="Existing Approved QCDR Measure With No Changes",FALSE,IF(L25=0,"M")))</f>
        <v>M</v>
      </c>
      <c r="M58" s="15" t="str">
        <f>IF('2021 QCDR Measure Subm Template'!F26="No - Permission obtained and documentation available upon request",FALSE,IF('2021 QCDR Measure Subm Template'!H26="Existing Approved QCDR Measure With No Changes",FALSE,IF(M25=0,"N")))</f>
        <v>N</v>
      </c>
      <c r="N58" s="15" t="str">
        <f>IF('2021 QCDR Measure Subm Template'!F26="No - Permission obtained and documentation available upon request",FALSE,IF('2021 QCDR Measure Subm Template'!H26="Existing Approved QCDR Measure With No Changes",FALSE,IF(N25=0,"O")))</f>
        <v>O</v>
      </c>
      <c r="O58" s="15" t="str">
        <f>IF('2021 QCDR Measure Subm Template'!F26="No - Permission obtained and documentation available upon request",FALSE,IF('2021 QCDR Measure Subm Template'!H26="Existing Approved QCDR Measure With No Changes",FALSE,IF(O25=0,"P")))</f>
        <v>P</v>
      </c>
      <c r="P58" s="15" t="str">
        <f>IF('2021 QCDR Measure Subm Template'!F26="No - Permission obtained and documentation available upon request",FALSE,IF('2021 QCDR Measure Subm Template'!H26="Existing Approved QCDR Measure With No Changes",FALSE,IF(P25=0,"Q")))</f>
        <v>Q</v>
      </c>
      <c r="Q58" s="15" t="str">
        <f>IF('2021 QCDR Measure Subm Template'!F26="No - Permission obtained and documentation available upon request",FALSE,IF('2021 QCDR Measure Subm Template'!H26="Existing Approved QCDR Measure With No Changes",FALSE,IF(Q25=0,"R")))</f>
        <v>R</v>
      </c>
      <c r="R58" s="15" t="str">
        <f>IF('2021 QCDR Measure Subm Template'!F26="No - Permission obtained and documentation available upon request",FALSE,IF('2021 QCDR Measure Subm Template'!H26="Existing Approved QCDR Measure With No Changes",FALSE,IF(R25=0,"S")))</f>
        <v>S</v>
      </c>
      <c r="S58" s="15" t="str">
        <f t="shared" si="7"/>
        <v>T</v>
      </c>
      <c r="T58" s="15">
        <f t="shared" si="8"/>
        <v>0</v>
      </c>
      <c r="U58" s="15">
        <f>IF('2021 QCDR Measure Subm Template'!F26="No - Permission obtained and documentation available upon request",0,IF(U25=0,0,1))</f>
        <v>0</v>
      </c>
      <c r="V58" s="15" t="str">
        <f>IF('2021 QCDR Measure Subm Template'!F26="No - Permission obtained and documentation available upon request",FALSE,IF('2021 QCDR Measure Subm Template'!H26="Existing Approved QCDR Measure With No Changes",FALSE,IF(OR(V25=0,'2021 QCDR Measure Subm Template'!W26="&lt;Specify&gt;"),"W")))</f>
        <v>W</v>
      </c>
      <c r="W58" s="17" t="str">
        <f>IF('2021 QCDR Measure Subm Template'!F26="No - Permission obtained and documentation available upon request",FALSE,IF('2021 QCDR Measure Subm Template'!H26="Existing Approved QCDR Measure With No Changes",FALSE,IF(W25=0,"X",IF(AND('2021 QCDR Measure Subm Template'!W26="Yes",'2021 QCDR Measure Subm Template'!X26="PLEASE SPECIFY"),"X"))))</f>
        <v>X</v>
      </c>
      <c r="X58" s="15" t="str">
        <f>IF('2021 QCDR Measure Subm Template'!F26="No - Permission obtained and documentation available upon request",FALSE,IF('2021 QCDR Measure Subm Template'!H26="Existing Approved QCDR Measure With No Changes",FALSE,IF(X25=0,"Y")))</f>
        <v>Y</v>
      </c>
      <c r="Y58" s="15" t="str">
        <f>IF('2021 QCDR Measure Subm Template'!F26="No - Permission obtained and documentation available upon request",FALSE,IF('2021 QCDR Measure Subm Template'!H26="Existing Approved QCDR Measure With No Changes",FALSE,IF(Y25=0,"Z")))</f>
        <v>Z</v>
      </c>
      <c r="Z58" s="15" t="str">
        <f>IF('2021 QCDR Measure Subm Template'!F26="No - Permission obtained and documentation available upon request",FALSE,IF(Z25=0,"AA"))</f>
        <v>AA</v>
      </c>
      <c r="AA58" s="15">
        <f>IF('2021 QCDR Measure Subm Template'!F26="No - Permission obtained and documentation available upon request",0,IF(AND('2021 QCDR Measure Subm Template'!AA26="Multiple Care Settings",'Shadow Table'!Z25=0),"AB",0))</f>
        <v>0</v>
      </c>
      <c r="AB58" s="15" t="str">
        <f>IF('2021 QCDR Measure Subm Template'!F26="No - Permission obtained and documentation available upon request",FALSE,IF(AB25=0,"AC"))</f>
        <v>AC</v>
      </c>
      <c r="AC58" s="15" t="str">
        <f>IF('2021 QCDR Measure Subm Template'!F26="No - Permission obtained and documentation available upon request",FALSE,IF('2021 QCDR Measure Subm Template'!H26="Existing Approved QCDR Measure With No Changes",FALSE,IF(AC25=0,"AD")))</f>
        <v>AD</v>
      </c>
      <c r="AD58" s="15" t="str">
        <f>IF('2021 QCDR Measure Subm Template'!F26="No - Permission obtained and documentation available upon request",FALSE,IF(AD25=0,"AE"))</f>
        <v>AE</v>
      </c>
      <c r="AE58" s="15" t="str">
        <f>IF('2021 QCDR Measure Subm Template'!F26="No - Permission obtained and documentation available upon request",FALSE,IF('2021 QCDR Measure Subm Template'!H26="Existing Approved QCDR Measure With No Changes",FALSE,IF(AE25=0,"AF")))</f>
        <v>AF</v>
      </c>
      <c r="AF58" s="15" t="str">
        <f>IF('2021 QCDR Measure Subm Template'!F26="No - Permission obtained and documentation available upon request",FALSE,IF('2021 QCDR Measure Subm Template'!H26="Existing Approved QCDR Measure With No Changes",FALSE,IF(AF25=0,"AG")))</f>
        <v>AG</v>
      </c>
      <c r="AG58" s="15" t="str">
        <f>IF('2021 QCDR Measure Subm Template'!F26="No - Permission obtained and documentation available upon request",FALSE,IF('2021 QCDR Measure Subm Template'!H26="Existing Approved QCDR Measure With No Changes",FALSE,IF(AG25=0,"AH")))</f>
        <v>AH</v>
      </c>
      <c r="AH58" s="15" t="str">
        <f>IF('2021 QCDR Measure Subm Template'!F26="No - Permission obtained and documentation available upon request",FALSE,IF('2021 QCDR Measure Subm Template'!H26="Existing Approved QCDR Measure With No Changes",FALSE,IF(AH25=0,"AI")))</f>
        <v>AI</v>
      </c>
      <c r="AI58" s="15" t="b">
        <f>IF('2021 QCDR Measure Subm Template'!F26="No - Permission obtained and documentation available upon request",FALSE,IF('2021 QCDR Measure Subm Template'!H26="Existing Approved QCDR Measure With No Changes",FALSE,IF(AND(AI25=0,OR('2021 QCDR Measure Subm Template'!AH26="Yes",'2021 QCDR Measure Subm Template'!AI26="Yes")),"AJ")))</f>
        <v>0</v>
      </c>
      <c r="AJ58" s="15" t="str">
        <f>IF('2021 QCDR Measure Subm Template'!F26="No - Permission obtained and documentation available upon request",FALSE,IF('2021 QCDR Measure Subm Template'!H26="Existing Approved QCDR Measure With No Changes",FALSE,IF(ISBLANK('2021 QCDR Measure Subm Template'!AK26),"AK")))</f>
        <v>AK</v>
      </c>
      <c r="AK58" s="15">
        <f>IF('2021 QCDR Measure Subm Template'!F26="No - Permission obtained and documentation available upon request",0,IF('2021 QCDR Measure Subm Template'!H26="Existing Approved QCDR Measure With No Changes",0,IF(ISBLANK('2021 QCDR Measure Subm Template'!AL26),0,1)))</f>
        <v>1</v>
      </c>
      <c r="AL58" s="15" t="str">
        <f>IF('2021 QCDR Measure Subm Template'!F26="No - Permission obtained and documentation available upon request",FALSE,IF('2021 QCDR Measure Subm Template'!H26="Existing Approved QCDR Measure With No Changes",FALSE,IF(AND(AL25=0,'2021 QCDR Measure Subm Template'!AK26&lt;&gt;1),"AM")))</f>
        <v>AM</v>
      </c>
      <c r="AM58" s="15" t="str">
        <f>IF('2021 QCDR Measure Subm Template'!F26="No - Permission obtained and documentation available upon request",FALSE,IF('2021 QCDR Measure Subm Template'!H26="Existing Approved QCDR Measure With No Changes",FALSE,IF(AM25=0,"AN")))</f>
        <v>AN</v>
      </c>
      <c r="AN58" s="15">
        <f>IF('2021 QCDR Measure Subm Template'!F26="No - Permission obtained and documentation available upon request",0,IF(AND('2021 QCDR Measure Subm Template'!AN26="Yes",AN25=0),"AO",0))</f>
        <v>0</v>
      </c>
      <c r="AO58" s="15" t="str">
        <f t="shared" si="9"/>
        <v>AP</v>
      </c>
      <c r="AP58" s="15">
        <f>IF('2021 QCDR Measure Subm Template'!F26="No - Permission obtained and documentation available upon request",0,IF(AP25=0,0,1))</f>
        <v>0</v>
      </c>
      <c r="AQ58" s="15">
        <f>IF('2021 QCDR Measure Subm Template'!F26="No - Permission obtained and documentation available upon request",0,IF(AQ25=0,0,1))</f>
        <v>0</v>
      </c>
      <c r="AR58" s="15">
        <f>IF('2021 QCDR Measure Subm Template'!F26="No - Permission obtained and documentation available upon request",0,IF(AR25=0,0,1))</f>
        <v>0</v>
      </c>
      <c r="AS58" s="15">
        <f>IF('2021 QCDR Measure Subm Template'!F26="No - Permission obtained and documentation available upon request",0,IF(AS25=0,0,1))</f>
        <v>0</v>
      </c>
      <c r="AT58" s="15" t="str">
        <f t="shared" si="10"/>
        <v>AU</v>
      </c>
      <c r="AU58" s="15" t="str">
        <f>IF('2021 QCDR Measure Subm Template'!F26="No - Permission obtained and documentation available upon request",FALSE,IF(AU25=0,"AV"))</f>
        <v>AV</v>
      </c>
      <c r="AV58" s="15" t="str">
        <f>IF('2021 QCDR Measure Subm Template'!F26="No - Permission obtained and documentation available upon request",FALSE,IF(AV25=0,"AW"))</f>
        <v>AW</v>
      </c>
      <c r="AW58" s="15">
        <f t="shared" si="11"/>
        <v>0</v>
      </c>
      <c r="AX58" s="15">
        <f>IF('2021 QCDR Measure Subm Template'!F26="No - Permission obtained and documentation available upon request",0,IF(AX25=0,0,1))</f>
        <v>0</v>
      </c>
      <c r="AY58" s="15">
        <f>IF('2021 QCDR Measure Subm Template'!F26="No - Permission obtained and documentation available upon request",0,IF(AY25=0,0,1))</f>
        <v>0</v>
      </c>
      <c r="AZ58" s="15" t="str">
        <f t="shared" si="12"/>
        <v>BA</v>
      </c>
      <c r="BA58" s="15" t="str">
        <f>IF(OR(BA25=0,'2021 QCDR Measure Subm Template'!BB26="&lt;Specify&gt;"),"BB")</f>
        <v>BB</v>
      </c>
      <c r="BB58" s="15"/>
      <c r="BC58" s="15"/>
      <c r="BD58" s="15"/>
    </row>
    <row r="59" spans="3:56" ht="44.25" customHeight="1" x14ac:dyDescent="0.3">
      <c r="C59" s="1" t="str">
        <f>IF(C26=0,"Empty Row",IF(B26=33,"Complete", IF(SUM(D26:BA26)&lt;5,"Too Few Entries - Possible input error?","Missing Columns"))&amp;IF(SUM(D26:BA26)&gt;4,IF(NOT(Table5Internal[[#This Row],[Measure Review Status*]]=FALSE)," - "&amp;Table5Internal[[#This Row],[Measure Review Status*]],""),"")&amp;IF(SUM(D26:BA26)&gt;4,IF(NOT(Table5Internal[[#This Row],[Do you own this measure?*]]=FALSE)," - "&amp;Table5Internal[[#This Row],[Do you own this measure?*]],""),"")&amp;IF(AND(B26&lt;33,B26&gt;4),IF(NOT(Table5Internal[[#This Row],[If you answered "No" or "Co-owned by 2 or more QCDRs",  please indicate the owner or co-owners.]]=1)," - "&amp;Table5Internal[[#This Row],[If you answered "No" or "Co-owned by 2 or more QCDRs",  please indicate the owner or co-owners.]],""),"")&amp;IF(SUM(D26:BA26)&gt;4,IF(NOT(Table5Internal[[#This Row],[Measure Submission Status*]]=FALSE)," - "&amp;Table5Internal[[#This Row],[Measure Submission Status*]],""),"")&amp;IF(SUM(D26:BA26)&gt;4,IF(NOT(Table5Internal[[#This Row],[If this is a previously CMS approved measure, please provide the CMS assigned measure ID*]]=FALSE)," - "&amp;Table5Internal[[#This Row],[If this is a previously CMS approved measure, please provide the CMS assigned measure ID*]],""),"")&amp;IF(AND(B26&lt;33,B26&gt;4),IF(NOT(Table5Internal[[#This Row],[If existing measure with changes, please indicate what has changed to the existing measure]]=0)," - "&amp;Table5Internal[[#This Row],[If existing measure with changes, please indicate what has changed to the existing measure]],""),"")&amp;IF(AND(B26&lt;33,B26&gt;4),IF(NOT(Table5Internal[[#This Row],[Can the measure be benchmarked against the previous performance period data? ]]=FALSE)," - "&amp;Table5Internal[[#This Row],[Can the measure be benchmarked against the previous performance period data? ]],""),"")&amp;IF(SUM(D26:BA26)&gt;4,IF(NOT(Table5Internal[[#This Row],[Measure Title*]]=FALSE)," - "&amp;Table5Internal[[#This Row],[Measure Title*]],""),"")&amp;IF(SUM(D26:BA26)&gt;4,IF(NOT(Table5Internal[[#This Row],[Measure Description*]]=FALSE)," - "&amp;Table5Internal[[#This Row],[Measure Description*]],""),"")&amp;IF(SUM(D26:BA26)&gt;4,IF(NOT(Table5Internal[[#This Row],[Denominator*]]=FALSE)," - "&amp;Table5Internal[[#This Row],[Denominator*]],""),"")&amp;IF(SUM(D26:BA26)&gt;4,IF(NOT(Table5Internal[[#This Row],[Numerator*]]=FALSE)," - "&amp;Table5Internal[[#This Row],[Numerator*]],""),"")&amp;IF(SUM(D26:BA26)&gt;4,IF(NOT(Table5Internal[[#This Row],[Denominator Exclusions*]]=FALSE)," - "&amp;Table5Internal[[#This Row],[Denominator Exclusions*]],""),"")&amp;IF(SUM(D26:BA26)&gt;4,IF(NOT(Table5Internal[[#This Row],[ Denominator Exceptions*]]=FALSE)," - "&amp;Table5Internal[[#This Row],[ Denominator Exceptions*]],""),"")&amp;IF(SUM(D26:BA26)&gt;4,IF(NOT(Table5Internal[[#This Row],[Numerator Exclusions*]]=FALSE)," - "&amp;Table5Internal[[#This Row],[Numerator Exclusions*]],""),"")&amp;IF(SUM(D26:BA26)&gt;4,IF(NOT(Table5Internal[[#This Row],[Primary Data Source Used for Abstraction*]]=FALSE)," - "&amp;Table5Internal[[#This Row],[Primary Data Source Used for Abstraction*]],""),"")&amp;IF(SUM(D26:BA26)&gt;4,IF(NOT(Table5Internal[[#This Row],[Is the QCDR measure a high priority measure?*]]=FALSE)," - "&amp;Table5Internal[[#This Row],[Is the QCDR measure a high priority measure?*]],""),"")&amp;IF(SUM(D26:BA26)&gt;4,IF(NOT(Table5Internal[[#This Row],[High Priority Type*]]=FALSE)," - "&amp;Table5Internal[[#This Row],[High Priority Type*]],""),"")&amp;IF(SUM(D26:BA26)&gt;4,IF(NOT(Table5Internal[[#This Row],[Measure Type*]]=FALSE)," - "&amp;Table5Internal[[#This Row],[Measure Type*]],""),"")&amp;IF(SUM(D26:BA26)&gt;4,IF(NOT(Table5Internal[[#This Row],[NQS Domain*]]=FALSE)," - "&amp;Table5Internal[[#This Row],[NQS Domain*]],""),"")&amp;IF(SUM(D26:BA26)&gt;4,IF(NOT(Table5Internal[[#This Row],[Care Setting*]]=FALSE)," - "&amp;Table5Internal[[#This Row],[Care Setting*]],""),"")&amp;IF(AND(B26&lt;33,B26&gt;4),IF(NOT(Table5Internal[[#This Row],[If Multiple Care Settings selected, list Care Settings here.]]=0)," - "&amp;Table5Internal[[#This Row],[If Multiple Care Settings selected, list Care Settings here.]],""),"")&amp;IF(SUM(D26:BA26)&gt;4,IF(NOT(Table5Internal[[#This Row],[Includes Telehealth?*]]=FALSE)," - "&amp;Table5Internal[[#This Row],[Includes Telehealth?*]],""),"")&amp;IF(SUM(D26:BA26)&gt;4,IF(NOT(Table5Internal[[#This Row],[Which Meaningful Measure Area applies to this measure?*]]=FALSE)," - "&amp;Table5Internal[[#This Row],[Which Meaningful Measure Area applies to this measure?*]],""),"")&amp;IF(SUM(D26:BA26)&gt;4,IF(NOT(Table5Internal[[#This Row],[Meaningful Measure Area Rationale*]]=FALSE)," - "&amp;Table5Internal[[#This Row],[Meaningful Measure Area Rationale*]],""),"")&amp;IF(SUM(D26:BA26)&gt;4,IF(NOT(Table5Internal[[#This Row],[Inverse Measure*]]=FALSE)," - "&amp;Table5Internal[[#This Row],[Inverse Measure*]],""),"")&amp;IF(SUM(D26:BA26)&gt;4,IF(NOT(Table5Internal[[#This Row],[Proportional Measure*]]=FALSE)," - "&amp;Table5Internal[[#This Row],[Proportional Measure*]],""),"")&amp;IF(SUM(D26:BA26)&gt;4,IF(NOT(Table5Internal[[#This Row],[Continuous Variable Measure*]]=FALSE)," - "&amp;Table5Internal[[#This Row],[Continuous Variable Measure*]],""),"")&amp;IF(SUM(D26:BA26)&gt;4,IF(NOT(Table5Internal[[#This Row],[Ratio Measure*]]=FALSE)," - "&amp;Table5Internal[[#This Row],[Ratio Measure*]],""),"")&amp;IF(AND(B26&lt;33,B28&gt;4),IF(NOT(Table5Internal[[#This Row],[If Continuous Variable and/or Ratio is chosen, what is the range of the score(s)?]]=FALSE)," - "&amp;Table5Internal[[#This Row],[If Continuous Variable and/or Ratio is chosen, what is the range of the score(s)?]],""),"")&amp;IF(SUM(D26:BA26)&gt;4,IF(NOT(Table5Internal[[#This Row],[Number of performance rates to be calculated and submitted*]]=FALSE)," - "&amp;Table5Internal[[#This Row],[Number of performance rates to be calculated and submitted*]],""),"")&amp;IF(SUM(D26:BA26)&gt;4,IF(NOT(Table5Internal[[#This Row],[Indicate an Overall Performance Rate* ]]=FALSE)," - "&amp;Table5Internal[[#This Row],[Indicate an Overall Performance Rate* ]],""),"")&amp;IF(SUM(D26:BA26)&gt;4,IF(NOT(Table5Internal[[#This Row],[Risk-Adjusted Status*]]=FALSE)," - "&amp;Table5Internal[[#This Row],[Risk-Adjusted Status*]],""),"")&amp;IF(AND(B26&lt;33,B26&gt;4),IF(NOT(Table5Internal[[#This Row],[If risk-adjusted, indicate which score is risk-adjusted]]=0)," - "&amp;Table5Internal[[#This Row],[If risk-adjusted, indicate which score is risk-adjusted]],""),"")&amp;IF(SUM(D26:BA26)&gt;4,IF(NOT(Table5Internal[[#This Row],[Is the QCDR measure able to be abstracted?*]]=FALSE)," - "&amp;Table5Internal[[#This Row],[Is the QCDR measure able to be abstracted?*]],""),"")&amp;IF(SUM(D26:BA26)&gt;4,IF(NOT(Table5Internal[[#This Row],[Describe Link to Cost Measure/Improvement Activity*]]=FALSE)," - "&amp;Table5Internal[[#This Row],[Describe Link to Cost Measure/Improvement Activity*]],""),"")&amp;IF(SUM(D26:BA26)&gt;4,IF(NOT(Table5Internal[[#This Row],[Clinical Recommendation Statement*]]=FALSE)," - "&amp;Table5Internal[[#This Row],[Clinical Recommendation Statement*]],""),"")&amp;IF(SUM(D26:BA26)&gt;4,IF(NOT(Table5Internal[[#This Row],[Provide the rationale for the QCDR measure*]]=FALSE)," - "&amp;Table5Internal[[#This Row],[Provide the rationale for the QCDR measure*]],""),"")&amp;IF(SUM(D26:BA26)&gt;4,IF(NOT(Table5Internal[[#This Row],[Please indicate applicable specialty/specialties*]]=FALSE)," - "&amp;Table5Internal[[#This Row],[Please indicate applicable specialty/specialties*]],""),"")&amp;IF(SUM(D26:BA26)&gt;4,IF(NOT(Table5Internal[[#This Row],[Preferred measure published clinical category*]]=FALSE)," - "&amp;Table5Internal[[#This Row],[Preferred measure published clinical category*]],""),""))</f>
        <v>Empty Row</v>
      </c>
      <c r="D59" t="str">
        <f t="shared" si="3"/>
        <v>E</v>
      </c>
      <c r="E59" s="15" t="str">
        <f t="shared" si="4"/>
        <v>F</v>
      </c>
      <c r="F59" s="15" t="str">
        <f>IF(OR('2021 QCDR Measure Subm Template'!F27="Yes",('2021 QCDR Measure Subm Template'!G27="N/A")),1,IF('Shadow Table'!F26=0,"G",1))</f>
        <v>G</v>
      </c>
      <c r="G59" s="15" t="str">
        <f t="shared" si="5"/>
        <v>H</v>
      </c>
      <c r="H59" s="15" t="str">
        <f t="shared" si="6"/>
        <v>I</v>
      </c>
      <c r="I59" s="15">
        <f>IF('2021 QCDR Measure Subm Template'!F27="No - Permission obtained and documentation available upon request",0,IF(AND('2021 QCDR Measure Subm Template'!H27="Existing Approved QCDR Measure With Changes",'Shadow Table'!I26=0),"J",0))</f>
        <v>0</v>
      </c>
      <c r="J59" s="15" t="str">
        <f>IF('2021 QCDR Measure Subm Template'!F27="No - Permission obtained and documentation available upon request",0,IF(J26=0,"K"))</f>
        <v>K</v>
      </c>
      <c r="K59" s="15">
        <f>IF('2021 QCDR Measure Subm Template'!F27="No - Permission obtained and documentation available upon request",0,IF(K26=0,0,1))</f>
        <v>0</v>
      </c>
      <c r="L59" s="15" t="str">
        <f>IF('2021 QCDR Measure Subm Template'!F27="No - Permission obtained and documentation available upon request",FALSE,IF('2021 QCDR Measure Subm Template'!H27="Existing Approved QCDR Measure With No Changes",FALSE,IF(L26=0,"M")))</f>
        <v>M</v>
      </c>
      <c r="M59" s="15" t="str">
        <f>IF('2021 QCDR Measure Subm Template'!F27="No - Permission obtained and documentation available upon request",FALSE,IF('2021 QCDR Measure Subm Template'!H27="Existing Approved QCDR Measure With No Changes",FALSE,IF(M26=0,"N")))</f>
        <v>N</v>
      </c>
      <c r="N59" s="15" t="str">
        <f>IF('2021 QCDR Measure Subm Template'!F27="No - Permission obtained and documentation available upon request",FALSE,IF('2021 QCDR Measure Subm Template'!H27="Existing Approved QCDR Measure With No Changes",FALSE,IF(N26=0,"O")))</f>
        <v>O</v>
      </c>
      <c r="O59" s="15" t="str">
        <f>IF('2021 QCDR Measure Subm Template'!F27="No - Permission obtained and documentation available upon request",FALSE,IF('2021 QCDR Measure Subm Template'!H27="Existing Approved QCDR Measure With No Changes",FALSE,IF(O26=0,"P")))</f>
        <v>P</v>
      </c>
      <c r="P59" s="15" t="str">
        <f>IF('2021 QCDR Measure Subm Template'!F27="No - Permission obtained and documentation available upon request",FALSE,IF('2021 QCDR Measure Subm Template'!H27="Existing Approved QCDR Measure With No Changes",FALSE,IF(P26=0,"Q")))</f>
        <v>Q</v>
      </c>
      <c r="Q59" s="15" t="str">
        <f>IF('2021 QCDR Measure Subm Template'!F27="No - Permission obtained and documentation available upon request",FALSE,IF('2021 QCDR Measure Subm Template'!H27="Existing Approved QCDR Measure With No Changes",FALSE,IF(Q26=0,"R")))</f>
        <v>R</v>
      </c>
      <c r="R59" s="15" t="str">
        <f>IF('2021 QCDR Measure Subm Template'!F27="No - Permission obtained and documentation available upon request",FALSE,IF('2021 QCDR Measure Subm Template'!H27="Existing Approved QCDR Measure With No Changes",FALSE,IF(R26=0,"S")))</f>
        <v>S</v>
      </c>
      <c r="S59" s="15" t="str">
        <f t="shared" si="7"/>
        <v>T</v>
      </c>
      <c r="T59" s="15">
        <f t="shared" si="8"/>
        <v>0</v>
      </c>
      <c r="U59" s="15">
        <f>IF('2021 QCDR Measure Subm Template'!F27="No - Permission obtained and documentation available upon request",0,IF(U26=0,0,1))</f>
        <v>0</v>
      </c>
      <c r="V59" s="15" t="str">
        <f>IF('2021 QCDR Measure Subm Template'!F27="No - Permission obtained and documentation available upon request",FALSE,IF('2021 QCDR Measure Subm Template'!H27="Existing Approved QCDR Measure With No Changes",FALSE,IF(OR(V26=0,'2021 QCDR Measure Subm Template'!W27="&lt;Specify&gt;"),"W")))</f>
        <v>W</v>
      </c>
      <c r="W59" s="17" t="str">
        <f>IF('2021 QCDR Measure Subm Template'!F27="No - Permission obtained and documentation available upon request",FALSE,IF('2021 QCDR Measure Subm Template'!H27="Existing Approved QCDR Measure With No Changes",FALSE,IF(W26=0,"X",IF(AND('2021 QCDR Measure Subm Template'!W27="Yes",'2021 QCDR Measure Subm Template'!X27="PLEASE SPECIFY"),"X"))))</f>
        <v>X</v>
      </c>
      <c r="X59" s="15" t="str">
        <f>IF('2021 QCDR Measure Subm Template'!F27="No - Permission obtained and documentation available upon request",FALSE,IF('2021 QCDR Measure Subm Template'!H27="Existing Approved QCDR Measure With No Changes",FALSE,IF(X26=0,"Y")))</f>
        <v>Y</v>
      </c>
      <c r="Y59" s="15" t="str">
        <f>IF('2021 QCDR Measure Subm Template'!F27="No - Permission obtained and documentation available upon request",FALSE,IF('2021 QCDR Measure Subm Template'!H27="Existing Approved QCDR Measure With No Changes",FALSE,IF(Y26=0,"Z")))</f>
        <v>Z</v>
      </c>
      <c r="Z59" s="15" t="str">
        <f>IF('2021 QCDR Measure Subm Template'!F27="No - Permission obtained and documentation available upon request",FALSE,IF(Z26=0,"AA"))</f>
        <v>AA</v>
      </c>
      <c r="AA59" s="15">
        <f>IF('2021 QCDR Measure Subm Template'!F27="No - Permission obtained and documentation available upon request",0,IF(AND('2021 QCDR Measure Subm Template'!AA27="Multiple Care Settings",'Shadow Table'!Z26=0),"AB",0))</f>
        <v>0</v>
      </c>
      <c r="AB59" s="15" t="str">
        <f>IF('2021 QCDR Measure Subm Template'!F27="No - Permission obtained and documentation available upon request",FALSE,IF(AB26=0,"AC"))</f>
        <v>AC</v>
      </c>
      <c r="AC59" s="15" t="str">
        <f>IF('2021 QCDR Measure Subm Template'!F27="No - Permission obtained and documentation available upon request",FALSE,IF('2021 QCDR Measure Subm Template'!H27="Existing Approved QCDR Measure With No Changes",FALSE,IF(AC26=0,"AD")))</f>
        <v>AD</v>
      </c>
      <c r="AD59" s="15" t="str">
        <f>IF('2021 QCDR Measure Subm Template'!F27="No - Permission obtained and documentation available upon request",FALSE,IF(AD26=0,"AE"))</f>
        <v>AE</v>
      </c>
      <c r="AE59" s="15" t="str">
        <f>IF('2021 QCDR Measure Subm Template'!F27="No - Permission obtained and documentation available upon request",FALSE,IF('2021 QCDR Measure Subm Template'!H27="Existing Approved QCDR Measure With No Changes",FALSE,IF(AE26=0,"AF")))</f>
        <v>AF</v>
      </c>
      <c r="AF59" s="15" t="str">
        <f>IF('2021 QCDR Measure Subm Template'!F27="No - Permission obtained and documentation available upon request",FALSE,IF('2021 QCDR Measure Subm Template'!H27="Existing Approved QCDR Measure With No Changes",FALSE,IF(AF26=0,"AG")))</f>
        <v>AG</v>
      </c>
      <c r="AG59" s="15" t="str">
        <f>IF('2021 QCDR Measure Subm Template'!F27="No - Permission obtained and documentation available upon request",FALSE,IF('2021 QCDR Measure Subm Template'!H27="Existing Approved QCDR Measure With No Changes",FALSE,IF(AG26=0,"AH")))</f>
        <v>AH</v>
      </c>
      <c r="AH59" s="15" t="str">
        <f>IF('2021 QCDR Measure Subm Template'!F27="No - Permission obtained and documentation available upon request",FALSE,IF('2021 QCDR Measure Subm Template'!H27="Existing Approved QCDR Measure With No Changes",FALSE,IF(AH26=0,"AI")))</f>
        <v>AI</v>
      </c>
      <c r="AI59" s="15" t="b">
        <f>IF('2021 QCDR Measure Subm Template'!F27="No - Permission obtained and documentation available upon request",FALSE,IF('2021 QCDR Measure Subm Template'!H27="Existing Approved QCDR Measure With No Changes",FALSE,IF(AND(AI26=0,OR('2021 QCDR Measure Subm Template'!AH27="Yes",'2021 QCDR Measure Subm Template'!AI27="Yes")),"AJ")))</f>
        <v>0</v>
      </c>
      <c r="AJ59" s="15" t="str">
        <f>IF('2021 QCDR Measure Subm Template'!F27="No - Permission obtained and documentation available upon request",FALSE,IF('2021 QCDR Measure Subm Template'!H27="Existing Approved QCDR Measure With No Changes",FALSE,IF(ISBLANK('2021 QCDR Measure Subm Template'!AK27),"AK")))</f>
        <v>AK</v>
      </c>
      <c r="AK59" s="15">
        <f>IF('2021 QCDR Measure Subm Template'!F27="No - Permission obtained and documentation available upon request",0,IF('2021 QCDR Measure Subm Template'!H27="Existing Approved QCDR Measure With No Changes",0,IF(ISBLANK('2021 QCDR Measure Subm Template'!AL27),0,1)))</f>
        <v>1</v>
      </c>
      <c r="AL59" s="15" t="str">
        <f>IF('2021 QCDR Measure Subm Template'!F27="No - Permission obtained and documentation available upon request",FALSE,IF('2021 QCDR Measure Subm Template'!H27="Existing Approved QCDR Measure With No Changes",FALSE,IF(AND(AL26=0,'2021 QCDR Measure Subm Template'!AK27&lt;&gt;1),"AM")))</f>
        <v>AM</v>
      </c>
      <c r="AM59" s="15" t="str">
        <f>IF('2021 QCDR Measure Subm Template'!F27="No - Permission obtained and documentation available upon request",FALSE,IF('2021 QCDR Measure Subm Template'!H27="Existing Approved QCDR Measure With No Changes",FALSE,IF(AM26=0,"AN")))</f>
        <v>AN</v>
      </c>
      <c r="AN59" s="15">
        <f>IF('2021 QCDR Measure Subm Template'!F27="No - Permission obtained and documentation available upon request",0,IF(AND('2021 QCDR Measure Subm Template'!AN27="Yes",AN26=0),"AO",0))</f>
        <v>0</v>
      </c>
      <c r="AO59" s="15" t="str">
        <f t="shared" si="9"/>
        <v>AP</v>
      </c>
      <c r="AP59" s="15">
        <f>IF('2021 QCDR Measure Subm Template'!F27="No - Permission obtained and documentation available upon request",0,IF(AP26=0,0,1))</f>
        <v>0</v>
      </c>
      <c r="AQ59" s="15">
        <f>IF('2021 QCDR Measure Subm Template'!F27="No - Permission obtained and documentation available upon request",0,IF(AQ26=0,0,1))</f>
        <v>0</v>
      </c>
      <c r="AR59" s="15">
        <f>IF('2021 QCDR Measure Subm Template'!F27="No - Permission obtained and documentation available upon request",0,IF(AR26=0,0,1))</f>
        <v>0</v>
      </c>
      <c r="AS59" s="15">
        <f>IF('2021 QCDR Measure Subm Template'!F27="No - Permission obtained and documentation available upon request",0,IF(AS26=0,0,1))</f>
        <v>0</v>
      </c>
      <c r="AT59" s="15" t="str">
        <f t="shared" si="10"/>
        <v>AU</v>
      </c>
      <c r="AU59" s="15" t="str">
        <f>IF('2021 QCDR Measure Subm Template'!F27="No - Permission obtained and documentation available upon request",FALSE,IF(AU26=0,"AV"))</f>
        <v>AV</v>
      </c>
      <c r="AV59" s="15" t="str">
        <f>IF('2021 QCDR Measure Subm Template'!F27="No - Permission obtained and documentation available upon request",FALSE,IF(AV26=0,"AW"))</f>
        <v>AW</v>
      </c>
      <c r="AW59" s="15">
        <f t="shared" si="11"/>
        <v>0</v>
      </c>
      <c r="AX59" s="15">
        <f>IF('2021 QCDR Measure Subm Template'!F27="No - Permission obtained and documentation available upon request",0,IF(AX26=0,0,1))</f>
        <v>0</v>
      </c>
      <c r="AY59" s="15">
        <f>IF('2021 QCDR Measure Subm Template'!F27="No - Permission obtained and documentation available upon request",0,IF(AY26=0,0,1))</f>
        <v>0</v>
      </c>
      <c r="AZ59" s="15" t="str">
        <f t="shared" si="12"/>
        <v>BA</v>
      </c>
      <c r="BA59" s="15" t="str">
        <f>IF(OR(BA26=0,'2021 QCDR Measure Subm Template'!BB27="&lt;Specify&gt;"),"BB")</f>
        <v>BB</v>
      </c>
      <c r="BB59" s="15"/>
      <c r="BC59" s="15"/>
      <c r="BD59" s="15"/>
    </row>
    <row r="60" spans="3:56" ht="44.25" customHeight="1" x14ac:dyDescent="0.3">
      <c r="C60" s="1" t="str">
        <f>IF(C27=0,"Empty Row",IF(B27=33,"Complete", IF(SUM(D27:BA27)&lt;5,"Too Few Entries - Possible input error?","Missing Columns"))&amp;IF(SUM(D27:BA27)&gt;4,IF(NOT(Table5Internal[[#This Row],[Measure Review Status*]]=FALSE)," - "&amp;Table5Internal[[#This Row],[Measure Review Status*]],""),"")&amp;IF(SUM(D27:BA27)&gt;4,IF(NOT(Table5Internal[[#This Row],[Do you own this measure?*]]=FALSE)," - "&amp;Table5Internal[[#This Row],[Do you own this measure?*]],""),"")&amp;IF(AND(B27&lt;33,B27&gt;4),IF(NOT(Table5Internal[[#This Row],[If you answered "No" or "Co-owned by 2 or more QCDRs",  please indicate the owner or co-owners.]]=1)," - "&amp;Table5Internal[[#This Row],[If you answered "No" or "Co-owned by 2 or more QCDRs",  please indicate the owner or co-owners.]],""),"")&amp;IF(SUM(D27:BA27)&gt;4,IF(NOT(Table5Internal[[#This Row],[Measure Submission Status*]]=FALSE)," - "&amp;Table5Internal[[#This Row],[Measure Submission Status*]],""),"")&amp;IF(SUM(D27:BA27)&gt;4,IF(NOT(Table5Internal[[#This Row],[If this is a previously CMS approved measure, please provide the CMS assigned measure ID*]]=FALSE)," - "&amp;Table5Internal[[#This Row],[If this is a previously CMS approved measure, please provide the CMS assigned measure ID*]],""),"")&amp;IF(AND(B27&lt;33,B27&gt;4),IF(NOT(Table5Internal[[#This Row],[If existing measure with changes, please indicate what has changed to the existing measure]]=0)," - "&amp;Table5Internal[[#This Row],[If existing measure with changes, please indicate what has changed to the existing measure]],""),"")&amp;IF(AND(B27&lt;33,B27&gt;4),IF(NOT(Table5Internal[[#This Row],[Can the measure be benchmarked against the previous performance period data? ]]=FALSE)," - "&amp;Table5Internal[[#This Row],[Can the measure be benchmarked against the previous performance period data? ]],""),"")&amp;IF(SUM(D27:BA27)&gt;4,IF(NOT(Table5Internal[[#This Row],[Measure Title*]]=FALSE)," - "&amp;Table5Internal[[#This Row],[Measure Title*]],""),"")&amp;IF(SUM(D27:BA27)&gt;4,IF(NOT(Table5Internal[[#This Row],[Measure Description*]]=FALSE)," - "&amp;Table5Internal[[#This Row],[Measure Description*]],""),"")&amp;IF(SUM(D27:BA27)&gt;4,IF(NOT(Table5Internal[[#This Row],[Denominator*]]=FALSE)," - "&amp;Table5Internal[[#This Row],[Denominator*]],""),"")&amp;IF(SUM(D27:BA27)&gt;4,IF(NOT(Table5Internal[[#This Row],[Numerator*]]=FALSE)," - "&amp;Table5Internal[[#This Row],[Numerator*]],""),"")&amp;IF(SUM(D27:BA27)&gt;4,IF(NOT(Table5Internal[[#This Row],[Denominator Exclusions*]]=FALSE)," - "&amp;Table5Internal[[#This Row],[Denominator Exclusions*]],""),"")&amp;IF(SUM(D27:BA27)&gt;4,IF(NOT(Table5Internal[[#This Row],[ Denominator Exceptions*]]=FALSE)," - "&amp;Table5Internal[[#This Row],[ Denominator Exceptions*]],""),"")&amp;IF(SUM(D27:BA27)&gt;4,IF(NOT(Table5Internal[[#This Row],[Numerator Exclusions*]]=FALSE)," - "&amp;Table5Internal[[#This Row],[Numerator Exclusions*]],""),"")&amp;IF(SUM(D27:BA27)&gt;4,IF(NOT(Table5Internal[[#This Row],[Primary Data Source Used for Abstraction*]]=FALSE)," - "&amp;Table5Internal[[#This Row],[Primary Data Source Used for Abstraction*]],""),"")&amp;IF(SUM(D27:BA27)&gt;4,IF(NOT(Table5Internal[[#This Row],[Is the QCDR measure a high priority measure?*]]=FALSE)," - "&amp;Table5Internal[[#This Row],[Is the QCDR measure a high priority measure?*]],""),"")&amp;IF(SUM(D27:BA27)&gt;4,IF(NOT(Table5Internal[[#This Row],[High Priority Type*]]=FALSE)," - "&amp;Table5Internal[[#This Row],[High Priority Type*]],""),"")&amp;IF(SUM(D27:BA27)&gt;4,IF(NOT(Table5Internal[[#This Row],[Measure Type*]]=FALSE)," - "&amp;Table5Internal[[#This Row],[Measure Type*]],""),"")&amp;IF(SUM(D27:BA27)&gt;4,IF(NOT(Table5Internal[[#This Row],[NQS Domain*]]=FALSE)," - "&amp;Table5Internal[[#This Row],[NQS Domain*]],""),"")&amp;IF(SUM(D27:BA27)&gt;4,IF(NOT(Table5Internal[[#This Row],[Care Setting*]]=FALSE)," - "&amp;Table5Internal[[#This Row],[Care Setting*]],""),"")&amp;IF(AND(B27&lt;33,B27&gt;4),IF(NOT(Table5Internal[[#This Row],[If Multiple Care Settings selected, list Care Settings here.]]=0)," - "&amp;Table5Internal[[#This Row],[If Multiple Care Settings selected, list Care Settings here.]],""),"")&amp;IF(SUM(D27:BA27)&gt;4,IF(NOT(Table5Internal[[#This Row],[Includes Telehealth?*]]=FALSE)," - "&amp;Table5Internal[[#This Row],[Includes Telehealth?*]],""),"")&amp;IF(SUM(D27:BA27)&gt;4,IF(NOT(Table5Internal[[#This Row],[Which Meaningful Measure Area applies to this measure?*]]=FALSE)," - "&amp;Table5Internal[[#This Row],[Which Meaningful Measure Area applies to this measure?*]],""),"")&amp;IF(SUM(D27:BA27)&gt;4,IF(NOT(Table5Internal[[#This Row],[Meaningful Measure Area Rationale*]]=FALSE)," - "&amp;Table5Internal[[#This Row],[Meaningful Measure Area Rationale*]],""),"")&amp;IF(SUM(D27:BA27)&gt;4,IF(NOT(Table5Internal[[#This Row],[Inverse Measure*]]=FALSE)," - "&amp;Table5Internal[[#This Row],[Inverse Measure*]],""),"")&amp;IF(SUM(D27:BA27)&gt;4,IF(NOT(Table5Internal[[#This Row],[Proportional Measure*]]=FALSE)," - "&amp;Table5Internal[[#This Row],[Proportional Measure*]],""),"")&amp;IF(SUM(D27:BA27)&gt;4,IF(NOT(Table5Internal[[#This Row],[Continuous Variable Measure*]]=FALSE)," - "&amp;Table5Internal[[#This Row],[Continuous Variable Measure*]],""),"")&amp;IF(SUM(D27:BA27)&gt;4,IF(NOT(Table5Internal[[#This Row],[Ratio Measure*]]=FALSE)," - "&amp;Table5Internal[[#This Row],[Ratio Measure*]],""),"")&amp;IF(AND(B27&lt;33,B29&gt;4),IF(NOT(Table5Internal[[#This Row],[If Continuous Variable and/or Ratio is chosen, what is the range of the score(s)?]]=FALSE)," - "&amp;Table5Internal[[#This Row],[If Continuous Variable and/or Ratio is chosen, what is the range of the score(s)?]],""),"")&amp;IF(SUM(D27:BA27)&gt;4,IF(NOT(Table5Internal[[#This Row],[Number of performance rates to be calculated and submitted*]]=FALSE)," - "&amp;Table5Internal[[#This Row],[Number of performance rates to be calculated and submitted*]],""),"")&amp;IF(SUM(D27:BA27)&gt;4,IF(NOT(Table5Internal[[#This Row],[Indicate an Overall Performance Rate* ]]=FALSE)," - "&amp;Table5Internal[[#This Row],[Indicate an Overall Performance Rate* ]],""),"")&amp;IF(SUM(D27:BA27)&gt;4,IF(NOT(Table5Internal[[#This Row],[Risk-Adjusted Status*]]=FALSE)," - "&amp;Table5Internal[[#This Row],[Risk-Adjusted Status*]],""),"")&amp;IF(AND(B27&lt;33,B27&gt;4),IF(NOT(Table5Internal[[#This Row],[If risk-adjusted, indicate which score is risk-adjusted]]=0)," - "&amp;Table5Internal[[#This Row],[If risk-adjusted, indicate which score is risk-adjusted]],""),"")&amp;IF(SUM(D27:BA27)&gt;4,IF(NOT(Table5Internal[[#This Row],[Is the QCDR measure able to be abstracted?*]]=FALSE)," - "&amp;Table5Internal[[#This Row],[Is the QCDR measure able to be abstracted?*]],""),"")&amp;IF(SUM(D27:BA27)&gt;4,IF(NOT(Table5Internal[[#This Row],[Describe Link to Cost Measure/Improvement Activity*]]=FALSE)," - "&amp;Table5Internal[[#This Row],[Describe Link to Cost Measure/Improvement Activity*]],""),"")&amp;IF(SUM(D27:BA27)&gt;4,IF(NOT(Table5Internal[[#This Row],[Clinical Recommendation Statement*]]=FALSE)," - "&amp;Table5Internal[[#This Row],[Clinical Recommendation Statement*]],""),"")&amp;IF(SUM(D27:BA27)&gt;4,IF(NOT(Table5Internal[[#This Row],[Provide the rationale for the QCDR measure*]]=FALSE)," - "&amp;Table5Internal[[#This Row],[Provide the rationale for the QCDR measure*]],""),"")&amp;IF(SUM(D27:BA27)&gt;4,IF(NOT(Table5Internal[[#This Row],[Please indicate applicable specialty/specialties*]]=FALSE)," - "&amp;Table5Internal[[#This Row],[Please indicate applicable specialty/specialties*]],""),"")&amp;IF(SUM(D27:BA27)&gt;4,IF(NOT(Table5Internal[[#This Row],[Preferred measure published clinical category*]]=FALSE)," - "&amp;Table5Internal[[#This Row],[Preferred measure published clinical category*]],""),""))</f>
        <v>Empty Row</v>
      </c>
      <c r="D60" t="str">
        <f t="shared" si="3"/>
        <v>E</v>
      </c>
      <c r="E60" s="15" t="str">
        <f t="shared" si="4"/>
        <v>F</v>
      </c>
      <c r="F60" s="15" t="str">
        <f>IF(OR('2021 QCDR Measure Subm Template'!F28="Yes",('2021 QCDR Measure Subm Template'!G28="N/A")),1,IF('Shadow Table'!F27=0,"G",1))</f>
        <v>G</v>
      </c>
      <c r="G60" s="15" t="str">
        <f t="shared" si="5"/>
        <v>H</v>
      </c>
      <c r="H60" s="15" t="str">
        <f t="shared" si="6"/>
        <v>I</v>
      </c>
      <c r="I60" s="15">
        <f>IF('2021 QCDR Measure Subm Template'!F28="No - Permission obtained and documentation available upon request",0,IF(AND('2021 QCDR Measure Subm Template'!H28="Existing Approved QCDR Measure With Changes",'Shadow Table'!I27=0),"J",0))</f>
        <v>0</v>
      </c>
      <c r="J60" s="15" t="str">
        <f>IF('2021 QCDR Measure Subm Template'!F28="No - Permission obtained and documentation available upon request",0,IF(J27=0,"K"))</f>
        <v>K</v>
      </c>
      <c r="K60" s="15">
        <f>IF('2021 QCDR Measure Subm Template'!F28="No - Permission obtained and documentation available upon request",0,IF(K27=0,0,1))</f>
        <v>0</v>
      </c>
      <c r="L60" s="15" t="str">
        <f>IF('2021 QCDR Measure Subm Template'!F28="No - Permission obtained and documentation available upon request",FALSE,IF('2021 QCDR Measure Subm Template'!H28="Existing Approved QCDR Measure With No Changes",FALSE,IF(L27=0,"M")))</f>
        <v>M</v>
      </c>
      <c r="M60" s="15" t="str">
        <f>IF('2021 QCDR Measure Subm Template'!F28="No - Permission obtained and documentation available upon request",FALSE,IF('2021 QCDR Measure Subm Template'!H28="Existing Approved QCDR Measure With No Changes",FALSE,IF(M27=0,"N")))</f>
        <v>N</v>
      </c>
      <c r="N60" s="15" t="str">
        <f>IF('2021 QCDR Measure Subm Template'!F28="No - Permission obtained and documentation available upon request",FALSE,IF('2021 QCDR Measure Subm Template'!H28="Existing Approved QCDR Measure With No Changes",FALSE,IF(N27=0,"O")))</f>
        <v>O</v>
      </c>
      <c r="O60" s="15" t="str">
        <f>IF('2021 QCDR Measure Subm Template'!F28="No - Permission obtained and documentation available upon request",FALSE,IF('2021 QCDR Measure Subm Template'!H28="Existing Approved QCDR Measure With No Changes",FALSE,IF(O27=0,"P")))</f>
        <v>P</v>
      </c>
      <c r="P60" s="15" t="str">
        <f>IF('2021 QCDR Measure Subm Template'!F28="No - Permission obtained and documentation available upon request",FALSE,IF('2021 QCDR Measure Subm Template'!H28="Existing Approved QCDR Measure With No Changes",FALSE,IF(P27=0,"Q")))</f>
        <v>Q</v>
      </c>
      <c r="Q60" s="15" t="str">
        <f>IF('2021 QCDR Measure Subm Template'!F28="No - Permission obtained and documentation available upon request",FALSE,IF('2021 QCDR Measure Subm Template'!H28="Existing Approved QCDR Measure With No Changes",FALSE,IF(Q27=0,"R")))</f>
        <v>R</v>
      </c>
      <c r="R60" s="15" t="str">
        <f>IF('2021 QCDR Measure Subm Template'!F28="No - Permission obtained and documentation available upon request",FALSE,IF('2021 QCDR Measure Subm Template'!H28="Existing Approved QCDR Measure With No Changes",FALSE,IF(R27=0,"S")))</f>
        <v>S</v>
      </c>
      <c r="S60" s="15" t="str">
        <f t="shared" si="7"/>
        <v>T</v>
      </c>
      <c r="T60" s="15">
        <f t="shared" si="8"/>
        <v>0</v>
      </c>
      <c r="U60" s="15">
        <f>IF('2021 QCDR Measure Subm Template'!F28="No - Permission obtained and documentation available upon request",0,IF(U27=0,0,1))</f>
        <v>0</v>
      </c>
      <c r="V60" s="15" t="str">
        <f>IF('2021 QCDR Measure Subm Template'!F28="No - Permission obtained and documentation available upon request",FALSE,IF('2021 QCDR Measure Subm Template'!H28="Existing Approved QCDR Measure With No Changes",FALSE,IF(OR(V27=0,'2021 QCDR Measure Subm Template'!W28="&lt;Specify&gt;"),"W")))</f>
        <v>W</v>
      </c>
      <c r="W60" s="17" t="str">
        <f>IF('2021 QCDR Measure Subm Template'!F28="No - Permission obtained and documentation available upon request",FALSE,IF('2021 QCDR Measure Subm Template'!H28="Existing Approved QCDR Measure With No Changes",FALSE,IF(W27=0,"X",IF(AND('2021 QCDR Measure Subm Template'!W28="Yes",'2021 QCDR Measure Subm Template'!X28="PLEASE SPECIFY"),"X"))))</f>
        <v>X</v>
      </c>
      <c r="X60" s="15" t="str">
        <f>IF('2021 QCDR Measure Subm Template'!F28="No - Permission obtained and documentation available upon request",FALSE,IF('2021 QCDR Measure Subm Template'!H28="Existing Approved QCDR Measure With No Changes",FALSE,IF(X27=0,"Y")))</f>
        <v>Y</v>
      </c>
      <c r="Y60" s="15" t="str">
        <f>IF('2021 QCDR Measure Subm Template'!F28="No - Permission obtained and documentation available upon request",FALSE,IF('2021 QCDR Measure Subm Template'!H28="Existing Approved QCDR Measure With No Changes",FALSE,IF(Y27=0,"Z")))</f>
        <v>Z</v>
      </c>
      <c r="Z60" s="15" t="str">
        <f>IF('2021 QCDR Measure Subm Template'!F28="No - Permission obtained and documentation available upon request",FALSE,IF(Z27=0,"AA"))</f>
        <v>AA</v>
      </c>
      <c r="AA60" s="15">
        <f>IF('2021 QCDR Measure Subm Template'!F28="No - Permission obtained and documentation available upon request",0,IF(AND('2021 QCDR Measure Subm Template'!AA28="Multiple Care Settings",'Shadow Table'!Z27=0),"AB",0))</f>
        <v>0</v>
      </c>
      <c r="AB60" s="15" t="str">
        <f>IF('2021 QCDR Measure Subm Template'!F28="No - Permission obtained and documentation available upon request",FALSE,IF(AB27=0,"AC"))</f>
        <v>AC</v>
      </c>
      <c r="AC60" s="15" t="str">
        <f>IF('2021 QCDR Measure Subm Template'!F28="No - Permission obtained and documentation available upon request",FALSE,IF('2021 QCDR Measure Subm Template'!H28="Existing Approved QCDR Measure With No Changes",FALSE,IF(AC27=0,"AD")))</f>
        <v>AD</v>
      </c>
      <c r="AD60" s="15" t="str">
        <f>IF('2021 QCDR Measure Subm Template'!F28="No - Permission obtained and documentation available upon request",FALSE,IF(AD27=0,"AE"))</f>
        <v>AE</v>
      </c>
      <c r="AE60" s="15" t="str">
        <f>IF('2021 QCDR Measure Subm Template'!F28="No - Permission obtained and documentation available upon request",FALSE,IF('2021 QCDR Measure Subm Template'!H28="Existing Approved QCDR Measure With No Changes",FALSE,IF(AE27=0,"AF")))</f>
        <v>AF</v>
      </c>
      <c r="AF60" s="15" t="str">
        <f>IF('2021 QCDR Measure Subm Template'!F28="No - Permission obtained and documentation available upon request",FALSE,IF('2021 QCDR Measure Subm Template'!H28="Existing Approved QCDR Measure With No Changes",FALSE,IF(AF27=0,"AG")))</f>
        <v>AG</v>
      </c>
      <c r="AG60" s="15" t="str">
        <f>IF('2021 QCDR Measure Subm Template'!F28="No - Permission obtained and documentation available upon request",FALSE,IF('2021 QCDR Measure Subm Template'!H28="Existing Approved QCDR Measure With No Changes",FALSE,IF(AG27=0,"AH")))</f>
        <v>AH</v>
      </c>
      <c r="AH60" s="15" t="str">
        <f>IF('2021 QCDR Measure Subm Template'!F28="No - Permission obtained and documentation available upon request",FALSE,IF('2021 QCDR Measure Subm Template'!H28="Existing Approved QCDR Measure With No Changes",FALSE,IF(AH27=0,"AI")))</f>
        <v>AI</v>
      </c>
      <c r="AI60" s="15" t="b">
        <f>IF('2021 QCDR Measure Subm Template'!F28="No - Permission obtained and documentation available upon request",FALSE,IF('2021 QCDR Measure Subm Template'!H28="Existing Approved QCDR Measure With No Changes",FALSE,IF(AND(AI27=0,OR('2021 QCDR Measure Subm Template'!AH28="Yes",'2021 QCDR Measure Subm Template'!AI28="Yes")),"AJ")))</f>
        <v>0</v>
      </c>
      <c r="AJ60" s="15" t="str">
        <f>IF('2021 QCDR Measure Subm Template'!F28="No - Permission obtained and documentation available upon request",FALSE,IF('2021 QCDR Measure Subm Template'!H28="Existing Approved QCDR Measure With No Changes",FALSE,IF(ISBLANK('2021 QCDR Measure Subm Template'!AK28),"AK")))</f>
        <v>AK</v>
      </c>
      <c r="AK60" s="15">
        <f>IF('2021 QCDR Measure Subm Template'!F28="No - Permission obtained and documentation available upon request",0,IF('2021 QCDR Measure Subm Template'!H28="Existing Approved QCDR Measure With No Changes",0,IF(ISBLANK('2021 QCDR Measure Subm Template'!AL28),0,1)))</f>
        <v>1</v>
      </c>
      <c r="AL60" s="15" t="str">
        <f>IF('2021 QCDR Measure Subm Template'!F28="No - Permission obtained and documentation available upon request",FALSE,IF('2021 QCDR Measure Subm Template'!H28="Existing Approved QCDR Measure With No Changes",FALSE,IF(AND(AL27=0,'2021 QCDR Measure Subm Template'!AK28&lt;&gt;1),"AM")))</f>
        <v>AM</v>
      </c>
      <c r="AM60" s="15" t="str">
        <f>IF('2021 QCDR Measure Subm Template'!F28="No - Permission obtained and documentation available upon request",FALSE,IF('2021 QCDR Measure Subm Template'!H28="Existing Approved QCDR Measure With No Changes",FALSE,IF(AM27=0,"AN")))</f>
        <v>AN</v>
      </c>
      <c r="AN60" s="15">
        <f>IF('2021 QCDR Measure Subm Template'!F28="No - Permission obtained and documentation available upon request",0,IF(AND('2021 QCDR Measure Subm Template'!AN28="Yes",AN27=0),"AO",0))</f>
        <v>0</v>
      </c>
      <c r="AO60" s="15" t="str">
        <f t="shared" si="9"/>
        <v>AP</v>
      </c>
      <c r="AP60" s="15">
        <f>IF('2021 QCDR Measure Subm Template'!F28="No - Permission obtained and documentation available upon request",0,IF(AP27=0,0,1))</f>
        <v>0</v>
      </c>
      <c r="AQ60" s="15">
        <f>IF('2021 QCDR Measure Subm Template'!F28="No - Permission obtained and documentation available upon request",0,IF(AQ27=0,0,1))</f>
        <v>0</v>
      </c>
      <c r="AR60" s="15">
        <f>IF('2021 QCDR Measure Subm Template'!F28="No - Permission obtained and documentation available upon request",0,IF(AR27=0,0,1))</f>
        <v>0</v>
      </c>
      <c r="AS60" s="15">
        <f>IF('2021 QCDR Measure Subm Template'!F28="No - Permission obtained and documentation available upon request",0,IF(AS27=0,0,1))</f>
        <v>0</v>
      </c>
      <c r="AT60" s="15" t="str">
        <f t="shared" si="10"/>
        <v>AU</v>
      </c>
      <c r="AU60" s="15" t="str">
        <f>IF('2021 QCDR Measure Subm Template'!F28="No - Permission obtained and documentation available upon request",FALSE,IF(AU27=0,"AV"))</f>
        <v>AV</v>
      </c>
      <c r="AV60" s="15" t="str">
        <f>IF('2021 QCDR Measure Subm Template'!F28="No - Permission obtained and documentation available upon request",FALSE,IF(AV27=0,"AW"))</f>
        <v>AW</v>
      </c>
      <c r="AW60" s="15">
        <f t="shared" si="11"/>
        <v>0</v>
      </c>
      <c r="AX60" s="15">
        <f>IF('2021 QCDR Measure Subm Template'!F28="No - Permission obtained and documentation available upon request",0,IF(AX27=0,0,1))</f>
        <v>0</v>
      </c>
      <c r="AY60" s="15">
        <f>IF('2021 QCDR Measure Subm Template'!F28="No - Permission obtained and documentation available upon request",0,IF(AY27=0,0,1))</f>
        <v>0</v>
      </c>
      <c r="AZ60" s="15" t="str">
        <f t="shared" si="12"/>
        <v>BA</v>
      </c>
      <c r="BA60" s="15" t="str">
        <f>IF(OR(BA27=0,'2021 QCDR Measure Subm Template'!BB28="&lt;Specify&gt;"),"BB")</f>
        <v>BB</v>
      </c>
      <c r="BB60" s="15"/>
      <c r="BC60" s="15"/>
      <c r="BD60" s="15"/>
    </row>
    <row r="61" spans="3:56" ht="44.25" customHeight="1" x14ac:dyDescent="0.3">
      <c r="C61" s="1" t="str">
        <f>IF(C28=0,"Empty Row",IF(B28=33,"Complete", IF(SUM(D28:BA28)&lt;5,"Too Few Entries - Possible input error?","Missing Columns"))&amp;IF(SUM(D28:BA28)&gt;4,IF(NOT(Table5Internal[[#This Row],[Measure Review Status*]]=FALSE)," - "&amp;Table5Internal[[#This Row],[Measure Review Status*]],""),"")&amp;IF(SUM(D28:BA28)&gt;4,IF(NOT(Table5Internal[[#This Row],[Do you own this measure?*]]=FALSE)," - "&amp;Table5Internal[[#This Row],[Do you own this measure?*]],""),"")&amp;IF(AND(B28&lt;33,B28&gt;4),IF(NOT(Table5Internal[[#This Row],[If you answered "No" or "Co-owned by 2 or more QCDRs",  please indicate the owner or co-owners.]]=1)," - "&amp;Table5Internal[[#This Row],[If you answered "No" or "Co-owned by 2 or more QCDRs",  please indicate the owner or co-owners.]],""),"")&amp;IF(SUM(D28:BA28)&gt;4,IF(NOT(Table5Internal[[#This Row],[Measure Submission Status*]]=FALSE)," - "&amp;Table5Internal[[#This Row],[Measure Submission Status*]],""),"")&amp;IF(SUM(D28:BA28)&gt;4,IF(NOT(Table5Internal[[#This Row],[If this is a previously CMS approved measure, please provide the CMS assigned measure ID*]]=FALSE)," - "&amp;Table5Internal[[#This Row],[If this is a previously CMS approved measure, please provide the CMS assigned measure ID*]],""),"")&amp;IF(AND(B28&lt;33,B28&gt;4),IF(NOT(Table5Internal[[#This Row],[If existing measure with changes, please indicate what has changed to the existing measure]]=0)," - "&amp;Table5Internal[[#This Row],[If existing measure with changes, please indicate what has changed to the existing measure]],""),"")&amp;IF(AND(B28&lt;33,B28&gt;4),IF(NOT(Table5Internal[[#This Row],[Can the measure be benchmarked against the previous performance period data? ]]=FALSE)," - "&amp;Table5Internal[[#This Row],[Can the measure be benchmarked against the previous performance period data? ]],""),"")&amp;IF(SUM(D28:BA28)&gt;4,IF(NOT(Table5Internal[[#This Row],[Measure Title*]]=FALSE)," - "&amp;Table5Internal[[#This Row],[Measure Title*]],""),"")&amp;IF(SUM(D28:BA28)&gt;4,IF(NOT(Table5Internal[[#This Row],[Measure Description*]]=FALSE)," - "&amp;Table5Internal[[#This Row],[Measure Description*]],""),"")&amp;IF(SUM(D28:BA28)&gt;4,IF(NOT(Table5Internal[[#This Row],[Denominator*]]=FALSE)," - "&amp;Table5Internal[[#This Row],[Denominator*]],""),"")&amp;IF(SUM(D28:BA28)&gt;4,IF(NOT(Table5Internal[[#This Row],[Numerator*]]=FALSE)," - "&amp;Table5Internal[[#This Row],[Numerator*]],""),"")&amp;IF(SUM(D28:BA28)&gt;4,IF(NOT(Table5Internal[[#This Row],[Denominator Exclusions*]]=FALSE)," - "&amp;Table5Internal[[#This Row],[Denominator Exclusions*]],""),"")&amp;IF(SUM(D28:BA28)&gt;4,IF(NOT(Table5Internal[[#This Row],[ Denominator Exceptions*]]=FALSE)," - "&amp;Table5Internal[[#This Row],[ Denominator Exceptions*]],""),"")&amp;IF(SUM(D28:BA28)&gt;4,IF(NOT(Table5Internal[[#This Row],[Numerator Exclusions*]]=FALSE)," - "&amp;Table5Internal[[#This Row],[Numerator Exclusions*]],""),"")&amp;IF(SUM(D28:BA28)&gt;4,IF(NOT(Table5Internal[[#This Row],[Primary Data Source Used for Abstraction*]]=FALSE)," - "&amp;Table5Internal[[#This Row],[Primary Data Source Used for Abstraction*]],""),"")&amp;IF(SUM(D28:BA28)&gt;4,IF(NOT(Table5Internal[[#This Row],[Is the QCDR measure a high priority measure?*]]=FALSE)," - "&amp;Table5Internal[[#This Row],[Is the QCDR measure a high priority measure?*]],""),"")&amp;IF(SUM(D28:BA28)&gt;4,IF(NOT(Table5Internal[[#This Row],[High Priority Type*]]=FALSE)," - "&amp;Table5Internal[[#This Row],[High Priority Type*]],""),"")&amp;IF(SUM(D28:BA28)&gt;4,IF(NOT(Table5Internal[[#This Row],[Measure Type*]]=FALSE)," - "&amp;Table5Internal[[#This Row],[Measure Type*]],""),"")&amp;IF(SUM(D28:BA28)&gt;4,IF(NOT(Table5Internal[[#This Row],[NQS Domain*]]=FALSE)," - "&amp;Table5Internal[[#This Row],[NQS Domain*]],""),"")&amp;IF(SUM(D28:BA28)&gt;4,IF(NOT(Table5Internal[[#This Row],[Care Setting*]]=FALSE)," - "&amp;Table5Internal[[#This Row],[Care Setting*]],""),"")&amp;IF(AND(B28&lt;33,B28&gt;4),IF(NOT(Table5Internal[[#This Row],[If Multiple Care Settings selected, list Care Settings here.]]=0)," - "&amp;Table5Internal[[#This Row],[If Multiple Care Settings selected, list Care Settings here.]],""),"")&amp;IF(SUM(D28:BA28)&gt;4,IF(NOT(Table5Internal[[#This Row],[Includes Telehealth?*]]=FALSE)," - "&amp;Table5Internal[[#This Row],[Includes Telehealth?*]],""),"")&amp;IF(SUM(D28:BA28)&gt;4,IF(NOT(Table5Internal[[#This Row],[Which Meaningful Measure Area applies to this measure?*]]=FALSE)," - "&amp;Table5Internal[[#This Row],[Which Meaningful Measure Area applies to this measure?*]],""),"")&amp;IF(SUM(D28:BA28)&gt;4,IF(NOT(Table5Internal[[#This Row],[Meaningful Measure Area Rationale*]]=FALSE)," - "&amp;Table5Internal[[#This Row],[Meaningful Measure Area Rationale*]],""),"")&amp;IF(SUM(D28:BA28)&gt;4,IF(NOT(Table5Internal[[#This Row],[Inverse Measure*]]=FALSE)," - "&amp;Table5Internal[[#This Row],[Inverse Measure*]],""),"")&amp;IF(SUM(D28:BA28)&gt;4,IF(NOT(Table5Internal[[#This Row],[Proportional Measure*]]=FALSE)," - "&amp;Table5Internal[[#This Row],[Proportional Measure*]],""),"")&amp;IF(SUM(D28:BA28)&gt;4,IF(NOT(Table5Internal[[#This Row],[Continuous Variable Measure*]]=FALSE)," - "&amp;Table5Internal[[#This Row],[Continuous Variable Measure*]],""),"")&amp;IF(SUM(D28:BA28)&gt;4,IF(NOT(Table5Internal[[#This Row],[Ratio Measure*]]=FALSE)," - "&amp;Table5Internal[[#This Row],[Ratio Measure*]],""),"")&amp;IF(AND(B28&lt;33,B30&gt;4),IF(NOT(Table5Internal[[#This Row],[If Continuous Variable and/or Ratio is chosen, what is the range of the score(s)?]]=FALSE)," - "&amp;Table5Internal[[#This Row],[If Continuous Variable and/or Ratio is chosen, what is the range of the score(s)?]],""),"")&amp;IF(SUM(D28:BA28)&gt;4,IF(NOT(Table5Internal[[#This Row],[Number of performance rates to be calculated and submitted*]]=FALSE)," - "&amp;Table5Internal[[#This Row],[Number of performance rates to be calculated and submitted*]],""),"")&amp;IF(SUM(D28:BA28)&gt;4,IF(NOT(Table5Internal[[#This Row],[Indicate an Overall Performance Rate* ]]=FALSE)," - "&amp;Table5Internal[[#This Row],[Indicate an Overall Performance Rate* ]],""),"")&amp;IF(SUM(D28:BA28)&gt;4,IF(NOT(Table5Internal[[#This Row],[Risk-Adjusted Status*]]=FALSE)," - "&amp;Table5Internal[[#This Row],[Risk-Adjusted Status*]],""),"")&amp;IF(AND(B28&lt;33,B28&gt;4),IF(NOT(Table5Internal[[#This Row],[If risk-adjusted, indicate which score is risk-adjusted]]=0)," - "&amp;Table5Internal[[#This Row],[If risk-adjusted, indicate which score is risk-adjusted]],""),"")&amp;IF(SUM(D28:BA28)&gt;4,IF(NOT(Table5Internal[[#This Row],[Is the QCDR measure able to be abstracted?*]]=FALSE)," - "&amp;Table5Internal[[#This Row],[Is the QCDR measure able to be abstracted?*]],""),"")&amp;IF(SUM(D28:BA28)&gt;4,IF(NOT(Table5Internal[[#This Row],[Describe Link to Cost Measure/Improvement Activity*]]=FALSE)," - "&amp;Table5Internal[[#This Row],[Describe Link to Cost Measure/Improvement Activity*]],""),"")&amp;IF(SUM(D28:BA28)&gt;4,IF(NOT(Table5Internal[[#This Row],[Clinical Recommendation Statement*]]=FALSE)," - "&amp;Table5Internal[[#This Row],[Clinical Recommendation Statement*]],""),"")&amp;IF(SUM(D28:BA28)&gt;4,IF(NOT(Table5Internal[[#This Row],[Provide the rationale for the QCDR measure*]]=FALSE)," - "&amp;Table5Internal[[#This Row],[Provide the rationale for the QCDR measure*]],""),"")&amp;IF(SUM(D28:BA28)&gt;4,IF(NOT(Table5Internal[[#This Row],[Please indicate applicable specialty/specialties*]]=FALSE)," - "&amp;Table5Internal[[#This Row],[Please indicate applicable specialty/specialties*]],""),"")&amp;IF(SUM(D28:BA28)&gt;4,IF(NOT(Table5Internal[[#This Row],[Preferred measure published clinical category*]]=FALSE)," - "&amp;Table5Internal[[#This Row],[Preferred measure published clinical category*]],""),""))</f>
        <v>Empty Row</v>
      </c>
      <c r="D61" t="str">
        <f t="shared" si="3"/>
        <v>E</v>
      </c>
      <c r="E61" s="15" t="str">
        <f t="shared" si="4"/>
        <v>F</v>
      </c>
      <c r="F61" s="15" t="str">
        <f>IF(OR('2021 QCDR Measure Subm Template'!F29="Yes",('2021 QCDR Measure Subm Template'!G29="N/A")),1,IF('Shadow Table'!F28=0,"G",1))</f>
        <v>G</v>
      </c>
      <c r="G61" s="15" t="str">
        <f t="shared" si="5"/>
        <v>H</v>
      </c>
      <c r="H61" s="15" t="str">
        <f t="shared" si="6"/>
        <v>I</v>
      </c>
      <c r="I61" s="15">
        <f>IF('2021 QCDR Measure Subm Template'!F29="No - Permission obtained and documentation available upon request",0,IF(AND('2021 QCDR Measure Subm Template'!H29="Existing Approved QCDR Measure With Changes",'Shadow Table'!I28=0),"J",0))</f>
        <v>0</v>
      </c>
      <c r="J61" s="15" t="str">
        <f>IF('2021 QCDR Measure Subm Template'!F29="No - Permission obtained and documentation available upon request",0,IF(J28=0,"K"))</f>
        <v>K</v>
      </c>
      <c r="K61" s="15">
        <f>IF('2021 QCDR Measure Subm Template'!F29="No - Permission obtained and documentation available upon request",0,IF(K28=0,0,1))</f>
        <v>0</v>
      </c>
      <c r="L61" s="15" t="str">
        <f>IF('2021 QCDR Measure Subm Template'!F29="No - Permission obtained and documentation available upon request",FALSE,IF('2021 QCDR Measure Subm Template'!H29="Existing Approved QCDR Measure With No Changes",FALSE,IF(L28=0,"M")))</f>
        <v>M</v>
      </c>
      <c r="M61" s="15" t="str">
        <f>IF('2021 QCDR Measure Subm Template'!F29="No - Permission obtained and documentation available upon request",FALSE,IF('2021 QCDR Measure Subm Template'!H29="Existing Approved QCDR Measure With No Changes",FALSE,IF(M28=0,"N")))</f>
        <v>N</v>
      </c>
      <c r="N61" s="15" t="str">
        <f>IF('2021 QCDR Measure Subm Template'!F29="No - Permission obtained and documentation available upon request",FALSE,IF('2021 QCDR Measure Subm Template'!H29="Existing Approved QCDR Measure With No Changes",FALSE,IF(N28=0,"O")))</f>
        <v>O</v>
      </c>
      <c r="O61" s="15" t="str">
        <f>IF('2021 QCDR Measure Subm Template'!F29="No - Permission obtained and documentation available upon request",FALSE,IF('2021 QCDR Measure Subm Template'!H29="Existing Approved QCDR Measure With No Changes",FALSE,IF(O28=0,"P")))</f>
        <v>P</v>
      </c>
      <c r="P61" s="15" t="str">
        <f>IF('2021 QCDR Measure Subm Template'!F29="No - Permission obtained and documentation available upon request",FALSE,IF('2021 QCDR Measure Subm Template'!H29="Existing Approved QCDR Measure With No Changes",FALSE,IF(P28=0,"Q")))</f>
        <v>Q</v>
      </c>
      <c r="Q61" s="15" t="str">
        <f>IF('2021 QCDR Measure Subm Template'!F29="No - Permission obtained and documentation available upon request",FALSE,IF('2021 QCDR Measure Subm Template'!H29="Existing Approved QCDR Measure With No Changes",FALSE,IF(Q28=0,"R")))</f>
        <v>R</v>
      </c>
      <c r="R61" s="15" t="str">
        <f>IF('2021 QCDR Measure Subm Template'!F29="No - Permission obtained and documentation available upon request",FALSE,IF('2021 QCDR Measure Subm Template'!H29="Existing Approved QCDR Measure With No Changes",FALSE,IF(R28=0,"S")))</f>
        <v>S</v>
      </c>
      <c r="S61" s="15" t="str">
        <f t="shared" si="7"/>
        <v>T</v>
      </c>
      <c r="T61" s="15">
        <f t="shared" si="8"/>
        <v>0</v>
      </c>
      <c r="U61" s="15">
        <f>IF('2021 QCDR Measure Subm Template'!F29="No - Permission obtained and documentation available upon request",0,IF(U28=0,0,1))</f>
        <v>0</v>
      </c>
      <c r="V61" s="15" t="str">
        <f>IF('2021 QCDR Measure Subm Template'!F29="No - Permission obtained and documentation available upon request",FALSE,IF('2021 QCDR Measure Subm Template'!H29="Existing Approved QCDR Measure With No Changes",FALSE,IF(OR(V28=0,'2021 QCDR Measure Subm Template'!W29="&lt;Specify&gt;"),"W")))</f>
        <v>W</v>
      </c>
      <c r="W61" s="17" t="str">
        <f>IF('2021 QCDR Measure Subm Template'!F29="No - Permission obtained and documentation available upon request",FALSE,IF('2021 QCDR Measure Subm Template'!H29="Existing Approved QCDR Measure With No Changes",FALSE,IF(W28=0,"X",IF(AND('2021 QCDR Measure Subm Template'!W29="Yes",'2021 QCDR Measure Subm Template'!X29="PLEASE SPECIFY"),"X"))))</f>
        <v>X</v>
      </c>
      <c r="X61" s="15" t="str">
        <f>IF('2021 QCDR Measure Subm Template'!F29="No - Permission obtained and documentation available upon request",FALSE,IF('2021 QCDR Measure Subm Template'!H29="Existing Approved QCDR Measure With No Changes",FALSE,IF(X28=0,"Y")))</f>
        <v>Y</v>
      </c>
      <c r="Y61" s="15" t="str">
        <f>IF('2021 QCDR Measure Subm Template'!F29="No - Permission obtained and documentation available upon request",FALSE,IF('2021 QCDR Measure Subm Template'!H29="Existing Approved QCDR Measure With No Changes",FALSE,IF(Y28=0,"Z")))</f>
        <v>Z</v>
      </c>
      <c r="Z61" s="15" t="str">
        <f>IF('2021 QCDR Measure Subm Template'!F29="No - Permission obtained and documentation available upon request",FALSE,IF(Z28=0,"AA"))</f>
        <v>AA</v>
      </c>
      <c r="AA61" s="15">
        <f>IF('2021 QCDR Measure Subm Template'!F29="No - Permission obtained and documentation available upon request",0,IF(AND('2021 QCDR Measure Subm Template'!AA29="Multiple Care Settings",'Shadow Table'!Z28=0),"AB",0))</f>
        <v>0</v>
      </c>
      <c r="AB61" s="15" t="str">
        <f>IF('2021 QCDR Measure Subm Template'!F29="No - Permission obtained and documentation available upon request",FALSE,IF(AB28=0,"AC"))</f>
        <v>AC</v>
      </c>
      <c r="AC61" s="15" t="str">
        <f>IF('2021 QCDR Measure Subm Template'!F29="No - Permission obtained and documentation available upon request",FALSE,IF('2021 QCDR Measure Subm Template'!H29="Existing Approved QCDR Measure With No Changes",FALSE,IF(AC28=0,"AD")))</f>
        <v>AD</v>
      </c>
      <c r="AD61" s="15" t="str">
        <f>IF('2021 QCDR Measure Subm Template'!F29="No - Permission obtained and documentation available upon request",FALSE,IF(AD28=0,"AE"))</f>
        <v>AE</v>
      </c>
      <c r="AE61" s="15" t="str">
        <f>IF('2021 QCDR Measure Subm Template'!F29="No - Permission obtained and documentation available upon request",FALSE,IF('2021 QCDR Measure Subm Template'!H29="Existing Approved QCDR Measure With No Changes",FALSE,IF(AE28=0,"AF")))</f>
        <v>AF</v>
      </c>
      <c r="AF61" s="15" t="str">
        <f>IF('2021 QCDR Measure Subm Template'!F29="No - Permission obtained and documentation available upon request",FALSE,IF('2021 QCDR Measure Subm Template'!H29="Existing Approved QCDR Measure With No Changes",FALSE,IF(AF28=0,"AG")))</f>
        <v>AG</v>
      </c>
      <c r="AG61" s="15" t="str">
        <f>IF('2021 QCDR Measure Subm Template'!F29="No - Permission obtained and documentation available upon request",FALSE,IF('2021 QCDR Measure Subm Template'!H29="Existing Approved QCDR Measure With No Changes",FALSE,IF(AG28=0,"AH")))</f>
        <v>AH</v>
      </c>
      <c r="AH61" s="15" t="str">
        <f>IF('2021 QCDR Measure Subm Template'!F29="No - Permission obtained and documentation available upon request",FALSE,IF('2021 QCDR Measure Subm Template'!H29="Existing Approved QCDR Measure With No Changes",FALSE,IF(AH28=0,"AI")))</f>
        <v>AI</v>
      </c>
      <c r="AI61" s="15" t="b">
        <f>IF('2021 QCDR Measure Subm Template'!F29="No - Permission obtained and documentation available upon request",FALSE,IF('2021 QCDR Measure Subm Template'!H29="Existing Approved QCDR Measure With No Changes",FALSE,IF(AND(AI28=0,OR('2021 QCDR Measure Subm Template'!AH29="Yes",'2021 QCDR Measure Subm Template'!AI29="Yes")),"AJ")))</f>
        <v>0</v>
      </c>
      <c r="AJ61" s="15" t="str">
        <f>IF('2021 QCDR Measure Subm Template'!F29="No - Permission obtained and documentation available upon request",FALSE,IF('2021 QCDR Measure Subm Template'!H29="Existing Approved QCDR Measure With No Changes",FALSE,IF(ISBLANK('2021 QCDR Measure Subm Template'!AK29),"AK")))</f>
        <v>AK</v>
      </c>
      <c r="AK61" s="15">
        <f>IF('2021 QCDR Measure Subm Template'!F29="No - Permission obtained and documentation available upon request",0,IF('2021 QCDR Measure Subm Template'!H29="Existing Approved QCDR Measure With No Changes",0,IF(ISBLANK('2021 QCDR Measure Subm Template'!AL29),0,1)))</f>
        <v>1</v>
      </c>
      <c r="AL61" s="15" t="str">
        <f>IF('2021 QCDR Measure Subm Template'!F29="No - Permission obtained and documentation available upon request",FALSE,IF('2021 QCDR Measure Subm Template'!H29="Existing Approved QCDR Measure With No Changes",FALSE,IF(AND(AL28=0,'2021 QCDR Measure Subm Template'!AK29&lt;&gt;1),"AM")))</f>
        <v>AM</v>
      </c>
      <c r="AM61" s="15" t="str">
        <f>IF('2021 QCDR Measure Subm Template'!F29="No - Permission obtained and documentation available upon request",FALSE,IF('2021 QCDR Measure Subm Template'!H29="Existing Approved QCDR Measure With No Changes",FALSE,IF(AM28=0,"AN")))</f>
        <v>AN</v>
      </c>
      <c r="AN61" s="15">
        <f>IF('2021 QCDR Measure Subm Template'!F29="No - Permission obtained and documentation available upon request",0,IF(AND('2021 QCDR Measure Subm Template'!AN29="Yes",AN28=0),"AO",0))</f>
        <v>0</v>
      </c>
      <c r="AO61" s="15" t="str">
        <f t="shared" si="9"/>
        <v>AP</v>
      </c>
      <c r="AP61" s="15">
        <f>IF('2021 QCDR Measure Subm Template'!F29="No - Permission obtained and documentation available upon request",0,IF(AP28=0,0,1))</f>
        <v>0</v>
      </c>
      <c r="AQ61" s="15">
        <f>IF('2021 QCDR Measure Subm Template'!F29="No - Permission obtained and documentation available upon request",0,IF(AQ28=0,0,1))</f>
        <v>0</v>
      </c>
      <c r="AR61" s="15">
        <f>IF('2021 QCDR Measure Subm Template'!F29="No - Permission obtained and documentation available upon request",0,IF(AR28=0,0,1))</f>
        <v>0</v>
      </c>
      <c r="AS61" s="15">
        <f>IF('2021 QCDR Measure Subm Template'!F29="No - Permission obtained and documentation available upon request",0,IF(AS28=0,0,1))</f>
        <v>0</v>
      </c>
      <c r="AT61" s="15" t="str">
        <f t="shared" si="10"/>
        <v>AU</v>
      </c>
      <c r="AU61" s="15" t="str">
        <f>IF('2021 QCDR Measure Subm Template'!F29="No - Permission obtained and documentation available upon request",FALSE,IF(AU28=0,"AV"))</f>
        <v>AV</v>
      </c>
      <c r="AV61" s="15" t="str">
        <f>IF('2021 QCDR Measure Subm Template'!F29="No - Permission obtained and documentation available upon request",FALSE,IF(AV28=0,"AW"))</f>
        <v>AW</v>
      </c>
      <c r="AW61" s="15">
        <f t="shared" si="11"/>
        <v>0</v>
      </c>
      <c r="AX61" s="15">
        <f>IF('2021 QCDR Measure Subm Template'!F29="No - Permission obtained and documentation available upon request",0,IF(AX28=0,0,1))</f>
        <v>0</v>
      </c>
      <c r="AY61" s="15">
        <f>IF('2021 QCDR Measure Subm Template'!F29="No - Permission obtained and documentation available upon request",0,IF(AY28=0,0,1))</f>
        <v>0</v>
      </c>
      <c r="AZ61" s="15" t="str">
        <f t="shared" si="12"/>
        <v>BA</v>
      </c>
      <c r="BA61" s="15" t="str">
        <f>IF(OR(BA28=0,'2021 QCDR Measure Subm Template'!BB29="&lt;Specify&gt;"),"BB")</f>
        <v>BB</v>
      </c>
      <c r="BB61" s="15"/>
      <c r="BC61" s="15"/>
      <c r="BD61" s="15"/>
    </row>
    <row r="62" spans="3:56" ht="44.25" customHeight="1" x14ac:dyDescent="0.3">
      <c r="C62" s="1" t="str">
        <f>IF(C29=0,"Empty Row",IF(B29=33,"Complete", IF(SUM(D29:BA29)&lt;5,"Too Few Entries - Possible input error?","Missing Columns"))&amp;IF(SUM(D29:BA29)&gt;4,IF(NOT(Table5Internal[[#This Row],[Measure Review Status*]]=FALSE)," - "&amp;Table5Internal[[#This Row],[Measure Review Status*]],""),"")&amp;IF(SUM(D29:BA29)&gt;4,IF(NOT(Table5Internal[[#This Row],[Do you own this measure?*]]=FALSE)," - "&amp;Table5Internal[[#This Row],[Do you own this measure?*]],""),"")&amp;IF(AND(B29&lt;33,B29&gt;4),IF(NOT(Table5Internal[[#This Row],[If you answered "No" or "Co-owned by 2 or more QCDRs",  please indicate the owner or co-owners.]]=1)," - "&amp;Table5Internal[[#This Row],[If you answered "No" or "Co-owned by 2 or more QCDRs",  please indicate the owner or co-owners.]],""),"")&amp;IF(SUM(D29:BA29)&gt;4,IF(NOT(Table5Internal[[#This Row],[Measure Submission Status*]]=FALSE)," - "&amp;Table5Internal[[#This Row],[Measure Submission Status*]],""),"")&amp;IF(SUM(D29:BA29)&gt;4,IF(NOT(Table5Internal[[#This Row],[If this is a previously CMS approved measure, please provide the CMS assigned measure ID*]]=FALSE)," - "&amp;Table5Internal[[#This Row],[If this is a previously CMS approved measure, please provide the CMS assigned measure ID*]],""),"")&amp;IF(AND(B29&lt;33,B29&gt;4),IF(NOT(Table5Internal[[#This Row],[If existing measure with changes, please indicate what has changed to the existing measure]]=0)," - "&amp;Table5Internal[[#This Row],[If existing measure with changes, please indicate what has changed to the existing measure]],""),"")&amp;IF(AND(B29&lt;33,B29&gt;4),IF(NOT(Table5Internal[[#This Row],[Can the measure be benchmarked against the previous performance period data? ]]=FALSE)," - "&amp;Table5Internal[[#This Row],[Can the measure be benchmarked against the previous performance period data? ]],""),"")&amp;IF(SUM(D29:BA29)&gt;4,IF(NOT(Table5Internal[[#This Row],[Measure Title*]]=FALSE)," - "&amp;Table5Internal[[#This Row],[Measure Title*]],""),"")&amp;IF(SUM(D29:BA29)&gt;4,IF(NOT(Table5Internal[[#This Row],[Measure Description*]]=FALSE)," - "&amp;Table5Internal[[#This Row],[Measure Description*]],""),"")&amp;IF(SUM(D29:BA29)&gt;4,IF(NOT(Table5Internal[[#This Row],[Denominator*]]=FALSE)," - "&amp;Table5Internal[[#This Row],[Denominator*]],""),"")&amp;IF(SUM(D29:BA29)&gt;4,IF(NOT(Table5Internal[[#This Row],[Numerator*]]=FALSE)," - "&amp;Table5Internal[[#This Row],[Numerator*]],""),"")&amp;IF(SUM(D29:BA29)&gt;4,IF(NOT(Table5Internal[[#This Row],[Denominator Exclusions*]]=FALSE)," - "&amp;Table5Internal[[#This Row],[Denominator Exclusions*]],""),"")&amp;IF(SUM(D29:BA29)&gt;4,IF(NOT(Table5Internal[[#This Row],[ Denominator Exceptions*]]=FALSE)," - "&amp;Table5Internal[[#This Row],[ Denominator Exceptions*]],""),"")&amp;IF(SUM(D29:BA29)&gt;4,IF(NOT(Table5Internal[[#This Row],[Numerator Exclusions*]]=FALSE)," - "&amp;Table5Internal[[#This Row],[Numerator Exclusions*]],""),"")&amp;IF(SUM(D29:BA29)&gt;4,IF(NOT(Table5Internal[[#This Row],[Primary Data Source Used for Abstraction*]]=FALSE)," - "&amp;Table5Internal[[#This Row],[Primary Data Source Used for Abstraction*]],""),"")&amp;IF(SUM(D29:BA29)&gt;4,IF(NOT(Table5Internal[[#This Row],[Is the QCDR measure a high priority measure?*]]=FALSE)," - "&amp;Table5Internal[[#This Row],[Is the QCDR measure a high priority measure?*]],""),"")&amp;IF(SUM(D29:BA29)&gt;4,IF(NOT(Table5Internal[[#This Row],[High Priority Type*]]=FALSE)," - "&amp;Table5Internal[[#This Row],[High Priority Type*]],""),"")&amp;IF(SUM(D29:BA29)&gt;4,IF(NOT(Table5Internal[[#This Row],[Measure Type*]]=FALSE)," - "&amp;Table5Internal[[#This Row],[Measure Type*]],""),"")&amp;IF(SUM(D29:BA29)&gt;4,IF(NOT(Table5Internal[[#This Row],[NQS Domain*]]=FALSE)," - "&amp;Table5Internal[[#This Row],[NQS Domain*]],""),"")&amp;IF(SUM(D29:BA29)&gt;4,IF(NOT(Table5Internal[[#This Row],[Care Setting*]]=FALSE)," - "&amp;Table5Internal[[#This Row],[Care Setting*]],""),"")&amp;IF(AND(B29&lt;33,B29&gt;4),IF(NOT(Table5Internal[[#This Row],[If Multiple Care Settings selected, list Care Settings here.]]=0)," - "&amp;Table5Internal[[#This Row],[If Multiple Care Settings selected, list Care Settings here.]],""),"")&amp;IF(SUM(D29:BA29)&gt;4,IF(NOT(Table5Internal[[#This Row],[Includes Telehealth?*]]=FALSE)," - "&amp;Table5Internal[[#This Row],[Includes Telehealth?*]],""),"")&amp;IF(SUM(D29:BA29)&gt;4,IF(NOT(Table5Internal[[#This Row],[Which Meaningful Measure Area applies to this measure?*]]=FALSE)," - "&amp;Table5Internal[[#This Row],[Which Meaningful Measure Area applies to this measure?*]],""),"")&amp;IF(SUM(D29:BA29)&gt;4,IF(NOT(Table5Internal[[#This Row],[Meaningful Measure Area Rationale*]]=FALSE)," - "&amp;Table5Internal[[#This Row],[Meaningful Measure Area Rationale*]],""),"")&amp;IF(SUM(D29:BA29)&gt;4,IF(NOT(Table5Internal[[#This Row],[Inverse Measure*]]=FALSE)," - "&amp;Table5Internal[[#This Row],[Inverse Measure*]],""),"")&amp;IF(SUM(D29:BA29)&gt;4,IF(NOT(Table5Internal[[#This Row],[Proportional Measure*]]=FALSE)," - "&amp;Table5Internal[[#This Row],[Proportional Measure*]],""),"")&amp;IF(SUM(D29:BA29)&gt;4,IF(NOT(Table5Internal[[#This Row],[Continuous Variable Measure*]]=FALSE)," - "&amp;Table5Internal[[#This Row],[Continuous Variable Measure*]],""),"")&amp;IF(SUM(D29:BA29)&gt;4,IF(NOT(Table5Internal[[#This Row],[Ratio Measure*]]=FALSE)," - "&amp;Table5Internal[[#This Row],[Ratio Measure*]],""),"")&amp;IF(AND(B29&lt;33,B31&gt;4),IF(NOT(Table5Internal[[#This Row],[If Continuous Variable and/or Ratio is chosen, what is the range of the score(s)?]]=FALSE)," - "&amp;Table5Internal[[#This Row],[If Continuous Variable and/or Ratio is chosen, what is the range of the score(s)?]],""),"")&amp;IF(SUM(D29:BA29)&gt;4,IF(NOT(Table5Internal[[#This Row],[Number of performance rates to be calculated and submitted*]]=FALSE)," - "&amp;Table5Internal[[#This Row],[Number of performance rates to be calculated and submitted*]],""),"")&amp;IF(SUM(D29:BA29)&gt;4,IF(NOT(Table5Internal[[#This Row],[Indicate an Overall Performance Rate* ]]=FALSE)," - "&amp;Table5Internal[[#This Row],[Indicate an Overall Performance Rate* ]],""),"")&amp;IF(SUM(D29:BA29)&gt;4,IF(NOT(Table5Internal[[#This Row],[Risk-Adjusted Status*]]=FALSE)," - "&amp;Table5Internal[[#This Row],[Risk-Adjusted Status*]],""),"")&amp;IF(AND(B29&lt;33,B29&gt;4),IF(NOT(Table5Internal[[#This Row],[If risk-adjusted, indicate which score is risk-adjusted]]=0)," - "&amp;Table5Internal[[#This Row],[If risk-adjusted, indicate which score is risk-adjusted]],""),"")&amp;IF(SUM(D29:BA29)&gt;4,IF(NOT(Table5Internal[[#This Row],[Is the QCDR measure able to be abstracted?*]]=FALSE)," - "&amp;Table5Internal[[#This Row],[Is the QCDR measure able to be abstracted?*]],""),"")&amp;IF(SUM(D29:BA29)&gt;4,IF(NOT(Table5Internal[[#This Row],[Describe Link to Cost Measure/Improvement Activity*]]=FALSE)," - "&amp;Table5Internal[[#This Row],[Describe Link to Cost Measure/Improvement Activity*]],""),"")&amp;IF(SUM(D29:BA29)&gt;4,IF(NOT(Table5Internal[[#This Row],[Clinical Recommendation Statement*]]=FALSE)," - "&amp;Table5Internal[[#This Row],[Clinical Recommendation Statement*]],""),"")&amp;IF(SUM(D29:BA29)&gt;4,IF(NOT(Table5Internal[[#This Row],[Provide the rationale for the QCDR measure*]]=FALSE)," - "&amp;Table5Internal[[#This Row],[Provide the rationale for the QCDR measure*]],""),"")&amp;IF(SUM(D29:BA29)&gt;4,IF(NOT(Table5Internal[[#This Row],[Please indicate applicable specialty/specialties*]]=FALSE)," - "&amp;Table5Internal[[#This Row],[Please indicate applicable specialty/specialties*]],""),"")&amp;IF(SUM(D29:BA29)&gt;4,IF(NOT(Table5Internal[[#This Row],[Preferred measure published clinical category*]]=FALSE)," - "&amp;Table5Internal[[#This Row],[Preferred measure published clinical category*]],""),""))</f>
        <v>Empty Row</v>
      </c>
      <c r="D62" s="15" t="str">
        <f t="shared" si="3"/>
        <v>E</v>
      </c>
      <c r="E62" s="15" t="str">
        <f t="shared" si="4"/>
        <v>F</v>
      </c>
      <c r="F62" s="15" t="str">
        <f>IF(OR('2021 QCDR Measure Subm Template'!F30="Yes",('2021 QCDR Measure Subm Template'!G30="N/A")),1,IF('Shadow Table'!F29=0,"G",1))</f>
        <v>G</v>
      </c>
      <c r="G62" s="15" t="str">
        <f t="shared" si="5"/>
        <v>H</v>
      </c>
      <c r="H62" s="15" t="str">
        <f t="shared" si="6"/>
        <v>I</v>
      </c>
      <c r="I62" s="15">
        <f>IF('2021 QCDR Measure Subm Template'!F30="No - Permission obtained and documentation available upon request",0,IF(AND('2021 QCDR Measure Subm Template'!H30="Existing Approved QCDR Measure With Changes",'Shadow Table'!I29=0),"J",0))</f>
        <v>0</v>
      </c>
      <c r="J62" s="15" t="str">
        <f>IF('2021 QCDR Measure Subm Template'!F30="No - Permission obtained and documentation available upon request",0,IF(J29=0,"K"))</f>
        <v>K</v>
      </c>
      <c r="K62" s="15">
        <f>IF('2021 QCDR Measure Subm Template'!F30="No - Permission obtained and documentation available upon request",0,IF(K29=0,0,1))</f>
        <v>0</v>
      </c>
      <c r="L62" s="15" t="str">
        <f>IF('2021 QCDR Measure Subm Template'!F30="No - Permission obtained and documentation available upon request",FALSE,IF('2021 QCDR Measure Subm Template'!H30="Existing Approved QCDR Measure With No Changes",FALSE,IF(L29=0,"M")))</f>
        <v>M</v>
      </c>
      <c r="M62" s="15" t="str">
        <f>IF('2021 QCDR Measure Subm Template'!F30="No - Permission obtained and documentation available upon request",FALSE,IF('2021 QCDR Measure Subm Template'!H30="Existing Approved QCDR Measure With No Changes",FALSE,IF(M29=0,"N")))</f>
        <v>N</v>
      </c>
      <c r="N62" s="15" t="str">
        <f>IF('2021 QCDR Measure Subm Template'!F30="No - Permission obtained and documentation available upon request",FALSE,IF('2021 QCDR Measure Subm Template'!H30="Existing Approved QCDR Measure With No Changes",FALSE,IF(N29=0,"O")))</f>
        <v>O</v>
      </c>
      <c r="O62" s="15" t="str">
        <f>IF('2021 QCDR Measure Subm Template'!F30="No - Permission obtained and documentation available upon request",FALSE,IF('2021 QCDR Measure Subm Template'!H30="Existing Approved QCDR Measure With No Changes",FALSE,IF(O29=0,"P")))</f>
        <v>P</v>
      </c>
      <c r="P62" s="15" t="str">
        <f>IF('2021 QCDR Measure Subm Template'!F30="No - Permission obtained and documentation available upon request",FALSE,IF('2021 QCDR Measure Subm Template'!H30="Existing Approved QCDR Measure With No Changes",FALSE,IF(P29=0,"Q")))</f>
        <v>Q</v>
      </c>
      <c r="Q62" s="15" t="str">
        <f>IF('2021 QCDR Measure Subm Template'!F30="No - Permission obtained and documentation available upon request",FALSE,IF('2021 QCDR Measure Subm Template'!H30="Existing Approved QCDR Measure With No Changes",FALSE,IF(Q29=0,"R")))</f>
        <v>R</v>
      </c>
      <c r="R62" s="15" t="str">
        <f>IF('2021 QCDR Measure Subm Template'!F30="No - Permission obtained and documentation available upon request",FALSE,IF('2021 QCDR Measure Subm Template'!H30="Existing Approved QCDR Measure With No Changes",FALSE,IF(R29=0,"S")))</f>
        <v>S</v>
      </c>
      <c r="S62" s="15" t="str">
        <f t="shared" si="7"/>
        <v>T</v>
      </c>
      <c r="T62" s="15">
        <f t="shared" si="8"/>
        <v>0</v>
      </c>
      <c r="U62" s="15">
        <f>IF('2021 QCDR Measure Subm Template'!F30="No - Permission obtained and documentation available upon request",0,IF(U29=0,0,1))</f>
        <v>0</v>
      </c>
      <c r="V62" s="15" t="str">
        <f>IF('2021 QCDR Measure Subm Template'!F30="No - Permission obtained and documentation available upon request",FALSE,IF('2021 QCDR Measure Subm Template'!H30="Existing Approved QCDR Measure With No Changes",FALSE,IF(OR(V29=0,'2021 QCDR Measure Subm Template'!W30="&lt;Specify&gt;"),"W")))</f>
        <v>W</v>
      </c>
      <c r="W62" s="15" t="str">
        <f>IF('2021 QCDR Measure Subm Template'!F30="No - Permission obtained and documentation available upon request",FALSE,IF('2021 QCDR Measure Subm Template'!H30="Existing Approved QCDR Measure With No Changes",FALSE,IF(W29=0,"X",IF(AND('2021 QCDR Measure Subm Template'!W30="Yes",'2021 QCDR Measure Subm Template'!X30="PLEASE SPECIFY"),"X"))))</f>
        <v>X</v>
      </c>
      <c r="X62" s="15" t="str">
        <f>IF('2021 QCDR Measure Subm Template'!F30="No - Permission obtained and documentation available upon request",FALSE,IF('2021 QCDR Measure Subm Template'!H30="Existing Approved QCDR Measure With No Changes",FALSE,IF(X29=0,"Y")))</f>
        <v>Y</v>
      </c>
      <c r="Y62" s="15" t="str">
        <f>IF('2021 QCDR Measure Subm Template'!F30="No - Permission obtained and documentation available upon request",FALSE,IF('2021 QCDR Measure Subm Template'!H30="Existing Approved QCDR Measure With No Changes",FALSE,IF(Y29=0,"Z")))</f>
        <v>Z</v>
      </c>
      <c r="Z62" s="15" t="str">
        <f>IF('2021 QCDR Measure Subm Template'!F30="No - Permission obtained and documentation available upon request",FALSE,IF(Z29=0,"AA"))</f>
        <v>AA</v>
      </c>
      <c r="AA62" s="15">
        <f>IF('2021 QCDR Measure Subm Template'!F30="No - Permission obtained and documentation available upon request",0,IF(AND('2021 QCDR Measure Subm Template'!AA30="Multiple Care Settings",'Shadow Table'!Z29=0),"AB",0))</f>
        <v>0</v>
      </c>
      <c r="AB62" s="15" t="str">
        <f>IF('2021 QCDR Measure Subm Template'!F30="No - Permission obtained and documentation available upon request",FALSE,IF(AB29=0,"AC"))</f>
        <v>AC</v>
      </c>
      <c r="AC62" s="15" t="str">
        <f>IF('2021 QCDR Measure Subm Template'!F30="No - Permission obtained and documentation available upon request",FALSE,IF('2021 QCDR Measure Subm Template'!H30="Existing Approved QCDR Measure With No Changes",FALSE,IF(AC29=0,"AD")))</f>
        <v>AD</v>
      </c>
      <c r="AD62" s="15" t="str">
        <f>IF('2021 QCDR Measure Subm Template'!F30="No - Permission obtained and documentation available upon request",FALSE,IF(AD29=0,"AE"))</f>
        <v>AE</v>
      </c>
      <c r="AE62" s="15" t="str">
        <f>IF('2021 QCDR Measure Subm Template'!F30="No - Permission obtained and documentation available upon request",FALSE,IF('2021 QCDR Measure Subm Template'!H30="Existing Approved QCDR Measure With No Changes",FALSE,IF(AE29=0,"AF")))</f>
        <v>AF</v>
      </c>
      <c r="AF62" s="15" t="str">
        <f>IF('2021 QCDR Measure Subm Template'!F30="No - Permission obtained and documentation available upon request",FALSE,IF('2021 QCDR Measure Subm Template'!H30="Existing Approved QCDR Measure With No Changes",FALSE,IF(AF29=0,"AG")))</f>
        <v>AG</v>
      </c>
      <c r="AG62" s="15" t="str">
        <f>IF('2021 QCDR Measure Subm Template'!F30="No - Permission obtained and documentation available upon request",FALSE,IF('2021 QCDR Measure Subm Template'!H30="Existing Approved QCDR Measure With No Changes",FALSE,IF(AG29=0,"AH")))</f>
        <v>AH</v>
      </c>
      <c r="AH62" s="15" t="str">
        <f>IF('2021 QCDR Measure Subm Template'!F30="No - Permission obtained and documentation available upon request",FALSE,IF('2021 QCDR Measure Subm Template'!H30="Existing Approved QCDR Measure With No Changes",FALSE,IF(AH29=0,"AI")))</f>
        <v>AI</v>
      </c>
      <c r="AI62" s="15" t="b">
        <f>IF('2021 QCDR Measure Subm Template'!F30="No - Permission obtained and documentation available upon request",FALSE,IF('2021 QCDR Measure Subm Template'!H30="Existing Approved QCDR Measure With No Changes",FALSE,IF(AND(AI29=0,OR('2021 QCDR Measure Subm Template'!AH30="Yes",'2021 QCDR Measure Subm Template'!AI30="Yes")),"AJ")))</f>
        <v>0</v>
      </c>
      <c r="AJ62" s="15" t="str">
        <f>IF('2021 QCDR Measure Subm Template'!F30="No - Permission obtained and documentation available upon request",FALSE,IF('2021 QCDR Measure Subm Template'!H30="Existing Approved QCDR Measure With No Changes",FALSE,IF(ISBLANK('2021 QCDR Measure Subm Template'!AK30),"AK")))</f>
        <v>AK</v>
      </c>
      <c r="AK62" s="15">
        <f>IF('2021 QCDR Measure Subm Template'!F30="No - Permission obtained and documentation available upon request",0,IF('2021 QCDR Measure Subm Template'!H30="Existing Approved QCDR Measure With No Changes",0,IF(ISBLANK('2021 QCDR Measure Subm Template'!AL30),0,1)))</f>
        <v>1</v>
      </c>
      <c r="AL62" s="15" t="str">
        <f>IF('2021 QCDR Measure Subm Template'!F30="No - Permission obtained and documentation available upon request",FALSE,IF('2021 QCDR Measure Subm Template'!H30="Existing Approved QCDR Measure With No Changes",FALSE,IF(AND(AL29=0,'2021 QCDR Measure Subm Template'!AK30&lt;&gt;1),"AM")))</f>
        <v>AM</v>
      </c>
      <c r="AM62" s="15" t="str">
        <f>IF('2021 QCDR Measure Subm Template'!F30="No - Permission obtained and documentation available upon request",FALSE,IF('2021 QCDR Measure Subm Template'!H30="Existing Approved QCDR Measure With No Changes",FALSE,IF(AM29=0,"AN")))</f>
        <v>AN</v>
      </c>
      <c r="AN62" s="15">
        <f>IF('2021 QCDR Measure Subm Template'!F30="No - Permission obtained and documentation available upon request",0,IF(AND('2021 QCDR Measure Subm Template'!AN30="Yes",AN29=0),"AO",0))</f>
        <v>0</v>
      </c>
      <c r="AO62" s="15" t="str">
        <f t="shared" si="9"/>
        <v>AP</v>
      </c>
      <c r="AP62" s="15">
        <f>IF('2021 QCDR Measure Subm Template'!F30="No - Permission obtained and documentation available upon request",0,IF(AP29=0,0,1))</f>
        <v>0</v>
      </c>
      <c r="AQ62" s="15">
        <f>IF('2021 QCDR Measure Subm Template'!F30="No - Permission obtained and documentation available upon request",0,IF(AQ29=0,0,1))</f>
        <v>0</v>
      </c>
      <c r="AR62" s="15">
        <f>IF('2021 QCDR Measure Subm Template'!F30="No - Permission obtained and documentation available upon request",0,IF(AR29=0,0,1))</f>
        <v>0</v>
      </c>
      <c r="AS62" s="15">
        <f>IF('2021 QCDR Measure Subm Template'!F30="No - Permission obtained and documentation available upon request",0,IF(AS29=0,0,1))</f>
        <v>0</v>
      </c>
      <c r="AT62" s="15" t="str">
        <f t="shared" si="10"/>
        <v>AU</v>
      </c>
      <c r="AU62" s="15" t="str">
        <f>IF('2021 QCDR Measure Subm Template'!F30="No - Permission obtained and documentation available upon request",FALSE,IF(AU29=0,"AV"))</f>
        <v>AV</v>
      </c>
      <c r="AV62" s="15" t="str">
        <f>IF('2021 QCDR Measure Subm Template'!F30="No - Permission obtained and documentation available upon request",FALSE,IF(AV29=0,"AW"))</f>
        <v>AW</v>
      </c>
      <c r="AW62" s="15">
        <f t="shared" si="11"/>
        <v>0</v>
      </c>
      <c r="AX62" s="15">
        <f>IF('2021 QCDR Measure Subm Template'!F30="No - Permission obtained and documentation available upon request",0,IF(AX29=0,0,1))</f>
        <v>0</v>
      </c>
      <c r="AY62" s="15">
        <f>IF('2021 QCDR Measure Subm Template'!F30="No - Permission obtained and documentation available upon request",0,IF(AY29=0,0,1))</f>
        <v>0</v>
      </c>
      <c r="AZ62" s="15" t="str">
        <f t="shared" si="12"/>
        <v>BA</v>
      </c>
      <c r="BA62" s="15" t="str">
        <f>IF(OR(BA29=0,'2021 QCDR Measure Subm Template'!BB30="&lt;Specify&gt;"),"BB")</f>
        <v>BB</v>
      </c>
      <c r="BB62" s="15"/>
      <c r="BC62" s="15"/>
      <c r="BD62" s="15"/>
    </row>
    <row r="63" spans="3:56" ht="44.25" customHeight="1" x14ac:dyDescent="0.3">
      <c r="C63" s="1" t="str">
        <f>IF(C30=0,"Empty Row",IF(B30=33,"Complete", IF(SUM(D30:BA30)&lt;5,"Too Few Entries - Possible input error?","Missing Columns"))&amp;IF(SUM(D30:BA30)&gt;4,IF(NOT(Table5Internal[[#This Row],[Measure Review Status*]]=FALSE)," - "&amp;Table5Internal[[#This Row],[Measure Review Status*]],""),"")&amp;IF(SUM(D30:BA30)&gt;4,IF(NOT(Table5Internal[[#This Row],[Do you own this measure?*]]=FALSE)," - "&amp;Table5Internal[[#This Row],[Do you own this measure?*]],""),"")&amp;IF(AND(B30&lt;33,B30&gt;4),IF(NOT(Table5Internal[[#This Row],[If you answered "No" or "Co-owned by 2 or more QCDRs",  please indicate the owner or co-owners.]]=1)," - "&amp;Table5Internal[[#This Row],[If you answered "No" or "Co-owned by 2 or more QCDRs",  please indicate the owner or co-owners.]],""),"")&amp;IF(SUM(D30:BA30)&gt;4,IF(NOT(Table5Internal[[#This Row],[Measure Submission Status*]]=FALSE)," - "&amp;Table5Internal[[#This Row],[Measure Submission Status*]],""),"")&amp;IF(SUM(D30:BA30)&gt;4,IF(NOT(Table5Internal[[#This Row],[If this is a previously CMS approved measure, please provide the CMS assigned measure ID*]]=FALSE)," - "&amp;Table5Internal[[#This Row],[If this is a previously CMS approved measure, please provide the CMS assigned measure ID*]],""),"")&amp;IF(AND(B30&lt;33,B30&gt;4),IF(NOT(Table5Internal[[#This Row],[If existing measure with changes, please indicate what has changed to the existing measure]]=0)," - "&amp;Table5Internal[[#This Row],[If existing measure with changes, please indicate what has changed to the existing measure]],""),"")&amp;IF(AND(B30&lt;33,B30&gt;4),IF(NOT(Table5Internal[[#This Row],[Can the measure be benchmarked against the previous performance period data? ]]=FALSE)," - "&amp;Table5Internal[[#This Row],[Can the measure be benchmarked against the previous performance period data? ]],""),"")&amp;IF(SUM(D30:BA30)&gt;4,IF(NOT(Table5Internal[[#This Row],[Measure Title*]]=FALSE)," - "&amp;Table5Internal[[#This Row],[Measure Title*]],""),"")&amp;IF(SUM(D30:BA30)&gt;4,IF(NOT(Table5Internal[[#This Row],[Measure Description*]]=FALSE)," - "&amp;Table5Internal[[#This Row],[Measure Description*]],""),"")&amp;IF(SUM(D30:BA30)&gt;4,IF(NOT(Table5Internal[[#This Row],[Denominator*]]=FALSE)," - "&amp;Table5Internal[[#This Row],[Denominator*]],""),"")&amp;IF(SUM(D30:BA30)&gt;4,IF(NOT(Table5Internal[[#This Row],[Numerator*]]=FALSE)," - "&amp;Table5Internal[[#This Row],[Numerator*]],""),"")&amp;IF(SUM(D30:BA30)&gt;4,IF(NOT(Table5Internal[[#This Row],[Denominator Exclusions*]]=FALSE)," - "&amp;Table5Internal[[#This Row],[Denominator Exclusions*]],""),"")&amp;IF(SUM(D30:BA30)&gt;4,IF(NOT(Table5Internal[[#This Row],[ Denominator Exceptions*]]=FALSE)," - "&amp;Table5Internal[[#This Row],[ Denominator Exceptions*]],""),"")&amp;IF(SUM(D30:BA30)&gt;4,IF(NOT(Table5Internal[[#This Row],[Numerator Exclusions*]]=FALSE)," - "&amp;Table5Internal[[#This Row],[Numerator Exclusions*]],""),"")&amp;IF(SUM(D30:BA30)&gt;4,IF(NOT(Table5Internal[[#This Row],[Primary Data Source Used for Abstraction*]]=FALSE)," - "&amp;Table5Internal[[#This Row],[Primary Data Source Used for Abstraction*]],""),"")&amp;IF(SUM(D30:BA30)&gt;4,IF(NOT(Table5Internal[[#This Row],[Is the QCDR measure a high priority measure?*]]=FALSE)," - "&amp;Table5Internal[[#This Row],[Is the QCDR measure a high priority measure?*]],""),"")&amp;IF(SUM(D30:BA30)&gt;4,IF(NOT(Table5Internal[[#This Row],[High Priority Type*]]=FALSE)," - "&amp;Table5Internal[[#This Row],[High Priority Type*]],""),"")&amp;IF(SUM(D30:BA30)&gt;4,IF(NOT(Table5Internal[[#This Row],[Measure Type*]]=FALSE)," - "&amp;Table5Internal[[#This Row],[Measure Type*]],""),"")&amp;IF(SUM(D30:BA30)&gt;4,IF(NOT(Table5Internal[[#This Row],[NQS Domain*]]=FALSE)," - "&amp;Table5Internal[[#This Row],[NQS Domain*]],""),"")&amp;IF(SUM(D30:BA30)&gt;4,IF(NOT(Table5Internal[[#This Row],[Care Setting*]]=FALSE)," - "&amp;Table5Internal[[#This Row],[Care Setting*]],""),"")&amp;IF(AND(B30&lt;33,B30&gt;4),IF(NOT(Table5Internal[[#This Row],[If Multiple Care Settings selected, list Care Settings here.]]=0)," - "&amp;Table5Internal[[#This Row],[If Multiple Care Settings selected, list Care Settings here.]],""),"")&amp;IF(SUM(D30:BA30)&gt;4,IF(NOT(Table5Internal[[#This Row],[Includes Telehealth?*]]=FALSE)," - "&amp;Table5Internal[[#This Row],[Includes Telehealth?*]],""),"")&amp;IF(SUM(D30:BA30)&gt;4,IF(NOT(Table5Internal[[#This Row],[Which Meaningful Measure Area applies to this measure?*]]=FALSE)," - "&amp;Table5Internal[[#This Row],[Which Meaningful Measure Area applies to this measure?*]],""),"")&amp;IF(SUM(D30:BA30)&gt;4,IF(NOT(Table5Internal[[#This Row],[Meaningful Measure Area Rationale*]]=FALSE)," - "&amp;Table5Internal[[#This Row],[Meaningful Measure Area Rationale*]],""),"")&amp;IF(SUM(D30:BA30)&gt;4,IF(NOT(Table5Internal[[#This Row],[Inverse Measure*]]=FALSE)," - "&amp;Table5Internal[[#This Row],[Inverse Measure*]],""),"")&amp;IF(SUM(D30:BA30)&gt;4,IF(NOT(Table5Internal[[#This Row],[Proportional Measure*]]=FALSE)," - "&amp;Table5Internal[[#This Row],[Proportional Measure*]],""),"")&amp;IF(SUM(D30:BA30)&gt;4,IF(NOT(Table5Internal[[#This Row],[Continuous Variable Measure*]]=FALSE)," - "&amp;Table5Internal[[#This Row],[Continuous Variable Measure*]],""),"")&amp;IF(SUM(D30:BA30)&gt;4,IF(NOT(Table5Internal[[#This Row],[Ratio Measure*]]=FALSE)," - "&amp;Table5Internal[[#This Row],[Ratio Measure*]],""),"")&amp;IF(AND(B30&lt;33,B32&gt;4),IF(NOT(Table5Internal[[#This Row],[If Continuous Variable and/or Ratio is chosen, what is the range of the score(s)?]]=FALSE)," - "&amp;Table5Internal[[#This Row],[If Continuous Variable and/or Ratio is chosen, what is the range of the score(s)?]],""),"")&amp;IF(SUM(D30:BA30)&gt;4,IF(NOT(Table5Internal[[#This Row],[Number of performance rates to be calculated and submitted*]]=FALSE)," - "&amp;Table5Internal[[#This Row],[Number of performance rates to be calculated and submitted*]],""),"")&amp;IF(SUM(D30:BA30)&gt;4,IF(NOT(Table5Internal[[#This Row],[Indicate an Overall Performance Rate* ]]=FALSE)," - "&amp;Table5Internal[[#This Row],[Indicate an Overall Performance Rate* ]],""),"")&amp;IF(SUM(D30:BA30)&gt;4,IF(NOT(Table5Internal[[#This Row],[Risk-Adjusted Status*]]=FALSE)," - "&amp;Table5Internal[[#This Row],[Risk-Adjusted Status*]],""),"")&amp;IF(AND(B30&lt;33,B30&gt;4),IF(NOT(Table5Internal[[#This Row],[If risk-adjusted, indicate which score is risk-adjusted]]=0)," - "&amp;Table5Internal[[#This Row],[If risk-adjusted, indicate which score is risk-adjusted]],""),"")&amp;IF(SUM(D30:BA30)&gt;4,IF(NOT(Table5Internal[[#This Row],[Is the QCDR measure able to be abstracted?*]]=FALSE)," - "&amp;Table5Internal[[#This Row],[Is the QCDR measure able to be abstracted?*]],""),"")&amp;IF(SUM(D30:BA30)&gt;4,IF(NOT(Table5Internal[[#This Row],[Describe Link to Cost Measure/Improvement Activity*]]=FALSE)," - "&amp;Table5Internal[[#This Row],[Describe Link to Cost Measure/Improvement Activity*]],""),"")&amp;IF(SUM(D30:BA30)&gt;4,IF(NOT(Table5Internal[[#This Row],[Clinical Recommendation Statement*]]=FALSE)," - "&amp;Table5Internal[[#This Row],[Clinical Recommendation Statement*]],""),"")&amp;IF(SUM(D30:BA30)&gt;4,IF(NOT(Table5Internal[[#This Row],[Provide the rationale for the QCDR measure*]]=FALSE)," - "&amp;Table5Internal[[#This Row],[Provide the rationale for the QCDR measure*]],""),"")&amp;IF(SUM(D30:BA30)&gt;4,IF(NOT(Table5Internal[[#This Row],[Please indicate applicable specialty/specialties*]]=FALSE)," - "&amp;Table5Internal[[#This Row],[Please indicate applicable specialty/specialties*]],""),"")&amp;IF(SUM(D30:BA30)&gt;4,IF(NOT(Table5Internal[[#This Row],[Preferred measure published clinical category*]]=FALSE)," - "&amp;Table5Internal[[#This Row],[Preferred measure published clinical category*]],""),""))</f>
        <v>Empty Row</v>
      </c>
      <c r="D63" s="15" t="str">
        <f t="shared" si="3"/>
        <v>E</v>
      </c>
      <c r="E63" s="15" t="str">
        <f t="shared" si="4"/>
        <v>F</v>
      </c>
      <c r="F63" s="15" t="str">
        <f>IF(OR('2021 QCDR Measure Subm Template'!F31="Yes",('2021 QCDR Measure Subm Template'!G31="N/A")),1,IF('Shadow Table'!F30=0,"G",1))</f>
        <v>G</v>
      </c>
      <c r="G63" s="15" t="str">
        <f t="shared" si="5"/>
        <v>H</v>
      </c>
      <c r="H63" s="15" t="str">
        <f t="shared" si="6"/>
        <v>I</v>
      </c>
      <c r="I63" s="15">
        <f>IF('2021 QCDR Measure Subm Template'!F31="No - Permission obtained and documentation available upon request",0,IF(AND('2021 QCDR Measure Subm Template'!H31="Existing Approved QCDR Measure With Changes",'Shadow Table'!I30=0),"J",0))</f>
        <v>0</v>
      </c>
      <c r="J63" s="15" t="str">
        <f>IF('2021 QCDR Measure Subm Template'!F31="No - Permission obtained and documentation available upon request",0,IF(J30=0,"K"))</f>
        <v>K</v>
      </c>
      <c r="K63" s="15">
        <f>IF('2021 QCDR Measure Subm Template'!F31="No - Permission obtained and documentation available upon request",0,IF(K30=0,0,1))</f>
        <v>0</v>
      </c>
      <c r="L63" s="15" t="str">
        <f>IF('2021 QCDR Measure Subm Template'!F31="No - Permission obtained and documentation available upon request",FALSE,IF('2021 QCDR Measure Subm Template'!H31="Existing Approved QCDR Measure With No Changes",FALSE,IF(L30=0,"M")))</f>
        <v>M</v>
      </c>
      <c r="M63" s="15" t="str">
        <f>IF('2021 QCDR Measure Subm Template'!F31="No - Permission obtained and documentation available upon request",FALSE,IF('2021 QCDR Measure Subm Template'!H31="Existing Approved QCDR Measure With No Changes",FALSE,IF(M30=0,"N")))</f>
        <v>N</v>
      </c>
      <c r="N63" s="15" t="str">
        <f>IF('2021 QCDR Measure Subm Template'!F31="No - Permission obtained and documentation available upon request",FALSE,IF('2021 QCDR Measure Subm Template'!H31="Existing Approved QCDR Measure With No Changes",FALSE,IF(N30=0,"O")))</f>
        <v>O</v>
      </c>
      <c r="O63" s="15" t="str">
        <f>IF('2021 QCDR Measure Subm Template'!F31="No - Permission obtained and documentation available upon request",FALSE,IF('2021 QCDR Measure Subm Template'!H31="Existing Approved QCDR Measure With No Changes",FALSE,IF(O30=0,"P")))</f>
        <v>P</v>
      </c>
      <c r="P63" s="15" t="str">
        <f>IF('2021 QCDR Measure Subm Template'!F31="No - Permission obtained and documentation available upon request",FALSE,IF('2021 QCDR Measure Subm Template'!H31="Existing Approved QCDR Measure With No Changes",FALSE,IF(P30=0,"Q")))</f>
        <v>Q</v>
      </c>
      <c r="Q63" s="15" t="str">
        <f>IF('2021 QCDR Measure Subm Template'!F31="No - Permission obtained and documentation available upon request",FALSE,IF('2021 QCDR Measure Subm Template'!H31="Existing Approved QCDR Measure With No Changes",FALSE,IF(Q30=0,"R")))</f>
        <v>R</v>
      </c>
      <c r="R63" s="15" t="str">
        <f>IF('2021 QCDR Measure Subm Template'!F31="No - Permission obtained and documentation available upon request",FALSE,IF('2021 QCDR Measure Subm Template'!H31="Existing Approved QCDR Measure With No Changes",FALSE,IF(R30=0,"S")))</f>
        <v>S</v>
      </c>
      <c r="S63" s="15" t="str">
        <f t="shared" si="7"/>
        <v>T</v>
      </c>
      <c r="T63" s="15">
        <f t="shared" si="8"/>
        <v>0</v>
      </c>
      <c r="U63" s="15">
        <f>IF('2021 QCDR Measure Subm Template'!F31="No - Permission obtained and documentation available upon request",0,IF(U30=0,0,1))</f>
        <v>0</v>
      </c>
      <c r="V63" s="15" t="str">
        <f>IF('2021 QCDR Measure Subm Template'!F31="No - Permission obtained and documentation available upon request",FALSE,IF('2021 QCDR Measure Subm Template'!H31="Existing Approved QCDR Measure With No Changes",FALSE,IF(OR(V30=0,'2021 QCDR Measure Subm Template'!W31="&lt;Specify&gt;"),"W")))</f>
        <v>W</v>
      </c>
      <c r="W63" s="15" t="str">
        <f>IF('2021 QCDR Measure Subm Template'!F31="No - Permission obtained and documentation available upon request",FALSE,IF('2021 QCDR Measure Subm Template'!H31="Existing Approved QCDR Measure With No Changes",FALSE,IF(W30=0,"X",IF(AND('2021 QCDR Measure Subm Template'!W31="Yes",'2021 QCDR Measure Subm Template'!X31="PLEASE SPECIFY"),"X"))))</f>
        <v>X</v>
      </c>
      <c r="X63" s="15" t="str">
        <f>IF('2021 QCDR Measure Subm Template'!F31="No - Permission obtained and documentation available upon request",FALSE,IF('2021 QCDR Measure Subm Template'!H31="Existing Approved QCDR Measure With No Changes",FALSE,IF(X30=0,"Y")))</f>
        <v>Y</v>
      </c>
      <c r="Y63" s="15" t="str">
        <f>IF('2021 QCDR Measure Subm Template'!F31="No - Permission obtained and documentation available upon request",FALSE,IF('2021 QCDR Measure Subm Template'!H31="Existing Approved QCDR Measure With No Changes",FALSE,IF(Y30=0,"Z")))</f>
        <v>Z</v>
      </c>
      <c r="Z63" s="15" t="str">
        <f>IF('2021 QCDR Measure Subm Template'!F31="No - Permission obtained and documentation available upon request",FALSE,IF(Z30=0,"AA"))</f>
        <v>AA</v>
      </c>
      <c r="AA63" s="15">
        <f>IF('2021 QCDR Measure Subm Template'!F31="No - Permission obtained and documentation available upon request",0,IF(AND('2021 QCDR Measure Subm Template'!AA31="Multiple Care Settings",'Shadow Table'!Z30=0),"AB",0))</f>
        <v>0</v>
      </c>
      <c r="AB63" s="15" t="str">
        <f>IF('2021 QCDR Measure Subm Template'!F31="No - Permission obtained and documentation available upon request",FALSE,IF(AB30=0,"AC"))</f>
        <v>AC</v>
      </c>
      <c r="AC63" s="15" t="str">
        <f>IF('2021 QCDR Measure Subm Template'!F31="No - Permission obtained and documentation available upon request",FALSE,IF('2021 QCDR Measure Subm Template'!H31="Existing Approved QCDR Measure With No Changes",FALSE,IF(AC30=0,"AD")))</f>
        <v>AD</v>
      </c>
      <c r="AD63" s="15" t="str">
        <f>IF('2021 QCDR Measure Subm Template'!F31="No - Permission obtained and documentation available upon request",FALSE,IF(AD30=0,"AE"))</f>
        <v>AE</v>
      </c>
      <c r="AE63" s="15" t="str">
        <f>IF('2021 QCDR Measure Subm Template'!F31="No - Permission obtained and documentation available upon request",FALSE,IF('2021 QCDR Measure Subm Template'!H31="Existing Approved QCDR Measure With No Changes",FALSE,IF(AE30=0,"AF")))</f>
        <v>AF</v>
      </c>
      <c r="AF63" s="15" t="str">
        <f>IF('2021 QCDR Measure Subm Template'!F31="No - Permission obtained and documentation available upon request",FALSE,IF('2021 QCDR Measure Subm Template'!H31="Existing Approved QCDR Measure With No Changes",FALSE,IF(AF30=0,"AG")))</f>
        <v>AG</v>
      </c>
      <c r="AG63" s="15" t="str">
        <f>IF('2021 QCDR Measure Subm Template'!F31="No - Permission obtained and documentation available upon request",FALSE,IF('2021 QCDR Measure Subm Template'!H31="Existing Approved QCDR Measure With No Changes",FALSE,IF(AG30=0,"AH")))</f>
        <v>AH</v>
      </c>
      <c r="AH63" s="15" t="str">
        <f>IF('2021 QCDR Measure Subm Template'!F31="No - Permission obtained and documentation available upon request",FALSE,IF('2021 QCDR Measure Subm Template'!H31="Existing Approved QCDR Measure With No Changes",FALSE,IF(AH30=0,"AI")))</f>
        <v>AI</v>
      </c>
      <c r="AI63" s="15" t="b">
        <f>IF('2021 QCDR Measure Subm Template'!F31="No - Permission obtained and documentation available upon request",FALSE,IF('2021 QCDR Measure Subm Template'!H31="Existing Approved QCDR Measure With No Changes",FALSE,IF(AND(AI30=0,OR('2021 QCDR Measure Subm Template'!AH31="Yes",'2021 QCDR Measure Subm Template'!AI31="Yes")),"AJ")))</f>
        <v>0</v>
      </c>
      <c r="AJ63" s="15" t="str">
        <f>IF('2021 QCDR Measure Subm Template'!F31="No - Permission obtained and documentation available upon request",FALSE,IF('2021 QCDR Measure Subm Template'!H31="Existing Approved QCDR Measure With No Changes",FALSE,IF(ISBLANK('2021 QCDR Measure Subm Template'!AK31),"AK")))</f>
        <v>AK</v>
      </c>
      <c r="AK63" s="15">
        <f>IF('2021 QCDR Measure Subm Template'!F31="No - Permission obtained and documentation available upon request",0,IF('2021 QCDR Measure Subm Template'!H31="Existing Approved QCDR Measure With No Changes",0,IF(ISBLANK('2021 QCDR Measure Subm Template'!AL31),0,1)))</f>
        <v>1</v>
      </c>
      <c r="AL63" s="15" t="str">
        <f>IF('2021 QCDR Measure Subm Template'!F31="No - Permission obtained and documentation available upon request",FALSE,IF('2021 QCDR Measure Subm Template'!H31="Existing Approved QCDR Measure With No Changes",FALSE,IF(AND(AL30=0,'2021 QCDR Measure Subm Template'!AK31&lt;&gt;1),"AM")))</f>
        <v>AM</v>
      </c>
      <c r="AM63" s="15" t="str">
        <f>IF('2021 QCDR Measure Subm Template'!F31="No - Permission obtained and documentation available upon request",FALSE,IF('2021 QCDR Measure Subm Template'!H31="Existing Approved QCDR Measure With No Changes",FALSE,IF(AM30=0,"AN")))</f>
        <v>AN</v>
      </c>
      <c r="AN63" s="15">
        <f>IF('2021 QCDR Measure Subm Template'!F31="No - Permission obtained and documentation available upon request",0,IF(AND('2021 QCDR Measure Subm Template'!AN31="Yes",AN30=0),"AO",0))</f>
        <v>0</v>
      </c>
      <c r="AO63" s="15" t="str">
        <f t="shared" si="9"/>
        <v>AP</v>
      </c>
      <c r="AP63" s="15">
        <f>IF('2021 QCDR Measure Subm Template'!F31="No - Permission obtained and documentation available upon request",0,IF(AP30=0,0,1))</f>
        <v>0</v>
      </c>
      <c r="AQ63" s="15">
        <f>IF('2021 QCDR Measure Subm Template'!F31="No - Permission obtained and documentation available upon request",0,IF(AQ30=0,0,1))</f>
        <v>0</v>
      </c>
      <c r="AR63" s="15">
        <f>IF('2021 QCDR Measure Subm Template'!F31="No - Permission obtained and documentation available upon request",0,IF(AR30=0,0,1))</f>
        <v>0</v>
      </c>
      <c r="AS63" s="15">
        <f>IF('2021 QCDR Measure Subm Template'!F31="No - Permission obtained and documentation available upon request",0,IF(AS30=0,0,1))</f>
        <v>0</v>
      </c>
      <c r="AT63" s="15" t="str">
        <f t="shared" si="10"/>
        <v>AU</v>
      </c>
      <c r="AU63" s="15" t="str">
        <f>IF('2021 QCDR Measure Subm Template'!F31="No - Permission obtained and documentation available upon request",FALSE,IF(AU30=0,"AV"))</f>
        <v>AV</v>
      </c>
      <c r="AV63" s="15" t="str">
        <f>IF('2021 QCDR Measure Subm Template'!F31="No - Permission obtained and documentation available upon request",FALSE,IF(AV30=0,"AW"))</f>
        <v>AW</v>
      </c>
      <c r="AW63" s="15">
        <f t="shared" si="11"/>
        <v>0</v>
      </c>
      <c r="AX63" s="15">
        <f>IF('2021 QCDR Measure Subm Template'!F31="No - Permission obtained and documentation available upon request",0,IF(AX30=0,0,1))</f>
        <v>0</v>
      </c>
      <c r="AY63" s="15">
        <f>IF('2021 QCDR Measure Subm Template'!F31="No - Permission obtained and documentation available upon request",0,IF(AY30=0,0,1))</f>
        <v>0</v>
      </c>
      <c r="AZ63" s="15" t="str">
        <f t="shared" si="12"/>
        <v>BA</v>
      </c>
      <c r="BA63" s="15" t="str">
        <f>IF(OR(BA30=0,'2021 QCDR Measure Subm Template'!BB31="&lt;Specify&gt;"),"BB")</f>
        <v>BB</v>
      </c>
      <c r="BB63" s="15"/>
      <c r="BC63" s="15"/>
      <c r="BD63" s="15"/>
    </row>
    <row r="64" spans="3:56" ht="44.25" customHeight="1" x14ac:dyDescent="0.3">
      <c r="C64" s="1" t="str">
        <f>IF(C31=0,"Empty Row",IF(B31=33,"Complete", IF(SUM(D31:BA31)&lt;5,"Too Few Entries - Possible input error?","Missing Columns"))&amp;IF(SUM(D31:BA31)&gt;4,IF(NOT(Table5Internal[[#This Row],[Measure Review Status*]]=FALSE)," - "&amp;Table5Internal[[#This Row],[Measure Review Status*]],""),"")&amp;IF(SUM(D31:BA31)&gt;4,IF(NOT(Table5Internal[[#This Row],[Do you own this measure?*]]=FALSE)," - "&amp;Table5Internal[[#This Row],[Do you own this measure?*]],""),"")&amp;IF(AND(B31&lt;33,B31&gt;4),IF(NOT(Table5Internal[[#This Row],[If you answered "No" or "Co-owned by 2 or more QCDRs",  please indicate the owner or co-owners.]]=1)," - "&amp;Table5Internal[[#This Row],[If you answered "No" or "Co-owned by 2 or more QCDRs",  please indicate the owner or co-owners.]],""),"")&amp;IF(SUM(D31:BA31)&gt;4,IF(NOT(Table5Internal[[#This Row],[Measure Submission Status*]]=FALSE)," - "&amp;Table5Internal[[#This Row],[Measure Submission Status*]],""),"")&amp;IF(SUM(D31:BA31)&gt;4,IF(NOT(Table5Internal[[#This Row],[If this is a previously CMS approved measure, please provide the CMS assigned measure ID*]]=FALSE)," - "&amp;Table5Internal[[#This Row],[If this is a previously CMS approved measure, please provide the CMS assigned measure ID*]],""),"")&amp;IF(AND(B31&lt;33,B31&gt;4),IF(NOT(Table5Internal[[#This Row],[If existing measure with changes, please indicate what has changed to the existing measure]]=0)," - "&amp;Table5Internal[[#This Row],[If existing measure with changes, please indicate what has changed to the existing measure]],""),"")&amp;IF(AND(B31&lt;33,B31&gt;4),IF(NOT(Table5Internal[[#This Row],[Can the measure be benchmarked against the previous performance period data? ]]=FALSE)," - "&amp;Table5Internal[[#This Row],[Can the measure be benchmarked against the previous performance period data? ]],""),"")&amp;IF(SUM(D31:BA31)&gt;4,IF(NOT(Table5Internal[[#This Row],[Measure Title*]]=FALSE)," - "&amp;Table5Internal[[#This Row],[Measure Title*]],""),"")&amp;IF(SUM(D31:BA31)&gt;4,IF(NOT(Table5Internal[[#This Row],[Measure Description*]]=FALSE)," - "&amp;Table5Internal[[#This Row],[Measure Description*]],""),"")&amp;IF(SUM(D31:BA31)&gt;4,IF(NOT(Table5Internal[[#This Row],[Denominator*]]=FALSE)," - "&amp;Table5Internal[[#This Row],[Denominator*]],""),"")&amp;IF(SUM(D31:BA31)&gt;4,IF(NOT(Table5Internal[[#This Row],[Numerator*]]=FALSE)," - "&amp;Table5Internal[[#This Row],[Numerator*]],""),"")&amp;IF(SUM(D31:BA31)&gt;4,IF(NOT(Table5Internal[[#This Row],[Denominator Exclusions*]]=FALSE)," - "&amp;Table5Internal[[#This Row],[Denominator Exclusions*]],""),"")&amp;IF(SUM(D31:BA31)&gt;4,IF(NOT(Table5Internal[[#This Row],[ Denominator Exceptions*]]=FALSE)," - "&amp;Table5Internal[[#This Row],[ Denominator Exceptions*]],""),"")&amp;IF(SUM(D31:BA31)&gt;4,IF(NOT(Table5Internal[[#This Row],[Numerator Exclusions*]]=FALSE)," - "&amp;Table5Internal[[#This Row],[Numerator Exclusions*]],""),"")&amp;IF(SUM(D31:BA31)&gt;4,IF(NOT(Table5Internal[[#This Row],[Primary Data Source Used for Abstraction*]]=FALSE)," - "&amp;Table5Internal[[#This Row],[Primary Data Source Used for Abstraction*]],""),"")&amp;IF(SUM(D31:BA31)&gt;4,IF(NOT(Table5Internal[[#This Row],[Is the QCDR measure a high priority measure?*]]=FALSE)," - "&amp;Table5Internal[[#This Row],[Is the QCDR measure a high priority measure?*]],""),"")&amp;IF(SUM(D31:BA31)&gt;4,IF(NOT(Table5Internal[[#This Row],[High Priority Type*]]=FALSE)," - "&amp;Table5Internal[[#This Row],[High Priority Type*]],""),"")&amp;IF(SUM(D31:BA31)&gt;4,IF(NOT(Table5Internal[[#This Row],[Measure Type*]]=FALSE)," - "&amp;Table5Internal[[#This Row],[Measure Type*]],""),"")&amp;IF(SUM(D31:BA31)&gt;4,IF(NOT(Table5Internal[[#This Row],[NQS Domain*]]=FALSE)," - "&amp;Table5Internal[[#This Row],[NQS Domain*]],""),"")&amp;IF(SUM(D31:BA31)&gt;4,IF(NOT(Table5Internal[[#This Row],[Care Setting*]]=FALSE)," - "&amp;Table5Internal[[#This Row],[Care Setting*]],""),"")&amp;IF(AND(B31&lt;33,B31&gt;4),IF(NOT(Table5Internal[[#This Row],[If Multiple Care Settings selected, list Care Settings here.]]=0)," - "&amp;Table5Internal[[#This Row],[If Multiple Care Settings selected, list Care Settings here.]],""),"")&amp;IF(SUM(D31:BA31)&gt;4,IF(NOT(Table5Internal[[#This Row],[Includes Telehealth?*]]=FALSE)," - "&amp;Table5Internal[[#This Row],[Includes Telehealth?*]],""),"")&amp;IF(SUM(D31:BA31)&gt;4,IF(NOT(Table5Internal[[#This Row],[Which Meaningful Measure Area applies to this measure?*]]=FALSE)," - "&amp;Table5Internal[[#This Row],[Which Meaningful Measure Area applies to this measure?*]],""),"")&amp;IF(SUM(D31:BA31)&gt;4,IF(NOT(Table5Internal[[#This Row],[Meaningful Measure Area Rationale*]]=FALSE)," - "&amp;Table5Internal[[#This Row],[Meaningful Measure Area Rationale*]],""),"")&amp;IF(SUM(D31:BA31)&gt;4,IF(NOT(Table5Internal[[#This Row],[Inverse Measure*]]=FALSE)," - "&amp;Table5Internal[[#This Row],[Inverse Measure*]],""),"")&amp;IF(SUM(D31:BA31)&gt;4,IF(NOT(Table5Internal[[#This Row],[Proportional Measure*]]=FALSE)," - "&amp;Table5Internal[[#This Row],[Proportional Measure*]],""),"")&amp;IF(SUM(D31:BA31)&gt;4,IF(NOT(Table5Internal[[#This Row],[Continuous Variable Measure*]]=FALSE)," - "&amp;Table5Internal[[#This Row],[Continuous Variable Measure*]],""),"")&amp;IF(SUM(D31:BA31)&gt;4,IF(NOT(Table5Internal[[#This Row],[Ratio Measure*]]=FALSE)," - "&amp;Table5Internal[[#This Row],[Ratio Measure*]],""),"")&amp;IF(AND(B31&lt;33,B33&gt;4),IF(NOT(Table5Internal[[#This Row],[If Continuous Variable and/or Ratio is chosen, what is the range of the score(s)?]]=FALSE)," - "&amp;Table5Internal[[#This Row],[If Continuous Variable and/or Ratio is chosen, what is the range of the score(s)?]],""),"")&amp;IF(SUM(D31:BA31)&gt;4,IF(NOT(Table5Internal[[#This Row],[Number of performance rates to be calculated and submitted*]]=FALSE)," - "&amp;Table5Internal[[#This Row],[Number of performance rates to be calculated and submitted*]],""),"")&amp;IF(SUM(D31:BA31)&gt;4,IF(NOT(Table5Internal[[#This Row],[Indicate an Overall Performance Rate* ]]=FALSE)," - "&amp;Table5Internal[[#This Row],[Indicate an Overall Performance Rate* ]],""),"")&amp;IF(SUM(D31:BA31)&gt;4,IF(NOT(Table5Internal[[#This Row],[Risk-Adjusted Status*]]=FALSE)," - "&amp;Table5Internal[[#This Row],[Risk-Adjusted Status*]],""),"")&amp;IF(AND(B31&lt;33,B31&gt;4),IF(NOT(Table5Internal[[#This Row],[If risk-adjusted, indicate which score is risk-adjusted]]=0)," - "&amp;Table5Internal[[#This Row],[If risk-adjusted, indicate which score is risk-adjusted]],""),"")&amp;IF(SUM(D31:BA31)&gt;4,IF(NOT(Table5Internal[[#This Row],[Is the QCDR measure able to be abstracted?*]]=FALSE)," - "&amp;Table5Internal[[#This Row],[Is the QCDR measure able to be abstracted?*]],""),"")&amp;IF(SUM(D31:BA31)&gt;4,IF(NOT(Table5Internal[[#This Row],[Describe Link to Cost Measure/Improvement Activity*]]=FALSE)," - "&amp;Table5Internal[[#This Row],[Describe Link to Cost Measure/Improvement Activity*]],""),"")&amp;IF(SUM(D31:BA31)&gt;4,IF(NOT(Table5Internal[[#This Row],[Clinical Recommendation Statement*]]=FALSE)," - "&amp;Table5Internal[[#This Row],[Clinical Recommendation Statement*]],""),"")&amp;IF(SUM(D31:BA31)&gt;4,IF(NOT(Table5Internal[[#This Row],[Provide the rationale for the QCDR measure*]]=FALSE)," - "&amp;Table5Internal[[#This Row],[Provide the rationale for the QCDR measure*]],""),"")&amp;IF(SUM(D31:BA31)&gt;4,IF(NOT(Table5Internal[[#This Row],[Please indicate applicable specialty/specialties*]]=FALSE)," - "&amp;Table5Internal[[#This Row],[Please indicate applicable specialty/specialties*]],""),"")&amp;IF(SUM(D31:BA31)&gt;4,IF(NOT(Table5Internal[[#This Row],[Preferred measure published clinical category*]]=FALSE)," - "&amp;Table5Internal[[#This Row],[Preferred measure published clinical category*]],""),""))</f>
        <v>Empty Row</v>
      </c>
      <c r="D64" s="15" t="str">
        <f t="shared" si="3"/>
        <v>E</v>
      </c>
      <c r="E64" s="15" t="str">
        <f t="shared" si="4"/>
        <v>F</v>
      </c>
      <c r="F64" s="15" t="str">
        <f>IF(OR('2021 QCDR Measure Subm Template'!F32="Yes",('2021 QCDR Measure Subm Template'!G32="N/A")),1,IF('Shadow Table'!F31=0,"G",1))</f>
        <v>G</v>
      </c>
      <c r="G64" s="15" t="str">
        <f t="shared" si="5"/>
        <v>H</v>
      </c>
      <c r="H64" s="15" t="str">
        <f t="shared" si="6"/>
        <v>I</v>
      </c>
      <c r="I64" s="15">
        <f>IF('2021 QCDR Measure Subm Template'!F32="No - Permission obtained and documentation available upon request",0,IF(AND('2021 QCDR Measure Subm Template'!H32="Existing Approved QCDR Measure With Changes",'Shadow Table'!I31=0),"J",0))</f>
        <v>0</v>
      </c>
      <c r="J64" s="15" t="str">
        <f>IF('2021 QCDR Measure Subm Template'!F32="No - Permission obtained and documentation available upon request",0,IF(J31=0,"K"))</f>
        <v>K</v>
      </c>
      <c r="K64" s="15">
        <f>IF('2021 QCDR Measure Subm Template'!F32="No - Permission obtained and documentation available upon request",0,IF(K31=0,0,1))</f>
        <v>0</v>
      </c>
      <c r="L64" s="15" t="str">
        <f>IF('2021 QCDR Measure Subm Template'!F32="No - Permission obtained and documentation available upon request",FALSE,IF('2021 QCDR Measure Subm Template'!H32="Existing Approved QCDR Measure With No Changes",FALSE,IF(L31=0,"M")))</f>
        <v>M</v>
      </c>
      <c r="M64" s="15" t="str">
        <f>IF('2021 QCDR Measure Subm Template'!F32="No - Permission obtained and documentation available upon request",FALSE,IF('2021 QCDR Measure Subm Template'!H32="Existing Approved QCDR Measure With No Changes",FALSE,IF(M31=0,"N")))</f>
        <v>N</v>
      </c>
      <c r="N64" s="15" t="str">
        <f>IF('2021 QCDR Measure Subm Template'!F32="No - Permission obtained and documentation available upon request",FALSE,IF('2021 QCDR Measure Subm Template'!H32="Existing Approved QCDR Measure With No Changes",FALSE,IF(N31=0,"O")))</f>
        <v>O</v>
      </c>
      <c r="O64" s="15" t="str">
        <f>IF('2021 QCDR Measure Subm Template'!F32="No - Permission obtained and documentation available upon request",FALSE,IF('2021 QCDR Measure Subm Template'!H32="Existing Approved QCDR Measure With No Changes",FALSE,IF(O31=0,"P")))</f>
        <v>P</v>
      </c>
      <c r="P64" s="15" t="str">
        <f>IF('2021 QCDR Measure Subm Template'!F32="No - Permission obtained and documentation available upon request",FALSE,IF('2021 QCDR Measure Subm Template'!H32="Existing Approved QCDR Measure With No Changes",FALSE,IF(P31=0,"Q")))</f>
        <v>Q</v>
      </c>
      <c r="Q64" s="15" t="str">
        <f>IF('2021 QCDR Measure Subm Template'!F32="No - Permission obtained and documentation available upon request",FALSE,IF('2021 QCDR Measure Subm Template'!H32="Existing Approved QCDR Measure With No Changes",FALSE,IF(Q31=0,"R")))</f>
        <v>R</v>
      </c>
      <c r="R64" s="15" t="str">
        <f>IF('2021 QCDR Measure Subm Template'!F32="No - Permission obtained and documentation available upon request",FALSE,IF('2021 QCDR Measure Subm Template'!H32="Existing Approved QCDR Measure With No Changes",FALSE,IF(R31=0,"S")))</f>
        <v>S</v>
      </c>
      <c r="S64" s="15" t="str">
        <f t="shared" si="7"/>
        <v>T</v>
      </c>
      <c r="T64" s="15">
        <f t="shared" si="8"/>
        <v>0</v>
      </c>
      <c r="U64" s="15">
        <f>IF('2021 QCDR Measure Subm Template'!F32="No - Permission obtained and documentation available upon request",0,IF(U31=0,0,1))</f>
        <v>0</v>
      </c>
      <c r="V64" s="15" t="str">
        <f>IF('2021 QCDR Measure Subm Template'!F32="No - Permission obtained and documentation available upon request",FALSE,IF('2021 QCDR Measure Subm Template'!H32="Existing Approved QCDR Measure With No Changes",FALSE,IF(OR(V31=0,'2021 QCDR Measure Subm Template'!W32="&lt;Specify&gt;"),"W")))</f>
        <v>W</v>
      </c>
      <c r="W64" s="15" t="str">
        <f>IF('2021 QCDR Measure Subm Template'!F32="No - Permission obtained and documentation available upon request",FALSE,IF('2021 QCDR Measure Subm Template'!H32="Existing Approved QCDR Measure With No Changes",FALSE,IF(W31=0,"X",IF(AND('2021 QCDR Measure Subm Template'!W32="Yes",'2021 QCDR Measure Subm Template'!X32="PLEASE SPECIFY"),"X"))))</f>
        <v>X</v>
      </c>
      <c r="X64" s="15" t="str">
        <f>IF('2021 QCDR Measure Subm Template'!F32="No - Permission obtained and documentation available upon request",FALSE,IF('2021 QCDR Measure Subm Template'!H32="Existing Approved QCDR Measure With No Changes",FALSE,IF(X31=0,"Y")))</f>
        <v>Y</v>
      </c>
      <c r="Y64" s="15" t="str">
        <f>IF('2021 QCDR Measure Subm Template'!F32="No - Permission obtained and documentation available upon request",FALSE,IF('2021 QCDR Measure Subm Template'!H32="Existing Approved QCDR Measure With No Changes",FALSE,IF(Y31=0,"Z")))</f>
        <v>Z</v>
      </c>
      <c r="Z64" s="15" t="str">
        <f>IF('2021 QCDR Measure Subm Template'!F32="No - Permission obtained and documentation available upon request",FALSE,IF(Z31=0,"AA"))</f>
        <v>AA</v>
      </c>
      <c r="AA64" s="15">
        <f>IF('2021 QCDR Measure Subm Template'!F32="No - Permission obtained and documentation available upon request",0,IF(AND('2021 QCDR Measure Subm Template'!AA32="Multiple Care Settings",'Shadow Table'!Z31=0),"AB",0))</f>
        <v>0</v>
      </c>
      <c r="AB64" s="15" t="str">
        <f>IF('2021 QCDR Measure Subm Template'!F32="No - Permission obtained and documentation available upon request",FALSE,IF(AB31=0,"AC"))</f>
        <v>AC</v>
      </c>
      <c r="AC64" s="15" t="str">
        <f>IF('2021 QCDR Measure Subm Template'!F32="No - Permission obtained and documentation available upon request",FALSE,IF('2021 QCDR Measure Subm Template'!H32="Existing Approved QCDR Measure With No Changes",FALSE,IF(AC31=0,"AD")))</f>
        <v>AD</v>
      </c>
      <c r="AD64" s="15" t="str">
        <f>IF('2021 QCDR Measure Subm Template'!F32="No - Permission obtained and documentation available upon request",FALSE,IF(AD31=0,"AE"))</f>
        <v>AE</v>
      </c>
      <c r="AE64" s="15" t="str">
        <f>IF('2021 QCDR Measure Subm Template'!F32="No - Permission obtained and documentation available upon request",FALSE,IF('2021 QCDR Measure Subm Template'!H32="Existing Approved QCDR Measure With No Changes",FALSE,IF(AE31=0,"AF")))</f>
        <v>AF</v>
      </c>
      <c r="AF64" s="15" t="str">
        <f>IF('2021 QCDR Measure Subm Template'!F32="No - Permission obtained and documentation available upon request",FALSE,IF('2021 QCDR Measure Subm Template'!H32="Existing Approved QCDR Measure With No Changes",FALSE,IF(AF31=0,"AG")))</f>
        <v>AG</v>
      </c>
      <c r="AG64" s="15" t="str">
        <f>IF('2021 QCDR Measure Subm Template'!F32="No - Permission obtained and documentation available upon request",FALSE,IF('2021 QCDR Measure Subm Template'!H32="Existing Approved QCDR Measure With No Changes",FALSE,IF(AG31=0,"AH")))</f>
        <v>AH</v>
      </c>
      <c r="AH64" s="15" t="str">
        <f>IF('2021 QCDR Measure Subm Template'!F32="No - Permission obtained and documentation available upon request",FALSE,IF('2021 QCDR Measure Subm Template'!H32="Existing Approved QCDR Measure With No Changes",FALSE,IF(AH31=0,"AI")))</f>
        <v>AI</v>
      </c>
      <c r="AI64" s="15" t="b">
        <f>IF('2021 QCDR Measure Subm Template'!F32="No - Permission obtained and documentation available upon request",FALSE,IF('2021 QCDR Measure Subm Template'!H32="Existing Approved QCDR Measure With No Changes",FALSE,IF(AND(AI31=0,OR('2021 QCDR Measure Subm Template'!AH32="Yes",'2021 QCDR Measure Subm Template'!AI32="Yes")),"AJ")))</f>
        <v>0</v>
      </c>
      <c r="AJ64" s="15" t="str">
        <f>IF('2021 QCDR Measure Subm Template'!F32="No - Permission obtained and documentation available upon request",FALSE,IF('2021 QCDR Measure Subm Template'!H32="Existing Approved QCDR Measure With No Changes",FALSE,IF(ISBLANK('2021 QCDR Measure Subm Template'!AK32),"AK")))</f>
        <v>AK</v>
      </c>
      <c r="AK64" s="15">
        <f>IF('2021 QCDR Measure Subm Template'!F32="No - Permission obtained and documentation available upon request",0,IF('2021 QCDR Measure Subm Template'!H32="Existing Approved QCDR Measure With No Changes",0,IF(ISBLANK('2021 QCDR Measure Subm Template'!AL32),0,1)))</f>
        <v>1</v>
      </c>
      <c r="AL64" s="15" t="str">
        <f>IF('2021 QCDR Measure Subm Template'!F32="No - Permission obtained and documentation available upon request",FALSE,IF('2021 QCDR Measure Subm Template'!H32="Existing Approved QCDR Measure With No Changes",FALSE,IF(AND(AL31=0,'2021 QCDR Measure Subm Template'!AK32&lt;&gt;1),"AM")))</f>
        <v>AM</v>
      </c>
      <c r="AM64" s="15" t="str">
        <f>IF('2021 QCDR Measure Subm Template'!F32="No - Permission obtained and documentation available upon request",FALSE,IF('2021 QCDR Measure Subm Template'!H32="Existing Approved QCDR Measure With No Changes",FALSE,IF(AM31=0,"AN")))</f>
        <v>AN</v>
      </c>
      <c r="AN64" s="15">
        <f>IF('2021 QCDR Measure Subm Template'!F32="No - Permission obtained and documentation available upon request",0,IF(AND('2021 QCDR Measure Subm Template'!AN32="Yes",AN31=0),"AO",0))</f>
        <v>0</v>
      </c>
      <c r="AO64" s="15" t="str">
        <f t="shared" si="9"/>
        <v>AP</v>
      </c>
      <c r="AP64" s="15">
        <f>IF('2021 QCDR Measure Subm Template'!F32="No - Permission obtained and documentation available upon request",0,IF(AP31=0,0,1))</f>
        <v>0</v>
      </c>
      <c r="AQ64" s="15">
        <f>IF('2021 QCDR Measure Subm Template'!F32="No - Permission obtained and documentation available upon request",0,IF(AQ31=0,0,1))</f>
        <v>0</v>
      </c>
      <c r="AR64" s="15">
        <f>IF('2021 QCDR Measure Subm Template'!F32="No - Permission obtained and documentation available upon request",0,IF(AR31=0,0,1))</f>
        <v>0</v>
      </c>
      <c r="AS64" s="15">
        <f>IF('2021 QCDR Measure Subm Template'!F32="No - Permission obtained and documentation available upon request",0,IF(AS31=0,0,1))</f>
        <v>0</v>
      </c>
      <c r="AT64" s="15" t="str">
        <f t="shared" si="10"/>
        <v>AU</v>
      </c>
      <c r="AU64" s="15" t="str">
        <f>IF('2021 QCDR Measure Subm Template'!F32="No - Permission obtained and documentation available upon request",FALSE,IF(AU31=0,"AV"))</f>
        <v>AV</v>
      </c>
      <c r="AV64" s="15" t="str">
        <f>IF('2021 QCDR Measure Subm Template'!F32="No - Permission obtained and documentation available upon request",FALSE,IF(AV31=0,"AW"))</f>
        <v>AW</v>
      </c>
      <c r="AW64" s="15">
        <f t="shared" si="11"/>
        <v>0</v>
      </c>
      <c r="AX64" s="15">
        <f>IF('2021 QCDR Measure Subm Template'!F32="No - Permission obtained and documentation available upon request",0,IF(AX31=0,0,1))</f>
        <v>0</v>
      </c>
      <c r="AY64" s="15">
        <f>IF('2021 QCDR Measure Subm Template'!F32="No - Permission obtained and documentation available upon request",0,IF(AY31=0,0,1))</f>
        <v>0</v>
      </c>
      <c r="AZ64" s="15" t="str">
        <f t="shared" si="12"/>
        <v>BA</v>
      </c>
      <c r="BA64" s="15" t="str">
        <f>IF(OR(BA31=0,'2021 QCDR Measure Subm Template'!BB32="&lt;Specify&gt;"),"BB")</f>
        <v>BB</v>
      </c>
      <c r="BB64" s="15"/>
      <c r="BC64" s="15"/>
      <c r="BD64" s="15"/>
    </row>
    <row r="66" spans="3:9" x14ac:dyDescent="0.3">
      <c r="C66" t="s">
        <v>41</v>
      </c>
      <c r="D66" t="s">
        <v>235</v>
      </c>
      <c r="G66" t="s">
        <v>236</v>
      </c>
      <c r="H66" t="s">
        <v>232</v>
      </c>
      <c r="I66" t="s">
        <v>233</v>
      </c>
    </row>
    <row r="67" spans="3:9" x14ac:dyDescent="0.3">
      <c r="D67">
        <f>IF(ISBLANK('QCDR Information'!B1),0,1)</f>
        <v>0</v>
      </c>
      <c r="G67">
        <f>IF(ISBLANK('QCDR Information'!B2),0,1)</f>
        <v>1</v>
      </c>
      <c r="H67">
        <f>IF(ISBLANK('QCDR Information'!B3),0,1)</f>
        <v>0</v>
      </c>
      <c r="I67">
        <f>IF(ISBLANK('QCDR Information'!B4),0,1)</f>
        <v>0</v>
      </c>
    </row>
    <row r="69" spans="3:9" x14ac:dyDescent="0.3">
      <c r="C69" t="s">
        <v>234</v>
      </c>
      <c r="D69" s="102" t="s">
        <v>235</v>
      </c>
      <c r="G69" s="2" t="s">
        <v>236</v>
      </c>
      <c r="H69" s="2" t="s">
        <v>232</v>
      </c>
      <c r="I69" s="2" t="s">
        <v>233</v>
      </c>
    </row>
    <row r="70" spans="3:9" ht="15.6" customHeight="1" x14ac:dyDescent="0.3">
      <c r="C70" s="11" t="str">
        <f>IF(SUM(D67:I67)=0,"No QCDR Information",IF(SUM(D67:I67)&lt;4,
    IF(NOT(D70=FALSE),CONCATENATE(D70&amp;CHAR(10)),"")
    &amp;IF(NOT(G70=FALSE),CONCATENATE(G70&amp;CHAR(10)),"")
    &amp;IF(NOT(H70=FALSE),CONCATENATE(H70&amp;CHAR(10)),"")
    &amp;IF(NOT(I70=FALSE),CONCATENATE(I70&amp;CHAR(10)),""),""
  ))</f>
        <v xml:space="preserve">Missing QCDR Name
Missing Self-Nomination Ticket Number
Missing # of Measures
</v>
      </c>
      <c r="D70" t="str">
        <f>IF(ISBLANK('QCDR Information'!B1),"Missing QCDR Name")</f>
        <v>Missing QCDR Name</v>
      </c>
      <c r="G70" t="b">
        <f>IF(ISBLANK('QCDR Information'!B2),"Missing QCDR Vendor ID")</f>
        <v>0</v>
      </c>
      <c r="H70" t="str">
        <f>IF(ISBLANK('QCDR Information'!B3),"Missing Self-Nomination Ticket Number")</f>
        <v>Missing Self-Nomination Ticket Number</v>
      </c>
      <c r="I70" t="str">
        <f>IF(ISBLANK('QCDR Information'!B4),"Missing # of Measures")</f>
        <v>Missing # of Measures</v>
      </c>
    </row>
  </sheetData>
  <phoneticPr fontId="15" type="noConversion"/>
  <hyperlinks>
    <hyperlink ref="AB1" location="Instructions!A50" display="Includes Telehealth?*"/>
    <hyperlink ref="AB34" location="Instructions!A50" display="Includes Telehealth?*"/>
  </hyperlink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E1E845278AE34DAE6853029C422E98" ma:contentTypeVersion="14" ma:contentTypeDescription="Create a new document." ma:contentTypeScope="" ma:versionID="f4f59d22b45c2995e2cd05b9c111241d">
  <xsd:schema xmlns:xsd="http://www.w3.org/2001/XMLSchema" xmlns:xs="http://www.w3.org/2001/XMLSchema" xmlns:p="http://schemas.microsoft.com/office/2006/metadata/properties" xmlns:ns2="473fb903-928d-4c19-82a4-142fa71b231e" xmlns:ns3="22bb7b03-74e3-4244-88c2-4a3caedda43c" targetNamespace="http://schemas.microsoft.com/office/2006/metadata/properties" ma:root="true" ma:fieldsID="c270ec4a26ed2c59ba656835c3bd7986" ns2:_="" ns3:_="">
    <xsd:import namespace="473fb903-928d-4c19-82a4-142fa71b231e"/>
    <xsd:import namespace="22bb7b03-74e3-4244-88c2-4a3caedda4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EventHashCode" minOccurs="0"/>
                <xsd:element ref="ns3:MediaServiceGenerationTime" minOccurs="0"/>
                <xsd:element ref="ns3:Meeting_x0020_Date" minOccurs="0"/>
                <xsd:element ref="ns3:DocumentType" minOccurs="0"/>
                <xsd:element ref="ns3:Policy_x0020_area" minOccurs="0"/>
                <xsd:element ref="ns3:MediaServiceDateTaken" minOccurs="0"/>
                <xsd:element ref="ns3:Document_x0020_Sour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fb903-928d-4c19-82a4-142fa71b231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bb7b03-74e3-4244-88c2-4a3caedda43c"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eting_x0020_Date" ma:index="16" nillable="true" ma:displayName="Meeting Date" ma:format="DateOnly" ma:internalName="Meeting_x0020_Date">
      <xsd:simpleType>
        <xsd:restriction base="dms:DateTime"/>
      </xsd:simpleType>
    </xsd:element>
    <xsd:element name="DocumentType" ma:index="17" nillable="true" ma:displayName="Document Type" ma:format="Dropdown" ma:internalName="DocumentType">
      <xsd:simpleType>
        <xsd:restriction base="dms:Choice">
          <xsd:enumeration value="Meeting Notes"/>
          <xsd:enumeration value="SBAR"/>
          <xsd:enumeration value="Meeting Presentation"/>
          <xsd:enumeration value="Administrative Documents"/>
          <xsd:enumeration value="Internal Working Documents"/>
          <xsd:enumeration value="Externally Created Resource"/>
          <xsd:enumeration value="Briefing Paper"/>
        </xsd:restriction>
      </xsd:simpleType>
    </xsd:element>
    <xsd:element name="Policy_x0020_area" ma:index="18" nillable="true" ma:displayName="Policy area" ma:internalName="Policy_x0020_area">
      <xsd:complexType>
        <xsd:complexContent>
          <xsd:extension base="dms:MultiChoice">
            <xsd:sequence>
              <xsd:element name="Value" maxOccurs="unbounded" minOccurs="0" nillable="true">
                <xsd:simpleType>
                  <xsd:restriction base="dms:Choice">
                    <xsd:enumeration value="MVP Definition/Development"/>
                    <xsd:enumeration value="Selection of measures/activities in MVP"/>
                    <xsd:enumeration value="Assigning MVPs"/>
                    <xsd:enumeration value="Transition to MVPs"/>
                    <xsd:enumeration value="Small/Rural Practices"/>
                    <xsd:enumeration value="QCDR measures in MVP"/>
                    <xsd:enumeration value="Scoring in MVPs"/>
                    <xsd:enumeration value="Quality Performance Category"/>
                    <xsd:enumeration value="Cost performance category"/>
                    <xsd:enumeration value="Multispecialty Practices"/>
                    <xsd:enumeration value="Final Score"/>
                    <xsd:enumeration value="MIPS Payment Adjustment"/>
                    <xsd:enumeration value="Overall strategy"/>
                  </xsd:restriction>
                </xsd:simpleType>
              </xsd:element>
            </xsd:sequence>
          </xsd:extension>
        </xsd:complexContent>
      </xsd:complexType>
    </xsd:element>
    <xsd:element name="MediaServiceDateTaken" ma:index="19" nillable="true" ma:displayName="MediaServiceDateTaken" ma:hidden="true" ma:internalName="MediaServiceDateTaken" ma:readOnly="true">
      <xsd:simpleType>
        <xsd:restriction base="dms:Text"/>
      </xsd:simpleType>
    </xsd:element>
    <xsd:element name="Document_x0020_Source" ma:index="20" nillable="true" ma:displayName="Document Source" ma:internalName="Document_x0020_Sourc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22bb7b03-74e3-4244-88c2-4a3caedda43c" xsi:nil="true"/>
    <DocumentType xmlns="22bb7b03-74e3-4244-88c2-4a3caedda43c" xsi:nil="true"/>
    <Policy_x0020_area xmlns="22bb7b03-74e3-4244-88c2-4a3caedda43c"/>
    <Document_x0020_Source xmlns="22bb7b03-74e3-4244-88c2-4a3caedda43c" xsi:nil="true"/>
  </documentManagement>
</p:properties>
</file>

<file path=customXml/itemProps1.xml><?xml version="1.0" encoding="utf-8"?>
<ds:datastoreItem xmlns:ds="http://schemas.openxmlformats.org/officeDocument/2006/customXml" ds:itemID="{5374D93A-547F-42F1-AB11-AAEE90351F40}"/>
</file>

<file path=customXml/itemProps2.xml><?xml version="1.0" encoding="utf-8"?>
<ds:datastoreItem xmlns:ds="http://schemas.openxmlformats.org/officeDocument/2006/customXml" ds:itemID="{19476302-8E29-40E6-8974-9F908EB2C767}"/>
</file>

<file path=customXml/itemProps3.xml><?xml version="1.0" encoding="utf-8"?>
<ds:datastoreItem xmlns:ds="http://schemas.openxmlformats.org/officeDocument/2006/customXml" ds:itemID="{45C35570-EF45-43E1-9A8F-DB15D632CB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QCDR Information</vt:lpstr>
      <vt:lpstr>2021 QCDR Measure Subm Template</vt:lpstr>
      <vt:lpstr>Support Tables</vt:lpstr>
      <vt:lpstr>Shadow Table</vt:lpstr>
      <vt:lpstr>'2021 QCDR Measure Subm Template'!Print_Area</vt:lpstr>
      <vt:lpstr>Instructions!Print_Area</vt:lpstr>
      <vt:lpstr>'QCDR Information'!Print_Area</vt:lpstr>
      <vt:lpstr>'2021 QCDR Measure Subm Template'!Print_Titles</vt:lpstr>
      <vt:lpstr>Instructions!Print_Titles</vt:lpstr>
      <vt:lpstr>'QCDR Information'!Print_Titles</vt:lpstr>
      <vt:lpstr>TitleRegion1.A15.D74.1</vt:lpstr>
      <vt:lpstr>TitleRegion2.A2.C10.2</vt:lpstr>
      <vt:lpstr>TitleRegion3.A2.BG32.3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2020-06-26T20:36:18Z</dcterms:created>
  <dcterms:modified xsi:type="dcterms:W3CDTF">2020-06-26T20:36:28Z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0x0101007BE1E845278AE34DAE6853029C422E98</vt:lpwstr>
  </property>
</Properties>
</file>