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007\2022 (Merged in 0474)\IMB\"/>
    </mc:Choice>
  </mc:AlternateContent>
  <xr:revisionPtr revIDLastSave="0" documentId="13_ncr:1_{6244CAE2-66BA-4E54-9537-214F0BC67B5D}" xr6:coauthVersionLast="46" xr6:coauthVersionMax="46" xr10:uidLastSave="{00000000-0000-0000-0000-000000000000}"/>
  <bookViews>
    <workbookView xWindow="-120" yWindow="-120" windowWidth="29040" windowHeight="15840" tabRatio="479" xr2:uid="{00000000-000D-0000-FFFF-FFFF00000000}"/>
  </bookViews>
  <sheets>
    <sheet name="APHIS 79" sheetId="3" r:id="rId1"/>
  </sheets>
  <definedNames>
    <definedName name="_xlnm.Print_Area" localSheetId="0">'APHIS 79'!$A$1:$G$37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3" l="1"/>
  <c r="G14" i="3"/>
  <c r="G13" i="3"/>
  <c r="D37" i="3" l="1"/>
  <c r="G37" i="3" s="1"/>
  <c r="D36" i="3"/>
  <c r="G36" i="3" s="1"/>
  <c r="D35" i="3" l="1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6" i="3"/>
  <c r="G26" i="3" s="1"/>
  <c r="D25" i="3"/>
  <c r="G25" i="3" s="1"/>
  <c r="D24" i="3" l="1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8" i="3"/>
  <c r="G18" i="3" s="1"/>
  <c r="D17" i="3"/>
  <c r="G17" i="3" s="1"/>
  <c r="D16" i="3"/>
  <c r="G16" i="3" s="1"/>
  <c r="D15" i="3"/>
  <c r="G15" i="3" s="1"/>
  <c r="D14" i="3" l="1"/>
  <c r="D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<sst xmlns="http://schemas.openxmlformats.org/spreadsheetml/2006/main" count="53" uniqueCount="53">
  <si>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</si>
  <si>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</si>
  <si>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</si>
  <si>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</si>
  <si>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</si>
  <si>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</si>
  <si>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</si>
  <si>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</si>
  <si>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</si>
  <si>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</si>
  <si>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</si>
  <si>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</si>
  <si>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</si>
  <si>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</si>
  <si>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</si>
  <si>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</si>
  <si>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</si>
  <si>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</si>
  <si>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</si>
  <si>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</si>
  <si>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</si>
  <si>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</si>
  <si>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</si>
  <si>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</si>
  <si>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National Poultry Improvement Plan</t>
  </si>
  <si>
    <t>0579-0007</t>
  </si>
  <si>
    <t>VS Form 9-2</t>
  </si>
  <si>
    <t>VS Form 9-3</t>
  </si>
  <si>
    <t>VS Form 9-4</t>
  </si>
  <si>
    <t>VS Form 9-5</t>
  </si>
  <si>
    <t>VS Form 9-7</t>
  </si>
  <si>
    <t>VS Form 9-8</t>
  </si>
  <si>
    <t>VS Form 9-9</t>
  </si>
  <si>
    <t>VS Form 10-3</t>
  </si>
  <si>
    <t>VS Form 9-20</t>
  </si>
  <si>
    <t>VS Form 9-21</t>
  </si>
  <si>
    <t>VS Form 9-22</t>
  </si>
  <si>
    <t>Component Audit</t>
  </si>
  <si>
    <t>VS Form 9-23</t>
  </si>
  <si>
    <t>Compliance Statement</t>
  </si>
  <si>
    <t>Printing and Mailing Computerized Printouts</t>
  </si>
  <si>
    <t>Description of Animal ID and Traceability Processes</t>
  </si>
  <si>
    <t>Laboratory Examination for NDv and Reporting</t>
  </si>
  <si>
    <t>Diagnostic Test Evaluation</t>
  </si>
  <si>
    <t>ND Biosecurity Plan</t>
  </si>
  <si>
    <t>Indemnity Compliance Agreement</t>
  </si>
  <si>
    <t>Initial State Response and Containment Plan</t>
  </si>
  <si>
    <t>2021-ATL</t>
  </si>
  <si>
    <t>Memorandum of Understanding - review</t>
  </si>
  <si>
    <t>Memorandum of Understanding - intake</t>
  </si>
  <si>
    <t>Sentinel Birds Banded or Marked for ID</t>
  </si>
  <si>
    <t>Appraisal and Indemnity Claim</t>
  </si>
  <si>
    <t>12/02/2021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</si>
</sst>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70" formatCode="&quot;$&quot;#,##0"/>
  </numFmts>
  <fonts count="8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top"/>
    </xf>
    <xf numFmtId="164" fontId="4" fillId="0" borderId="0" xfId="0" applyNumberFormat="1" applyFont="1" applyBorder="1" applyAlignment="1">
      <alignment horizontal="left" vertical="top"/>
    </xf>
    <xf numFmtId="1" fontId="4" fillId="0" borderId="0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70" fontId="7" fillId="0" borderId="5" xfId="1" applyNumberFormat="1" applyFont="1" applyBorder="1" applyAlignment="1">
      <alignment horizontal="center" vertical="center" wrapText="1"/>
    </xf>
    <xf numFmtId="170" fontId="7" fillId="0" borderId="7" xfId="1" applyNumberFormat="1" applyFont="1" applyBorder="1" applyAlignment="1">
      <alignment horizontal="center" vertical="center" wrapText="1"/>
    </xf>
    <xf numFmtId="170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0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zoomScaleNormal="100" zoomScaleSheetLayoutView="115" workbookViewId="0">
      <selection sqref="A1:F1"/>
    </sheetView>
  </sheetViews>
  <sheetFormatPr defaultColWidth="9.140625" defaultRowHeight="12" x14ac:dyDescent="0.2"/>
  <cols>
    <col min="1" max="1" width="31.28515625" style="60" customWidth="1"/>
    <col min="2" max="2" width="13" style="27" customWidth="1"/>
    <col min="3" max="3" width="13" style="28" customWidth="1"/>
    <col min="4" max="4" width="13" style="27" customWidth="1"/>
    <col min="5" max="5" width="6.5703125" style="29" customWidth="1"/>
    <col min="6" max="6" width="6.5703125" style="30" customWidth="1"/>
    <col min="7" max="7" width="14.5703125" style="27" customWidth="1"/>
    <col min="8" max="16384" width="9.140625" style="8"/>
  </cols>
  <sheetData>
    <row r="1" spans="1:7" s="1" customFormat="1" ht="15" customHeight="1" x14ac:dyDescent="0.2">
      <c r="A1" s="31" t="s">
        <v>10</v>
      </c>
      <c r="B1" s="32"/>
      <c r="C1" s="32"/>
      <c r="D1" s="32"/>
      <c r="E1" s="32"/>
      <c r="F1" s="33"/>
      <c r="G1" s="9" t="s">
        <v>11</v>
      </c>
    </row>
    <row r="2" spans="1:7" s="1" customFormat="1" ht="15" customHeight="1" x14ac:dyDescent="0.2">
      <c r="A2" s="36" t="s">
        <v>24</v>
      </c>
      <c r="B2" s="37"/>
      <c r="C2" s="37"/>
      <c r="D2" s="37"/>
      <c r="E2" s="37"/>
      <c r="F2" s="38"/>
      <c r="G2" s="20" t="s">
        <v>25</v>
      </c>
    </row>
    <row r="3" spans="1:7" s="1" customFormat="1" ht="12" customHeight="1" x14ac:dyDescent="0.2">
      <c r="A3" s="36"/>
      <c r="B3" s="37"/>
      <c r="C3" s="37"/>
      <c r="D3" s="37"/>
      <c r="E3" s="37"/>
      <c r="F3" s="38"/>
      <c r="G3" s="9" t="s">
        <v>0</v>
      </c>
    </row>
    <row r="4" spans="1:7" s="1" customFormat="1" ht="15" customHeight="1" x14ac:dyDescent="0.2">
      <c r="A4" s="39"/>
      <c r="B4" s="40"/>
      <c r="C4" s="40"/>
      <c r="D4" s="40"/>
      <c r="E4" s="40"/>
      <c r="F4" s="41"/>
      <c r="G4" s="22" t="s">
        <v>52</v>
      </c>
    </row>
    <row r="5" spans="1:7" s="1" customFormat="1" ht="15" customHeight="1" x14ac:dyDescent="0.2">
      <c r="A5" s="52"/>
      <c r="B5" s="4"/>
      <c r="C5" s="4"/>
      <c r="D5" s="4"/>
      <c r="E5" s="4"/>
      <c r="F5" s="4"/>
      <c r="G5" s="23"/>
    </row>
    <row r="6" spans="1:7" s="3" customFormat="1" ht="37.5" customHeight="1" x14ac:dyDescent="0.2">
      <c r="A6" s="53"/>
      <c r="B6" s="21" t="s">
        <v>22</v>
      </c>
      <c r="C6" s="19" t="s">
        <v>18</v>
      </c>
      <c r="D6" s="21" t="s">
        <v>19</v>
      </c>
      <c r="E6" s="48" t="s">
        <v>23</v>
      </c>
      <c r="F6" s="49"/>
      <c r="G6" s="50"/>
    </row>
    <row r="7" spans="1:7" s="3" customFormat="1" ht="12" customHeight="1" x14ac:dyDescent="0.2">
      <c r="A7" s="54"/>
      <c r="B7" s="21" t="s">
        <v>1</v>
      </c>
      <c r="C7" s="19" t="s">
        <v>2</v>
      </c>
      <c r="D7" s="21" t="s">
        <v>3</v>
      </c>
      <c r="E7" s="45"/>
      <c r="F7" s="46"/>
      <c r="G7" s="47"/>
    </row>
    <row r="8" spans="1:7" s="3" customFormat="1" ht="15" customHeight="1" x14ac:dyDescent="0.2">
      <c r="A8" s="55"/>
      <c r="B8" s="24" t="s">
        <v>47</v>
      </c>
      <c r="C8" s="25">
        <v>0.61299999999999999</v>
      </c>
      <c r="D8" s="24">
        <v>0.13900000000000001</v>
      </c>
      <c r="E8" s="42">
        <f>SUM(G13:G37)</f>
        <v>8747529.6844800021</v>
      </c>
      <c r="F8" s="43"/>
      <c r="G8" s="44"/>
    </row>
    <row r="9" spans="1:7" s="3" customFormat="1" ht="15" customHeight="1" x14ac:dyDescent="0.2">
      <c r="A9" s="56"/>
      <c r="B9" s="4"/>
      <c r="C9" s="5"/>
      <c r="D9" s="4"/>
      <c r="E9" s="35"/>
      <c r="F9" s="35"/>
      <c r="G9" s="2"/>
    </row>
    <row r="10" spans="1:7" s="3" customFormat="1" ht="12" customHeight="1" x14ac:dyDescent="0.2">
      <c r="A10" s="57" t="s">
        <v>20</v>
      </c>
      <c r="B10" s="34" t="s">
        <v>9</v>
      </c>
      <c r="C10" s="51" t="s">
        <v>12</v>
      </c>
      <c r="D10" s="34" t="s">
        <v>13</v>
      </c>
      <c r="E10" s="34" t="s">
        <v>14</v>
      </c>
      <c r="F10" s="34"/>
      <c r="G10" s="34" t="s">
        <v>15</v>
      </c>
    </row>
    <row r="11" spans="1:7" s="3" customFormat="1" ht="24" customHeight="1" x14ac:dyDescent="0.2">
      <c r="A11" s="57"/>
      <c r="B11" s="34"/>
      <c r="C11" s="51"/>
      <c r="D11" s="34"/>
      <c r="E11" s="10" t="s">
        <v>16</v>
      </c>
      <c r="F11" s="11" t="s">
        <v>17</v>
      </c>
      <c r="G11" s="34"/>
    </row>
    <row r="12" spans="1:7" s="3" customFormat="1" ht="12" customHeight="1" x14ac:dyDescent="0.2">
      <c r="A12" s="58"/>
      <c r="B12" s="9" t="s">
        <v>4</v>
      </c>
      <c r="C12" s="12" t="s">
        <v>5</v>
      </c>
      <c r="D12" s="9" t="s">
        <v>6</v>
      </c>
      <c r="E12" s="13" t="s">
        <v>7</v>
      </c>
      <c r="F12" s="14" t="s">
        <v>8</v>
      </c>
      <c r="G12" s="9" t="s">
        <v>21</v>
      </c>
    </row>
    <row r="13" spans="1:7" s="6" customFormat="1" ht="30" customHeight="1" x14ac:dyDescent="0.2">
      <c r="A13" s="59" t="s">
        <v>48</v>
      </c>
      <c r="B13" s="15">
        <v>49</v>
      </c>
      <c r="C13" s="26">
        <v>0.16</v>
      </c>
      <c r="D13" s="15">
        <f>ROUND(B13*C13,0)</f>
        <v>8</v>
      </c>
      <c r="E13" s="16">
        <v>14</v>
      </c>
      <c r="F13" s="17">
        <v>60.46</v>
      </c>
      <c r="G13" s="18">
        <f>(D13*F13)*(1+$C$8+$D$8)</f>
        <v>847.40736000000004</v>
      </c>
    </row>
    <row r="14" spans="1:7" s="7" customFormat="1" ht="30" customHeight="1" x14ac:dyDescent="0.2">
      <c r="A14" s="59" t="s">
        <v>49</v>
      </c>
      <c r="B14" s="15">
        <v>49</v>
      </c>
      <c r="C14" s="26">
        <v>0.33</v>
      </c>
      <c r="D14" s="15">
        <f t="shared" ref="D14:D37" si="0">ROUND(B14*C14,0)</f>
        <v>16</v>
      </c>
      <c r="E14" s="16">
        <v>11</v>
      </c>
      <c r="F14" s="17">
        <v>35.9</v>
      </c>
      <c r="G14" s="18">
        <f>(D14*F14)*(1+$C$8+$D$8)</f>
        <v>1006.3488</v>
      </c>
    </row>
    <row r="15" spans="1:7" s="7" customFormat="1" ht="30" customHeight="1" x14ac:dyDescent="0.2">
      <c r="A15" s="59" t="s">
        <v>26</v>
      </c>
      <c r="B15" s="15">
        <v>135099</v>
      </c>
      <c r="C15" s="15">
        <v>0.16</v>
      </c>
      <c r="D15" s="15">
        <f t="shared" si="0"/>
        <v>21616</v>
      </c>
      <c r="E15" s="16">
        <v>14</v>
      </c>
      <c r="F15" s="17">
        <v>60.46</v>
      </c>
      <c r="G15" s="18">
        <f t="shared" ref="G15:G37" si="1">(D15*F15)*(1+$C$8+$D$8)</f>
        <v>2289694.6867200001</v>
      </c>
    </row>
    <row r="16" spans="1:7" s="7" customFormat="1" ht="30" customHeight="1" x14ac:dyDescent="0.2">
      <c r="A16" s="59" t="s">
        <v>27</v>
      </c>
      <c r="B16" s="15">
        <v>16023</v>
      </c>
      <c r="C16" s="15">
        <v>0.25</v>
      </c>
      <c r="D16" s="15">
        <f t="shared" si="0"/>
        <v>4006</v>
      </c>
      <c r="E16" s="16">
        <v>14</v>
      </c>
      <c r="F16" s="17">
        <v>60.46</v>
      </c>
      <c r="G16" s="18">
        <f t="shared" si="1"/>
        <v>424339.23552000005</v>
      </c>
    </row>
    <row r="17" spans="1:7" s="7" customFormat="1" ht="30" customHeight="1" x14ac:dyDescent="0.2">
      <c r="A17" s="59" t="s">
        <v>28</v>
      </c>
      <c r="B17" s="15">
        <v>384</v>
      </c>
      <c r="C17" s="15">
        <v>4</v>
      </c>
      <c r="D17" s="15">
        <f t="shared" si="0"/>
        <v>1536</v>
      </c>
      <c r="E17" s="16">
        <v>14</v>
      </c>
      <c r="F17" s="17">
        <v>60.46</v>
      </c>
      <c r="G17" s="18">
        <f t="shared" si="1"/>
        <v>162702.21312</v>
      </c>
    </row>
    <row r="18" spans="1:7" s="7" customFormat="1" ht="30" customHeight="1" x14ac:dyDescent="0.2">
      <c r="A18" s="59" t="s">
        <v>29</v>
      </c>
      <c r="B18" s="15">
        <v>294</v>
      </c>
      <c r="C18" s="15">
        <v>1</v>
      </c>
      <c r="D18" s="15">
        <f t="shared" si="0"/>
        <v>294</v>
      </c>
      <c r="E18" s="16">
        <v>14</v>
      </c>
      <c r="F18" s="17">
        <v>60.46</v>
      </c>
      <c r="G18" s="18">
        <f t="shared" si="1"/>
        <v>31142.220480000004</v>
      </c>
    </row>
    <row r="19" spans="1:7" ht="30" customHeight="1" x14ac:dyDescent="0.2">
      <c r="A19" s="59" t="s">
        <v>30</v>
      </c>
      <c r="B19" s="15">
        <v>2</v>
      </c>
      <c r="C19" s="15">
        <v>2</v>
      </c>
      <c r="D19" s="15">
        <f t="shared" si="0"/>
        <v>4</v>
      </c>
      <c r="E19" s="16">
        <v>14</v>
      </c>
      <c r="F19" s="17">
        <v>60.46</v>
      </c>
      <c r="G19" s="18">
        <f t="shared" si="1"/>
        <v>423.70368000000002</v>
      </c>
    </row>
    <row r="20" spans="1:7" ht="30" customHeight="1" x14ac:dyDescent="0.2">
      <c r="A20" s="59" t="s">
        <v>31</v>
      </c>
      <c r="B20" s="15">
        <v>147</v>
      </c>
      <c r="C20" s="15">
        <v>0.2</v>
      </c>
      <c r="D20" s="15">
        <f t="shared" si="0"/>
        <v>29</v>
      </c>
      <c r="E20" s="16">
        <v>14</v>
      </c>
      <c r="F20" s="17">
        <v>60.46</v>
      </c>
      <c r="G20" s="18">
        <f t="shared" si="1"/>
        <v>3071.8516799999998</v>
      </c>
    </row>
    <row r="21" spans="1:7" ht="30" customHeight="1" x14ac:dyDescent="0.2">
      <c r="A21" s="59" t="s">
        <v>32</v>
      </c>
      <c r="B21" s="15">
        <v>1078</v>
      </c>
      <c r="C21" s="15">
        <v>0.2</v>
      </c>
      <c r="D21" s="15">
        <f t="shared" si="0"/>
        <v>216</v>
      </c>
      <c r="E21" s="16">
        <v>14</v>
      </c>
      <c r="F21" s="17">
        <v>60.46</v>
      </c>
      <c r="G21" s="18">
        <f t="shared" si="1"/>
        <v>22879.99872</v>
      </c>
    </row>
    <row r="22" spans="1:7" ht="30" customHeight="1" x14ac:dyDescent="0.2">
      <c r="A22" s="59" t="s">
        <v>50</v>
      </c>
      <c r="B22" s="15">
        <v>158</v>
      </c>
      <c r="C22" s="15">
        <v>1</v>
      </c>
      <c r="D22" s="15">
        <f t="shared" si="0"/>
        <v>158</v>
      </c>
      <c r="E22" s="16">
        <v>14</v>
      </c>
      <c r="F22" s="17">
        <v>60.46</v>
      </c>
      <c r="G22" s="18">
        <f t="shared" si="1"/>
        <v>16736.29536</v>
      </c>
    </row>
    <row r="23" spans="1:7" ht="30" customHeight="1" x14ac:dyDescent="0.2">
      <c r="A23" s="59" t="s">
        <v>33</v>
      </c>
      <c r="B23" s="15">
        <v>6223</v>
      </c>
      <c r="C23" s="15">
        <v>0.16</v>
      </c>
      <c r="D23" s="15">
        <f t="shared" si="0"/>
        <v>996</v>
      </c>
      <c r="E23" s="16">
        <v>14</v>
      </c>
      <c r="F23" s="17">
        <v>60.46</v>
      </c>
      <c r="G23" s="18">
        <f t="shared" si="1"/>
        <v>105502.21632000001</v>
      </c>
    </row>
    <row r="24" spans="1:7" ht="30" customHeight="1" x14ac:dyDescent="0.2">
      <c r="A24" s="59" t="s">
        <v>34</v>
      </c>
      <c r="B24" s="15">
        <v>17</v>
      </c>
      <c r="C24" s="15">
        <v>2</v>
      </c>
      <c r="D24" s="15">
        <f t="shared" si="0"/>
        <v>34</v>
      </c>
      <c r="E24" s="16">
        <v>14</v>
      </c>
      <c r="F24" s="17">
        <v>60.46</v>
      </c>
      <c r="G24" s="18">
        <f t="shared" si="1"/>
        <v>3601.48128</v>
      </c>
    </row>
    <row r="25" spans="1:7" ht="30" customHeight="1" x14ac:dyDescent="0.2">
      <c r="A25" s="59" t="s">
        <v>35</v>
      </c>
      <c r="B25" s="15">
        <v>58</v>
      </c>
      <c r="C25" s="15">
        <v>2</v>
      </c>
      <c r="D25" s="15">
        <f t="shared" si="0"/>
        <v>116</v>
      </c>
      <c r="E25" s="16">
        <v>14</v>
      </c>
      <c r="F25" s="17">
        <v>60.46</v>
      </c>
      <c r="G25" s="18">
        <f t="shared" si="1"/>
        <v>12287.406719999999</v>
      </c>
    </row>
    <row r="26" spans="1:7" ht="30" customHeight="1" x14ac:dyDescent="0.2">
      <c r="A26" s="59" t="s">
        <v>36</v>
      </c>
      <c r="B26" s="15">
        <v>46</v>
      </c>
      <c r="C26" s="15">
        <v>1</v>
      </c>
      <c r="D26" s="15">
        <f t="shared" si="0"/>
        <v>46</v>
      </c>
      <c r="E26" s="16">
        <v>14</v>
      </c>
      <c r="F26" s="17">
        <v>60.46</v>
      </c>
      <c r="G26" s="18">
        <f t="shared" si="1"/>
        <v>4872.5923199999997</v>
      </c>
    </row>
    <row r="27" spans="1:7" ht="30" customHeight="1" x14ac:dyDescent="0.2">
      <c r="A27" s="59" t="s">
        <v>37</v>
      </c>
      <c r="B27" s="15">
        <v>108</v>
      </c>
      <c r="C27" s="15">
        <v>2</v>
      </c>
      <c r="D27" s="15">
        <f t="shared" si="0"/>
        <v>216</v>
      </c>
      <c r="E27" s="16">
        <v>14</v>
      </c>
      <c r="F27" s="17">
        <v>60.46</v>
      </c>
      <c r="G27" s="18">
        <f t="shared" si="1"/>
        <v>22879.99872</v>
      </c>
    </row>
    <row r="28" spans="1:7" ht="30" customHeight="1" x14ac:dyDescent="0.2">
      <c r="A28" s="59" t="s">
        <v>38</v>
      </c>
      <c r="B28" s="15">
        <v>1</v>
      </c>
      <c r="C28" s="15">
        <v>1</v>
      </c>
      <c r="D28" s="15">
        <f t="shared" si="0"/>
        <v>1</v>
      </c>
      <c r="E28" s="16">
        <v>14</v>
      </c>
      <c r="F28" s="17">
        <v>60.46</v>
      </c>
      <c r="G28" s="18">
        <f t="shared" si="1"/>
        <v>105.92592</v>
      </c>
    </row>
    <row r="29" spans="1:7" ht="30" customHeight="1" x14ac:dyDescent="0.2">
      <c r="A29" s="59" t="s">
        <v>39</v>
      </c>
      <c r="B29" s="15">
        <v>52520</v>
      </c>
      <c r="C29" s="15">
        <v>1</v>
      </c>
      <c r="D29" s="15">
        <f t="shared" si="0"/>
        <v>52520</v>
      </c>
      <c r="E29" s="16">
        <v>14</v>
      </c>
      <c r="F29" s="17">
        <v>60.46</v>
      </c>
      <c r="G29" s="18">
        <f t="shared" si="1"/>
        <v>5563229.3184000002</v>
      </c>
    </row>
    <row r="30" spans="1:7" ht="30" customHeight="1" x14ac:dyDescent="0.2">
      <c r="A30" s="59" t="s">
        <v>40</v>
      </c>
      <c r="B30" s="15">
        <v>20016</v>
      </c>
      <c r="C30" s="15">
        <v>3.3000000000000002E-2</v>
      </c>
      <c r="D30" s="15">
        <f t="shared" si="0"/>
        <v>661</v>
      </c>
      <c r="E30" s="16">
        <v>14</v>
      </c>
      <c r="F30" s="17">
        <v>60.46</v>
      </c>
      <c r="G30" s="18">
        <f t="shared" si="1"/>
        <v>70017.033119999993</v>
      </c>
    </row>
    <row r="31" spans="1:7" ht="30" customHeight="1" x14ac:dyDescent="0.2">
      <c r="A31" s="59" t="s">
        <v>41</v>
      </c>
      <c r="B31" s="15">
        <v>3</v>
      </c>
      <c r="C31" s="15">
        <v>1</v>
      </c>
      <c r="D31" s="15">
        <f t="shared" si="0"/>
        <v>3</v>
      </c>
      <c r="E31" s="16">
        <v>14</v>
      </c>
      <c r="F31" s="17">
        <v>60.46</v>
      </c>
      <c r="G31" s="18">
        <f t="shared" si="1"/>
        <v>317.77776</v>
      </c>
    </row>
    <row r="32" spans="1:7" ht="30" customHeight="1" x14ac:dyDescent="0.2">
      <c r="A32" s="59" t="s">
        <v>42</v>
      </c>
      <c r="B32" s="15">
        <v>1</v>
      </c>
      <c r="C32" s="15">
        <v>1</v>
      </c>
      <c r="D32" s="15">
        <f t="shared" si="0"/>
        <v>1</v>
      </c>
      <c r="E32" s="16">
        <v>14</v>
      </c>
      <c r="F32" s="17">
        <v>60.46</v>
      </c>
      <c r="G32" s="18">
        <f t="shared" si="1"/>
        <v>105.92592</v>
      </c>
    </row>
    <row r="33" spans="1:9" ht="30" customHeight="1" x14ac:dyDescent="0.2">
      <c r="A33" s="59" t="s">
        <v>43</v>
      </c>
      <c r="B33" s="15">
        <v>4</v>
      </c>
      <c r="C33" s="15">
        <v>0.5</v>
      </c>
      <c r="D33" s="15">
        <f t="shared" si="0"/>
        <v>2</v>
      </c>
      <c r="E33" s="16">
        <v>14</v>
      </c>
      <c r="F33" s="17">
        <v>60.46</v>
      </c>
      <c r="G33" s="18">
        <f t="shared" si="1"/>
        <v>211.85184000000001</v>
      </c>
    </row>
    <row r="34" spans="1:9" ht="30" customHeight="1" x14ac:dyDescent="0.2">
      <c r="A34" s="59" t="s">
        <v>44</v>
      </c>
      <c r="B34" s="15">
        <v>1</v>
      </c>
      <c r="C34" s="15">
        <v>2</v>
      </c>
      <c r="D34" s="15">
        <f t="shared" si="0"/>
        <v>2</v>
      </c>
      <c r="E34" s="16">
        <v>14</v>
      </c>
      <c r="F34" s="17">
        <v>60.46</v>
      </c>
      <c r="G34" s="18">
        <f t="shared" si="1"/>
        <v>211.85184000000001</v>
      </c>
    </row>
    <row r="35" spans="1:9" ht="30" customHeight="1" x14ac:dyDescent="0.2">
      <c r="A35" s="59" t="s">
        <v>45</v>
      </c>
      <c r="B35" s="15">
        <v>2</v>
      </c>
      <c r="C35" s="15">
        <v>2</v>
      </c>
      <c r="D35" s="15">
        <f t="shared" si="0"/>
        <v>4</v>
      </c>
      <c r="E35" s="16">
        <v>14</v>
      </c>
      <c r="F35" s="17">
        <v>60.46</v>
      </c>
      <c r="G35" s="18">
        <f t="shared" si="1"/>
        <v>423.70368000000002</v>
      </c>
    </row>
    <row r="36" spans="1:9" ht="30" customHeight="1" x14ac:dyDescent="0.2">
      <c r="A36" s="59" t="s">
        <v>51</v>
      </c>
      <c r="B36" s="15">
        <v>2</v>
      </c>
      <c r="C36" s="15">
        <v>3</v>
      </c>
      <c r="D36" s="15">
        <f t="shared" si="0"/>
        <v>6</v>
      </c>
      <c r="E36" s="16">
        <v>13</v>
      </c>
      <c r="F36" s="17">
        <v>51.17</v>
      </c>
      <c r="G36" s="18">
        <f t="shared" si="1"/>
        <v>537.89904000000001</v>
      </c>
      <c r="I36" s="6"/>
    </row>
    <row r="37" spans="1:9" ht="30" customHeight="1" x14ac:dyDescent="0.2">
      <c r="A37" s="59" t="s">
        <v>46</v>
      </c>
      <c r="B37" s="15">
        <v>49</v>
      </c>
      <c r="C37" s="15">
        <v>2</v>
      </c>
      <c r="D37" s="15">
        <f t="shared" si="0"/>
        <v>98</v>
      </c>
      <c r="E37" s="16">
        <v>14</v>
      </c>
      <c r="F37" s="17">
        <v>60.46</v>
      </c>
      <c r="G37" s="18">
        <f t="shared" si="1"/>
        <v>10380.740159999999</v>
      </c>
    </row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scale="97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2021-12-02T16:28:59Z</dcterms:modified>
</cp:coreProperties>
</file>